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RS\PLANEJAMENTO\CIRURGIAS ELETIVAS\CIRURGIAS ELETIVAS 2023\"/>
    </mc:Choice>
  </mc:AlternateContent>
  <xr:revisionPtr revIDLastSave="0" documentId="13_ncr:1_{17872770-D013-4AF3-ACF1-C8720C0E0EC6}" xr6:coauthVersionLast="47" xr6:coauthVersionMax="47" xr10:uidLastSave="{00000000-0000-0000-0000-000000000000}"/>
  <bookViews>
    <workbookView xWindow="-120" yWindow="-120" windowWidth="29040" windowHeight="15840" xr2:uid="{B8C60D0B-D592-4813-A0AF-7EAE6981B38D}"/>
  </bookViews>
  <sheets>
    <sheet name="PROGRAMAÇÃO" sheetId="1" r:id="rId1"/>
    <sheet name="RECURSOS INDICADOS" sheetId="7" r:id="rId2"/>
    <sheet name="MUNICIPIO" sheetId="4" state="hidden" r:id="rId3"/>
    <sheet name="PROC PT 237" sheetId="8" state="hidden" r:id="rId4"/>
    <sheet name="Menu de Procedimentos e Preços" sheetId="11" state="hidden" r:id="rId5"/>
    <sheet name="Valores procedimentos" sheetId="9" r:id="rId6"/>
    <sheet name="CNES ESTABELECIMENTOS" sheetId="3" r:id="rId7"/>
    <sheet name="DRS-RRAS-RS CIR" sheetId="6" state="hidden" r:id="rId8"/>
  </sheets>
  <definedNames>
    <definedName name="_xlnm._FilterDatabase" localSheetId="6" hidden="1">'CNES ESTABELECIMENTOS'!$A$1:$Q$2449</definedName>
    <definedName name="_xlnm._FilterDatabase" localSheetId="3" hidden="1">'PROC PT 237'!$A$1:$L$1255</definedName>
    <definedName name="_xlnm._FilterDatabase" localSheetId="5" hidden="1">'Valores procedimentos'!$A$1:$I$115</definedName>
  </definedNames>
  <calcPr calcId="191028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G100" i="1"/>
  <c r="G101" i="1"/>
  <c r="G102" i="1"/>
  <c r="G103" i="1"/>
  <c r="G104" i="1"/>
  <c r="G105" i="1"/>
  <c r="G106" i="1"/>
  <c r="G107" i="1"/>
  <c r="G108" i="1"/>
  <c r="G109" i="1"/>
  <c r="G1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L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L24" i="1" s="1"/>
  <c r="H25" i="1"/>
  <c r="L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L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L42" i="1" s="1"/>
  <c r="H43" i="1"/>
  <c r="L43" i="1" s="1"/>
  <c r="H44" i="1"/>
  <c r="L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L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L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L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N102" i="1"/>
  <c r="N103" i="1"/>
  <c r="N104" i="1"/>
  <c r="N105" i="1"/>
  <c r="N106" i="1"/>
  <c r="N107" i="1"/>
  <c r="N108" i="1"/>
  <c r="N109" i="1"/>
  <c r="N1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J18" i="1"/>
  <c r="J24" i="1"/>
  <c r="J25" i="1"/>
  <c r="J36" i="1"/>
  <c r="J42" i="1"/>
  <c r="J43" i="1"/>
  <c r="J44" i="1"/>
  <c r="J60" i="1"/>
  <c r="J72" i="1"/>
  <c r="J96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76" i="1"/>
  <c r="A76" i="1" s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76" i="1"/>
  <c r="H10" i="1"/>
  <c r="L10" i="1" s="1"/>
  <c r="H4" i="1" s="1"/>
  <c r="G10" i="1"/>
  <c r="F10" i="1"/>
  <c r="L106" i="1" l="1"/>
  <c r="L100" i="1"/>
  <c r="L94" i="1"/>
  <c r="L88" i="1"/>
  <c r="L82" i="1"/>
  <c r="L76" i="1"/>
  <c r="L70" i="1"/>
  <c r="L64" i="1"/>
  <c r="L58" i="1"/>
  <c r="L52" i="1"/>
  <c r="L46" i="1"/>
  <c r="L40" i="1"/>
  <c r="L34" i="1"/>
  <c r="L28" i="1"/>
  <c r="L22" i="1"/>
  <c r="L16" i="1"/>
  <c r="L105" i="1"/>
  <c r="L99" i="1"/>
  <c r="L93" i="1"/>
  <c r="L87" i="1"/>
  <c r="L81" i="1"/>
  <c r="L75" i="1"/>
  <c r="L69" i="1"/>
  <c r="L63" i="1"/>
  <c r="L57" i="1"/>
  <c r="L51" i="1"/>
  <c r="L45" i="1"/>
  <c r="L39" i="1"/>
  <c r="L33" i="1"/>
  <c r="L27" i="1"/>
  <c r="L21" i="1"/>
  <c r="L15" i="1"/>
  <c r="L110" i="1"/>
  <c r="L104" i="1"/>
  <c r="L98" i="1"/>
  <c r="L92" i="1"/>
  <c r="L86" i="1"/>
  <c r="L80" i="1"/>
  <c r="L74" i="1"/>
  <c r="L68" i="1"/>
  <c r="L62" i="1"/>
  <c r="L56" i="1"/>
  <c r="L50" i="1"/>
  <c r="L38" i="1"/>
  <c r="L32" i="1"/>
  <c r="L26" i="1"/>
  <c r="L20" i="1"/>
  <c r="L14" i="1"/>
  <c r="L109" i="1"/>
  <c r="L103" i="1"/>
  <c r="L97" i="1"/>
  <c r="L91" i="1"/>
  <c r="L85" i="1"/>
  <c r="L79" i="1"/>
  <c r="L73" i="1"/>
  <c r="L67" i="1"/>
  <c r="L61" i="1"/>
  <c r="L55" i="1"/>
  <c r="L49" i="1"/>
  <c r="L37" i="1"/>
  <c r="L31" i="1"/>
  <c r="L19" i="1"/>
  <c r="L13" i="1"/>
  <c r="L108" i="1"/>
  <c r="L102" i="1"/>
  <c r="L90" i="1"/>
  <c r="L84" i="1"/>
  <c r="L78" i="1"/>
  <c r="L66" i="1"/>
  <c r="L54" i="1"/>
  <c r="L48" i="1"/>
  <c r="L30" i="1"/>
  <c r="L12" i="1"/>
  <c r="L107" i="1"/>
  <c r="L101" i="1"/>
  <c r="L95" i="1"/>
  <c r="L89" i="1"/>
  <c r="L83" i="1"/>
  <c r="L77" i="1"/>
  <c r="L71" i="1"/>
  <c r="L65" i="1"/>
  <c r="L59" i="1"/>
  <c r="L53" i="1"/>
  <c r="L47" i="1"/>
  <c r="L41" i="1"/>
  <c r="L35" i="1"/>
  <c r="L29" i="1"/>
  <c r="L23" i="1"/>
  <c r="L17" i="1"/>
  <c r="L11" i="1"/>
  <c r="B10" i="1"/>
  <c r="D10" i="1"/>
  <c r="J10" i="1"/>
  <c r="H6" i="1" s="1"/>
  <c r="N10" i="1"/>
  <c r="P10" i="1"/>
  <c r="Q10" i="1"/>
  <c r="G2" i="1" l="1"/>
  <c r="H3" i="1"/>
  <c r="H5" i="1" s="1"/>
  <c r="A10" i="1"/>
  <c r="L297" i="8"/>
  <c r="L283" i="8"/>
  <c r="L28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L18" i="8" s="1"/>
  <c r="K19" i="8"/>
  <c r="L19" i="8" s="1"/>
  <c r="K20" i="8"/>
  <c r="K21" i="8"/>
  <c r="K22" i="8"/>
  <c r="K23" i="8"/>
  <c r="L23" i="8" s="1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L54" i="8" s="1"/>
  <c r="K55" i="8"/>
  <c r="K56" i="8"/>
  <c r="L56" i="8" s="1"/>
  <c r="K57" i="8"/>
  <c r="K58" i="8"/>
  <c r="K59" i="8"/>
  <c r="K60" i="8"/>
  <c r="K61" i="8"/>
  <c r="L61" i="8" s="1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L129" i="8" s="1"/>
  <c r="K130" i="8"/>
  <c r="L130" i="8" s="1"/>
  <c r="K131" i="8"/>
  <c r="L131" i="8" s="1"/>
  <c r="K132" i="8"/>
  <c r="K133" i="8"/>
  <c r="K134" i="8"/>
  <c r="L134" i="8" s="1"/>
  <c r="K135" i="8"/>
  <c r="L135" i="8" s="1"/>
  <c r="K136" i="8"/>
  <c r="K137" i="8"/>
  <c r="K138" i="8"/>
  <c r="K139" i="8"/>
  <c r="K140" i="8"/>
  <c r="K141" i="8"/>
  <c r="K142" i="8"/>
  <c r="K143" i="8"/>
  <c r="L143" i="8" s="1"/>
  <c r="K144" i="8"/>
  <c r="K145" i="8"/>
  <c r="K146" i="8"/>
  <c r="K147" i="8"/>
  <c r="L147" i="8" s="1"/>
  <c r="K148" i="8"/>
  <c r="L148" i="8" s="1"/>
  <c r="K149" i="8"/>
  <c r="L149" i="8" s="1"/>
  <c r="K150" i="8"/>
  <c r="K151" i="8"/>
  <c r="K152" i="8"/>
  <c r="L152" i="8" s="1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L571" i="8" s="1"/>
  <c r="K572" i="8"/>
  <c r="K573" i="8"/>
  <c r="K574" i="8"/>
  <c r="K575" i="8"/>
  <c r="K576" i="8"/>
  <c r="K577" i="8"/>
  <c r="K578" i="8"/>
  <c r="K579" i="8"/>
  <c r="K580" i="8"/>
  <c r="K581" i="8"/>
  <c r="L581" i="8" s="1"/>
  <c r="K582" i="8"/>
  <c r="K583" i="8"/>
  <c r="K584" i="8"/>
  <c r="K585" i="8"/>
  <c r="L585" i="8" s="1"/>
  <c r="K586" i="8"/>
  <c r="K587" i="8"/>
  <c r="K588" i="8"/>
  <c r="K589" i="8"/>
  <c r="K590" i="8"/>
  <c r="K591" i="8"/>
  <c r="L591" i="8" s="1"/>
  <c r="K592" i="8"/>
  <c r="K593" i="8"/>
  <c r="K594" i="8"/>
  <c r="K595" i="8"/>
  <c r="K596" i="8"/>
  <c r="K597" i="8"/>
  <c r="K598" i="8"/>
  <c r="K599" i="8"/>
  <c r="K600" i="8"/>
  <c r="K601" i="8"/>
  <c r="L601" i="8" s="1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L620" i="8" s="1"/>
  <c r="K621" i="8"/>
  <c r="K622" i="8"/>
  <c r="K623" i="8"/>
  <c r="K624" i="8"/>
  <c r="L624" i="8" s="1"/>
  <c r="K625" i="8"/>
  <c r="K626" i="8"/>
  <c r="L626" i="8" s="1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L773" i="8" s="1"/>
  <c r="K774" i="8"/>
  <c r="K775" i="8"/>
  <c r="K776" i="8"/>
  <c r="K777" i="8"/>
  <c r="K778" i="8"/>
  <c r="K779" i="8"/>
  <c r="K780" i="8"/>
  <c r="K781" i="8"/>
  <c r="K782" i="8"/>
  <c r="K783" i="8"/>
  <c r="K784" i="8"/>
  <c r="L784" i="8" s="1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L798" i="8" s="1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L841" i="8" s="1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L854" i="8" s="1"/>
  <c r="K855" i="8"/>
  <c r="K856" i="8"/>
  <c r="L856" i="8" s="1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L888" i="8" s="1"/>
  <c r="K889" i="8"/>
  <c r="K890" i="8"/>
  <c r="K891" i="8"/>
  <c r="K892" i="8"/>
  <c r="K893" i="8"/>
  <c r="L893" i="8" s="1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L910" i="8" s="1"/>
  <c r="K911" i="8"/>
  <c r="K912" i="8"/>
  <c r="K913" i="8"/>
  <c r="K914" i="8"/>
  <c r="L914" i="8" s="1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L940" i="8" s="1"/>
  <c r="K941" i="8"/>
  <c r="L941" i="8" s="1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L965" i="8" s="1"/>
  <c r="K966" i="8"/>
  <c r="K967" i="8"/>
  <c r="K968" i="8"/>
  <c r="L968" i="8" s="1"/>
  <c r="K969" i="8"/>
  <c r="K970" i="8"/>
  <c r="K971" i="8"/>
  <c r="K972" i="8"/>
  <c r="K973" i="8"/>
  <c r="K974" i="8"/>
  <c r="K975" i="8"/>
  <c r="K976" i="8"/>
  <c r="L976" i="8" s="1"/>
  <c r="K977" i="8"/>
  <c r="K978" i="8"/>
  <c r="K979" i="8"/>
  <c r="K980" i="8"/>
  <c r="K981" i="8"/>
  <c r="K982" i="8"/>
  <c r="K983" i="8"/>
  <c r="L983" i="8" s="1"/>
  <c r="K984" i="8"/>
  <c r="K985" i="8"/>
  <c r="K986" i="8"/>
  <c r="K987" i="8"/>
  <c r="L987" i="8" s="1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L1000" i="8" s="1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L1017" i="8" s="1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2" i="8"/>
  <c r="H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Martim Nagayama Nogueira</author>
  </authors>
  <commentList>
    <comment ref="H3" authorId="0" shapeId="0" xr:uid="{5F5EA9C7-DFD1-48EE-BBE1-E51C471212BD}">
      <text>
        <r>
          <rPr>
            <b/>
            <sz val="9"/>
            <color indexed="81"/>
            <rFont val="Segoe UI"/>
            <family val="2"/>
          </rPr>
          <t>Recurso financeiro disponibilizado aos municipios utilizando a mesma metodologia do MS (Proporcionalizado por pop IBGE/TCU)</t>
        </r>
      </text>
    </comment>
    <comment ref="C9" authorId="0" shapeId="0" xr:uid="{5B657F22-7055-4A1E-BBEF-73500F322F52}">
      <text>
        <r>
          <rPr>
            <b/>
            <sz val="9"/>
            <color indexed="81"/>
            <rFont val="Segoe UI"/>
            <family val="2"/>
          </rPr>
          <t xml:space="preserve">Selecionar a CIR correspondente apenas uma vez
</t>
        </r>
      </text>
    </comment>
    <comment ref="E9" authorId="0" shapeId="0" xr:uid="{3373D7A7-553F-4B2B-B411-6EC5C7734C86}">
      <text>
        <r>
          <rPr>
            <b/>
            <sz val="9"/>
            <color indexed="81"/>
            <rFont val="Segoe UI"/>
            <family val="2"/>
          </rPr>
          <t>UTILIZE A ABA "Valores Procedimentos" para selecionar o item desejado</t>
        </r>
      </text>
    </comment>
    <comment ref="I9" authorId="0" shapeId="0" xr:uid="{3B5FD815-D7CE-4DF3-912C-C1C9FEB40601}">
      <text>
        <r>
          <rPr>
            <b/>
            <sz val="9"/>
            <color indexed="81"/>
            <rFont val="Segoe UI"/>
            <family val="2"/>
          </rPr>
          <t>Quantidade (total) de pacientes em fila de espera ELETIVA.</t>
        </r>
      </text>
    </comment>
    <comment ref="K9" authorId="0" shapeId="0" xr:uid="{BD491B33-B04B-4FB6-AF7C-0D271ACEFBE8}">
      <text>
        <r>
          <rPr>
            <b/>
            <sz val="9"/>
            <color indexed="81"/>
            <rFont val="Segoe UI"/>
            <family val="2"/>
          </rPr>
          <t>Quantidade (total) de produção até dezembro de 2023</t>
        </r>
      </text>
    </comment>
  </commentList>
</comments>
</file>

<file path=xl/sharedStrings.xml><?xml version="1.0" encoding="utf-8"?>
<sst xmlns="http://schemas.openxmlformats.org/spreadsheetml/2006/main" count="32836" uniqueCount="7255">
  <si>
    <t>Planilha protegida - favor não desproteger</t>
  </si>
  <si>
    <t>VALOR INDICADO PT Nº 90</t>
  </si>
  <si>
    <t>DRS</t>
  </si>
  <si>
    <t>COD. RS</t>
  </si>
  <si>
    <t xml:space="preserve">RS </t>
  </si>
  <si>
    <t xml:space="preserve">CIR </t>
  </si>
  <si>
    <t>COD PROCEDIMENTO</t>
  </si>
  <si>
    <t>DESCRIÇÃO PROCEDIMENTO</t>
  </si>
  <si>
    <t>Valor hospitalar SIGTAP (SH + SP)</t>
  </si>
  <si>
    <t>2X TABELA SIH (OFTALMO SEM INCREMENTO)</t>
  </si>
  <si>
    <t>TAMANHO FILA COM INDICAÇÃO CIRURGICA</t>
  </si>
  <si>
    <t>VALOR NECESSÁRIO PARA ATENDER A FILA DENTRO DO PROGRAMA</t>
  </si>
  <si>
    <t>COD IBGE DO MUN. RES.</t>
  </si>
  <si>
    <t>DESCRIÇÃO MUNICIPIO DE RESIDÊNCIA</t>
  </si>
  <si>
    <t>Nº CNES DO EXECUTANTE</t>
  </si>
  <si>
    <t>PRESTADOR</t>
  </si>
  <si>
    <t>GESTÃO</t>
  </si>
  <si>
    <t>Modelo de organização anterior</t>
  </si>
  <si>
    <t>1. recurso financeiro distribuido para os municipios utilizando a mesma metodologia do MS (Proporcionalizado por pop IBGE/TCU)</t>
  </si>
  <si>
    <t>2 . GPA levantou produção por ocorrência do elenco dos 54 procedimentos contidos na Portaria Ministerial, por gestão, Região de Saúde e DRS</t>
  </si>
  <si>
    <t>3. Estes dados foram consolidados e enviados aos DRS para preeenchimento junto aos Municipios (pactuação municipios x prestadores)</t>
  </si>
  <si>
    <t>4. Dados finais permitiram identificar a distribuição de valores por gestão, municipio, RS com metas físicas e financeiras a serem alcançadas.</t>
  </si>
  <si>
    <t>Esta proposta de estrutura de dados permite atender Art 6º do Plano Estadual de Redução das Filas</t>
  </si>
  <si>
    <t>I - elenco de procedimentos cirurgicos, consultas especializadas e exames complementares de acordo com as filas prioritárias no estado e /ou município</t>
  </si>
  <si>
    <t>II - relação dos serviços de saúde que realizarão os procedimentos cirurgicos, consultas especializadas e exames complementares</t>
  </si>
  <si>
    <t>III - meta de redução das filas em 2023</t>
  </si>
  <si>
    <t>IV - cronograma de execução do recurso</t>
  </si>
  <si>
    <t xml:space="preserve">Proposta de organização e atribuições </t>
  </si>
  <si>
    <t>CPS, CRS/GPA e GR identifica o elenco de procedimentos prioritários (CDR/GR e filas internas dos prestadores), exames e consultas por linha de cuidado (consulta e diagnóstico que se apresentam como gargalo para cirurgias de Média e Alta Complexidade)</t>
  </si>
  <si>
    <t>Fornece valores distribuídos por municipio, agrupados por RS/CIR para utilizar como referência financeira "teto" nos mesmos moldes do formato anterior das estratégias de cirurgias eletivas?</t>
  </si>
  <si>
    <t>CIR representando os municipios, valida o rol de procedimentos (fila, criticidade...) norteado pelo valor financeiro indicado Pop IBGE/TCU?</t>
  </si>
  <si>
    <t>DRS analisa, consolida, complementa informações e envia ao GPA (definir prazo)</t>
  </si>
  <si>
    <t>CPS e CRS/GPA E GR</t>
  </si>
  <si>
    <t>1. consolida e verifica o rol de procedimentos e prestadores</t>
  </si>
  <si>
    <t>2. calcula valor financeiro necessário (SIGTAP) para atender as filas por procedimentos/municipio (compara com o valor destinado pela Pt 90 para os municipios, valor proporcionalizado segundo metodologia do MS) - RS, RRAS , SES</t>
  </si>
  <si>
    <t>3. analisa (verifica viabilidade, cronograma de execução, metas (filas) revisadas com novas propostas se necessário) x serviços disponíveis</t>
  </si>
  <si>
    <t xml:space="preserve">4. apresenta a proposta de valores (gestão municipal e estadual) </t>
  </si>
  <si>
    <t>5. devolutiva para os DRS e municipios (pactuação)??</t>
  </si>
  <si>
    <t>6. apresenta no GT PPI/Redes e CIB</t>
  </si>
  <si>
    <t>PROGRAMA NACIONAL DE REDUÇÃO DAS FILAS DE CIRURGIAS ELETIVAS, EXAMES COMPLEMENTARES E CONSULTAS ESPECIALIZADAS, PORTARIA GM/MS Nº 90 DE 03/02/2023,  Art 6º § 1º.</t>
  </si>
  <si>
    <t>COD RS</t>
  </si>
  <si>
    <t>RS</t>
  </si>
  <si>
    <t>Soma de Soma de Soma de Valor proporcional per capita (a)2</t>
  </si>
  <si>
    <t>Soma de Soma de Soma de Valor proporcional 1/3 (b)</t>
  </si>
  <si>
    <t>Soma de Soma de Soma de Valor restante (a-b)</t>
  </si>
  <si>
    <t>ANEXO III - Distribuição dos valores financeiros per capita máximo para programação segundo estimativa populacional TCU ano 2021</t>
  </si>
  <si>
    <t>Alto do Tiete</t>
  </si>
  <si>
    <t>MUN</t>
  </si>
  <si>
    <t>População</t>
  </si>
  <si>
    <t>% Pop</t>
  </si>
  <si>
    <t>Valor proporcional per capita (a)</t>
  </si>
  <si>
    <t>Valor de antecipação 1/3 (b)</t>
  </si>
  <si>
    <t>Valor restante (a-b)</t>
  </si>
  <si>
    <t>Franco da Rocha</t>
  </si>
  <si>
    <t xml:space="preserve">3501 Grande Sao Paulo                              </t>
  </si>
  <si>
    <t>Arujá</t>
  </si>
  <si>
    <t>Mananciais</t>
  </si>
  <si>
    <t>Biritiba Mirim</t>
  </si>
  <si>
    <t>Rota dos Bandeirantes</t>
  </si>
  <si>
    <t>Ferraz de Vasconcelos</t>
  </si>
  <si>
    <t>Grande ABC</t>
  </si>
  <si>
    <t>Guararema</t>
  </si>
  <si>
    <t>Sao Paulo</t>
  </si>
  <si>
    <t>Guarulhos</t>
  </si>
  <si>
    <t>Central do DRS II</t>
  </si>
  <si>
    <t>Itaquaquecetuba</t>
  </si>
  <si>
    <t>Lagos do DRS II</t>
  </si>
  <si>
    <t>Mogi das Cruzes</t>
  </si>
  <si>
    <t>Consorcios do DRS II</t>
  </si>
  <si>
    <t>Poá</t>
  </si>
  <si>
    <t>Central do DRS III</t>
  </si>
  <si>
    <t>Salesópolis</t>
  </si>
  <si>
    <t>Centro Oeste do DRS III</t>
  </si>
  <si>
    <t>Santa Isabel</t>
  </si>
  <si>
    <t>Norte do DRS III</t>
  </si>
  <si>
    <t>Suzano</t>
  </si>
  <si>
    <t>Coracao do DRS III</t>
  </si>
  <si>
    <t>35011 Total</t>
  </si>
  <si>
    <t>Baixada Santista</t>
  </si>
  <si>
    <t>Caieiras</t>
  </si>
  <si>
    <t>Norte - Barretos</t>
  </si>
  <si>
    <t>Cajamar</t>
  </si>
  <si>
    <t>Sul - Barretos</t>
  </si>
  <si>
    <t>Francisco Morato</t>
  </si>
  <si>
    <t>Vale do Jurumirim</t>
  </si>
  <si>
    <t>Bauru</t>
  </si>
  <si>
    <t>Mairiporã</t>
  </si>
  <si>
    <t>Polo Cuesta</t>
  </si>
  <si>
    <t>35012 Total</t>
  </si>
  <si>
    <t>Jau</t>
  </si>
  <si>
    <t>Cotia</t>
  </si>
  <si>
    <t>Lins</t>
  </si>
  <si>
    <t>Embu das Artes</t>
  </si>
  <si>
    <t>Braganca</t>
  </si>
  <si>
    <t>Embu-Guaçu</t>
  </si>
  <si>
    <t>Reg Metro Campinas</t>
  </si>
  <si>
    <t>Itapecerica da Serra</t>
  </si>
  <si>
    <t>Jundiai</t>
  </si>
  <si>
    <t>Juquitiba</t>
  </si>
  <si>
    <t>Circuito das Aguas</t>
  </si>
  <si>
    <t>São Lourenço da Serra</t>
  </si>
  <si>
    <t>Tres Colinas</t>
  </si>
  <si>
    <t>Taboão da Serra</t>
  </si>
  <si>
    <t>Alta Anhanguera</t>
  </si>
  <si>
    <t>Vargem Grande Paulista</t>
  </si>
  <si>
    <t>Alta Mogiana</t>
  </si>
  <si>
    <t>35013 Total</t>
  </si>
  <si>
    <t>Adamantina</t>
  </si>
  <si>
    <t>Barueri</t>
  </si>
  <si>
    <t>Assis</t>
  </si>
  <si>
    <t>Carapicuíba</t>
  </si>
  <si>
    <t>Marilia</t>
  </si>
  <si>
    <t>Itapevi</t>
  </si>
  <si>
    <t>Ourinhos</t>
  </si>
  <si>
    <t>Jandira</t>
  </si>
  <si>
    <t>Tupa</t>
  </si>
  <si>
    <t>Osasco</t>
  </si>
  <si>
    <t>Araras</t>
  </si>
  <si>
    <t>Pirapora do Bom Jesus</t>
  </si>
  <si>
    <t>Limeira</t>
  </si>
  <si>
    <t>Santana de Parnaíba</t>
  </si>
  <si>
    <t>Piracicaba</t>
  </si>
  <si>
    <t>35014 Total</t>
  </si>
  <si>
    <t>Rio Claro</t>
  </si>
  <si>
    <t>Diadema</t>
  </si>
  <si>
    <t>Alta Paulista</t>
  </si>
  <si>
    <t>Mauá</t>
  </si>
  <si>
    <t>Alta Sorocabana</t>
  </si>
  <si>
    <t>Ribeirão Pires</t>
  </si>
  <si>
    <t>Alto Capivari</t>
  </si>
  <si>
    <t>Rio Grande da Serra</t>
  </si>
  <si>
    <t>Extremo Oeste Paulista</t>
  </si>
  <si>
    <t>Santo André</t>
  </si>
  <si>
    <t>Pontal do Paranapanema</t>
  </si>
  <si>
    <t>São Bernardo do Campo</t>
  </si>
  <si>
    <t>Vale do Ribeira</t>
  </si>
  <si>
    <t>São Caetano do Sul</t>
  </si>
  <si>
    <t>Horizonte Verde</t>
  </si>
  <si>
    <t>35015 Total</t>
  </si>
  <si>
    <t>Aquifero Guarani</t>
  </si>
  <si>
    <t>São Paulo</t>
  </si>
  <si>
    <t>Vale das Cachoeiras</t>
  </si>
  <si>
    <t>35016 Total</t>
  </si>
  <si>
    <t>Baixa Mogiana</t>
  </si>
  <si>
    <t>3501 Grande Sao Paulo                               Total</t>
  </si>
  <si>
    <t>Mantiqueira</t>
  </si>
  <si>
    <t xml:space="preserve">3502 Aracatuba                                     </t>
  </si>
  <si>
    <t>Araçatuba</t>
  </si>
  <si>
    <t>Rio Pardo</t>
  </si>
  <si>
    <t>Auriflama</t>
  </si>
  <si>
    <t>Catanduva</t>
  </si>
  <si>
    <t>Bento de Abreu</t>
  </si>
  <si>
    <t>Santa Fe do Sul</t>
  </si>
  <si>
    <t>Bilac</t>
  </si>
  <si>
    <t>Jales</t>
  </si>
  <si>
    <t>Guararapes</t>
  </si>
  <si>
    <t>Fernandopolis</t>
  </si>
  <si>
    <t>Guzolândia</t>
  </si>
  <si>
    <t>Sao Jose do Rio Preto</t>
  </si>
  <si>
    <t>Nova Castilho</t>
  </si>
  <si>
    <t>Jose Bonifacio</t>
  </si>
  <si>
    <t>Nova Luzitânia</t>
  </si>
  <si>
    <t>Votuporanga</t>
  </si>
  <si>
    <t>Rubiácea</t>
  </si>
  <si>
    <t>Itapetininga</t>
  </si>
  <si>
    <t>Santo Antônio do Aracanguá</t>
  </si>
  <si>
    <t>Itapeva</t>
  </si>
  <si>
    <t>Valparaíso</t>
  </si>
  <si>
    <t>Sorocaba</t>
  </si>
  <si>
    <t>35021 Total</t>
  </si>
  <si>
    <t>Alto Vale do ParaIba</t>
  </si>
  <si>
    <t>Andradina</t>
  </si>
  <si>
    <t>Circ. da FE/V.Historico</t>
  </si>
  <si>
    <t>Castilho</t>
  </si>
  <si>
    <t>Litoral Norte</t>
  </si>
  <si>
    <t>Guaraçaí</t>
  </si>
  <si>
    <t>V. Paraiba-Reg. Serrana</t>
  </si>
  <si>
    <t>Ilha Solteira</t>
  </si>
  <si>
    <t>Total Geral</t>
  </si>
  <si>
    <t>Itapura</t>
  </si>
  <si>
    <t>Lavínia</t>
  </si>
  <si>
    <t>Mirandópolis</t>
  </si>
  <si>
    <t>Murutinga do Sul</t>
  </si>
  <si>
    <t>Nova Independência</t>
  </si>
  <si>
    <t>Pereira Barreto</t>
  </si>
  <si>
    <t>Sud Mennucci</t>
  </si>
  <si>
    <t>Suzanápolis</t>
  </si>
  <si>
    <t>35022 Total</t>
  </si>
  <si>
    <t>Alto Alegre</t>
  </si>
  <si>
    <t>Avanhandava</t>
  </si>
  <si>
    <t>Barbosa</t>
  </si>
  <si>
    <t>Birigui</t>
  </si>
  <si>
    <t>Braúna</t>
  </si>
  <si>
    <t>Brejo Alegre</t>
  </si>
  <si>
    <t>Buritama</t>
  </si>
  <si>
    <t>Clementina</t>
  </si>
  <si>
    <t>Coroados</t>
  </si>
  <si>
    <t>Gabriel Monteiro</t>
  </si>
  <si>
    <t>Glicério</t>
  </si>
  <si>
    <t>Lourdes</t>
  </si>
  <si>
    <t>Luiziânia</t>
  </si>
  <si>
    <t>Penápolis</t>
  </si>
  <si>
    <t>Piacatu</t>
  </si>
  <si>
    <t>Santópolis do Aguapeí</t>
  </si>
  <si>
    <t>Turiúba</t>
  </si>
  <si>
    <t>35023 Total</t>
  </si>
  <si>
    <t>3502 Aracatuba                                      Total</t>
  </si>
  <si>
    <t>3503 Araraquara</t>
  </si>
  <si>
    <t>Américo Brasiliense</t>
  </si>
  <si>
    <t>Araraquara</t>
  </si>
  <si>
    <t>Boa Esperança do Sul</t>
  </si>
  <si>
    <t>Gavião Peixoto</t>
  </si>
  <si>
    <t>Motuca</t>
  </si>
  <si>
    <t>Rincão</t>
  </si>
  <si>
    <t>Santa Lúcia</t>
  </si>
  <si>
    <t>Trabiju</t>
  </si>
  <si>
    <t>35031 Total</t>
  </si>
  <si>
    <t>Borborema</t>
  </si>
  <si>
    <t>Ibitinga</t>
  </si>
  <si>
    <t>Itápolis</t>
  </si>
  <si>
    <t>Nova Europa</t>
  </si>
  <si>
    <t>Tabatinga</t>
  </si>
  <si>
    <t>35032 Total</t>
  </si>
  <si>
    <t>Cândido Rodrigues</t>
  </si>
  <si>
    <t>Dobrada</t>
  </si>
  <si>
    <t>Matão</t>
  </si>
  <si>
    <t>Santa Ernestina</t>
  </si>
  <si>
    <t>Taquaritinga</t>
  </si>
  <si>
    <t>35033 Total</t>
  </si>
  <si>
    <t>Descalvado</t>
  </si>
  <si>
    <t>Dourado</t>
  </si>
  <si>
    <t>Ibaté</t>
  </si>
  <si>
    <t>Porto Ferreira</t>
  </si>
  <si>
    <t>Ribeirão Bonito</t>
  </si>
  <si>
    <t>São Carlos</t>
  </si>
  <si>
    <t>35034 Total</t>
  </si>
  <si>
    <t>3503 Araraquara Total</t>
  </si>
  <si>
    <t>3504 Baixada Santista</t>
  </si>
  <si>
    <t>Bertioga</t>
  </si>
  <si>
    <t>Cubatão</t>
  </si>
  <si>
    <t>Guarujá</t>
  </si>
  <si>
    <t>Itanhaém</t>
  </si>
  <si>
    <t>Mongaguá</t>
  </si>
  <si>
    <t>Peruíbe</t>
  </si>
  <si>
    <t>Praia Grande</t>
  </si>
  <si>
    <t>Santos</t>
  </si>
  <si>
    <t>São Vicente</t>
  </si>
  <si>
    <t>35041 Total</t>
  </si>
  <si>
    <t>3504 Baixada Santista Total</t>
  </si>
  <si>
    <t>3505 Barretos</t>
  </si>
  <si>
    <t>Altair</t>
  </si>
  <si>
    <t>Barretos</t>
  </si>
  <si>
    <t>Cajobi</t>
  </si>
  <si>
    <t>Colina</t>
  </si>
  <si>
    <t>Colômbia</t>
  </si>
  <si>
    <t>Guaíra</t>
  </si>
  <si>
    <t>Guaraci</t>
  </si>
  <si>
    <t>Jaborandi</t>
  </si>
  <si>
    <t>Olímpia</t>
  </si>
  <si>
    <t>Severínia</t>
  </si>
  <si>
    <t>35051 Total</t>
  </si>
  <si>
    <t>Bebedouro</t>
  </si>
  <si>
    <t>Monte Azul Paulista</t>
  </si>
  <si>
    <t>Taiaçu</t>
  </si>
  <si>
    <t>Taiúva</t>
  </si>
  <si>
    <t>Taquaral</t>
  </si>
  <si>
    <t>Terra Roxa</t>
  </si>
  <si>
    <t>Viradouro</t>
  </si>
  <si>
    <t>Vista Alegre do Alto</t>
  </si>
  <si>
    <t>35052 Total</t>
  </si>
  <si>
    <t>3505 Barretos Total</t>
  </si>
  <si>
    <t>3506 Bauru</t>
  </si>
  <si>
    <t>Águas de Santa Bárbara</t>
  </si>
  <si>
    <t>Arandu</t>
  </si>
  <si>
    <t>Avaré</t>
  </si>
  <si>
    <t>Barão de Antonina</t>
  </si>
  <si>
    <t>Cerqueira César</t>
  </si>
  <si>
    <t>Coronel Macedo</t>
  </si>
  <si>
    <t>Fartura</t>
  </si>
  <si>
    <t>Iaras</t>
  </si>
  <si>
    <t>Itaí</t>
  </si>
  <si>
    <t>Itaporanga</t>
  </si>
  <si>
    <t>Manduri</t>
  </si>
  <si>
    <t>Paranapanema</t>
  </si>
  <si>
    <t>Piraju</t>
  </si>
  <si>
    <t>Sarutaiá</t>
  </si>
  <si>
    <t>Taguaí</t>
  </si>
  <si>
    <t>Taquarituba</t>
  </si>
  <si>
    <t>Tejupá</t>
  </si>
  <si>
    <t>35061 Total</t>
  </si>
  <si>
    <t>Agudos</t>
  </si>
  <si>
    <t>Arealva</t>
  </si>
  <si>
    <t>Avaí</t>
  </si>
  <si>
    <t>Balbinos</t>
  </si>
  <si>
    <t>Borebi</t>
  </si>
  <si>
    <t>Cabrália Paulista</t>
  </si>
  <si>
    <t>Duartina</t>
  </si>
  <si>
    <t>Iacanga</t>
  </si>
  <si>
    <t>Lençóis Paulista</t>
  </si>
  <si>
    <t>Lucianópolis</t>
  </si>
  <si>
    <t>Macatuba</t>
  </si>
  <si>
    <t>Paulistânia</t>
  </si>
  <si>
    <t>Pederneiras</t>
  </si>
  <si>
    <t>Pirajuí</t>
  </si>
  <si>
    <t>Piratininga</t>
  </si>
  <si>
    <t>Presidente Alves</t>
  </si>
  <si>
    <t>Reginópolis</t>
  </si>
  <si>
    <t>35062 Total</t>
  </si>
  <si>
    <t>Anhembi</t>
  </si>
  <si>
    <t>Areiópolis</t>
  </si>
  <si>
    <t>Bofete</t>
  </si>
  <si>
    <t>Botucatu</t>
  </si>
  <si>
    <t>Conchas</t>
  </si>
  <si>
    <t>Itatinga</t>
  </si>
  <si>
    <t>Laranjal Paulista</t>
  </si>
  <si>
    <t>Pardinho</t>
  </si>
  <si>
    <t>Pereiras</t>
  </si>
  <si>
    <t>Porangaba</t>
  </si>
  <si>
    <t>Pratânia</t>
  </si>
  <si>
    <t>São Manuel</t>
  </si>
  <si>
    <t>Torre de Pedra</t>
  </si>
  <si>
    <t>35063 Total</t>
  </si>
  <si>
    <t>Bariri</t>
  </si>
  <si>
    <t>Barra Bonita</t>
  </si>
  <si>
    <t>Bocaina</t>
  </si>
  <si>
    <t>Boracéia</t>
  </si>
  <si>
    <t>Brotas</t>
  </si>
  <si>
    <t>Dois Córregos</t>
  </si>
  <si>
    <t>Igaraçu do Tietê</t>
  </si>
  <si>
    <t>Itaju</t>
  </si>
  <si>
    <t>Itapuí</t>
  </si>
  <si>
    <t>Jaú</t>
  </si>
  <si>
    <t>Mineiros do Tietê</t>
  </si>
  <si>
    <t>Torrinha</t>
  </si>
  <si>
    <t>35064 Total</t>
  </si>
  <si>
    <t>Cafelândia</t>
  </si>
  <si>
    <t>Getulina</t>
  </si>
  <si>
    <t>Guaiçara</t>
  </si>
  <si>
    <t>Pongaí</t>
  </si>
  <si>
    <t>Promissão</t>
  </si>
  <si>
    <t>Sabino</t>
  </si>
  <si>
    <t>Uru</t>
  </si>
  <si>
    <t>35065 Total</t>
  </si>
  <si>
    <t>3506 Bauru Total</t>
  </si>
  <si>
    <t>3507 Campinas</t>
  </si>
  <si>
    <t>Atibaia</t>
  </si>
  <si>
    <t>Bom Jesus dos Perdões</t>
  </si>
  <si>
    <t>Bragança Paulista</t>
  </si>
  <si>
    <t>Joanópolis</t>
  </si>
  <si>
    <t>Nazaré Paulista</t>
  </si>
  <si>
    <t>Pedra Bela</t>
  </si>
  <si>
    <t>Pinhalzinho</t>
  </si>
  <si>
    <t>Piracaia</t>
  </si>
  <si>
    <t>Socorro</t>
  </si>
  <si>
    <t>Tuiuti</t>
  </si>
  <si>
    <t>Vargem</t>
  </si>
  <si>
    <t>35071 Total</t>
  </si>
  <si>
    <t>Americana</t>
  </si>
  <si>
    <t>Artur Nogueira</t>
  </si>
  <si>
    <t>Campinas</t>
  </si>
  <si>
    <t>Cosmópolis</t>
  </si>
  <si>
    <t>Holambra</t>
  </si>
  <si>
    <t>Hortolândia</t>
  </si>
  <si>
    <t>Indaiatuba</t>
  </si>
  <si>
    <t>Itatiba</t>
  </si>
  <si>
    <t>Jaguariúna</t>
  </si>
  <si>
    <t>Monte Mor</t>
  </si>
  <si>
    <t>Morungaba</t>
  </si>
  <si>
    <t>Nova Odessa</t>
  </si>
  <si>
    <t>Paulínia</t>
  </si>
  <si>
    <t>Pedreira</t>
  </si>
  <si>
    <t>Santa Bárbara d'Oeste</t>
  </si>
  <si>
    <t>Santo Antônio de Posse</t>
  </si>
  <si>
    <t>Sumaré</t>
  </si>
  <si>
    <t>Valinhos</t>
  </si>
  <si>
    <t>Vinhedo</t>
  </si>
  <si>
    <t>35072 Total</t>
  </si>
  <si>
    <t>Cabreúva</t>
  </si>
  <si>
    <t>Campo Limpo Paulista</t>
  </si>
  <si>
    <t>Itupeva</t>
  </si>
  <si>
    <t>Jarinu</t>
  </si>
  <si>
    <t>Jundiaí</t>
  </si>
  <si>
    <t>Louveira</t>
  </si>
  <si>
    <t>Várzea Paulista</t>
  </si>
  <si>
    <t>35073 Total</t>
  </si>
  <si>
    <t>Águas de Lindóia</t>
  </si>
  <si>
    <t>Amparo</t>
  </si>
  <si>
    <t>Lindóia</t>
  </si>
  <si>
    <t>Monte Alegre do Sul</t>
  </si>
  <si>
    <t>Serra Negra</t>
  </si>
  <si>
    <t>35074 Total</t>
  </si>
  <si>
    <t>3507 Campinas Total</t>
  </si>
  <si>
    <t>3508 Franca</t>
  </si>
  <si>
    <t>Cristais Paulista</t>
  </si>
  <si>
    <t>Franca</t>
  </si>
  <si>
    <t>Itirapuã</t>
  </si>
  <si>
    <t>Jeriquara</t>
  </si>
  <si>
    <t>Patrocínio Paulista</t>
  </si>
  <si>
    <t>Pedregulho</t>
  </si>
  <si>
    <t>Restinga</t>
  </si>
  <si>
    <t>Ribeirão Corrente</t>
  </si>
  <si>
    <t>Rifaina</t>
  </si>
  <si>
    <t>São José da Bela Vista</t>
  </si>
  <si>
    <t>35081 Total</t>
  </si>
  <si>
    <t>Ipuã</t>
  </si>
  <si>
    <t>Morro Agudo</t>
  </si>
  <si>
    <t>Nuporanga</t>
  </si>
  <si>
    <t>Orlândia</t>
  </si>
  <si>
    <t>Sales Oliveira</t>
  </si>
  <si>
    <t>São Joaquim da Barra</t>
  </si>
  <si>
    <t>35082 Total</t>
  </si>
  <si>
    <t>Aramina</t>
  </si>
  <si>
    <t>Buritizal</t>
  </si>
  <si>
    <t>Guará</t>
  </si>
  <si>
    <t>Igarapava</t>
  </si>
  <si>
    <t>Ituverava</t>
  </si>
  <si>
    <t>Miguelópolis</t>
  </si>
  <si>
    <t>35083 Total</t>
  </si>
  <si>
    <t>3508 Franca Total</t>
  </si>
  <si>
    <t xml:space="preserve">3509 Marilia                                     </t>
  </si>
  <si>
    <t>Flórida Paulista</t>
  </si>
  <si>
    <t>Inúbia Paulista</t>
  </si>
  <si>
    <t>Lucélia</t>
  </si>
  <si>
    <t>Mariápolis</t>
  </si>
  <si>
    <t>Osvaldo Cruz</t>
  </si>
  <si>
    <t>Pacaembu</t>
  </si>
  <si>
    <t>Pracinha</t>
  </si>
  <si>
    <t>Sagres</t>
  </si>
  <si>
    <t>Salmourão</t>
  </si>
  <si>
    <t>35091 Total</t>
  </si>
  <si>
    <t>Borá</t>
  </si>
  <si>
    <t>Cândido Mota</t>
  </si>
  <si>
    <t>Cruzália</t>
  </si>
  <si>
    <t>Florínea</t>
  </si>
  <si>
    <t>Lutécia</t>
  </si>
  <si>
    <t>Maracaí</t>
  </si>
  <si>
    <t>Palmital</t>
  </si>
  <si>
    <t>Paraguaçu Paulista</t>
  </si>
  <si>
    <t>Pedrinhas Paulista</t>
  </si>
  <si>
    <t>Platina</t>
  </si>
  <si>
    <t>Tarumã</t>
  </si>
  <si>
    <t>35092 Total</t>
  </si>
  <si>
    <t>Álvaro de Carvalho</t>
  </si>
  <si>
    <t>Alvinlândia</t>
  </si>
  <si>
    <t>Campos Novos Paulista</t>
  </si>
  <si>
    <t>Echaporã</t>
  </si>
  <si>
    <t>Fernão</t>
  </si>
  <si>
    <t>Gália</t>
  </si>
  <si>
    <t>Garça</t>
  </si>
  <si>
    <t>Guaimbê</t>
  </si>
  <si>
    <t>Guarantã</t>
  </si>
  <si>
    <t>Júlio Mesquita</t>
  </si>
  <si>
    <t>Lupércio</t>
  </si>
  <si>
    <t>Marília</t>
  </si>
  <si>
    <t>Ocauçu</t>
  </si>
  <si>
    <t>Oriente</t>
  </si>
  <si>
    <t>Oscar Bressane</t>
  </si>
  <si>
    <t>Pompéia</t>
  </si>
  <si>
    <t>Quintana</t>
  </si>
  <si>
    <t>Ubirajara</t>
  </si>
  <si>
    <t>Vera Cruz</t>
  </si>
  <si>
    <t>35093 Total</t>
  </si>
  <si>
    <t>Bernardino de Campos</t>
  </si>
  <si>
    <t>Canitar</t>
  </si>
  <si>
    <t>Chavantes</t>
  </si>
  <si>
    <t>Espírito Santo do Turvo</t>
  </si>
  <si>
    <t>Ibirarema</t>
  </si>
  <si>
    <t>Ipaussu</t>
  </si>
  <si>
    <t>Óleo</t>
  </si>
  <si>
    <t>Ribeirão do Sul</t>
  </si>
  <si>
    <t>Salto Grande</t>
  </si>
  <si>
    <t>Santa Cruz do Rio Pardo</t>
  </si>
  <si>
    <t>São Pedro do Turvo</t>
  </si>
  <si>
    <t>Timburi</t>
  </si>
  <si>
    <t>35094 Total</t>
  </si>
  <si>
    <t>Arco-Íris</t>
  </si>
  <si>
    <t>Bastos</t>
  </si>
  <si>
    <t>Herculândia</t>
  </si>
  <si>
    <t>Iacri</t>
  </si>
  <si>
    <t>Parapuã</t>
  </si>
  <si>
    <t>Queiroz</t>
  </si>
  <si>
    <t>Rinópolis</t>
  </si>
  <si>
    <t>Tupã</t>
  </si>
  <si>
    <t>35095 Total</t>
  </si>
  <si>
    <t>3509 Marilia                                      Total</t>
  </si>
  <si>
    <t>3510 Piracicaba</t>
  </si>
  <si>
    <t>Conchal</t>
  </si>
  <si>
    <t>Leme</t>
  </si>
  <si>
    <t>Pirassununga</t>
  </si>
  <si>
    <t>Santa Cruz da Conceição</t>
  </si>
  <si>
    <t>35101 Total</t>
  </si>
  <si>
    <t>Cordeirópolis</t>
  </si>
  <si>
    <t>Engenheiro Coelho</t>
  </si>
  <si>
    <t>Iracemápolis</t>
  </si>
  <si>
    <t>35102 Total</t>
  </si>
  <si>
    <t>Águas de São Pedro</t>
  </si>
  <si>
    <t>Capivari</t>
  </si>
  <si>
    <t>Charqueada</t>
  </si>
  <si>
    <t>Elias Fausto</t>
  </si>
  <si>
    <t>Mombuca</t>
  </si>
  <si>
    <t>Rafard</t>
  </si>
  <si>
    <t>Rio das Pedras</t>
  </si>
  <si>
    <t>Saltinho</t>
  </si>
  <si>
    <t>Santa Maria da Serra</t>
  </si>
  <si>
    <t>São Pedro</t>
  </si>
  <si>
    <t>35103 Total</t>
  </si>
  <si>
    <t>Analândia</t>
  </si>
  <si>
    <t>Corumbataí</t>
  </si>
  <si>
    <t>Ipeúna</t>
  </si>
  <si>
    <t>Itirapina</t>
  </si>
  <si>
    <t>Santa Gertrudes</t>
  </si>
  <si>
    <t>35104 Total</t>
  </si>
  <si>
    <t>3510 Piracicaba Total</t>
  </si>
  <si>
    <t>3511 Presidente Prudente</t>
  </si>
  <si>
    <t>Dracena</t>
  </si>
  <si>
    <t>Flora Rica</t>
  </si>
  <si>
    <t>Irapuru</t>
  </si>
  <si>
    <t>Junqueirópolis</t>
  </si>
  <si>
    <t>Monte Castelo</t>
  </si>
  <si>
    <t>Nova Guataporanga</t>
  </si>
  <si>
    <t>Ouro Verde</t>
  </si>
  <si>
    <t>Panorama</t>
  </si>
  <si>
    <t>Paulicéia</t>
  </si>
  <si>
    <t>Santa Mercedes</t>
  </si>
  <si>
    <t>São João do Pau d'Alho</t>
  </si>
  <si>
    <t>Tupi Paulista</t>
  </si>
  <si>
    <t>35111 Total</t>
  </si>
  <si>
    <t>Alfredo Marcondes</t>
  </si>
  <si>
    <t>Álvares Machado</t>
  </si>
  <si>
    <t>Anhumas</t>
  </si>
  <si>
    <t>Caiabu</t>
  </si>
  <si>
    <t>Emilianópolis</t>
  </si>
  <si>
    <t>Estrela do Norte</t>
  </si>
  <si>
    <t>Indiana</t>
  </si>
  <si>
    <t>Martinópolis</t>
  </si>
  <si>
    <t>Narandiba</t>
  </si>
  <si>
    <t>Pirapozinho</t>
  </si>
  <si>
    <t>Presidente Bernardes</t>
  </si>
  <si>
    <t>Presidente Prudente</t>
  </si>
  <si>
    <t>Regente Feijó</t>
  </si>
  <si>
    <t>Ribeirão dos Índios</t>
  </si>
  <si>
    <t>Sandovalina</t>
  </si>
  <si>
    <t>Santo Anastácio</t>
  </si>
  <si>
    <t>Santo Expedito</t>
  </si>
  <si>
    <t>Taciba</t>
  </si>
  <si>
    <t>Tarabai</t>
  </si>
  <si>
    <t>35112 Total</t>
  </si>
  <si>
    <t>Iepê</t>
  </si>
  <si>
    <t>João Ramalho</t>
  </si>
  <si>
    <t>Nantes</t>
  </si>
  <si>
    <t>Quatá</t>
  </si>
  <si>
    <t>Rancharia</t>
  </si>
  <si>
    <t>35113 Total</t>
  </si>
  <si>
    <t>Caiuá</t>
  </si>
  <si>
    <t>Marabá Paulista</t>
  </si>
  <si>
    <t>Piquerobi</t>
  </si>
  <si>
    <t>Presidente Epitácio</t>
  </si>
  <si>
    <t>Presidente Venceslau</t>
  </si>
  <si>
    <t>35114 Total</t>
  </si>
  <si>
    <t>Euclides da Cunha Paulista</t>
  </si>
  <si>
    <t>Mirante do Paranapanema</t>
  </si>
  <si>
    <t>Rosana</t>
  </si>
  <si>
    <t>Teodoro Sampaio</t>
  </si>
  <si>
    <t>35115 Total</t>
  </si>
  <si>
    <t>3511 Presidente Prudente Total</t>
  </si>
  <si>
    <t>3512 Registro</t>
  </si>
  <si>
    <t>Barra do Turvo</t>
  </si>
  <si>
    <t>Cajati</t>
  </si>
  <si>
    <t>Cananéia</t>
  </si>
  <si>
    <t>Eldorado</t>
  </si>
  <si>
    <t>Iguape</t>
  </si>
  <si>
    <t>Ilha Comprida</t>
  </si>
  <si>
    <t>Iporanga</t>
  </si>
  <si>
    <t>Itariri</t>
  </si>
  <si>
    <t>Jacupiranga</t>
  </si>
  <si>
    <t>Juquiá</t>
  </si>
  <si>
    <t>Miracatu</t>
  </si>
  <si>
    <t>Pariquera-Açu</t>
  </si>
  <si>
    <t>Pedro de Toledo</t>
  </si>
  <si>
    <t>Registro</t>
  </si>
  <si>
    <t>Sete Barras</t>
  </si>
  <si>
    <t>35121 Total</t>
  </si>
  <si>
    <t>3512 Registro Total</t>
  </si>
  <si>
    <t xml:space="preserve">3513 Ribeirao Preto                                </t>
  </si>
  <si>
    <t>Barrinha</t>
  </si>
  <si>
    <t>Dumont</t>
  </si>
  <si>
    <t>Guariba</t>
  </si>
  <si>
    <t>Jaboticabal</t>
  </si>
  <si>
    <t>Monte Alto</t>
  </si>
  <si>
    <t>Pitangueiras</t>
  </si>
  <si>
    <t>Pontal</t>
  </si>
  <si>
    <t>Pradópolis</t>
  </si>
  <si>
    <t>Sertãozinho</t>
  </si>
  <si>
    <t>35131 Total</t>
  </si>
  <si>
    <t>Cravinhos</t>
  </si>
  <si>
    <t>Guatapará</t>
  </si>
  <si>
    <t>Jardinópolis</t>
  </si>
  <si>
    <t>Luís Antônio</t>
  </si>
  <si>
    <t>Ribeirão Preto</t>
  </si>
  <si>
    <t>Santa Rita do Passa Quatro</t>
  </si>
  <si>
    <t>Santa Rosa de Viterbo</t>
  </si>
  <si>
    <t>São Simão</t>
  </si>
  <si>
    <t>Serra Azul</t>
  </si>
  <si>
    <t>Serrana</t>
  </si>
  <si>
    <t>35132 Total</t>
  </si>
  <si>
    <t>Altinópolis</t>
  </si>
  <si>
    <t>Batatais</t>
  </si>
  <si>
    <t>Brodowski</t>
  </si>
  <si>
    <t>Cajuru</t>
  </si>
  <si>
    <t>Cássia dos Coqueiros</t>
  </si>
  <si>
    <t>Santa Cruz da Esperança</t>
  </si>
  <si>
    <t>Santo Antônio da Alegria</t>
  </si>
  <si>
    <t>35133 Total</t>
  </si>
  <si>
    <t>3513 Ribeirao Preto                                 Total</t>
  </si>
  <si>
    <t xml:space="preserve">3514 Sao Joao da Boa Vista                       </t>
  </si>
  <si>
    <t>Estiva Gerbi</t>
  </si>
  <si>
    <t>Itapira</t>
  </si>
  <si>
    <t>Mogi Guaçu</t>
  </si>
  <si>
    <t>Mogi Mirim</t>
  </si>
  <si>
    <t>35141 Total</t>
  </si>
  <si>
    <t>Aguaí</t>
  </si>
  <si>
    <t>Águas da Prata</t>
  </si>
  <si>
    <t>Espírito Santo do Pinhal</t>
  </si>
  <si>
    <t>Santa Cruz das Palmeiras</t>
  </si>
  <si>
    <t>Santo Antônio do Jardim</t>
  </si>
  <si>
    <t>São João da Boa Vista</t>
  </si>
  <si>
    <t>Tambaú</t>
  </si>
  <si>
    <t>Vargem Grande do Sul</t>
  </si>
  <si>
    <t>35142 Total</t>
  </si>
  <si>
    <t>Caconde</t>
  </si>
  <si>
    <t>Casa Branca</t>
  </si>
  <si>
    <t>Divinolândia</t>
  </si>
  <si>
    <t>Itobi</t>
  </si>
  <si>
    <t>Mococa</t>
  </si>
  <si>
    <t>São José do Rio Pardo</t>
  </si>
  <si>
    <t>São Sebastião da Grama</t>
  </si>
  <si>
    <t>Tapiratiba</t>
  </si>
  <si>
    <t>35143 Total</t>
  </si>
  <si>
    <t>3514 Sao Joao da Boa Vista                        Total</t>
  </si>
  <si>
    <t xml:space="preserve">3515 Sao Jose do Rio Preto           </t>
  </si>
  <si>
    <t>Ariranha</t>
  </si>
  <si>
    <t>Catiguá</t>
  </si>
  <si>
    <t>Elisiário</t>
  </si>
  <si>
    <t>Embaúba</t>
  </si>
  <si>
    <t>Fernando Prestes</t>
  </si>
  <si>
    <t>Irapuã</t>
  </si>
  <si>
    <t>Itajobi</t>
  </si>
  <si>
    <t>Marapoama</t>
  </si>
  <si>
    <t>Novais</t>
  </si>
  <si>
    <t>Novo Horizonte</t>
  </si>
  <si>
    <t>Palmares Paulista</t>
  </si>
  <si>
    <t>Paraíso</t>
  </si>
  <si>
    <t>Pindorama</t>
  </si>
  <si>
    <t>Pirangi</t>
  </si>
  <si>
    <t>Sales</t>
  </si>
  <si>
    <t>Santa Adélia</t>
  </si>
  <si>
    <t>Tabapuã</t>
  </si>
  <si>
    <t>Urupês</t>
  </si>
  <si>
    <t>35151 Total</t>
  </si>
  <si>
    <t>Nova Canaã Paulista</t>
  </si>
  <si>
    <t>Rubinéia</t>
  </si>
  <si>
    <t>Santa Clara d'Oeste</t>
  </si>
  <si>
    <t>Santa Fé do Sul</t>
  </si>
  <si>
    <t>Santa Rita d'Oeste</t>
  </si>
  <si>
    <t>Três Fronteiras</t>
  </si>
  <si>
    <t>35152 Total</t>
  </si>
  <si>
    <t>Aparecida d'Oeste</t>
  </si>
  <si>
    <t>Aspásia</t>
  </si>
  <si>
    <t>Dirce Reis</t>
  </si>
  <si>
    <t>Dolcinópolis</t>
  </si>
  <si>
    <t>Marinópolis</t>
  </si>
  <si>
    <t>Mesópolis</t>
  </si>
  <si>
    <t>Palmeira d'Oeste</t>
  </si>
  <si>
    <t>Paranapuã</t>
  </si>
  <si>
    <t>Pontalinda</t>
  </si>
  <si>
    <t>Santa Albertina</t>
  </si>
  <si>
    <t>Santa Salete</t>
  </si>
  <si>
    <t>Santana da Ponte Pensa</t>
  </si>
  <si>
    <t>São Francisco</t>
  </si>
  <si>
    <t>Urânia</t>
  </si>
  <si>
    <t>Vitória Brasil</t>
  </si>
  <si>
    <t>35153 Total</t>
  </si>
  <si>
    <t>Estrela d'Oeste</t>
  </si>
  <si>
    <t>Fernandópolis</t>
  </si>
  <si>
    <t>Guarani d'Oeste</t>
  </si>
  <si>
    <t>Indiaporã</t>
  </si>
  <si>
    <t>Macedônia</t>
  </si>
  <si>
    <t>Meridiano</t>
  </si>
  <si>
    <t>Mira Estrela</t>
  </si>
  <si>
    <t>Ouroeste</t>
  </si>
  <si>
    <t>Pedranópolis</t>
  </si>
  <si>
    <t>Populina</t>
  </si>
  <si>
    <t>São João das Duas Pontes</t>
  </si>
  <si>
    <t>São João de Iracema</t>
  </si>
  <si>
    <t>Turmalina</t>
  </si>
  <si>
    <t>35154 Total</t>
  </si>
  <si>
    <t>Bady Bassitt</t>
  </si>
  <si>
    <t>Bálsamo</t>
  </si>
  <si>
    <t>Cedral</t>
  </si>
  <si>
    <t>Guapiaçu</t>
  </si>
  <si>
    <t>Ibirá</t>
  </si>
  <si>
    <t>Icém</t>
  </si>
  <si>
    <t>Ipiguá</t>
  </si>
  <si>
    <t>Mirassol</t>
  </si>
  <si>
    <t>Mirassolândia</t>
  </si>
  <si>
    <t>Neves Paulista</t>
  </si>
  <si>
    <t>Nova Aliança</t>
  </si>
  <si>
    <t>Nova Granada</t>
  </si>
  <si>
    <t>Onda Verde</t>
  </si>
  <si>
    <t>Orindiúva</t>
  </si>
  <si>
    <t>Palestina</t>
  </si>
  <si>
    <t>Paulo de Faria</t>
  </si>
  <si>
    <t>Potirendaba</t>
  </si>
  <si>
    <t>São José do Rio Preto</t>
  </si>
  <si>
    <t>Tanabi</t>
  </si>
  <si>
    <t>Uchoa</t>
  </si>
  <si>
    <t>35155 Total</t>
  </si>
  <si>
    <t>Adolfo</t>
  </si>
  <si>
    <t>Jaci</t>
  </si>
  <si>
    <t>José Bonifácio</t>
  </si>
  <si>
    <t>Mendonça</t>
  </si>
  <si>
    <t>Monte Aprazível</t>
  </si>
  <si>
    <t>Nipoã</t>
  </si>
  <si>
    <t>Planalto</t>
  </si>
  <si>
    <t>Poloni</t>
  </si>
  <si>
    <t>Ubarana</t>
  </si>
  <si>
    <t>União Paulista</t>
  </si>
  <si>
    <t>Zacarias</t>
  </si>
  <si>
    <t>35156 Total</t>
  </si>
  <si>
    <t>Álvares Florence</t>
  </si>
  <si>
    <t>Américo de Campos</t>
  </si>
  <si>
    <t>Cardoso</t>
  </si>
  <si>
    <t>Cosmorama</t>
  </si>
  <si>
    <t>Floreal</t>
  </si>
  <si>
    <t>Gastão Vidigal</t>
  </si>
  <si>
    <t>General Salgado</t>
  </si>
  <si>
    <t>Macaubal</t>
  </si>
  <si>
    <t>Magda</t>
  </si>
  <si>
    <t>Monções</t>
  </si>
  <si>
    <t>Nhandeara</t>
  </si>
  <si>
    <t>Parisi</t>
  </si>
  <si>
    <t>Pontes Gestal</t>
  </si>
  <si>
    <t>Riolândia</t>
  </si>
  <si>
    <t>Sebastianópolis do Sul</t>
  </si>
  <si>
    <t>Valentim Gentil</t>
  </si>
  <si>
    <t>35157 Total</t>
  </si>
  <si>
    <t>3515 Sao Jose do Rio Preto            Total</t>
  </si>
  <si>
    <t>3516 Sorocaba</t>
  </si>
  <si>
    <t>Alambari</t>
  </si>
  <si>
    <t>Angatuba</t>
  </si>
  <si>
    <t>Campina do Monte Alegre</t>
  </si>
  <si>
    <t>Capão Bonito</t>
  </si>
  <si>
    <t>Cerquilho</t>
  </si>
  <si>
    <t>Cesário Lange</t>
  </si>
  <si>
    <t>Guareí</t>
  </si>
  <si>
    <t>Quadra</t>
  </si>
  <si>
    <t>Ribeirão Grande</t>
  </si>
  <si>
    <t>São Miguel Arcanjo</t>
  </si>
  <si>
    <t>Sarapuí</t>
  </si>
  <si>
    <t>Tatuí</t>
  </si>
  <si>
    <t>35161 Total</t>
  </si>
  <si>
    <t>Apiaí</t>
  </si>
  <si>
    <t>Barra do Chapéu</t>
  </si>
  <si>
    <t>Bom Sucesso de Itararé</t>
  </si>
  <si>
    <t>Buri</t>
  </si>
  <si>
    <t>Guapiara</t>
  </si>
  <si>
    <t>Itaberá</t>
  </si>
  <si>
    <t>Itaoca</t>
  </si>
  <si>
    <t>Itapirapuã Paulista</t>
  </si>
  <si>
    <t>Itararé</t>
  </si>
  <si>
    <t>Nova Campina</t>
  </si>
  <si>
    <t>Ribeira</t>
  </si>
  <si>
    <t>Ribeirão Branco</t>
  </si>
  <si>
    <t>Riversul</t>
  </si>
  <si>
    <t>Taquarivaí</t>
  </si>
  <si>
    <t>35162 Total</t>
  </si>
  <si>
    <t>Alumínio</t>
  </si>
  <si>
    <t>Araçariguama</t>
  </si>
  <si>
    <t>Araçoiaba da Serra</t>
  </si>
  <si>
    <t>Boituva</t>
  </si>
  <si>
    <t>Capela do Alto</t>
  </si>
  <si>
    <t>Ibiúna</t>
  </si>
  <si>
    <t>Iperó</t>
  </si>
  <si>
    <t>Itu</t>
  </si>
  <si>
    <t>Jumirim</t>
  </si>
  <si>
    <t>Mairinque</t>
  </si>
  <si>
    <t>Piedade</t>
  </si>
  <si>
    <t>Pilar do Sul</t>
  </si>
  <si>
    <t>Porto Feliz</t>
  </si>
  <si>
    <t>Salto</t>
  </si>
  <si>
    <t>Salto de Pirapora</t>
  </si>
  <si>
    <t>São Roque</t>
  </si>
  <si>
    <t>Tapiraí</t>
  </si>
  <si>
    <t>Tietê</t>
  </si>
  <si>
    <t>Votorantim</t>
  </si>
  <si>
    <t>35163 Total</t>
  </si>
  <si>
    <t>3516 Sorocaba Total</t>
  </si>
  <si>
    <t>3517 Taubate</t>
  </si>
  <si>
    <t>Caçapava</t>
  </si>
  <si>
    <t>Igaratá</t>
  </si>
  <si>
    <t>Jacareí</t>
  </si>
  <si>
    <t>Jambeiro</t>
  </si>
  <si>
    <t>Monteiro Lobato</t>
  </si>
  <si>
    <t>Paraibuna</t>
  </si>
  <si>
    <t>Santa Branca</t>
  </si>
  <si>
    <t>São José dos Campos</t>
  </si>
  <si>
    <t>35171 Total</t>
  </si>
  <si>
    <t>Aparecida</t>
  </si>
  <si>
    <t>Arapeí</t>
  </si>
  <si>
    <t>Areias</t>
  </si>
  <si>
    <t>Bananal</t>
  </si>
  <si>
    <t>Cachoeira Paulista</t>
  </si>
  <si>
    <t>Canas</t>
  </si>
  <si>
    <t>Cruzeiro</t>
  </si>
  <si>
    <t>Cunha</t>
  </si>
  <si>
    <t>Guaratinguetá</t>
  </si>
  <si>
    <t>Lavrinhas</t>
  </si>
  <si>
    <t>Lorena</t>
  </si>
  <si>
    <t>Piquete</t>
  </si>
  <si>
    <t>Potim</t>
  </si>
  <si>
    <t>Queluz</t>
  </si>
  <si>
    <t>Roseira</t>
  </si>
  <si>
    <t>São José do Barreiro</t>
  </si>
  <si>
    <t>Silveiras</t>
  </si>
  <si>
    <t>35172 Total</t>
  </si>
  <si>
    <t>Caraguatatuba</t>
  </si>
  <si>
    <t>Ilhabela</t>
  </si>
  <si>
    <t>São Sebastião</t>
  </si>
  <si>
    <t>Ubatuba</t>
  </si>
  <si>
    <t>35173 Total</t>
  </si>
  <si>
    <t>Campos do Jordão</t>
  </si>
  <si>
    <t>Lagoinha</t>
  </si>
  <si>
    <t>Natividade da Serra</t>
  </si>
  <si>
    <t>Pindamonhangaba</t>
  </si>
  <si>
    <t>Redenção da Serra</t>
  </si>
  <si>
    <t>Santo Antônio do Pinhal</t>
  </si>
  <si>
    <t>São Bento do Sapucaí</t>
  </si>
  <si>
    <t>São Luiz do Paraitinga</t>
  </si>
  <si>
    <t>Taubaté</t>
  </si>
  <si>
    <t>Tremembé</t>
  </si>
  <si>
    <t>35174 Total</t>
  </si>
  <si>
    <t>3517 Taubate Total</t>
  </si>
  <si>
    <t>COD MUN</t>
  </si>
  <si>
    <t>Município</t>
  </si>
  <si>
    <t>350010 ADAMANTINA</t>
  </si>
  <si>
    <t>350020 ADOLFO</t>
  </si>
  <si>
    <t>350030 AGUAI</t>
  </si>
  <si>
    <t>350040 AGUAS DA PRATA</t>
  </si>
  <si>
    <t>350050 AGUAS DE LINDOIA</t>
  </si>
  <si>
    <t>350055 AGUAS DE SANTA BARBARA</t>
  </si>
  <si>
    <t>350060 AGUAS DE SAO PEDRO</t>
  </si>
  <si>
    <t>350070 AGUDOS</t>
  </si>
  <si>
    <t>350075 ALAMBARI</t>
  </si>
  <si>
    <t>350080 ALFREDO MARCONDES</t>
  </si>
  <si>
    <t>350090 ALTAIR</t>
  </si>
  <si>
    <t>350100 ALTINOPOLIS</t>
  </si>
  <si>
    <t>350110 ALTO ALEGRE</t>
  </si>
  <si>
    <t>350115 ALUMINIO</t>
  </si>
  <si>
    <t>350120 ALVARES FLORENCE</t>
  </si>
  <si>
    <t>350130 ALVARES MACHADO</t>
  </si>
  <si>
    <t>350140 ALVARO DE CARVALHO</t>
  </si>
  <si>
    <t>350150 ALVINLANDIA</t>
  </si>
  <si>
    <t>350160 AMERICANA</t>
  </si>
  <si>
    <t>350170 AMERICO BRASILIENSE</t>
  </si>
  <si>
    <t>350180 AMERICO DE CAMPOS</t>
  </si>
  <si>
    <t>350190 AMPARO</t>
  </si>
  <si>
    <t>350200 ANALANDIA</t>
  </si>
  <si>
    <t>350210 ANDRADINA</t>
  </si>
  <si>
    <t>350220 ANGATUBA</t>
  </si>
  <si>
    <t>350230 ANHEMBI</t>
  </si>
  <si>
    <t>350240 ANHUMAS</t>
  </si>
  <si>
    <t>350250 APARECIDA</t>
  </si>
  <si>
    <t>350260 APARECIDA D'OESTE</t>
  </si>
  <si>
    <t>350270 APIAI</t>
  </si>
  <si>
    <t>350275 ARACARIGUAMA</t>
  </si>
  <si>
    <t>350280 ARACATUBA</t>
  </si>
  <si>
    <t>350290 ARACOIABA DA SERRA</t>
  </si>
  <si>
    <t>350300 ARAMINA</t>
  </si>
  <si>
    <t>350310 ARANDU</t>
  </si>
  <si>
    <t>350315 ARAPEI</t>
  </si>
  <si>
    <t>350320 ARARAQUARA</t>
  </si>
  <si>
    <t>350330 ARARAS</t>
  </si>
  <si>
    <t>350335 ARCO-IRIS</t>
  </si>
  <si>
    <t>350340 AREALVA</t>
  </si>
  <si>
    <t>350350 AREIAS</t>
  </si>
  <si>
    <t>350360 AREIOPOLIS</t>
  </si>
  <si>
    <t>350370 ARIRANHA</t>
  </si>
  <si>
    <t>350380 ARTUR NOGUEIRA</t>
  </si>
  <si>
    <t>350390 ARUJA</t>
  </si>
  <si>
    <t>350395 ASPASIA</t>
  </si>
  <si>
    <t>350400 ASSIS</t>
  </si>
  <si>
    <t>350410 ATIBAIA</t>
  </si>
  <si>
    <t>350420 AURIFLAMA</t>
  </si>
  <si>
    <t>350430 AVAI</t>
  </si>
  <si>
    <t>350440 AVANHANDAVA</t>
  </si>
  <si>
    <t>350450 AVARE</t>
  </si>
  <si>
    <t>350460 BADY BASSITT</t>
  </si>
  <si>
    <t>350470 BALBINOS</t>
  </si>
  <si>
    <t>350480 BALSAMO</t>
  </si>
  <si>
    <t>350490 BANANAL</t>
  </si>
  <si>
    <t>350500 BARAO DE ANTONINA</t>
  </si>
  <si>
    <t>350510 BARBOSA</t>
  </si>
  <si>
    <t>350520 BARIRI</t>
  </si>
  <si>
    <t>350530 BARRA BONITA</t>
  </si>
  <si>
    <t>350535 BARRA DO CHAPEU</t>
  </si>
  <si>
    <t>350540 BARRA DO TURVO</t>
  </si>
  <si>
    <t>350550 BARRETOS</t>
  </si>
  <si>
    <t>350560 BARRINHA</t>
  </si>
  <si>
    <t>350570 BARUERI</t>
  </si>
  <si>
    <t>350580 BASTOS</t>
  </si>
  <si>
    <t>350590 BATATAIS</t>
  </si>
  <si>
    <t>350600 BAURU</t>
  </si>
  <si>
    <t>350610 BEBEDOURO</t>
  </si>
  <si>
    <t>350620 BENTO DE ABREU</t>
  </si>
  <si>
    <t>350630 BERNARDINO DE CAMPOS</t>
  </si>
  <si>
    <t>350635 BERTIOGA</t>
  </si>
  <si>
    <t>350640 BILAC</t>
  </si>
  <si>
    <t>350650 BIRIGUI</t>
  </si>
  <si>
    <t>350660 BIRITIBA-MIRIM</t>
  </si>
  <si>
    <t>350670 BOA ESPERANCA DO SUL</t>
  </si>
  <si>
    <t>350680 BOCAINA</t>
  </si>
  <si>
    <t>350690 BOFETE</t>
  </si>
  <si>
    <t>350700 BOITUVA</t>
  </si>
  <si>
    <t>350710 BOM JESUS DOS PERDOES</t>
  </si>
  <si>
    <t>350715 BOM SUCESSO DE ITARARE</t>
  </si>
  <si>
    <t>350720 BORA</t>
  </si>
  <si>
    <t>350730 BORACEIA</t>
  </si>
  <si>
    <t>350740 BORBOREMA</t>
  </si>
  <si>
    <t>350745 BOREBI</t>
  </si>
  <si>
    <t>350750 BOTUCATU</t>
  </si>
  <si>
    <t>350760 BRAGANCA PAULISTA</t>
  </si>
  <si>
    <t>350770 BRAUNA</t>
  </si>
  <si>
    <t>350775 BREJO ALEGRE</t>
  </si>
  <si>
    <t>350780 BRODOWSKI</t>
  </si>
  <si>
    <t>350790 BROTAS</t>
  </si>
  <si>
    <t>350800 BURI</t>
  </si>
  <si>
    <t>350810 BURITAMA</t>
  </si>
  <si>
    <t>350820 BURITIZAL</t>
  </si>
  <si>
    <t>350830 CABRALIA PAULISTA</t>
  </si>
  <si>
    <t>350840 CABREUVA</t>
  </si>
  <si>
    <t>350850 CACAPAVA</t>
  </si>
  <si>
    <t>350860 CACHOEIRA PAULISTA</t>
  </si>
  <si>
    <t>350870 CACONDE</t>
  </si>
  <si>
    <t>350880 CAFELANDIA</t>
  </si>
  <si>
    <t>350890 CAIABU</t>
  </si>
  <si>
    <t>350900 CAIEIRAS</t>
  </si>
  <si>
    <t>350910 CAIUA</t>
  </si>
  <si>
    <t>350920 CAJAMAR</t>
  </si>
  <si>
    <t>350925 CAJATI</t>
  </si>
  <si>
    <t>350930 CAJOBI</t>
  </si>
  <si>
    <t>350940 CAJURU</t>
  </si>
  <si>
    <t>350945 CAMPINA DO MONTE ALEGRE</t>
  </si>
  <si>
    <t>350950 CAMPINAS</t>
  </si>
  <si>
    <t>350960 CAMPO LIMPO PAULISTA</t>
  </si>
  <si>
    <t>350970 CAMPOS DO JORDAO</t>
  </si>
  <si>
    <t>350980 CAMPOS NOVOS PAULISTA</t>
  </si>
  <si>
    <t>350990 CANANEIA</t>
  </si>
  <si>
    <t>350995 CANAS</t>
  </si>
  <si>
    <t>351000 CANDIDO MOTA</t>
  </si>
  <si>
    <t>351010 CANDIDO RODRIGUES</t>
  </si>
  <si>
    <t>351015 CANITAR</t>
  </si>
  <si>
    <t>351020 CAPAO BONITO</t>
  </si>
  <si>
    <t>351030 CAPELA DO ALTO</t>
  </si>
  <si>
    <t>351040 CAPIVARI</t>
  </si>
  <si>
    <t>351050 CARAGUATATUBA</t>
  </si>
  <si>
    <t>351060 CARAPICUIBA</t>
  </si>
  <si>
    <t>351070 CARDOSO</t>
  </si>
  <si>
    <t>351080 CASA BRANCA</t>
  </si>
  <si>
    <t>351090 CASSIA DOS COQUEIROS</t>
  </si>
  <si>
    <t>351100 CASTILHO</t>
  </si>
  <si>
    <t>351110 CATANDUVA</t>
  </si>
  <si>
    <t>351120 CATIGUA</t>
  </si>
  <si>
    <t>351130 CEDRAL</t>
  </si>
  <si>
    <t>351140 CERQUEIRA CESAR</t>
  </si>
  <si>
    <t>351150 CERQUILHO</t>
  </si>
  <si>
    <t>351160 CESARIO LANGE</t>
  </si>
  <si>
    <t>351170 CHARQUEADA</t>
  </si>
  <si>
    <t>351190 CLEMENTINA</t>
  </si>
  <si>
    <t>351200 COLINA</t>
  </si>
  <si>
    <t>351210 COLOMBIA</t>
  </si>
  <si>
    <t>351220 CONCHAL</t>
  </si>
  <si>
    <t>351230 CONCHAS</t>
  </si>
  <si>
    <t>351240 CORDEIROPOLIS</t>
  </si>
  <si>
    <t>351250 COROADOS</t>
  </si>
  <si>
    <t>351260 CORONEL MACEDO</t>
  </si>
  <si>
    <t>351270 CORUMBATAI</t>
  </si>
  <si>
    <t>351280 COSMOPOLIS</t>
  </si>
  <si>
    <t>351290 COSMORAMA</t>
  </si>
  <si>
    <t>351300 COTIA</t>
  </si>
  <si>
    <t>351310 CRAVINHOS</t>
  </si>
  <si>
    <t>351320 CRISTAIS PAULISTA</t>
  </si>
  <si>
    <t>351330 CRUZALIA</t>
  </si>
  <si>
    <t>351340 CRUZEIRO</t>
  </si>
  <si>
    <t>351350 CUBATAO</t>
  </si>
  <si>
    <t>351360 CUNHA</t>
  </si>
  <si>
    <t>351370 DESCALVADO</t>
  </si>
  <si>
    <t>351380 DIADEMA</t>
  </si>
  <si>
    <t>351385 DIRCE REIS</t>
  </si>
  <si>
    <t>351390 DIVINOLANDIA</t>
  </si>
  <si>
    <t>351400 DOBRADA</t>
  </si>
  <si>
    <t>351410 DOIS CORREGOS</t>
  </si>
  <si>
    <t>351420 DOLCINOPOLIS</t>
  </si>
  <si>
    <t>351430 DOURADO</t>
  </si>
  <si>
    <t>351440 DRACENA</t>
  </si>
  <si>
    <t>351450 DUARTINA</t>
  </si>
  <si>
    <t>351460 DUMONT</t>
  </si>
  <si>
    <t>351470 ECHAPORA</t>
  </si>
  <si>
    <t>351480 ELDORADO</t>
  </si>
  <si>
    <t>351490 ELIAS FAUSTO</t>
  </si>
  <si>
    <t>351492 ELISIARIO</t>
  </si>
  <si>
    <t>351495 EMBAUBA</t>
  </si>
  <si>
    <t>351500 EMBU DAS ARTES</t>
  </si>
  <si>
    <t>351510 EMBU-GUACU</t>
  </si>
  <si>
    <t>351512 EMILIANOPOLIS</t>
  </si>
  <si>
    <t>351515 ENGENHEIRO COELHO</t>
  </si>
  <si>
    <t>351518 ESPIRITO SANTO DO PINHAL</t>
  </si>
  <si>
    <t>351519 ESPIRITO SANTO DO TURVO</t>
  </si>
  <si>
    <t>351520 ESTRELA D'OESTE</t>
  </si>
  <si>
    <t>351530 ESTRELA DO NORTE</t>
  </si>
  <si>
    <t>351535 EUCLIDES DA CUNHA PAULISTA</t>
  </si>
  <si>
    <t>351540 FARTURA</t>
  </si>
  <si>
    <t>351550 FERNANDOPOLIS</t>
  </si>
  <si>
    <t>351560 FERNANDO PRESTES</t>
  </si>
  <si>
    <t>351565 FERNAO</t>
  </si>
  <si>
    <t>351570 FERRAZ DE VASCONCELOS</t>
  </si>
  <si>
    <t>351580 FLORA RICA</t>
  </si>
  <si>
    <t>351590 FLOREAL</t>
  </si>
  <si>
    <t>351600 FLORIDA PAULISTA</t>
  </si>
  <si>
    <t>351610 FLORINIA</t>
  </si>
  <si>
    <t>351620 FRANCA</t>
  </si>
  <si>
    <t>351630 FRANCISCO MORATO</t>
  </si>
  <si>
    <t>351640 FRANCO DA ROCHA</t>
  </si>
  <si>
    <t>351650 GABRIEL MONTEIRO</t>
  </si>
  <si>
    <t>351660 GALIA</t>
  </si>
  <si>
    <t>351670 GARCA</t>
  </si>
  <si>
    <t>351680 GASTAO VIDIGAL</t>
  </si>
  <si>
    <t>351685 GAVIAO PEIXOTO</t>
  </si>
  <si>
    <t>351690 GENERAL SALGADO</t>
  </si>
  <si>
    <t>351700 GETULINA</t>
  </si>
  <si>
    <t>351710 GLICERIO</t>
  </si>
  <si>
    <t>351720 GUAICARA</t>
  </si>
  <si>
    <t>351730 GUAIMBE</t>
  </si>
  <si>
    <t>351740 GUAIRA</t>
  </si>
  <si>
    <t>351750 GUAPIACU</t>
  </si>
  <si>
    <t>351760 GUAPIARA</t>
  </si>
  <si>
    <t>351770 GUARA</t>
  </si>
  <si>
    <t>351780 GUARACAI</t>
  </si>
  <si>
    <t>351790 GUARACI</t>
  </si>
  <si>
    <t>351800 GUARANI D'OESTE</t>
  </si>
  <si>
    <t>351810 GUARANTA</t>
  </si>
  <si>
    <t>351820 GUARARAPES</t>
  </si>
  <si>
    <t>351830 GUARAREMA</t>
  </si>
  <si>
    <t>351840 GUARATINGUETA</t>
  </si>
  <si>
    <t>351850 GUAREI</t>
  </si>
  <si>
    <t>351860 GUARIBA</t>
  </si>
  <si>
    <t>351870 GUARUJA</t>
  </si>
  <si>
    <t>351880 GUARULHOS</t>
  </si>
  <si>
    <t>351885 GUATAPARA</t>
  </si>
  <si>
    <t>351890 GUZOLANDIA</t>
  </si>
  <si>
    <t>351900 HERCULANDIA</t>
  </si>
  <si>
    <t>351905 HOLAMBRA</t>
  </si>
  <si>
    <t>351907 HORTOLANDIA</t>
  </si>
  <si>
    <t>351910 IACANGA</t>
  </si>
  <si>
    <t>351920 IACRI</t>
  </si>
  <si>
    <t>351925 IARAS</t>
  </si>
  <si>
    <t>351930 IBATE</t>
  </si>
  <si>
    <t>351940 IBIRA</t>
  </si>
  <si>
    <t>351950 IBIRAREMA</t>
  </si>
  <si>
    <t>351960 IBITINGA</t>
  </si>
  <si>
    <t>351970 IBIUNA</t>
  </si>
  <si>
    <t>351980 ICEM</t>
  </si>
  <si>
    <t>351990 IEPE</t>
  </si>
  <si>
    <t>352000 IGARACU DO TIETE</t>
  </si>
  <si>
    <t>352010 IGARAPAVA</t>
  </si>
  <si>
    <t>352020 IGARATA</t>
  </si>
  <si>
    <t>352030 IGUAPE</t>
  </si>
  <si>
    <t>352040 ILHABELA</t>
  </si>
  <si>
    <t>352042 ILHA COMPRIDA</t>
  </si>
  <si>
    <t>352044 ILHA SOLTEIRA</t>
  </si>
  <si>
    <t>352050 INDAIATUBA</t>
  </si>
  <si>
    <t>352060 INDIANA</t>
  </si>
  <si>
    <t>352070 INDIAPORA</t>
  </si>
  <si>
    <t>352080 INUBIA PAULISTA</t>
  </si>
  <si>
    <t>352090 IPAUSSU</t>
  </si>
  <si>
    <t>352100 IPERO</t>
  </si>
  <si>
    <t>352110 IPEUNA</t>
  </si>
  <si>
    <t>352115 IPIGUA</t>
  </si>
  <si>
    <t>352120 IPORANGA</t>
  </si>
  <si>
    <t>352130 IPUA</t>
  </si>
  <si>
    <t>352140 IRACEMAPOLIS</t>
  </si>
  <si>
    <t>352150 IRAPUA</t>
  </si>
  <si>
    <t>352160 IRAPURU</t>
  </si>
  <si>
    <t>352170 ITABERA</t>
  </si>
  <si>
    <t>352180 ITAI</t>
  </si>
  <si>
    <t>352190 ITAJOBI</t>
  </si>
  <si>
    <t>352200 ITAJU</t>
  </si>
  <si>
    <t>352210 ITANHAEM</t>
  </si>
  <si>
    <t>352215 ITAOCA</t>
  </si>
  <si>
    <t>352220 ITAPECERICA DA SERRA</t>
  </si>
  <si>
    <t>352230 ITAPETININGA</t>
  </si>
  <si>
    <t>352240 ITAPEVA</t>
  </si>
  <si>
    <t>352250 ITAPEVI</t>
  </si>
  <si>
    <t>352260 ITAPIRA</t>
  </si>
  <si>
    <t>352265 ITAPIRAPUA PAULISTA</t>
  </si>
  <si>
    <t>352270 ITAPOLIS</t>
  </si>
  <si>
    <t>352280 ITAPORANGA</t>
  </si>
  <si>
    <t>352290 ITAPUI</t>
  </si>
  <si>
    <t>352300 ITAPURA</t>
  </si>
  <si>
    <t>352310 ITAQUAQUECETUBA</t>
  </si>
  <si>
    <t>352320 ITARARE</t>
  </si>
  <si>
    <t>352330 ITARIRI</t>
  </si>
  <si>
    <t>352340 ITATIBA</t>
  </si>
  <si>
    <t>352350 ITATINGA</t>
  </si>
  <si>
    <t>352360 ITIRAPINA</t>
  </si>
  <si>
    <t>352370 ITIRAPUA</t>
  </si>
  <si>
    <t>352380 ITOBI</t>
  </si>
  <si>
    <t>352390 ITU</t>
  </si>
  <si>
    <t>352400 ITUPEVA</t>
  </si>
  <si>
    <t>352410 ITUVERAVA</t>
  </si>
  <si>
    <t>352420 JABORANDI</t>
  </si>
  <si>
    <t>352430 JABOTICABAL</t>
  </si>
  <si>
    <t>352440 JACAREI</t>
  </si>
  <si>
    <t>352450 JACI</t>
  </si>
  <si>
    <t>352460 JACUPIRANGA</t>
  </si>
  <si>
    <t>352470 JAGUARIUNA</t>
  </si>
  <si>
    <t>352480 JALES</t>
  </si>
  <si>
    <t>352490 JAMBEIRO</t>
  </si>
  <si>
    <t>352500 JANDIRA</t>
  </si>
  <si>
    <t>352510 JARDINOPOLIS</t>
  </si>
  <si>
    <t>352520 JARINU</t>
  </si>
  <si>
    <t>352530 JAU</t>
  </si>
  <si>
    <t>352540 JERIQUARA</t>
  </si>
  <si>
    <t>352550 JOANOPOLIS</t>
  </si>
  <si>
    <t>352560 JOAO RAMALHO</t>
  </si>
  <si>
    <t>352570 JOSE BONIFACIO</t>
  </si>
  <si>
    <t>352580 JULIO MESQUITA</t>
  </si>
  <si>
    <t>352585 JUMIRIM</t>
  </si>
  <si>
    <t>352590 JUNDIAI</t>
  </si>
  <si>
    <t>352600 JUNQUEIROPOLIS</t>
  </si>
  <si>
    <t>352610 JUQUIA</t>
  </si>
  <si>
    <t>352620 JUQUITIBA</t>
  </si>
  <si>
    <t>352630 LAGOINHA</t>
  </si>
  <si>
    <t>352640 LARANJAL PAULISTA</t>
  </si>
  <si>
    <t>352650 LAVINIA</t>
  </si>
  <si>
    <t>352660 LAVRINHAS</t>
  </si>
  <si>
    <t>352670 LEME</t>
  </si>
  <si>
    <t>352680 LENCOIS PAULISTA</t>
  </si>
  <si>
    <t>352690 LIMEIRA</t>
  </si>
  <si>
    <t>352700 LINDOIA</t>
  </si>
  <si>
    <t>352710 LINS</t>
  </si>
  <si>
    <t>352720 LORENA</t>
  </si>
  <si>
    <t>352725 LOURDES</t>
  </si>
  <si>
    <t>352730 LOUVEIRA</t>
  </si>
  <si>
    <t>352740 LUCELIA</t>
  </si>
  <si>
    <t>352750 LUCIANOPOLIS</t>
  </si>
  <si>
    <t>352760 LUIS ANTONIO</t>
  </si>
  <si>
    <t>352770 LUIZIANIA</t>
  </si>
  <si>
    <t>352780 LUPERCIO</t>
  </si>
  <si>
    <t>352790 LUTECIA</t>
  </si>
  <si>
    <t>352800 MACATUBA</t>
  </si>
  <si>
    <t>352810 MACAUBAL</t>
  </si>
  <si>
    <t>352820 MACEDONIA</t>
  </si>
  <si>
    <t>352830 MAGDA</t>
  </si>
  <si>
    <t>352840 MAIRINQUE</t>
  </si>
  <si>
    <t>352850 MAIRIPORA</t>
  </si>
  <si>
    <t>352860 MANDURI</t>
  </si>
  <si>
    <t>352870 MARABA PAULISTA</t>
  </si>
  <si>
    <t>352880 MARACAI</t>
  </si>
  <si>
    <t>352885 MARAPOAMA</t>
  </si>
  <si>
    <t>352890 MARIAPOLIS</t>
  </si>
  <si>
    <t>352900 MARILIA</t>
  </si>
  <si>
    <t>352910 MARINOPOLIS</t>
  </si>
  <si>
    <t>352920 MARTINOPOLIS</t>
  </si>
  <si>
    <t>352930 MATAO</t>
  </si>
  <si>
    <t>352940 MAUA</t>
  </si>
  <si>
    <t>352950 MENDONCA</t>
  </si>
  <si>
    <t>352960 MERIDIANO</t>
  </si>
  <si>
    <t>352965 MESOPOLIS</t>
  </si>
  <si>
    <t>352970 MIGUELOPOLIS</t>
  </si>
  <si>
    <t>352980 MINEIROS DO TIETE</t>
  </si>
  <si>
    <t>352990 MIRACATU</t>
  </si>
  <si>
    <t>353000 MIRA ESTRELA</t>
  </si>
  <si>
    <t>353010 MIRANDOPOLIS</t>
  </si>
  <si>
    <t>353020 MIRANTE DO PARANAPANEMA</t>
  </si>
  <si>
    <t>353030 MIRASSOL</t>
  </si>
  <si>
    <t>353040 MIRASSOLANDIA</t>
  </si>
  <si>
    <t>353050 MOCOCA</t>
  </si>
  <si>
    <t>353060 MOGI DAS CRUZES</t>
  </si>
  <si>
    <t>353070 MOGI GUACU</t>
  </si>
  <si>
    <t>353080 MOGI MIRIM</t>
  </si>
  <si>
    <t>353090 MOMBUCA</t>
  </si>
  <si>
    <t>353100 MONCOES</t>
  </si>
  <si>
    <t>353110 MONGAGUA</t>
  </si>
  <si>
    <t>353120 MONTE ALEGRE DO SUL</t>
  </si>
  <si>
    <t>353130 MONTE ALTO</t>
  </si>
  <si>
    <t>353140 MONTE APRAZIVEL</t>
  </si>
  <si>
    <t>353150 MONTE AZUL PAULISTA</t>
  </si>
  <si>
    <t>353160 MONTE CASTELO</t>
  </si>
  <si>
    <t>353170 MONTEIRO LOBATO</t>
  </si>
  <si>
    <t>353180 MONTE MOR</t>
  </si>
  <si>
    <t>353190 MORRO AGUDO</t>
  </si>
  <si>
    <t>353200 MORUNGABA</t>
  </si>
  <si>
    <t>353205 MOTUCA</t>
  </si>
  <si>
    <t>353210 MURUTINGA DO SUL</t>
  </si>
  <si>
    <t>353215 NANTES</t>
  </si>
  <si>
    <t>353220 NARANDIBA</t>
  </si>
  <si>
    <t>353230 NATIVIDADE DA SERRA</t>
  </si>
  <si>
    <t>353240 NAZARE PAULISTA</t>
  </si>
  <si>
    <t>353250 NEVES PAULISTA</t>
  </si>
  <si>
    <t>353260 NHANDEARA</t>
  </si>
  <si>
    <t>353270 NIPOA</t>
  </si>
  <si>
    <t>353280 NOVA ALIANCA</t>
  </si>
  <si>
    <t>353282 NOVA CAMPINA</t>
  </si>
  <si>
    <t>353284 NOVA CANAA PAULISTA</t>
  </si>
  <si>
    <t>353286 NOVA CASTILHO</t>
  </si>
  <si>
    <t>353290 NOVA EUROPA</t>
  </si>
  <si>
    <t>353300 NOVA GRANADA</t>
  </si>
  <si>
    <t>353310 NOVA GUATAPORANGA</t>
  </si>
  <si>
    <t>353320 NOVA INDEPENDENCIA</t>
  </si>
  <si>
    <t>353325 NOVAIS</t>
  </si>
  <si>
    <t>353330 NOVA LUZITANIA</t>
  </si>
  <si>
    <t>353340 NOVA ODESSA</t>
  </si>
  <si>
    <t>353350 NOVO HORIZONTE</t>
  </si>
  <si>
    <t>353360 NUPORANGA</t>
  </si>
  <si>
    <t>353370 OCAUCU</t>
  </si>
  <si>
    <t>353380 OLEO</t>
  </si>
  <si>
    <t>353390 OLIMPIA</t>
  </si>
  <si>
    <t>353400 ONDA VERDE</t>
  </si>
  <si>
    <t>353410 ORIENTE</t>
  </si>
  <si>
    <t>353420 ORINDIUVA</t>
  </si>
  <si>
    <t>353430 ORLANDIA</t>
  </si>
  <si>
    <t>353440 OSASCO</t>
  </si>
  <si>
    <t>353450 OSCAR BRESSANE</t>
  </si>
  <si>
    <t>353460 OSVALDO CRUZ</t>
  </si>
  <si>
    <t>353470 OURINHOS</t>
  </si>
  <si>
    <t>353475 OUROESTE</t>
  </si>
  <si>
    <t>353480 OURO VERDE</t>
  </si>
  <si>
    <t>353490 PACAEMBU</t>
  </si>
  <si>
    <t>353500 PALESTINA</t>
  </si>
  <si>
    <t>353510 PALMARES PAULISTA</t>
  </si>
  <si>
    <t>353520 PALMEIRA D'OESTE</t>
  </si>
  <si>
    <t>353530 PALMITAL</t>
  </si>
  <si>
    <t>353540 PANORAMA</t>
  </si>
  <si>
    <t>353550 PARAGUACU PAULISTA</t>
  </si>
  <si>
    <t>353560 PARAIBUNA</t>
  </si>
  <si>
    <t>353570 PARAISO</t>
  </si>
  <si>
    <t>353580 PARANAPANEMA</t>
  </si>
  <si>
    <t>353590 PARANAPUA</t>
  </si>
  <si>
    <t>353600 PARAPUA</t>
  </si>
  <si>
    <t>353610 PARDINHO</t>
  </si>
  <si>
    <t>353620 PARIQUERA-ACU</t>
  </si>
  <si>
    <t>353625 PARISI</t>
  </si>
  <si>
    <t>353630 PATROCINIO PAULISTA</t>
  </si>
  <si>
    <t>353640 PAULICEIA</t>
  </si>
  <si>
    <t>353650 PAULINIA</t>
  </si>
  <si>
    <t>353657 PAULISTANIA</t>
  </si>
  <si>
    <t>353660 PAULO DE FARIA</t>
  </si>
  <si>
    <t>353670 PEDERNEIRAS</t>
  </si>
  <si>
    <t>353680 PEDRA BELA</t>
  </si>
  <si>
    <t>353690 PEDRANOPOLIS</t>
  </si>
  <si>
    <t>353700 PEDREGULHO</t>
  </si>
  <si>
    <t>353710 PEDREIRA</t>
  </si>
  <si>
    <t>353715 PEDRINHAS PAULISTA</t>
  </si>
  <si>
    <t>353720 PEDRO DE TOLEDO</t>
  </si>
  <si>
    <t>353730 PENAPOLIS</t>
  </si>
  <si>
    <t>353740 PEREIRA BARRETO</t>
  </si>
  <si>
    <t>353750 PEREIRAS</t>
  </si>
  <si>
    <t>353760 PERUIBE</t>
  </si>
  <si>
    <t>353770 PIACATU</t>
  </si>
  <si>
    <t>353780 PIEDADE</t>
  </si>
  <si>
    <t>353790 PILAR DO SUL</t>
  </si>
  <si>
    <t>353800 PINDAMONHANGABA</t>
  </si>
  <si>
    <t>353810 PINDORAMA</t>
  </si>
  <si>
    <t>353820 PINHALZINHO</t>
  </si>
  <si>
    <t>353830 PIQUEROBI</t>
  </si>
  <si>
    <t>353850 PIQUETE</t>
  </si>
  <si>
    <t>353860 PIRACAIA</t>
  </si>
  <si>
    <t>353870 PIRACICABA</t>
  </si>
  <si>
    <t>353880 PIRAJU</t>
  </si>
  <si>
    <t>353890 PIRAJUI</t>
  </si>
  <si>
    <t>353900 PIRANGI</t>
  </si>
  <si>
    <t>353910 PIRAPORA DO BOM JESUS</t>
  </si>
  <si>
    <t>353920 PIRAPOZINHO</t>
  </si>
  <si>
    <t>353930 PIRASSUNUNGA</t>
  </si>
  <si>
    <t>353940 PIRATININGA</t>
  </si>
  <si>
    <t>353950 PITANGUEIRAS</t>
  </si>
  <si>
    <t>353960 PLANALTO</t>
  </si>
  <si>
    <t>353970 PLATINA</t>
  </si>
  <si>
    <t>353980 POA</t>
  </si>
  <si>
    <t>353990 POLONI</t>
  </si>
  <si>
    <t>354000 POMPEIA</t>
  </si>
  <si>
    <t>354010 PONGAI</t>
  </si>
  <si>
    <t>354020 PONTAL</t>
  </si>
  <si>
    <t>354025 PONTALINDA</t>
  </si>
  <si>
    <t>354030 PONTES GESTAL</t>
  </si>
  <si>
    <t>354040 POPULINA</t>
  </si>
  <si>
    <t>354050 PORANGABA</t>
  </si>
  <si>
    <t>354060 PORTO FELIZ</t>
  </si>
  <si>
    <t>354070 PORTO FERREIRA</t>
  </si>
  <si>
    <t>354075 POTIM</t>
  </si>
  <si>
    <t>354080 POTIRENDABA</t>
  </si>
  <si>
    <t>354085 PRACINHA</t>
  </si>
  <si>
    <t>354090 PRADOPOLIS</t>
  </si>
  <si>
    <t>354100 PRAIA GRANDE</t>
  </si>
  <si>
    <t>354105 PRATANIA</t>
  </si>
  <si>
    <t>354110 PRESIDENTE ALVES</t>
  </si>
  <si>
    <t>354120 PRESIDENTE BERNARDES</t>
  </si>
  <si>
    <t>354130 PRESIDENTE EPITACIO</t>
  </si>
  <si>
    <t>354140 PRESIDENTE PRUDENTE</t>
  </si>
  <si>
    <t>354150 PRESIDENTE VENCESLAU</t>
  </si>
  <si>
    <t>354160 PROMISSAO</t>
  </si>
  <si>
    <t>354165 QUADRA</t>
  </si>
  <si>
    <t>354170 QUATA</t>
  </si>
  <si>
    <t>354180 QUEIROZ</t>
  </si>
  <si>
    <t>354190 QUELUZ</t>
  </si>
  <si>
    <t>354200 QUINTANA</t>
  </si>
  <si>
    <t>354210 RAFARD</t>
  </si>
  <si>
    <t>354220 RANCHARIA</t>
  </si>
  <si>
    <t>354230 REDENCAO DA SERRA</t>
  </si>
  <si>
    <t>354240 REGENTE FEIJO</t>
  </si>
  <si>
    <t>354250 REGINOPOLIS</t>
  </si>
  <si>
    <t>354260 REGISTRO</t>
  </si>
  <si>
    <t>354270 RESTINGA</t>
  </si>
  <si>
    <t>354280 RIBEIRA</t>
  </si>
  <si>
    <t>354290 RIBEIRAO BONITO</t>
  </si>
  <si>
    <t>354300 RIBEIRAO BRANCO</t>
  </si>
  <si>
    <t>354310 RIBEIRAO CORRENTE</t>
  </si>
  <si>
    <t>354320 RIBEIRAO DO SUL</t>
  </si>
  <si>
    <t>354323 RIBEIRAO DOS INDIOS</t>
  </si>
  <si>
    <t>354325 RIBEIRAO GRANDE</t>
  </si>
  <si>
    <t>354330 RIBEIRAO PIRES</t>
  </si>
  <si>
    <t>354340 RIBEIRAO PRETO</t>
  </si>
  <si>
    <t>354350 RIVERSUL</t>
  </si>
  <si>
    <t>354360 RIFAINA</t>
  </si>
  <si>
    <t>354370 RINCAO</t>
  </si>
  <si>
    <t>354380 RINOPOLIS</t>
  </si>
  <si>
    <t>354390 RIO CLARO</t>
  </si>
  <si>
    <t>354400 RIO DAS PEDRAS</t>
  </si>
  <si>
    <t>354410 RIO GRANDE DA SERRA</t>
  </si>
  <si>
    <t>354420 RIOLANDIA</t>
  </si>
  <si>
    <t>354425 ROSANA</t>
  </si>
  <si>
    <t>354430 ROSEIRA</t>
  </si>
  <si>
    <t>354440 RUBIACEA</t>
  </si>
  <si>
    <t>354450 RUBINEIA</t>
  </si>
  <si>
    <t>354460 SABINO</t>
  </si>
  <si>
    <t>354470 SAGRES</t>
  </si>
  <si>
    <t>354480 SALES</t>
  </si>
  <si>
    <t>354490 SALES OLIVEIRA</t>
  </si>
  <si>
    <t>354500 SALESOPOLIS</t>
  </si>
  <si>
    <t>354510 SALMOURAO</t>
  </si>
  <si>
    <t>354515 SALTINHO</t>
  </si>
  <si>
    <t>354520 SALTO</t>
  </si>
  <si>
    <t>354530 SALTO DE PIRAPORA</t>
  </si>
  <si>
    <t>354540 SALTO GRANDE</t>
  </si>
  <si>
    <t>354550 SANDOVALINA</t>
  </si>
  <si>
    <t>354560 SANTA ADELIA</t>
  </si>
  <si>
    <t>354570 SANTA ALBERTINA</t>
  </si>
  <si>
    <t>354580 SANTA BARBARA D'OESTE</t>
  </si>
  <si>
    <t>354600 SANTA BRANCA</t>
  </si>
  <si>
    <t>354610 SANTA CLARA D'OESTE</t>
  </si>
  <si>
    <t>354620 SANTA CRUZ DA CONCEICAO</t>
  </si>
  <si>
    <t>354625 SANTA CRUZ DA ESPERANCA</t>
  </si>
  <si>
    <t>354630 SANTA CRUZ DAS PALMEIRAS</t>
  </si>
  <si>
    <t>354640 SANTA CRUZ DO RIO PARDO</t>
  </si>
  <si>
    <t>354650 SANTA ERNESTINA</t>
  </si>
  <si>
    <t>354660 SANTA FE DO SUL</t>
  </si>
  <si>
    <t>354670 SANTA GERTRUDES</t>
  </si>
  <si>
    <t>354680 SANTA ISABEL</t>
  </si>
  <si>
    <t>354690 SANTA LUCIA</t>
  </si>
  <si>
    <t>354700 SANTA MARIA DA SERRA</t>
  </si>
  <si>
    <t>354710 SANTA MERCEDES</t>
  </si>
  <si>
    <t>354720 SANTANA DA PONTE PENSA</t>
  </si>
  <si>
    <t>354730 SANTANA DE PARNAIBA</t>
  </si>
  <si>
    <t>354740 SANTA RITA D'OESTE</t>
  </si>
  <si>
    <t>354750 SANTA RITA DO PASSA QUATRO</t>
  </si>
  <si>
    <t>354760 SANTA ROSA DE VITERBO</t>
  </si>
  <si>
    <t>354765 SANTA SALETE</t>
  </si>
  <si>
    <t>354770 SANTO ANASTACIO</t>
  </si>
  <si>
    <t>354780 SANTO ANDRE</t>
  </si>
  <si>
    <t>354790 SANTO ANTONIO DA ALEGRIA</t>
  </si>
  <si>
    <t>354800 SANTO ANTONIO DE POSSE</t>
  </si>
  <si>
    <t>354805 SANTO ANTONIO DO ARACANGUA</t>
  </si>
  <si>
    <t>354810 SANTO ANTONIO DO JARDIM</t>
  </si>
  <si>
    <t>354820 SANTO ANTONIO DO PINHAL</t>
  </si>
  <si>
    <t>354830 SANTO EXPEDITO</t>
  </si>
  <si>
    <t>354840 SANTOPOLIS DO AGUAPEI</t>
  </si>
  <si>
    <t>354850 SANTOS</t>
  </si>
  <si>
    <t>354860 SAO BENTO DO SAPUCAI</t>
  </si>
  <si>
    <t>354870 SAO BERNARDO DO CAMPO</t>
  </si>
  <si>
    <t>354880 SAO CAETANO DO SUL</t>
  </si>
  <si>
    <t>354890 SAO CARLOS</t>
  </si>
  <si>
    <t>354900 SAO FRANCISCO</t>
  </si>
  <si>
    <t>354910 SAO JOAO DA BOA VISTA</t>
  </si>
  <si>
    <t>354920 SAO JOAO DAS DUAS PONTES</t>
  </si>
  <si>
    <t>354925 SAO JOAO DE IRACEMA</t>
  </si>
  <si>
    <t>354930 SAO JOAO DO PAU D'ALHO</t>
  </si>
  <si>
    <t>354940 SAO JOAQUIM DA BARRA</t>
  </si>
  <si>
    <t>354950 SAO JOSE DA BELA VISTA</t>
  </si>
  <si>
    <t>354960 SAO JOSE DO BARREIRO</t>
  </si>
  <si>
    <t>354970 SAO JOSE DO RIO PARDO</t>
  </si>
  <si>
    <t>354980 SAO JOSE DO RIO PRETO</t>
  </si>
  <si>
    <t>354990 SAO JOSE DOS CAMPOS</t>
  </si>
  <si>
    <t>354995 SAO LOURENCO DA SERRA</t>
  </si>
  <si>
    <t>355000 SAO LUIS DO PARAITINGA</t>
  </si>
  <si>
    <t>355010 SAO MANUEL</t>
  </si>
  <si>
    <t>355020 SAO MIGUEL ARCANJO</t>
  </si>
  <si>
    <t>355030 SAO PAULO</t>
  </si>
  <si>
    <t>355040 SAO PEDRO</t>
  </si>
  <si>
    <t>355050 SAO PEDRO DO TURVO</t>
  </si>
  <si>
    <t>355060 SAO ROQUE</t>
  </si>
  <si>
    <t>355070 SAO SEBASTIAO</t>
  </si>
  <si>
    <t>355080 SAO SEBASTIAO DA GRAMA</t>
  </si>
  <si>
    <t>355090 SAO SIMAO</t>
  </si>
  <si>
    <t>355100 SAO VICENTE</t>
  </si>
  <si>
    <t>355110 SARAPUI</t>
  </si>
  <si>
    <t>355120 SARUTAIA</t>
  </si>
  <si>
    <t>355130 SEBASTIANOPOLIS DO SUL</t>
  </si>
  <si>
    <t>355140 SERRA AZUL</t>
  </si>
  <si>
    <t>355150 SERRANA</t>
  </si>
  <si>
    <t>355160 SERRA NEGRA</t>
  </si>
  <si>
    <t>355170 SERTAOZINHO</t>
  </si>
  <si>
    <t>355180 SETE BARRAS</t>
  </si>
  <si>
    <t>355190 SEVERINIA</t>
  </si>
  <si>
    <t>355200 SILVEIRAS</t>
  </si>
  <si>
    <t>355210 SOCORRO</t>
  </si>
  <si>
    <t>355220 SOROCABA</t>
  </si>
  <si>
    <t>355230 SUD MENNUCCI</t>
  </si>
  <si>
    <t>355240 SUMARE</t>
  </si>
  <si>
    <t>355250 SUZANO</t>
  </si>
  <si>
    <t>355255 SUZANAPOLIS</t>
  </si>
  <si>
    <t>355260 TABAPUA</t>
  </si>
  <si>
    <t>355270 TABATINGA</t>
  </si>
  <si>
    <t>355280 TABOAO DA SERRA</t>
  </si>
  <si>
    <t>355290 TACIBA</t>
  </si>
  <si>
    <t>355300 TAGUAI</t>
  </si>
  <si>
    <t>355310 TAIACU</t>
  </si>
  <si>
    <t>355320 TAIUVA</t>
  </si>
  <si>
    <t>355330 TAMBAU</t>
  </si>
  <si>
    <t>355340 TANABI</t>
  </si>
  <si>
    <t>355350 TAPIRAI</t>
  </si>
  <si>
    <t>355360 TAPIRATIBA</t>
  </si>
  <si>
    <t>355365 TAQUARAL</t>
  </si>
  <si>
    <t>355370 TAQUARITINGA</t>
  </si>
  <si>
    <t>355380 TAQUARITUBA</t>
  </si>
  <si>
    <t>355385 TAQUARIVAI</t>
  </si>
  <si>
    <t>355390 TARABAI</t>
  </si>
  <si>
    <t>355395 TARUMA</t>
  </si>
  <si>
    <t>355400 TATUI</t>
  </si>
  <si>
    <t>355410 TAUBATE</t>
  </si>
  <si>
    <t>355420 TEJUPA</t>
  </si>
  <si>
    <t>355430 TEODORO SAMPAIO</t>
  </si>
  <si>
    <t>355440 TERRA ROXA</t>
  </si>
  <si>
    <t>355450 TIETE</t>
  </si>
  <si>
    <t>355460 TIMBURI</t>
  </si>
  <si>
    <t>355465 TORRE DE PEDRA</t>
  </si>
  <si>
    <t>355470 TORRINHA</t>
  </si>
  <si>
    <t>355475 TRABIJU</t>
  </si>
  <si>
    <t>355480 TREMEMBE</t>
  </si>
  <si>
    <t>355490 TRES FRONTEIRAS</t>
  </si>
  <si>
    <t>355495 TUIUTI</t>
  </si>
  <si>
    <t>355500 TUPA</t>
  </si>
  <si>
    <t>355510 TUPI PAULISTA</t>
  </si>
  <si>
    <t>355520 TURIUBA</t>
  </si>
  <si>
    <t>355530 TURMALINA</t>
  </si>
  <si>
    <t>355535 UBARANA</t>
  </si>
  <si>
    <t>355540 UBATUBA</t>
  </si>
  <si>
    <t>355550 UBIRAJARA</t>
  </si>
  <si>
    <t>355560 UCHOA</t>
  </si>
  <si>
    <t>355570 UNIAO PAULISTA</t>
  </si>
  <si>
    <t>355580 URANIA</t>
  </si>
  <si>
    <t>355590 URU</t>
  </si>
  <si>
    <t>355600 URUPES</t>
  </si>
  <si>
    <t>355610 VALENTIM GENTIL</t>
  </si>
  <si>
    <t>355620 VALINHOS</t>
  </si>
  <si>
    <t>355630 VALPARAISO</t>
  </si>
  <si>
    <t>355635 VARGEM</t>
  </si>
  <si>
    <t>355640 VARGEM GRANDE DO SUL</t>
  </si>
  <si>
    <t>355645 VARGEM GRANDE PAULISTA</t>
  </si>
  <si>
    <t>355650 VARZEA PAULISTA</t>
  </si>
  <si>
    <t>355660 VERA CRUZ</t>
  </si>
  <si>
    <t>355670 VINHEDO</t>
  </si>
  <si>
    <t>355680 VIRADOURO</t>
  </si>
  <si>
    <t>355690 VISTA ALEGRE DO ALTO</t>
  </si>
  <si>
    <t>355695 VITORIA BRASIL</t>
  </si>
  <si>
    <t>355700 VOTORANTIM</t>
  </si>
  <si>
    <t>355710 VOTUPORANGA</t>
  </si>
  <si>
    <t>355715 ZACARIAS</t>
  </si>
  <si>
    <t>355720 CHAVANTES</t>
  </si>
  <si>
    <t>355730 ESTIVA GERBI</t>
  </si>
  <si>
    <t>350000 ESTADO DE SÃO PAULO</t>
  </si>
  <si>
    <t>PORTARIA Nº 237, DE 8 DE MARÇO DE 2023 - Atibuto 051-Programa Nacional de Redução das Filas de Procedimentos Eletivos</t>
  </si>
  <si>
    <t>Cod procedimento  SIGTAP</t>
  </si>
  <si>
    <t>Sub Grupo</t>
  </si>
  <si>
    <t>FO</t>
  </si>
  <si>
    <t>1º elenco de procedimentos elegiveis definidos pelo grupo</t>
  </si>
  <si>
    <t>Elenco Resolução SS 12</t>
  </si>
  <si>
    <t>Elenco SESSP (46 procedimentos)</t>
  </si>
  <si>
    <t>VL SIGTAP (HOSP + PROF)</t>
  </si>
  <si>
    <t>Valor hospitalar SIGTAP OFTALMO</t>
  </si>
  <si>
    <t xml:space="preserve">2X TABELA SIH </t>
  </si>
  <si>
    <t xml:space="preserve">VALOR FINAL </t>
  </si>
  <si>
    <t>04.01.02.001-0</t>
  </si>
  <si>
    <t>ENXERTO COMPOSTO</t>
  </si>
  <si>
    <t>0401-Peq cirurg.e cirurg pele,tecido subcut mucosa</t>
  </si>
  <si>
    <t>040102 Cirurgias de pele, tecido subcutâneo e mucos</t>
  </si>
  <si>
    <t>04.01.02.002-9</t>
  </si>
  <si>
    <t>ENXERTO DERMO-EPIDÉRMICO</t>
  </si>
  <si>
    <t>ENXERTO DERMO-EPIDERMICO</t>
  </si>
  <si>
    <t>04.01.02.003-7</t>
  </si>
  <si>
    <t>ENXERTO LIVRE DE PELE TOTAL</t>
  </si>
  <si>
    <t>04.01.02.004-5</t>
  </si>
  <si>
    <t>EXCISÃO E ENXERTO DE PELE (HEMANGIOMA, NEVUS OU TUMOR )</t>
  </si>
  <si>
    <t>EXCISAO E ENXERTO DE PELE (HEMANGIOMA, NEVUS OU TUMOR )</t>
  </si>
  <si>
    <t>04.01.02.005-3</t>
  </si>
  <si>
    <t>EXCISÃO E SUTURA DE LESAO NA PELE C/ PLÁSTICA EM Z OU ROTAÇÃO DE RETALHO</t>
  </si>
  <si>
    <t>EXCISAO E SUTURA DE LESAO NA PELE C/ PLASTICA EM Z OU ROTACAO DE RETALHO</t>
  </si>
  <si>
    <t>04.01.02.006-1</t>
  </si>
  <si>
    <t>EXÉRESE DE CISTO BRANQUIAL</t>
  </si>
  <si>
    <t>EXERESE DE CISTO BRANQUIAL</t>
  </si>
  <si>
    <t>04.01.02.007-0</t>
  </si>
  <si>
    <t>EXÉRESE DE CISTO DERMOIDE</t>
  </si>
  <si>
    <t>EXERESE DE CISTO DERMOIDE</t>
  </si>
  <si>
    <t>04.01.02.008-8</t>
  </si>
  <si>
    <t>EXÉRESE DE CISTO SACRO-COCCIGEO</t>
  </si>
  <si>
    <t>EXERESE DE CISTO SACRO-COCCIGEO</t>
  </si>
  <si>
    <t>04.01.02.009-6</t>
  </si>
  <si>
    <t>EXÉRESE DE CISTO TIREOGLOSSO</t>
  </si>
  <si>
    <t>EXERESE DE CISTO TIREOGLOSSO</t>
  </si>
  <si>
    <t>04.01.02.010-0</t>
  </si>
  <si>
    <t>EXTIRPAÇÃOE SUPRESSÃO DE LESÃO DE PELE E DE TECIDO CELULAR SUBCUTÂNEO</t>
  </si>
  <si>
    <t>EXTIRPACAO E SUPRESSAO DE LESAO DE PELE E DE TECIDO CELULAR SUBCUTANEO</t>
  </si>
  <si>
    <t>04.01.02.011-8</t>
  </si>
  <si>
    <t>HOMOENXERTIA (ATO CIRÚRGICO PRE E PÓS-OPERATÓRIO)</t>
  </si>
  <si>
    <t>HOMOENXERTIA (ATO CIRURGICO PRE E POS-OPERATORIO)</t>
  </si>
  <si>
    <t>04.01.02.014-2</t>
  </si>
  <si>
    <t>TRATAMENTO CIRÚRGICO DE HIPERCERATOSE PLANTAR (C/ CORREÇÃO PLÁSTICA)</t>
  </si>
  <si>
    <t>TRATAMENTO CIRURGICO DE HIPERCERATOSE PLANTAR (C/ CORRECAO PLASTICA)</t>
  </si>
  <si>
    <t>04.01.02.015-0</t>
  </si>
  <si>
    <t>TRATAMENTO CIRÚRGICO DO SINUS PRÉ-AURICULAR</t>
  </si>
  <si>
    <t>TRATAMENTO CIRURGICO DO SINUS PRE-AURICULAR</t>
  </si>
  <si>
    <t>04.01.02.016-9</t>
  </si>
  <si>
    <t>TRATAMENTO EM ESTÁGIOS SUBSEQUENTES DE ENXERTIA</t>
  </si>
  <si>
    <t>TRATAMENTO EM ESTAGIOS SUBSEQUENTES DE ENXERTIA</t>
  </si>
  <si>
    <t>04.02.01.001-9</t>
  </si>
  <si>
    <t>EXTIRPAÇÃO DE BÓCIO INTRATORÁCICO POR VIA TRANSESTERNAL</t>
  </si>
  <si>
    <t>0402-Cirurgia de glândulas endócrinas</t>
  </si>
  <si>
    <t>040201 Cirurgia de tireóide e paratireóide</t>
  </si>
  <si>
    <t>EXTIRPACAO DE BOCIO INTRATORACICO POR VIA TRANSESTERNAL</t>
  </si>
  <si>
    <t>04.02.01.002-7</t>
  </si>
  <si>
    <t>PARATIREOIDECTOMIA</t>
  </si>
  <si>
    <t>Paratireoidectomia</t>
  </si>
  <si>
    <t>04.02.01.003-5</t>
  </si>
  <si>
    <t>TIREOIDECTOMIA PARCIAL</t>
  </si>
  <si>
    <t>04.02.01.004-3</t>
  </si>
  <si>
    <t>TIREOIDECTOMIA TOTAL</t>
  </si>
  <si>
    <t>04.02.01.005-1</t>
  </si>
  <si>
    <t>TIREOIDECTOMIA TOTAL COM ESVAZIAMENTO GANGLIONAR</t>
  </si>
  <si>
    <t>04.02.02.001-4</t>
  </si>
  <si>
    <t>SUPRARRENALECTOMIA BILATERAL</t>
  </si>
  <si>
    <t>040202 Cirurgia da suprarrenal</t>
  </si>
  <si>
    <t>04.02.02.002-2</t>
  </si>
  <si>
    <t>SUPRARRENALECTOMIA UNILATERAL</t>
  </si>
  <si>
    <t>04.03.01.001-2</t>
  </si>
  <si>
    <t>CRANIOPLÁSTIA</t>
  </si>
  <si>
    <t>0403-Cirurgia do sistema nervoso central e perif</t>
  </si>
  <si>
    <t>040301 Trauma e anomalias do desenvolvimento</t>
  </si>
  <si>
    <t>CRANIOPLASTIA</t>
  </si>
  <si>
    <t>04.03.01.004-7</t>
  </si>
  <si>
    <t>CRANIOTOMIA PARA RETIRADA DE CISTO / ABSCESSO / GRANULOMA ENCEFÁLICO</t>
  </si>
  <si>
    <t>04.03.01.005-5</t>
  </si>
  <si>
    <t>CRANIOTOMIA PARA RETIRADA DE CISTO / ABSCESSO / GRANULOMA ENCEFÁLICO (COM TÉCNICA COMPLEMENTAR)</t>
  </si>
  <si>
    <t>04.03.01.006-3</t>
  </si>
  <si>
    <t>CRANIOTOMIA PARA RETIRADA DE CORPO ESTRANHO INTRACRANIANO</t>
  </si>
  <si>
    <t>04.03.01.007-1</t>
  </si>
  <si>
    <t>CRANIOTOMIA PARA RETIRADA DE CORPO ESTRANHO INTRACRANIANO (COM TÉCNICA COMPLEMENTAR)</t>
  </si>
  <si>
    <t>04.03.01.008-0</t>
  </si>
  <si>
    <t>DERIVAÇÃO RAQUE-PERITONEAL</t>
  </si>
  <si>
    <t>04.03.01.009-8</t>
  </si>
  <si>
    <t>DERIVAÇÃO VENTRICULAR EXTERNAR-SUBGALEAL EXTERNA</t>
  </si>
  <si>
    <t>04.03.01.010-1</t>
  </si>
  <si>
    <t>DERIVAÇÃO VENTRICULAR PARA PERITÔNEO / ÁTRIO / PLEURA / RAQUE</t>
  </si>
  <si>
    <t>DERIVACAO VENTRICULAR PARA PERITONEO / ATRIO / PLEURA / RAQUE</t>
  </si>
  <si>
    <t>04.03.01.011-0</t>
  </si>
  <si>
    <t>DESCOMPRESSÃO DE ORBITA POR DOENÇA OU TRAUMA</t>
  </si>
  <si>
    <t>04.03.01.012-8</t>
  </si>
  <si>
    <t>MICROCIRURGIA CEREBRAL ENDOSCOPICA</t>
  </si>
  <si>
    <t>04.03.01.013-6</t>
  </si>
  <si>
    <t>MICROCIRURGIA DA SIRINGOMIELIA</t>
  </si>
  <si>
    <t>04.03.01.014-4</t>
  </si>
  <si>
    <t>RECONSTRUÇÃO CRANIANA / CRÂNIO-FACIAL</t>
  </si>
  <si>
    <t>04.03.01.015-2</t>
  </si>
  <si>
    <t>RESSECÇÃO DE MUCOCELE FRONTAL</t>
  </si>
  <si>
    <t>04.03.01.016-0</t>
  </si>
  <si>
    <t>RETIRADA DE DERIVAÇÃO VENTRICULAR PARA PERITONEO / ÁTRIO / PLEURA / RAQUE</t>
  </si>
  <si>
    <t>04.03.01.017-9</t>
  </si>
  <si>
    <t>RETIRADA DE PLACA DE CRANIOPLÁSTIA</t>
  </si>
  <si>
    <t>04.03.01.018-7</t>
  </si>
  <si>
    <t>REVISÃO DE DERIVAÇÃO VENTRICULAR PARA PERITÔNEO / ÁTRIO / PLEURA / RAQUE</t>
  </si>
  <si>
    <t>04.03.01.020-9</t>
  </si>
  <si>
    <t>TRATAMENTO CIRÚRGICO DE CRANIOSSINOSTOSE COM SUTURA ÚNICA</t>
  </si>
  <si>
    <t>04.03.01.021-7</t>
  </si>
  <si>
    <t>TRATAMENTO CIRÚRGICO DE CRANIOSSINOSTOSE COMPLEXA</t>
  </si>
  <si>
    <t>04.03.01.022-5</t>
  </si>
  <si>
    <t>TRATAMENTO CIRÚRGICO DE DISRAFISMO ABERTO</t>
  </si>
  <si>
    <t>04.03.01.023-3</t>
  </si>
  <si>
    <t>TRATAMENTO CIRÚRGICO DE DISRAFISMO OCULTO</t>
  </si>
  <si>
    <t>04.03.01.024-1</t>
  </si>
  <si>
    <t>TRATAMENTO CIRÚRGICO DE FÍSTULA LIQUORICA CRANIANA</t>
  </si>
  <si>
    <t>04.03.01.025-0</t>
  </si>
  <si>
    <t>TRATAMENTO CIRÚRGICO DE FISTULA LIQUORICA RAQUIDIANA</t>
  </si>
  <si>
    <t>04.03.01.032-2</t>
  </si>
  <si>
    <t>TRATAMENTO CIRÚRGICO DE OSTEOMIELITE DO CRÂNIO</t>
  </si>
  <si>
    <t>04.03.01.033-0</t>
  </si>
  <si>
    <t>TRATAMENTO CIRÚRGICO DE PLATIBASIA E MALFORMAÇÃO DE ARNOLD CHIARI</t>
  </si>
  <si>
    <t>04.03.01.035-7</t>
  </si>
  <si>
    <t>TREPANAÇÃO CRANIANA PARA PUNÇÃO OU BIÓPSIA (COM TÉCNICA COMPLEMENTAR)</t>
  </si>
  <si>
    <t>04.03.01.036-5</t>
  </si>
  <si>
    <t>TREPANAÇÃO CRANIANA PARA PUNÇÃO OU BIÓPSIA</t>
  </si>
  <si>
    <t>04.03.01.039-0</t>
  </si>
  <si>
    <t>DRENAGEM LIQUÓRICA LOMBAR EXTERNA</t>
  </si>
  <si>
    <t>04.03.02.001-8</t>
  </si>
  <si>
    <t>ENXERTO MICROCIRÚRGICO DE NERVO PERIFÉRICO (2 OU MAIS NERVOS)</t>
  </si>
  <si>
    <t>040302 Coluna e nervos periféricos</t>
  </si>
  <si>
    <t>04.03.02.002-6</t>
  </si>
  <si>
    <t>ENXERTO MICROCIRÚRGICO DE NERVO PERIFÉRICO (ÚNICO NERVO)</t>
  </si>
  <si>
    <t>04.03.02.003-4</t>
  </si>
  <si>
    <t>MICROCIRURGIA DE PLEXO BRAQUIAL COM EXPLORAÇÃO E NEUROLISE</t>
  </si>
  <si>
    <t>04.03.02.004-2</t>
  </si>
  <si>
    <t>MICROCIRURGIA DE PLEXO BRAQUIAL COM MICROENXERTIA</t>
  </si>
  <si>
    <t>04.03.02.005-0</t>
  </si>
  <si>
    <t>MICRONEUROLISE DE NERVO PERIFÉRICO</t>
  </si>
  <si>
    <t>MICRONEUROLISE DE NERVO PERIFERICO</t>
  </si>
  <si>
    <t>04.03.02.006-9</t>
  </si>
  <si>
    <t>MICRONEURORRAFIA</t>
  </si>
  <si>
    <t>04.03.02.007-7</t>
  </si>
  <si>
    <t>NEUROLISE NÃO FUNCIONAL DE NERVOS PERIFERICOS</t>
  </si>
  <si>
    <t>NEUROLISE NAO FUNCIONAL DE NERVOS PERIFERICOS</t>
  </si>
  <si>
    <t>04.03.02.008-5</t>
  </si>
  <si>
    <t>NEURORRAFIA</t>
  </si>
  <si>
    <t>04.03.02.009-3</t>
  </si>
  <si>
    <t>NEUROTOMIA SELETIVA DE TRIGEMEO E OUTROS NERVOS CRANIANOS</t>
  </si>
  <si>
    <t>04.03.02.010-7</t>
  </si>
  <si>
    <t>TRANSPOSIÇÃO DO NERVO CUBITAL</t>
  </si>
  <si>
    <t>04.03.02.011-5</t>
  </si>
  <si>
    <t>TRATAMENTO CIRÚRGICO DE NEUROPATIA COMPRESSIVA COM OU SEM MICROCIRÚRGIA</t>
  </si>
  <si>
    <t>04.03.02.012-3</t>
  </si>
  <si>
    <t>TRATAMENTO CIRÚRGICO DE SINDROME COMPRESSIVA EM TÚNEL OSTEO-FIBROSO AO NÍVEL DO CARPO</t>
  </si>
  <si>
    <t>TRATAMENTO CIRURGICO DE SINDROME COMPRESSIVA EM TUNEL OSTEO-FIBROSO AO NIVEL DO CARPO</t>
  </si>
  <si>
    <t>04.03.02.013-1</t>
  </si>
  <si>
    <t>TRATAMENTO MICROCIRÚRGICO DE TUMOR DE NERVO PERIFÉRICO / NEUROMA</t>
  </si>
  <si>
    <t>04.03.03.001-3</t>
  </si>
  <si>
    <t>CRANIOTOMIA PARA BIOPSIA ENCEFÁLICA</t>
  </si>
  <si>
    <t>040303 Tumores do sistema nervoso</t>
  </si>
  <si>
    <t>04.03.03.002-1</t>
  </si>
  <si>
    <t>CRANIOTOMIA PARA BIOPSIA ENCEFÁLICA (COM TÉCNICA COMPLEMENTAR)</t>
  </si>
  <si>
    <t>04.03.03.003-0</t>
  </si>
  <si>
    <t>CRANIOTOMIA PARA RETIRADA DE TUMOR CEREBRAL INCLUSIVO DA FOSSA POSTERIOR</t>
  </si>
  <si>
    <t>04.03.03.004-8</t>
  </si>
  <si>
    <t>CRANIOTOMIA PARA RETIRADA DE TUMOR INTRACRANIANO</t>
  </si>
  <si>
    <t>04.03.03.005-6</t>
  </si>
  <si>
    <t>CRANIECTOMIA POR TUMOR OSSEO</t>
  </si>
  <si>
    <t>04.03.03.006-4</t>
  </si>
  <si>
    <t>HIPOFISECTOMIA TRANSESFENOIDAL POR TÉCNICA COMPLEMENTAR</t>
  </si>
  <si>
    <t>04.03.03.008-0</t>
  </si>
  <si>
    <t>MICROCIRURGIA DE TUMOR INTRADURAL E EXTRAMEDULAR</t>
  </si>
  <si>
    <t>04.03.03.009-9</t>
  </si>
  <si>
    <t>MICROCIRURGIA DE TUMOR MEDULAR COM TÉCNICA COMPLEMENTAR</t>
  </si>
  <si>
    <t>04.03.03.010-2</t>
  </si>
  <si>
    <t>MICROCIRURGIA DE TUMOR MEDULAR</t>
  </si>
  <si>
    <t>04.03.03.011-0</t>
  </si>
  <si>
    <t>MICROCIRURGIA PARA BIOPSIA DE MEDULA ESPINHAL OU RAIZES</t>
  </si>
  <si>
    <t>04.03.03.012-9</t>
  </si>
  <si>
    <t>MICROCIRURGIA PARA TUMOR DA BASE DO CRÂNIO</t>
  </si>
  <si>
    <t>04.03.03.013-7</t>
  </si>
  <si>
    <t>MICROCIRURGIA PARA TUMOR DE ÓRBITA</t>
  </si>
  <si>
    <t>04.03.03.014-5</t>
  </si>
  <si>
    <t>MICROCIRURGIA PARA TUMOR INTRACRANIANO</t>
  </si>
  <si>
    <t>04.03.03.015-3</t>
  </si>
  <si>
    <t>MICROCIRURGIA PARA TUMOR INTRACRANIANO (COM TÉCNICA COMPLEMENTAR)</t>
  </si>
  <si>
    <t>04.03.03.016-1</t>
  </si>
  <si>
    <t>RESSECÇÃO DE TUMOR RAQUIMEDULAR EXTRADURAL</t>
  </si>
  <si>
    <t>04.03.04.001-9</t>
  </si>
  <si>
    <t>ANASTOMOSE VASCULAR EXTRA / INTRACRANIANA</t>
  </si>
  <si>
    <t>040304 Neurocirurgias vasculares</t>
  </si>
  <si>
    <t>04.03.04.002-7</t>
  </si>
  <si>
    <t>DESCOMPRESSÃO NEUROVASCULAR DE NERVOS CRANIANOS</t>
  </si>
  <si>
    <t>04.03.04.005-1</t>
  </si>
  <si>
    <t>MICROCIRURGIA PARA MALFORMAÇÃO ARTÉRIO-VENOSA CEREBRAL</t>
  </si>
  <si>
    <t>04.03.04.006-0</t>
  </si>
  <si>
    <t>MICROCIRURGIA PARA MALFORMAÇÃO ARTÉRIO-VENOSA CEREBRAL PROFUNDA</t>
  </si>
  <si>
    <t>04.03.04.007-8</t>
  </si>
  <si>
    <t>MICROCIRURGIA VASCULAR INTRACRANIANA (COM TÉCNICA COMPLEMENTAR)</t>
  </si>
  <si>
    <t>04.03.04.008-6</t>
  </si>
  <si>
    <t>TRATAMENTO CIRÚRGICO DE FÍSTULA CAROTÍDEO-CAVERNOSA</t>
  </si>
  <si>
    <t>04.03.04.009-4</t>
  </si>
  <si>
    <t>MICROCIRURGIA PARA ANEURISMA DA CIRCULAÇÃO CEREBRAL ANTERIOR MAIOR QUE 1,5 CM</t>
  </si>
  <si>
    <t>04.03.04.010-8</t>
  </si>
  <si>
    <t>MICROCIRURGIA PARA ANEURISMA DA CIRCULAÇÃO CEREBRAL POSTERIOR MAIOR QUE 1,5 CM</t>
  </si>
  <si>
    <t>04.03.04.011-6</t>
  </si>
  <si>
    <t>MICROCIRURGIA P/ARA ANEURISMA DA CIRCULAÇÃO CEREBRAL ANTERIOR MENOR QUE 1,5 CM</t>
  </si>
  <si>
    <t>04.03.04.012-4</t>
  </si>
  <si>
    <t>MICROCIRURGIA PARA ANEURISMA DA CIRCULAÇÃO CEREBRAL POSTERIOR MENOR QUE 1,5 CM</t>
  </si>
  <si>
    <t>04.03.05.003-0</t>
  </si>
  <si>
    <t>BLOQUEIOS PROLONGADOS DE SISTEMA NERVOSO PERIFÉRICO / CENTRAL COM BOMBA DE INFUSÃO</t>
  </si>
  <si>
    <t>040305 Tratamento neurocirúrgico da dor funcional</t>
  </si>
  <si>
    <t>04.03.05.004-9</t>
  </si>
  <si>
    <t>CORDOTOMIA / MIELOTOMIA POR RADIOFREQUENCIA</t>
  </si>
  <si>
    <t>04.03.05.005-7</t>
  </si>
  <si>
    <t>IMPLANTE INTRATECAL DE BOMBA DE INFUSÃO DE FÁRMACOS</t>
  </si>
  <si>
    <t>04.03.05.006-5</t>
  </si>
  <si>
    <t>MICROCIRURGIA COM CORDOTOMIA / MIELOTOMIA A CÉU ABERTO</t>
  </si>
  <si>
    <t>04.03.05.007-3</t>
  </si>
  <si>
    <t>MICROCIRURGIA COM RIZOTOMIA A CÉU ABERTO</t>
  </si>
  <si>
    <t>04.03.05.009-0</t>
  </si>
  <si>
    <t>RIZOTOMIA PERCUTANEA COM BALÃO</t>
  </si>
  <si>
    <t>04.03.05.010-3</t>
  </si>
  <si>
    <t>RIZOTOMIA / NEUROTOMIA PERCUTÂNEA POR RADIOFREQUÊNCIA</t>
  </si>
  <si>
    <t>04.03.05.011-1</t>
  </si>
  <si>
    <t>SIMPATECTOMIA LOMBAR A CÉU ABERTO</t>
  </si>
  <si>
    <t>SIMPATECTOMIA LOMBAR A CEU ABERTO</t>
  </si>
  <si>
    <t>04.03.05.012-0</t>
  </si>
  <si>
    <t>SIMPATECTOMIA LOMBAR VIDEOCIRURGICA</t>
  </si>
  <si>
    <t>04.03.05.013-8</t>
  </si>
  <si>
    <t>SIMPATECTOMIA TORACICA A CÉU ABERTO</t>
  </si>
  <si>
    <t>SIMPATECTOMIA TORACICA A CEU ABERTO</t>
  </si>
  <si>
    <t>04.03.05.014-6</t>
  </si>
  <si>
    <t>SIMPATECTOMIA TORÁCICA VIDEOCIRÚRGICA</t>
  </si>
  <si>
    <t>SIMPATECTOMIA TORACICA VIDEOCIRURGICA</t>
  </si>
  <si>
    <t>04.03.05.015-4</t>
  </si>
  <si>
    <t>TRATAMENTO DE LESÃO DO SISTEMA NEUROVEGETATIVO POR AGENTES QUÍMICOS</t>
  </si>
  <si>
    <t>04.03.05.016-2</t>
  </si>
  <si>
    <t>TRATAMENTO ABLATIVO POR ESTEREOTAXIA EM ESTRUTURA PROFUNDA DE SNC PARA TRATATAMENTO DE MOVIMENTOS ANORMAIS OU CONTROLE DA DOR</t>
  </si>
  <si>
    <t>04.03.06.001-0</t>
  </si>
  <si>
    <t>EXPLORAÇÃO DIAGNÓSTICA CIRÚRGICA PARA IMPLANTAÇÃO BILATERAL DE ELETRODOS SUBDURAIS (INCLUI VÍDEO-ELETROENCEFALOGRAMA)</t>
  </si>
  <si>
    <t>040306 Investigação e cirurgia da epilepsia</t>
  </si>
  <si>
    <t>04.03.06.002-8</t>
  </si>
  <si>
    <t>EXPLORAÇÃO DIAGNÓSTICA CIRÚRGICA PARA IMPLANTAÇÃO UNILATERAL DE ELETRODOS SUBDURAIS (INCLUI VIDEO-ELETROENCEFALOGRAMA)</t>
  </si>
  <si>
    <t>04.03.06.003-6</t>
  </si>
  <si>
    <t>MICROCIRURGIA PARA LESIONECTOMIA COM MONITORAMENTO INTRAOPERATÓRIO</t>
  </si>
  <si>
    <t>04.03.06.004-4</t>
  </si>
  <si>
    <t>MICROCIRURGIA PARA LESIONECTOMIA SEM MONITORAMENTO INTRA-OPERATÓRIO</t>
  </si>
  <si>
    <t>04.03.06.005-2</t>
  </si>
  <si>
    <t>MICROCIRURGIA PARA LOBÉCTOMIA TEMPORAL / AMIGDALO-HIPOCAMPECTOMIA SELETIVA</t>
  </si>
  <si>
    <t>04.03.06.006-0</t>
  </si>
  <si>
    <t>MICROCIRURGIA PARA RESSECÇÃO MULTILOBAR / HEMISFERÉCTOMIA / CALOSOTOMIA</t>
  </si>
  <si>
    <t>04.03.06.007-9</t>
  </si>
  <si>
    <t>MICROCIRURGIA PARA RESSECÇÃO UNILOBAR EXTRATEMPORAL COM MONITORAMENTO INTRAOPERATÓRIO</t>
  </si>
  <si>
    <t>04.03.07.004-0</t>
  </si>
  <si>
    <t>EMBOLIZAÇÃO DE ANEURISMA CEREBRAL MAIOR QUE 1,5 CM COM COLO ESTREITO</t>
  </si>
  <si>
    <t>040307 Tratamento neuro-endovascular</t>
  </si>
  <si>
    <t>04.03.07.005-8</t>
  </si>
  <si>
    <t>EMBOLIZAÇÃO DE ANEURISMA CEREBRAL MAIOR QUE 1,5 CM COM COLO LARGO</t>
  </si>
  <si>
    <t>04.03.07.008-2</t>
  </si>
  <si>
    <t>EMBOLIZAÇÃO DE FÍSTULA ARTÉRIO-VENOSA DA CABEÇA E PESCOÇO</t>
  </si>
  <si>
    <t>04.03.07.009-0</t>
  </si>
  <si>
    <t>EMBOLIZAÇÃO DE FÍSTULA CARÓTIDO-CAVERNOSA DIRETAS</t>
  </si>
  <si>
    <t>04.03.07.010-4</t>
  </si>
  <si>
    <t>EMBOLIZAÇÃO DE MALFORMAÇÃO ARTERIO-VENOSA DURAL COMPLEXA DO SISTEMA NERVOSO CENTRAL</t>
  </si>
  <si>
    <t>04.03.07.011-2</t>
  </si>
  <si>
    <t>EMBOLIZAÇÃO DE MALFORMAÇÃO ARTÉRIO-VENOSA DURAL SIMPLES DO SISTEMA NERVOSO CENTRAL</t>
  </si>
  <si>
    <t>04.03.07.012-0</t>
  </si>
  <si>
    <t>EMBOLIZAÇÃO DE MALFORMAÇÃO ARTÉRIO-VENOSA INTRAPARENQUIMATOSA DO SISTEMA NERVOSO CENTRAL</t>
  </si>
  <si>
    <t>04.03.07.013-9</t>
  </si>
  <si>
    <t>EMBOLIZAÇÃO DE TUMOR INTRA-CRANIANO OU DA CABEÇA E PESCOÇO</t>
  </si>
  <si>
    <t>04.03.07.014-7</t>
  </si>
  <si>
    <t>TRATAMENTO DE ANEURISMA GIGANTE POR OCLUSÃO DO VASO PORTADOR</t>
  </si>
  <si>
    <t>04.03.07.015-5</t>
  </si>
  <si>
    <t>EMBOLIZAÇÃO DE ANEURISMA CEREBRAL MENOR QUE 1,5 CM COM COLO ESTRÉITO</t>
  </si>
  <si>
    <t>04.03.07.016-3</t>
  </si>
  <si>
    <t>EMBOLIZAÇÃO DE ANEURISMA CEREBRAL MENOR DO QUE 1,5 CM COM COLO LARGO</t>
  </si>
  <si>
    <t>04.03.08.001-0</t>
  </si>
  <si>
    <t>IMPLANTE DE ELETRODO PARA ESTIMULAÇÃO CEREBRAL</t>
  </si>
  <si>
    <t>040308 Neurocirurgia funcional estereotáxica</t>
  </si>
  <si>
    <t>04.03.08.002-9</t>
  </si>
  <si>
    <t>IMPLANTE DE GERADOR DE PULSOS P/ARA ESTIMULAÇÃO CEREBRAL (INCLUI CONECTOR)</t>
  </si>
  <si>
    <t>04.03.08.003-7</t>
  </si>
  <si>
    <t>IMPLANTE INTRAVENTRICULAR DE BOMBA DE INFUSÃO DE FÁRMACOS</t>
  </si>
  <si>
    <t>04.03.08.004-5</t>
  </si>
  <si>
    <t>MIECTOMIA SUPERSELETIVA</t>
  </si>
  <si>
    <t>04.03.08.005-3</t>
  </si>
  <si>
    <t>NEUROTOMIA SUPERSELETIVA PARA MOVIMENTOS ANORMAIS</t>
  </si>
  <si>
    <t>04.03.08.006-1</t>
  </si>
  <si>
    <t>NÚCLEO TRACTOMIA TRIGEMINAL E/OU ESPINAL</t>
  </si>
  <si>
    <t>04.03.08.007-0</t>
  </si>
  <si>
    <t>TRATAMENTO DE DOR POR ESTEREOTAXIA</t>
  </si>
  <si>
    <t>04.03.08.008-8</t>
  </si>
  <si>
    <t>TRATAMENTO DE MOVIMENTO ANORMAL POR ESTEREOTAXIA</t>
  </si>
  <si>
    <t>04.03.08.009-6</t>
  </si>
  <si>
    <t>TRATAMENTO DE MOVIMENTO ANORMAL POR ESTEREOTAXIA COM MICRO-REGISTRO</t>
  </si>
  <si>
    <t>04.03.08.010-0</t>
  </si>
  <si>
    <t>TROCA DE GERADOR DE PULSOS PARA ESTIMULAÇÃO CEREBRAL</t>
  </si>
  <si>
    <t>04.04.01.001-6</t>
  </si>
  <si>
    <t>ADENOIDECTOMIA</t>
  </si>
  <si>
    <t>0404-Cirurgia vias aéreas superiores,cabeça pescoço</t>
  </si>
  <si>
    <t>040401 Cirurgia das vias aéreas superiores e do pes</t>
  </si>
  <si>
    <t>04.04.01.002-4</t>
  </si>
  <si>
    <t>AMIGDALECTOMIA</t>
  </si>
  <si>
    <t>04.04.01.003-2</t>
  </si>
  <si>
    <t>AMIGDALECTOMIA C/ ADENOIDECTOMIA</t>
  </si>
  <si>
    <t>04.04.01.008-3</t>
  </si>
  <si>
    <t>DRENAGEM DO SACO ENDO-LINFATICO - SHUNT (COM AUDIÇÃO POR VIA TRANSMASTOIDEA)</t>
  </si>
  <si>
    <t>DRENAGEM DO SACO ENDO-LINFATICO - SHUNT (C/ AUDICAO POR VIA TRANSMASTOIDEA)</t>
  </si>
  <si>
    <t>04.04.01.010-5</t>
  </si>
  <si>
    <t>ESTAPEDECTOMIA</t>
  </si>
  <si>
    <t>04.04.01.011-3</t>
  </si>
  <si>
    <t>EXÉRESE DE PAPILOMA EM LARINGE</t>
  </si>
  <si>
    <t>EXERESE DE PAPILOMA EM LARINGE</t>
  </si>
  <si>
    <t>04.04.01.012-1</t>
  </si>
  <si>
    <t>EXÉRESE DE TUMOR DE VIAS AEREAS SUPERIORES, FACE E PESCOÇO</t>
  </si>
  <si>
    <t>EXERESE DE TUMOR DE VIAS AEREAS SUPERIORES, FACE E PESCOCO</t>
  </si>
  <si>
    <t>04.04.01.013-0</t>
  </si>
  <si>
    <t>EXTIRPAÇÃO DE TUMOR DO CAVUM E FARINGE</t>
  </si>
  <si>
    <t>EXTIRPACAO DE TUMOR DO CAVUM E FARINGE</t>
  </si>
  <si>
    <t>04.04.01.014-8</t>
  </si>
  <si>
    <t>IMPLANTE COCLEAR</t>
  </si>
  <si>
    <t>04.04.01.016-4</t>
  </si>
  <si>
    <t>LABIRINTECTOMIA MEMBRANOSA / ÓSSEA COM OU SEM AUDIÇÃO</t>
  </si>
  <si>
    <t>04.04.01.017-2</t>
  </si>
  <si>
    <t>LARINGECTOMIA PARCIAL</t>
  </si>
  <si>
    <t>04.04.01.018-0</t>
  </si>
  <si>
    <t>LARINGECTOMIA TOTAL</t>
  </si>
  <si>
    <t>04.04.01.019-9</t>
  </si>
  <si>
    <t>LARINGECTOMIA TOTAL COM ESVAZIAMENTO CERVICAL</t>
  </si>
  <si>
    <t>LARINGECTOMIA TOTAL C/ ESVAZIAMENTO CERVICAL</t>
  </si>
  <si>
    <t>04.04.01.020-2</t>
  </si>
  <si>
    <t>LARINGORRAFIA</t>
  </si>
  <si>
    <t>04.04.01.021-0</t>
  </si>
  <si>
    <t>MASTOIDECTOMIA RADICAL</t>
  </si>
  <si>
    <t>04.04.01.022-9</t>
  </si>
  <si>
    <t>MASTOIDECTOMIA SUBTOTAL</t>
  </si>
  <si>
    <t>04.04.01.023-7</t>
  </si>
  <si>
    <t>MICROCIRURGIA OTOLÓGICA</t>
  </si>
  <si>
    <t>MICROCIRURGIA OTOLOGICA</t>
  </si>
  <si>
    <t>04.04.01.028-8</t>
  </si>
  <si>
    <t>RESSECÇÃO DE GLOMO TIMPÂNICO</t>
  </si>
  <si>
    <t>RESSECCAO DE GLOMO TIMPANICO</t>
  </si>
  <si>
    <t>04.04.01.032-6</t>
  </si>
  <si>
    <t>SINUSOTOMIA BILATERAL</t>
  </si>
  <si>
    <t>04.04.01.033-4</t>
  </si>
  <si>
    <t>SINUSOTOMIA ESFENOIDAL</t>
  </si>
  <si>
    <t>04.04.01.035-0</t>
  </si>
  <si>
    <t>TIMPANOPLASTIA (UNI / BILATERAL)</t>
  </si>
  <si>
    <t>04.04.01.038-5</t>
  </si>
  <si>
    <t>TRATAMENTO CIRÚRGICO DE ESTENOSE DO CONDUTO AUDITIVO</t>
  </si>
  <si>
    <t>TRATAMENTO CIRURGICO DE ESTENOSE DO CONDUTO AUDITIVO</t>
  </si>
  <si>
    <t>04.04.01.040-7</t>
  </si>
  <si>
    <t>TRATAMENTO CIRÚRGICO DE RINITE CRONICA (OZENA)</t>
  </si>
  <si>
    <t>TRATAMENTO CIRURGICO DE RINITE CRONICA (OZENA)</t>
  </si>
  <si>
    <t>04.04.01.041-5</t>
  </si>
  <si>
    <t>TURBINECTOMIA</t>
  </si>
  <si>
    <t>04.04.01.043-1</t>
  </si>
  <si>
    <t>ARITENOIDECTOMIA COM LARINGOFISSURA</t>
  </si>
  <si>
    <t>04.04.01.045-8</t>
  </si>
  <si>
    <t>LARINGOFISSURA PARA COLOCAÇÃO DE MOLDE NOS TRAUMATISMOS DE LARINGE</t>
  </si>
  <si>
    <t>LARINGOFISSURA PARA COLOCACAO DE MOLDE NOS TRAUMATISMOS DE LARINGE</t>
  </si>
  <si>
    <t>04.04.01.046-6</t>
  </si>
  <si>
    <t>PAROTIDECTOMIA PARCIAL OU SUBTOTAL</t>
  </si>
  <si>
    <t>04.04.01.047-4</t>
  </si>
  <si>
    <t>PLÁSTICA DO CANAL DE STENON</t>
  </si>
  <si>
    <t>04.04.01.048-2</t>
  </si>
  <si>
    <t>SEPTOPLASTIA PARA CORREÇÃO DE DESVIO</t>
  </si>
  <si>
    <t>04.04.01.049-0</t>
  </si>
  <si>
    <t>TRATAMENTO CIRÚRGICO DE IMPERFURAÇÃO COANAL (UNI / BILATERAL)</t>
  </si>
  <si>
    <t>04.04.01.050-4</t>
  </si>
  <si>
    <t>TRATAMENTO CIRÚRGICO DE PERFURAÇÃO DO SEPTO NASAL</t>
  </si>
  <si>
    <t>04.04.01.051-2</t>
  </si>
  <si>
    <t>SINUSOTOMIA TRANSMAXILAR</t>
  </si>
  <si>
    <t>04.04.01.052-0</t>
  </si>
  <si>
    <t>SEPTOPLASTIA REPARADORA NÂO ESTÉTICA</t>
  </si>
  <si>
    <t>04.04.01.053-9</t>
  </si>
  <si>
    <t>RESSECÇÃO DE TUMOR DO ACÚSTICO (PELA FOSSA MÉDIA)</t>
  </si>
  <si>
    <t>RESSECÇÃO DE TUMOR DO ACÚSTICO (PELA FOSSA MEDIA)</t>
  </si>
  <si>
    <t>04.04.01.054-7</t>
  </si>
  <si>
    <t>RESSECÇÃO DO GLOMO JUGULAR</t>
  </si>
  <si>
    <t>04.04.01.055-5</t>
  </si>
  <si>
    <t>TRATAMENTO CIRÚRGICO DE RINOFIMA</t>
  </si>
  <si>
    <t>04.04.01.056-3</t>
  </si>
  <si>
    <t>TIREOPLASTIA</t>
  </si>
  <si>
    <t>04.04.01.057-1</t>
  </si>
  <si>
    <t>CIRURGIA DE IMPLANTE COCLEAR UNILATERAL</t>
  </si>
  <si>
    <t>04.04.01.058-0</t>
  </si>
  <si>
    <t>CIRURGIA DE IMPLANTE COCLEAR BILATERAL</t>
  </si>
  <si>
    <t>04.04.01.059-8</t>
  </si>
  <si>
    <t>CIRURGIA PARA REVISÃO DO IMPLANTE COCLEAR SEM DISPOSITIVO INTERNO DO IMPLANTE COCLEAR</t>
  </si>
  <si>
    <t>04.04.01.060-1</t>
  </si>
  <si>
    <t>CIRURGIA PARA PRÓTESE AUDITIVA ANCORADA NO OSSO - 1º TEMPO</t>
  </si>
  <si>
    <t>04.04.01.061-0</t>
  </si>
  <si>
    <t>CIRURGIA PARA PRÓTESE AUDITIVA ANCORADA NO OSSO - 2º TEMPO</t>
  </si>
  <si>
    <t>04.04.01.062-8</t>
  </si>
  <si>
    <t>CIRURGIA PARA PRÓTESE AUDITIVA ANCORADA NO OSSO UNILATERAL TEMPO ÚNICO</t>
  </si>
  <si>
    <t>04.04.01.063-6</t>
  </si>
  <si>
    <t>CIRURGIA PARA REVISÃO DA PRÓTESE AUDITIVA ANCORADA NO OSSO</t>
  </si>
  <si>
    <t>04.04.01.064-4</t>
  </si>
  <si>
    <t>CIRURGIA PARA REIMPLANTAÇÃO DA PRÓTESE AUDITIVA ANCORADA NO OSSO</t>
  </si>
  <si>
    <t>04.04.01.065-2</t>
  </si>
  <si>
    <t>CIRURGIA PARA PRÓTESE AUDITIVA ANCORADA NO OSSO BILATERAL - TEMPO ÚNICO</t>
  </si>
  <si>
    <t>04.04.02.001-1</t>
  </si>
  <si>
    <t>ALONGAMENTO DE COLUMELA</t>
  </si>
  <si>
    <t>040402 Cirurgia da face e do sistema estomatognátic</t>
  </si>
  <si>
    <t>04.04.02.003-8</t>
  </si>
  <si>
    <t>CORREÇÃO CIRÚRGICA DE FÍSTULA ORO-NASAL / ORO-SINUSAL</t>
  </si>
  <si>
    <t>04.04.02.004-6</t>
  </si>
  <si>
    <t>CORREÇÃO CIRÚRGICA DE FÍSTULA SALIVAR COM RETALHO</t>
  </si>
  <si>
    <t>04.04.02.006-2</t>
  </si>
  <si>
    <t>ENXERTO TOTAL / PARCIAL INTRATEMPORAL DE NERVO FACIAL</t>
  </si>
  <si>
    <t>04.04.02.007-0</t>
  </si>
  <si>
    <t>RESSECÇÃO DE GLÂNDULA SALIVAR</t>
  </si>
  <si>
    <t>04.04.02.008-9</t>
  </si>
  <si>
    <t>EXCISÃO DE RÂNULA OU FENÔMENO DE RETENÇÃO SALIVAR</t>
  </si>
  <si>
    <t>04.04.02.011-9</t>
  </si>
  <si>
    <t>EXCISÃO PARCIAL DE LÁBIO COM ENXERTO LIVRE / ROTAÇÃO DE RETALHO</t>
  </si>
  <si>
    <t>04.04.02.013-5</t>
  </si>
  <si>
    <t>EXPLORAÇÃO/ DESCOMPRESSÃO TOTAL / PARCIAL DO NERVO FACIAL</t>
  </si>
  <si>
    <t>04.04.02.014-3</t>
  </si>
  <si>
    <t>GLOSSECTOMIA PARCIAL</t>
  </si>
  <si>
    <t>04.04.02.017-8</t>
  </si>
  <si>
    <t>MAXILECTOMIA PARCIAL</t>
  </si>
  <si>
    <t>04.04.02.020-8</t>
  </si>
  <si>
    <t>LABIOPLASTIA PARA REDUÇÃO OU CORREÇÃO DA HIPERTROFIA DO LÁBIO</t>
  </si>
  <si>
    <t>04.04.02.022-4</t>
  </si>
  <si>
    <t>RECONSTRUÇÃO TOTAL DE CAVIDADE ORBITÁRIA</t>
  </si>
  <si>
    <t>04.04.02.023-2</t>
  </si>
  <si>
    <t>RECONSTRUÇÃO TOTAL OU PARCIAL DE LÁBIO</t>
  </si>
  <si>
    <t>04.04.02.024-0</t>
  </si>
  <si>
    <t>RECONSTRUÇÃO TOTAL OU PARCIAL DE NARIZ</t>
  </si>
  <si>
    <t>04.04.02.027-5</t>
  </si>
  <si>
    <t>RESSECÇÃO DE LESÃO MALIGNA E BENIGNA DA REGIÃO CRÂNIO E BUCOMAXILOFACIAL</t>
  </si>
  <si>
    <t>RESSECÇÃO DE LESÃO MALIGNA E BENIGNA DA REGIÃO CRANIO E BUCOMAXILOFACIAL</t>
  </si>
  <si>
    <t>04.04.02.029-1</t>
  </si>
  <si>
    <t>RESSECÇÃO DO CÔNDILO MANDIBULAR COM OU SEM RECONSTRUÇÃO</t>
  </si>
  <si>
    <t>04.04.02.032-1</t>
  </si>
  <si>
    <t>RINOPLASTIA PARA DEFEITOS PÓS-TRAUMÁTICOS</t>
  </si>
  <si>
    <t>04.04.02.034-8</t>
  </si>
  <si>
    <t>TRATAMENTO CIRÚRGICO DE ATRESIA NARINÁRIA</t>
  </si>
  <si>
    <t>04.04.02.035-6</t>
  </si>
  <si>
    <t>TRATAMENTO CIRÚRGICO DE FÍSTULA E CISTOS ORO-MAXILARES</t>
  </si>
  <si>
    <t>04.04.02.038-0</t>
  </si>
  <si>
    <t>TRATAMENTO CIRÚRGICO DE OSTEOMIELITE DE OSSOS DA FACE</t>
  </si>
  <si>
    <t>04.04.02.039-9</t>
  </si>
  <si>
    <t>TRATAMENTO CIRÚRGICO DE PARALISIA FACIAL (SUSPENSÃO DE HEMIFACE)</t>
  </si>
  <si>
    <t>04.04.02.042-9</t>
  </si>
  <si>
    <t>TRATAMENTO CIRÚRGICO DO SOALHO DA ÓRBITA</t>
  </si>
  <si>
    <t>04.04.02.045-3</t>
  </si>
  <si>
    <t>OSTEOTOMIA DA MAXILA</t>
  </si>
  <si>
    <t>04.04.02.046-1</t>
  </si>
  <si>
    <t>OSTEOTOMIA DA MANDIBULA</t>
  </si>
  <si>
    <t>04.04.02.047-0</t>
  </si>
  <si>
    <t>RECONSTRUÇÃO DO SULCO GENGIVO-LABIAL</t>
  </si>
  <si>
    <t>04.04.02.048-8</t>
  </si>
  <si>
    <t>OSTEOTOMIA DAS FRATURAS ALVEOLO-DENTÁRIAS</t>
  </si>
  <si>
    <t>04.04.02.049-6</t>
  </si>
  <si>
    <t>OSTEOSSÍNTESE DE FRATURA UNILATERAL DO CÔNDILO MANDIBULAR</t>
  </si>
  <si>
    <t>04.04.02.050-0</t>
  </si>
  <si>
    <t>OSTEOSSÍNTESE DA FRATURA COMPLEXA DA MANDÍBULA</t>
  </si>
  <si>
    <t>04.04.02.051-8</t>
  </si>
  <si>
    <t>OSTEOSSÍNTESE DE FRATURA COMPLEXA DA MAXILA</t>
  </si>
  <si>
    <t>04.04.02.052-6</t>
  </si>
  <si>
    <t>OSTEOSSINTESE DE FRATURA DO COMPLEXO ÓRBITO-ZIGOMÁTICO-MAXILAR</t>
  </si>
  <si>
    <t>04.04.02.053-4</t>
  </si>
  <si>
    <t>OSTEOSSÍNTESE DE FRATURA DO COMPLEXO NASO-ÓRBITO-ETMOIDAL</t>
  </si>
  <si>
    <t>04.04.02.055-0</t>
  </si>
  <si>
    <t>OSTEOSSÍNTESE DE FRATURA SIMPLES DE MANDÍBULA</t>
  </si>
  <si>
    <t>04.04.02.056-9</t>
  </si>
  <si>
    <t>ARTROPLASTIA DA ARTICULAÇÃO TÊMPORO-MANDIBULAR (RECIDIVANTE OU NÃO)</t>
  </si>
  <si>
    <t>04.04.02.064-0</t>
  </si>
  <si>
    <t>TRATAMENTO CIRÚRGICO DE ANQUILOSE DA ARTICULAÇÃO TÊMPORO-MANDIBULAR</t>
  </si>
  <si>
    <t>04.04.02.065-8</t>
  </si>
  <si>
    <t>TRATAMENTO CIRÚRGICO DE OSTEOMA, ODONTOMA /OUTRAS LESÕES ESPECIFICADAS</t>
  </si>
  <si>
    <t>04.04.02.069-0</t>
  </si>
  <si>
    <t>OSTEOTOMIA CRÂNIO-FACIAL</t>
  </si>
  <si>
    <t>04.04.02.070-4</t>
  </si>
  <si>
    <t>OSTEOSSÍNTESE DA FRATURA DO OSSO ZIGOMÁTICO</t>
  </si>
  <si>
    <t>04.04.02.071-2</t>
  </si>
  <si>
    <t>ELEVAÇÃO DO ASSOALHO DO SEIO MAXILAR</t>
  </si>
  <si>
    <t>04.04.02.072-0</t>
  </si>
  <si>
    <t>OSTEOSSÍNTESE DE FRATURA BILATERAL DO CÔNDILO MANDIBULAR</t>
  </si>
  <si>
    <t>04.04.02.073-9</t>
  </si>
  <si>
    <t>RECONSTRUÇÃO PARCIAL DE MANDÍBULA / MAXILA</t>
  </si>
  <si>
    <t>04.04.02.077-1</t>
  </si>
  <si>
    <t>RESSECÇÃO DE LESÃO DA BOCA</t>
  </si>
  <si>
    <t>04.04.02.078-0</t>
  </si>
  <si>
    <t>RECONSTRUÇÃO TOTAL DE MANDÍBULA/MAXILA</t>
  </si>
  <si>
    <t>04.04.03.001-7</t>
  </si>
  <si>
    <t>ALONGAMENTO DE COLUMELA EM PACIENTE COM ANOMALIAS CRÂNIO E BUCOMAXILOFACIAL</t>
  </si>
  <si>
    <t>040403 Anomalia Crânio e bucomaxilo facial</t>
  </si>
  <si>
    <t>04.04.03.003-3</t>
  </si>
  <si>
    <t>OSTEOTOMIA DE MAXILA EM PACIENTES COM ANOMALIA CRANIO E BUCOMAXILOFACIAL</t>
  </si>
  <si>
    <t>04.04.03.004-1</t>
  </si>
  <si>
    <t>MICROCIRURGIA OTOLÓGICA EM PACIENTE COM ANOMALIA CRÂNIO E BUCOMAXILOFACIAL</t>
  </si>
  <si>
    <t>04.04.03.005-0</t>
  </si>
  <si>
    <t>OSTEOTOMIA DA MANDÍBULA EM PACIENTE COM ANOMALIA CRÂNIO E BUCOMAXILOFACIAL</t>
  </si>
  <si>
    <t>04.04.03.006-8</t>
  </si>
  <si>
    <t>OSTEOPLASTIA DO MENTO COM OU SEM IMPLANTE ALOPLÁSTICO</t>
  </si>
  <si>
    <t>04.04.03.007-6</t>
  </si>
  <si>
    <t>LABIOPLASTIA UNILATERAL EM DOIS TEMPOS</t>
  </si>
  <si>
    <t>04.04.03.008-4</t>
  </si>
  <si>
    <t>ALVEOLOPLASTIA COM ENXERTO ÓSSEO EM PACIENTE COM ANOMALIA CRÂNIO FACIAL</t>
  </si>
  <si>
    <t>ALVEOLOPLASTIA COM ENXERTO ÓSSEO EM PACIENTE COM ANOMALIA CRÂNIOFACIAL</t>
  </si>
  <si>
    <t>04.04.03.010-6</t>
  </si>
  <si>
    <t>PALATOPLASTIA PRIMÁRIA EM PACIENTE COM ANOMALIA CRÂNIO E BUCOMAXILOFACIAL</t>
  </si>
  <si>
    <t>04.04.03.012-2</t>
  </si>
  <si>
    <t>LABIOPLASTIA SECUNDÁRIA EM PACIENTE COM ANOMALIA CRÂNIO E BUCOMAXILOFACIAL</t>
  </si>
  <si>
    <t>04.04.03.013-0</t>
  </si>
  <si>
    <t>RINOSEPTOPLASTIA EM PACIENTE COM ANOMALIA CRÂNIO E BUCOMAXILOFACIAL</t>
  </si>
  <si>
    <t>04.04.03.015-7</t>
  </si>
  <si>
    <t>RECONSTRUÇÃO TOTAL DE LÁBIO EM PACIENTE COM ANOMALIA CRÂNIO E BUCOMAXILOFACIAL</t>
  </si>
  <si>
    <t>04.04.03.016-5</t>
  </si>
  <si>
    <t>RINOPLASTIA EM PACIENTE COM ANOMALIA CRÂNIO E BUCOMAXILOFACIAL</t>
  </si>
  <si>
    <t>04.04.03.017-3</t>
  </si>
  <si>
    <t>SEPTOPLASTIA EM PACIENTE COM ANOMALIA CRÂNIO E BUCOMAXILOFACIAL</t>
  </si>
  <si>
    <t>04.04.03.019-0</t>
  </si>
  <si>
    <t>TIMPANOPLASTIA EM PACIENTE COM ANOMALIA CRÂNIO E BUCOMAXILOFACIAL (UNI / BILATERAL)</t>
  </si>
  <si>
    <t>04.04.03.022-0</t>
  </si>
  <si>
    <t>IMPLANTE OSTEOINTEGRADO EXTRA-ORAL BUCO-MAXILO-FACIAL</t>
  </si>
  <si>
    <t>04.04.03.024-6</t>
  </si>
  <si>
    <t>TRATAMENTO CIRÚRGICO DE FÍSTULA ORO-SINUSAL EM PACIENTE COM ANOMALIA CRÂNIO E BUCOMAXILOFACIAL</t>
  </si>
  <si>
    <t>04.04.03.025-4</t>
  </si>
  <si>
    <t>TRATAMENTO CIRÚRGICO DE FÍSTULAS ORONASAIS EM PACIENTE COM ANOMALIA CRÂNIO E BUCOMAXILOFACIAL</t>
  </si>
  <si>
    <t>04.04.03.026-2</t>
  </si>
  <si>
    <t>PALATOPLASTIA SECUNDÁRIA EM PACIENTE COM ANOMALIA CRÂNIO E BUCOMAXILOFACIAL</t>
  </si>
  <si>
    <t>04.04.03.027-0</t>
  </si>
  <si>
    <t>TRATAMENTO CIRÚRGICO DA INSUFICIÊNCIA VELOFARÍNGEA EM PACIENTE COM ANOMALIA CRÂNIO E BUCOMAXILOFACIAL</t>
  </si>
  <si>
    <t>04.04.03.028-9</t>
  </si>
  <si>
    <t>TRATAMENTO CIRÚRGICO REPARADOR DA FISSURA FACIAL RARA EM PACIENTES COM ANOMALIA CRÂNIO E BUCOMAXILOFACIAL</t>
  </si>
  <si>
    <t>04.04.03.029-7</t>
  </si>
  <si>
    <t>OSTEOTOMIA CRANIOFACIAL COMPLEXA EM PACIENTE COM ANOMALIA CRÂNIO E BUCOMAXILOFACIAL</t>
  </si>
  <si>
    <t>04.04.03.030-0</t>
  </si>
  <si>
    <t>REMODELAÇÃO CRANIOFACIAL EM PACIENTE COM ANOMALIA CRÂNIO E BUCOMAXILOFACIAL</t>
  </si>
  <si>
    <t>04.04.03.031-9</t>
  </si>
  <si>
    <t>TRATAMENTO CIRÚRGICO DE MACROSTOMIA /MICROSTOMIA POR ANOMALIA CRANIOFACIAL</t>
  </si>
  <si>
    <t>04.04.03.032-7</t>
  </si>
  <si>
    <t>OSTEOPLASTIA FRONTO - ORBITAL</t>
  </si>
  <si>
    <t>04.05.01.001-0</t>
  </si>
  <si>
    <t>CORREÇÃO CIRURGICA DE ENTROPIO E ECTROPIO</t>
  </si>
  <si>
    <t>0405-Cirurgia do aparelho da visão</t>
  </si>
  <si>
    <t>040501 Palpebras e vias lacrimais</t>
  </si>
  <si>
    <t>CORRECAO CIRURGICA DE ENTROPIO E ECTROPIO</t>
  </si>
  <si>
    <t>04.05.01.002-8</t>
  </si>
  <si>
    <t>CORREÇÃO CIRÚRGICA DE EPICANTO E TELECANTO</t>
  </si>
  <si>
    <t>CORRECAO CIRURGICA DE EPICANTO E TELECANTO</t>
  </si>
  <si>
    <t>04.05.01.003-6</t>
  </si>
  <si>
    <t>DACRIOCISTORRINOSTOMIA</t>
  </si>
  <si>
    <t>04.05.01.007-9</t>
  </si>
  <si>
    <t>EXÉRESE DE CALAZIO E OUTRAS PEQUENAS LESOES DA PALPEBRA E SUPERCILIOS</t>
  </si>
  <si>
    <t>EXERESE DE CALAZIO E OUTRAS PEQUENAS LESOES DA PALPEBRA E SUPERCILIOS</t>
  </si>
  <si>
    <t>04.05.01.008-7</t>
  </si>
  <si>
    <t>EXTIRPAÇÃO DE GLANDULA LACRIMAL</t>
  </si>
  <si>
    <t>EXTIRPACAO DE GLANDULA LACRIMAL</t>
  </si>
  <si>
    <t>04.05.01.011-7</t>
  </si>
  <si>
    <t>RECONSTITUIÇÃO DE CANAL LACRIMAL</t>
  </si>
  <si>
    <t>RECONSTITUICAO DE CANAL LACRIMAL</t>
  </si>
  <si>
    <t>04.05.01.012-5</t>
  </si>
  <si>
    <t>RECONSTITUIÇÃO PARCIAL DE PALPEBRA COM TARSORRAFIA</t>
  </si>
  <si>
    <t>RECONSTITUICAO PARCIAL DE PALPEBRA COM TARSORRAFIA</t>
  </si>
  <si>
    <t>04.05.01.013-3</t>
  </si>
  <si>
    <t>RECONSTITUIÇÃO TOTAL DE PALPEBRA</t>
  </si>
  <si>
    <t>04.05.01.015-0</t>
  </si>
  <si>
    <t>SONDAGEM DE CANAL LACRIMAL SOB ANESTESIA GERAL</t>
  </si>
  <si>
    <t>04.05.02.001-5</t>
  </si>
  <si>
    <t>CORREÇÃO CIRÚRGICA DE ESTRABISMO (ACIMA DE 2 MUSCULOS)</t>
  </si>
  <si>
    <t>040502 Músculos oculomotores</t>
  </si>
  <si>
    <t>Correção cirúrgica de estrabismo (acima de 2 músculos)</t>
  </si>
  <si>
    <t>04.05.02.002-3</t>
  </si>
  <si>
    <t>CORREÇÃO CIRÚRGICA DO ESTRABISMO (ATE 2 MUSCULOS)</t>
  </si>
  <si>
    <t>Correção cirúrgica do estrabismo (ate 2 músculos)</t>
  </si>
  <si>
    <t>04.05.03.001-0</t>
  </si>
  <si>
    <t>APLICAÇÃO DE PLACA RADIOATIVA EPISCLERAL</t>
  </si>
  <si>
    <t>040503 Corpo vítreo, retina, coróide e esclera</t>
  </si>
  <si>
    <t>APLICACAO DE PLACA RADIOATIVA EPISCLERAL</t>
  </si>
  <si>
    <t>04.05.03.002-9</t>
  </si>
  <si>
    <t>BIOPSIA DE TUMOR INTRA OCULAR</t>
  </si>
  <si>
    <t>04.05.03.004-5</t>
  </si>
  <si>
    <t>FOTOCOAGULAÇÃO A LASER</t>
  </si>
  <si>
    <t>Fotocoagulação a laser (por sessão)</t>
  </si>
  <si>
    <t>04.05.03.007-0</t>
  </si>
  <si>
    <t>RETINOPEXIA C/ INTROFLEXÃO ESCLERAL</t>
  </si>
  <si>
    <t>RETINOPEXIA C/ INTROFLEXAO ESCLERAL</t>
  </si>
  <si>
    <t>04.05.03.013-4</t>
  </si>
  <si>
    <t>VITRECTOMIA ANTERIOR</t>
  </si>
  <si>
    <t>04.05.03.014-2</t>
  </si>
  <si>
    <t>VITRECTOMIA POSTERIOR</t>
  </si>
  <si>
    <t>Vitrectomia posterior</t>
  </si>
  <si>
    <t>04.05.03.016-9</t>
  </si>
  <si>
    <t>VITRECTOMIA POSTERIOR COM INFUSÃO DE PERFLUOCARBONO E ENDOLASER</t>
  </si>
  <si>
    <t>Vitrectomia posterior com infusão de perfluocarbono e endolaser</t>
  </si>
  <si>
    <t>04.05.03.017-7</t>
  </si>
  <si>
    <t>VITRECTOMIA POSTERIOR COM INFUSÃO DE PERFLUOCARBONO/ÓLEO DE SILICONE/ENDOLASER</t>
  </si>
  <si>
    <t>Vitrectomia posterior com infusão de perfluocarbono/óleo de silicone/endolaser</t>
  </si>
  <si>
    <t>04.05.03.018-5</t>
  </si>
  <si>
    <t>TERMOTERAPIA TRANSPUPILAR</t>
  </si>
  <si>
    <t>04.05.03.019-3</t>
  </si>
  <si>
    <t>PAN-FOTOCOAGULAÇÃO DE RETINA A LASER</t>
  </si>
  <si>
    <t>Pan-fotocoagulação de retina a laser</t>
  </si>
  <si>
    <t>04.05.03.020-7</t>
  </si>
  <si>
    <t>DRENAGEM DE HEMORRAGIA DE CORÓIDE</t>
  </si>
  <si>
    <t>04.05.04.001-6</t>
  </si>
  <si>
    <t>CORREÇÃO CIRURGICA DE LAGOFTALMO</t>
  </si>
  <si>
    <t>040504 Cavidade orbitária e globo ocular</t>
  </si>
  <si>
    <t>CORRECAO CIRURGICA DE LAGOFTALMO</t>
  </si>
  <si>
    <t>04.05.04.002-4</t>
  </si>
  <si>
    <t>CRIOTERAPIA DE TUMORES INTRA-OCULARES</t>
  </si>
  <si>
    <t>04.05.04.004-0</t>
  </si>
  <si>
    <t>DESCOMPRESSÃO DE NERVO ÓPTICO</t>
  </si>
  <si>
    <t>04.05.04.005-9</t>
  </si>
  <si>
    <t>DESCOMPRESSÃO DE ORBITA</t>
  </si>
  <si>
    <t>04.05.04.006-7</t>
  </si>
  <si>
    <t>ENUCLEAÇÃO DE GLOBO OCULAR</t>
  </si>
  <si>
    <t>ENUCLEACAO DE GLOBO OCULAR</t>
  </si>
  <si>
    <t>04.05.04.007-5</t>
  </si>
  <si>
    <t>EVISCERAÇÃO DE GLOBO OCULAR</t>
  </si>
  <si>
    <t>EVISCERACAO DE GLOBO OCULAR</t>
  </si>
  <si>
    <t>04.05.04.008-3</t>
  </si>
  <si>
    <t>EXENTERAÇÃO DE ORBITA</t>
  </si>
  <si>
    <t>04.05.04.009-1</t>
  </si>
  <si>
    <t>EXÉRESE DE TUMOR MALIGNO INTRA-OCULAR</t>
  </si>
  <si>
    <t>04.05.04.010-5</t>
  </si>
  <si>
    <t>EXPLANTE DE LENTE INTRA OCULAR</t>
  </si>
  <si>
    <t>04.05.04.014-8</t>
  </si>
  <si>
    <t>ORBITOTOMIA</t>
  </si>
  <si>
    <t>04.05.04.015-6</t>
  </si>
  <si>
    <t>RECONSTITUIÇÃO DE CAVIDADE ORBITÁRIA</t>
  </si>
  <si>
    <t>04.05.04.016-4</t>
  </si>
  <si>
    <t>RECONSTITUIÇÃO DE PAREDE DA ORBITA</t>
  </si>
  <si>
    <t>04.05.04.018-0</t>
  </si>
  <si>
    <t>TRANSPLANTE DE PERIOSTEO EM ESCLEROMALACIA</t>
  </si>
  <si>
    <t>04.05.04.020-2</t>
  </si>
  <si>
    <t>TRATAMENTO DE PTOSE PALPEBRAL</t>
  </si>
  <si>
    <t>04.05.04.021-0</t>
  </si>
  <si>
    <t>REPOSICIONAMENTO DE LENTE INTRAOCULAR</t>
  </si>
  <si>
    <t>04.05.05.001-1</t>
  </si>
  <si>
    <t>CAPSULECTOMIA POSTERIOR CIRÚRGICA</t>
  </si>
  <si>
    <t>040505 Conjuntiva, córnea, câmara anterior, íris, c</t>
  </si>
  <si>
    <t>CAPSULECTOMIA POSTERIOR CIRURGICA</t>
  </si>
  <si>
    <t>04.05.05.002-0</t>
  </si>
  <si>
    <t>CAPSULOTOMIA A YAG LASER</t>
  </si>
  <si>
    <t>Capsulotomia a yag laser</t>
  </si>
  <si>
    <t>04.05.05.004-6</t>
  </si>
  <si>
    <t>CICLOCRIOCOAGULAÇÃO / DIATERMIA</t>
  </si>
  <si>
    <t>CICLOCRIOCOAGULACAO / DIATERMIA</t>
  </si>
  <si>
    <t>04.05.05.005-4</t>
  </si>
  <si>
    <t>CICLODIALISE</t>
  </si>
  <si>
    <t>04.05.05.009-7</t>
  </si>
  <si>
    <t>FACECTOMIA COM IMPLANTE DE LENTE INTRA-OCULAR</t>
  </si>
  <si>
    <t>FACECTOMIA C/ IMPLANTE DE LENTE INTRA-OCULAR</t>
  </si>
  <si>
    <t>04.05.05.010-0</t>
  </si>
  <si>
    <t>FACECTOMIA SEM IMPLANTE DE LENTE INTRA-OCULAR</t>
  </si>
  <si>
    <t>FACECTOMIA S/ IMPLANTE DE LENTE INTRA-OCULAR</t>
  </si>
  <si>
    <t>04.05.05.011-9</t>
  </si>
  <si>
    <t>FACOEMULSIFICAÇÃO COM IMPLANTE DE LENTE INTRA-OCULAR RIGIDA</t>
  </si>
  <si>
    <t>FACOEMULSIFICACAO C/ IMPLANTE DE LENTE INTRA-OCULAR RIGIDA</t>
  </si>
  <si>
    <t>04.05.05.012-7</t>
  </si>
  <si>
    <t>FOTOTRABECULOPLASTIA A LASER</t>
  </si>
  <si>
    <t>04.05.05.013-5</t>
  </si>
  <si>
    <t>IMPLANTE DE PROTESE ANTI-GLAUCOMATOSA</t>
  </si>
  <si>
    <t>04.05.05.014-3</t>
  </si>
  <si>
    <t>IMPLANTE INTRA-ESTROMAL</t>
  </si>
  <si>
    <t>04.05.05.015-1</t>
  </si>
  <si>
    <t>IMPLANTE SECUNDARIO DE LENTE INTRA-OCULAR - LIO</t>
  </si>
  <si>
    <t>04.05.05.018-6</t>
  </si>
  <si>
    <t>IRIDOCICLECTOMIA</t>
  </si>
  <si>
    <t>04.05.05.019-4</t>
  </si>
  <si>
    <t>IRIDOTOMIA A LASER</t>
  </si>
  <si>
    <t>04.05.05.021-6</t>
  </si>
  <si>
    <t>RECOBRIMENTO CONJUNTIVAL</t>
  </si>
  <si>
    <t>04.05.05.022-4</t>
  </si>
  <si>
    <t>RECONSTITUIÇÃO DE FORNIX CONJUNTIVAL</t>
  </si>
  <si>
    <t>RECONSTITUICAO DE FORNIX CONJUNTIVAL</t>
  </si>
  <si>
    <t>04.05.05.023-2</t>
  </si>
  <si>
    <t>RECONSTRUÇÃO DE CAMARA ANTERIOR DO OLHO</t>
  </si>
  <si>
    <t>04.05.05.031-3</t>
  </si>
  <si>
    <t>TOPOPLASTIA DO TRANSPLANTE</t>
  </si>
  <si>
    <t>04.05.05.032-1</t>
  </si>
  <si>
    <t>TRABECULECTOMIA</t>
  </si>
  <si>
    <t>04.05.05.035-6</t>
  </si>
  <si>
    <t>TRATAMENTO CIRÚRGICO DE GLAUCOMA CONGENITO</t>
  </si>
  <si>
    <t>TRATAMENTO CIRURGICO DE GLAUCOMA CONGENITO</t>
  </si>
  <si>
    <t>04.05.05.037-2</t>
  </si>
  <si>
    <t>FACOEMULSIFICAÇÃO COM IMPLANTE DE LENTE INTRA-OCULAR DOBRAVEL</t>
  </si>
  <si>
    <t>FACOEMULSIFICACAO C/ IMPLANTE DE LENTE INTRA-OCULAR DOBRAVEL</t>
  </si>
  <si>
    <t>04.05.05.038-0</t>
  </si>
  <si>
    <t>CIRURGIA DE CATARATA CONGÊNITA</t>
  </si>
  <si>
    <t>04.05.05.040-2</t>
  </si>
  <si>
    <t>RADIAÇÃO PARA CROSS LINKING CORNEANO</t>
  </si>
  <si>
    <t>04.06.01.001-3</t>
  </si>
  <si>
    <t>ABERTURA DE COMUNICAÇÃO INTER-ATRIAL</t>
  </si>
  <si>
    <t>0406-Cirurgia do aparelho circulatório</t>
  </si>
  <si>
    <t>040601 Cirurgia cardiovascular</t>
  </si>
  <si>
    <t>04.06.01.002-1</t>
  </si>
  <si>
    <t>ABERTURA DE ESTENOSE AORTICA VALVAR</t>
  </si>
  <si>
    <t>04.06.01.003-0</t>
  </si>
  <si>
    <t>ABERTURA DE ESTENOSE PULMONAR VALVAR</t>
  </si>
  <si>
    <t>04.06.01.004-8</t>
  </si>
  <si>
    <t>AMPLIAÇÃO DE VIA DE SAÍDA DO VENTRÍCULO DIREITO E/OU RAMOS PULMONARES</t>
  </si>
  <si>
    <t>04.06.01.005-6</t>
  </si>
  <si>
    <t>AMPLIAÇÃO DE VIA DE SAÍDA DO VENTRÍCULO ESQUERDO</t>
  </si>
  <si>
    <t>04.06.01.006-4</t>
  </si>
  <si>
    <t>ANASTOMOSE CAVO-PULMONAR BIDIRECIONAL</t>
  </si>
  <si>
    <t>04.06.01.007-2</t>
  </si>
  <si>
    <t>ANASTOMOSE CAVO-PULMONAR TOTAL</t>
  </si>
  <si>
    <t>04.06.01.008-0</t>
  </si>
  <si>
    <t>ANASTOMOSE SISTEMICO-PULMONAR</t>
  </si>
  <si>
    <t>04.06.01.009-9</t>
  </si>
  <si>
    <t>BANDAGEM DA ARTÉRIA PULMONAR</t>
  </si>
  <si>
    <t>04.06.01.011-0</t>
  </si>
  <si>
    <t>CARDIOTOMIA PARA RETIRADA DE CORPO ESTRANHO</t>
  </si>
  <si>
    <t>04.06.01.013-7</t>
  </si>
  <si>
    <t>CORREÇÃO DE ANEURISMA / DISSECÇÃO DA AORTA TORACO-ABDOMINAL</t>
  </si>
  <si>
    <t>04.06.01.015-3</t>
  </si>
  <si>
    <t>CORREÇÃO DE ATRESIA PULMONAR E COMUNICAÇÃO INTERVENTRICULAR</t>
  </si>
  <si>
    <t>04.06.01.016-1</t>
  </si>
  <si>
    <t>CORREÇÃO DE ÁTRIO ÚNICO</t>
  </si>
  <si>
    <t>04.06.01.017-0</t>
  </si>
  <si>
    <t>CORREÇÃO DE BANDA ANÔMALA DO VENTRÍCULO DIREITO</t>
  </si>
  <si>
    <t>04.06.01.018-8</t>
  </si>
  <si>
    <t>CORREÇÃO DE COARCTAÇÃO DA AORTA</t>
  </si>
  <si>
    <t>04.06.01.019-6</t>
  </si>
  <si>
    <t>CORREÇÃO DE COMUNICAÇÃO INTERVENTRICULAR</t>
  </si>
  <si>
    <t>04.06.01.020-0</t>
  </si>
  <si>
    <t>CORREÇÃO DE COMUNICAÇÃO INTER-VENTRICULAR E INSUFICIÊNCIA AORTICA</t>
  </si>
  <si>
    <t>04.06.01.021-8</t>
  </si>
  <si>
    <t>CORREÇÃO DE COR TRIATRIATUM</t>
  </si>
  <si>
    <t>04.06.01.022-6</t>
  </si>
  <si>
    <t>CORREÇÃO DE CORONÁRIA ANÔMALA (CRIANÇA E ADOLESCENTE)</t>
  </si>
  <si>
    <t>04.06.01.023-4</t>
  </si>
  <si>
    <t>CORREÇÃO DE DRENAGEM ANÔMALA DO RETORNO SISTÊMICO</t>
  </si>
  <si>
    <t>04.06.01.024-2</t>
  </si>
  <si>
    <t>CORREÇÃO DE DRENAGEM ANÔMALA PARCIAL DE VEIAS PULMONARES</t>
  </si>
  <si>
    <t>04.06.01.025-0</t>
  </si>
  <si>
    <t>CORREÇÃO DE DRENAGEM ANÔMALA TOTAL DE VEIAS PULMONARES</t>
  </si>
  <si>
    <t>04.06.01.026-9</t>
  </si>
  <si>
    <t>CORREÇÃO DE DUPLA VIA DE SAÍDA DO VENTRÍCULO DIREITO</t>
  </si>
  <si>
    <t>04.06.01.027-7</t>
  </si>
  <si>
    <t>CORREÇÃO DE DUPLA VIA DE SAÍDA DO VENTRÍCULO ESQUERDO</t>
  </si>
  <si>
    <t>04.06.01.028-5</t>
  </si>
  <si>
    <t>CORREÇÃO DE ESTENOSE AÓRTICA (0 A 3 ANOS)</t>
  </si>
  <si>
    <t>04.06.01.029-3</t>
  </si>
  <si>
    <t>CORREÇÃO DE ESTENOSE MITRAL CONGÊNITA</t>
  </si>
  <si>
    <t>04.06.01.030-7</t>
  </si>
  <si>
    <t>CORREÇÃO DE ESTENOSE SUPRA-AÓRTICA</t>
  </si>
  <si>
    <t>04.06.01.031-5</t>
  </si>
  <si>
    <t>CORREÇÃO DE FÍSTULA AÓRTO-CAVITARIAS</t>
  </si>
  <si>
    <t>04.06.01.032-3</t>
  </si>
  <si>
    <t>CORREÇÃO DE HIPERTROFIA SEPTAL ASSIMETRICA</t>
  </si>
  <si>
    <t>04.06.01.033-1</t>
  </si>
  <si>
    <t>CORREÇÃO DE HIPOPLASIA DE VENTRÍCULO ESQUERDO</t>
  </si>
  <si>
    <t>04.06.01.034-0</t>
  </si>
  <si>
    <t>CORREÇÃO DE INSUFICIÊNCIA DA VÁLVULA TRICÚSPIDE</t>
  </si>
  <si>
    <t>04.06.01.035-8</t>
  </si>
  <si>
    <t>CORREÇÃO DE INSUFICIÊNCIA MITRAL CONGÊNITA</t>
  </si>
  <si>
    <t>04.06.01.036-6</t>
  </si>
  <si>
    <t>CORREÇÃO DE INTERRUPÇÃO DO ARCO AÓRTICO</t>
  </si>
  <si>
    <t>04.06.01.037-4</t>
  </si>
  <si>
    <t>CORREÇÃO DE JANELA AORTO-PULMONAR (CRIANÇA E ADOLESCENTE)</t>
  </si>
  <si>
    <t>04.06.01.038-2</t>
  </si>
  <si>
    <t>CORREÇÃO DE JANELA AORTO-PULMONAR</t>
  </si>
  <si>
    <t>04.06.01.039-0</t>
  </si>
  <si>
    <t>CORREÇÃO DE LESÕES NA TRANSPOSIÇÃO CORRIGIDA DOS VASOS DA BASE</t>
  </si>
  <si>
    <t>04.06.01.040-4</t>
  </si>
  <si>
    <t>CORREÇÃO DE PERSISTÊNCIA DO CANAL ARTERIAL</t>
  </si>
  <si>
    <t>04.06.01.041-2</t>
  </si>
  <si>
    <t>CORREÇÃO DE PERSISTÊNCIA DO CANAL ARTERIAL NO RÉCEM-NASCIDO</t>
  </si>
  <si>
    <t>04.06.01.042-0</t>
  </si>
  <si>
    <t>CORREÇÃO DE TETRALOGIA DE FALLOT E VARIANTES (CRIANÇA E ADOLESCENTE)</t>
  </si>
  <si>
    <t>04.06.01.043-9</t>
  </si>
  <si>
    <t>CORREÇÃO DE TETRALOGIA DE FALLOT E VARIANTES</t>
  </si>
  <si>
    <t>04.06.01.044-7</t>
  </si>
  <si>
    <t>CORREÇÃO DE TRANSPOSIÇÃO DOS GRANDES VASOS DA BASE (CRIANÇA E ADOLESCENTE)</t>
  </si>
  <si>
    <t>04.06.01.045-5</t>
  </si>
  <si>
    <t>CORREÇÃO DE TRANSPOSIÇÃO DE GRANDES VASOS DA BASE</t>
  </si>
  <si>
    <t>04.06.01.046-3</t>
  </si>
  <si>
    <t>CORREÇÃO DE TRONCO ARTERIOSO PERSISTENTE</t>
  </si>
  <si>
    <t>04.06.01.047-1</t>
  </si>
  <si>
    <t>CORREÇÃO DE VENTRÍCULO ÚNICO</t>
  </si>
  <si>
    <t>04.06.01.048-0</t>
  </si>
  <si>
    <t>CORREÇÃO DO CANAL ÁTRIO-VENTRICULAR (PARCIAL / INTERMEDIÁRIO)</t>
  </si>
  <si>
    <t>04.06.01.049-8</t>
  </si>
  <si>
    <t>CORREÇÃO DO CANAL ÁTRIO-VENTRICULAR (TOTAL)</t>
  </si>
  <si>
    <t>04.06.01.050-1</t>
  </si>
  <si>
    <t>CORREÇÕES DE ANOMALIAS DO ARCO AÓRTICO</t>
  </si>
  <si>
    <t>04.06.01.051-0</t>
  </si>
  <si>
    <t>DRENAGEM C/ BIOPSIA DE PERICÁRDIO</t>
  </si>
  <si>
    <t>04.06.01.052-8</t>
  </si>
  <si>
    <t>EXÉRESE DE CISTO PERICÁRDICO</t>
  </si>
  <si>
    <t>04.06.01.053-6</t>
  </si>
  <si>
    <t>FECHAMENTO DE COMUNICAÇÃO INTERATRIAL</t>
  </si>
  <si>
    <t>04.06.01.054-4</t>
  </si>
  <si>
    <t>FECHAMENTO DE COMUNICAÇÃO INTERVENTRICULAR</t>
  </si>
  <si>
    <t>04.06.01.055-2</t>
  </si>
  <si>
    <t>IMPLANTE C/ TROCA DE POSIÇÃO DE VALVAS (CIRURGIA DE ROSS)</t>
  </si>
  <si>
    <t>04.06.01.056-0</t>
  </si>
  <si>
    <t>IMPLANTE DE CARDIOVERSOR DESFIBRILADOR DE CÂMARA ÚNICA TRANSVENOSO</t>
  </si>
  <si>
    <t>04.06.01.057-9</t>
  </si>
  <si>
    <t>IMPLANTE DE CARDIOVERSOR DESFIBRILADOR (CDI) MULTI-SITIO TRANSVENOSO EPIMIOCÁRDICO POR TORACOTOMIA P/ IMPLANTE DE ELETRODO</t>
  </si>
  <si>
    <t>04.06.01.058-7</t>
  </si>
  <si>
    <t>IMPLANTE DE CARDIOVERSOR DESFIBRILADOR DE CÃMARA DUPLA TRANSVENOSO</t>
  </si>
  <si>
    <t>04.06.01.059-5</t>
  </si>
  <si>
    <t>IMPLANTE DE CARDIOVERSOR DESFIBRILADOR MULTI-SÍTIO ENDOCAVITÁRIO C/ REVERSÃO PARA EPIMIOCÁRDICO POR TORACOTOMIA</t>
  </si>
  <si>
    <t>04.06.01.060-9</t>
  </si>
  <si>
    <t>IMPLANTE DE CARDIOVERSOR DESFIBRILADOR (CDI) MULTI-SITIO TRANSVENOSO</t>
  </si>
  <si>
    <t>04.06.01.061-7</t>
  </si>
  <si>
    <t>IMPLANTE DE MARCAPASSO CARDÍACO MULTI-SITIO ENDOCAVITÁRIO C/ REVERSÃO P/ EPIMIOCÁRDICO (POR TORACOTOMIA)</t>
  </si>
  <si>
    <t>04.06.01.062-5</t>
  </si>
  <si>
    <t>IMPLANTE DE MARCAPASSO CARDÍACO MULTI-SITIO EPIMIOCÁRDICO POR TORACOTOMIA P/IMPLANTE DE ELETRODO</t>
  </si>
  <si>
    <t>04.06.01.063-3</t>
  </si>
  <si>
    <t>IMPLANTE DE MARCAPASSO CARDÍACO MULTI-SITIO TRANSVENOSO</t>
  </si>
  <si>
    <t>04.06.01.064-1</t>
  </si>
  <si>
    <t>IMPLANTE DE MARCAPASSO DE CÂMARA DUPLA EPIMIOCÁRDICO</t>
  </si>
  <si>
    <t>04.06.01.065-0</t>
  </si>
  <si>
    <t>IMPLANTE DE MARCAPASSO DE CÂMARA DUPLA TRANSVENOSO</t>
  </si>
  <si>
    <t>04.06.01.066-8</t>
  </si>
  <si>
    <t>IMPLANTE DE MARCAPASSO DE CÂMARA ÚNICA EPIMIOCÁRDICO</t>
  </si>
  <si>
    <t>04.06.01.067-6</t>
  </si>
  <si>
    <t>IMPLANTE DE MARCAPASSO DE CÂMARA ÚNICA TRANSVENOSO</t>
  </si>
  <si>
    <t>04.06.01.069-2</t>
  </si>
  <si>
    <t>IMPLANTE DE PRÓTESE VALVAR</t>
  </si>
  <si>
    <t>04.06.01.070-6</t>
  </si>
  <si>
    <t>INFARTECTOMIA / ANEURISMECTOMIA ASSOCIADA OU NÃO A REVASCULARIZAÇÃO MIOCÁRDICA</t>
  </si>
  <si>
    <t>04.06.01.073-0</t>
  </si>
  <si>
    <t>LIGADURA DE FÍSTULA SISTÊMICO-PULMONAR</t>
  </si>
  <si>
    <t>04.06.01.075-7</t>
  </si>
  <si>
    <t>PERICARDIECTOMIA</t>
  </si>
  <si>
    <t>04.06.01.076-5</t>
  </si>
  <si>
    <t>PERICARDIECTOMIA PARCIAL</t>
  </si>
  <si>
    <t>04.06.01.078-1</t>
  </si>
  <si>
    <t>PLÁSTICA / TROCA DE VÁLVULA TRICÚSPIDE (ANOMALIA DE EBSTEIN)</t>
  </si>
  <si>
    <t>04.06.01.079-0</t>
  </si>
  <si>
    <t>PLÁSTICA DE LOJA DE GERADOR DE SISTEMA DE ESTIMULAÇÃO CARDÍACA ARTIFICIAL</t>
  </si>
  <si>
    <t>04.06.01.080-3</t>
  </si>
  <si>
    <t>PLÁSTICA VALVAR</t>
  </si>
  <si>
    <t>04.06.01.081-1</t>
  </si>
  <si>
    <t>PLÁSTICA VALVAR C/ REVASCULARIZAÇÃO MIOCÁRDICA</t>
  </si>
  <si>
    <t>04.06.01.082-0</t>
  </si>
  <si>
    <t>PLÁSTICA VALVAR E/OU TROCA VALVAR MÚLTIPLA</t>
  </si>
  <si>
    <t>04.06.01.083-8</t>
  </si>
  <si>
    <t>RECONSTRUÇÃO DA RAIZ DA AORTA</t>
  </si>
  <si>
    <t>04.06.01.084-6</t>
  </si>
  <si>
    <t>RECONSTRUÇÃO DA RAIZ DA AORTA C/ TUBO VALVADO</t>
  </si>
  <si>
    <t>04.06.01.085-4</t>
  </si>
  <si>
    <t>REPOSICIONAMENTO DE ELETRODOS DE CARDIOVERSOR DESFIBRILADOR</t>
  </si>
  <si>
    <t>04.06.01.086-2</t>
  </si>
  <si>
    <t>REPOSICIONAMENTO DE ELETRODOS DE MARCAPASSO</t>
  </si>
  <si>
    <t>04.06.01.087-0</t>
  </si>
  <si>
    <t>REPOSICIONAMENTO DE ELETRODOS DE MARCAPASSO MULTI-SITIO</t>
  </si>
  <si>
    <t>04.06.01.088-9</t>
  </si>
  <si>
    <t>RESSECÇÃO DE ENDOMIOCARDIOFIBROSE</t>
  </si>
  <si>
    <t>04.06.01.089-7</t>
  </si>
  <si>
    <t>RESSECÇÃO DE MEMBRANA SUB-AÓRTICA</t>
  </si>
  <si>
    <t>04.06.01.090-0</t>
  </si>
  <si>
    <t>RESSECÇÃO DE TUMOR INTRACARDÍACO</t>
  </si>
  <si>
    <t>04.06.01.092-7</t>
  </si>
  <si>
    <t>REVASCULARIZAÇÃO MIOCÁRDICA C/ USO DE EXTRACÓRPOREA</t>
  </si>
  <si>
    <t>04.06.01.093-5</t>
  </si>
  <si>
    <t>REVASCULARIZAÇÃO MIOCÁRDICA C/ USO DE EXTRACÓRPOREA (C/ 2 OU MAIS ENXERTOS)</t>
  </si>
  <si>
    <t>04.06.01.094-3</t>
  </si>
  <si>
    <t>REVASCULARIZAÇÃO MIOCÁRDICA S/ USO DE EXTRACORPÓREA</t>
  </si>
  <si>
    <t>04.06.01.095-1</t>
  </si>
  <si>
    <t>REVASCULARIZAÇÃO MIOCÁRDICA S/ USO DE EXTRACORPÓREA (C/ 2 OU MAIS ENXERTOS)</t>
  </si>
  <si>
    <t>04.06.01.098-6</t>
  </si>
  <si>
    <t>TROCA DE AORTA ASCENDENTE</t>
  </si>
  <si>
    <t>04.06.01.099-4</t>
  </si>
  <si>
    <t>TROCA DE ARCO AÓRTICO</t>
  </si>
  <si>
    <t>04.06.01.100-1</t>
  </si>
  <si>
    <t>TROCA DE CONJUNTO DO SEIO CORONÁRIO NO MARCAPASSO MULTI-SITIO</t>
  </si>
  <si>
    <t>04.06.01.101-0</t>
  </si>
  <si>
    <t>TROCA DE ELETRODOS DE DESFIBRILADOR DE CARDIO-DESFIBRILADOR TRANSVENOSO</t>
  </si>
  <si>
    <t>04.06.01.102-8</t>
  </si>
  <si>
    <t>TROCA DE ELETRODOS DE DESFIBRILADOR NO CARDIO-DESFIBRILADOR MULTI-SITIO</t>
  </si>
  <si>
    <t>04.06.01.103-6</t>
  </si>
  <si>
    <t>TROCA DE ELETRODOS DE MARCAPASSO DE CÂMARA DUPLA</t>
  </si>
  <si>
    <t>04.06.01.104-4</t>
  </si>
  <si>
    <t>TROCA DE ELETRODOS DE MARCAPASSO DE CÂMARA ÚNICA</t>
  </si>
  <si>
    <t>04.06.01.105-2</t>
  </si>
  <si>
    <t>TROCA DE ELETRODOS DE MARCAPASSO EM CARDIO-DESFIBRILADOR DE CAMARA DUPLA TRANSVENOSO</t>
  </si>
  <si>
    <t>04.06.01.107-9</t>
  </si>
  <si>
    <t>TROCA DE ELETRODOS DE MARCAPASSO NO CARDIO-DESFIBRILADOR MULTI-SITIO</t>
  </si>
  <si>
    <t>04.06.01.108-7</t>
  </si>
  <si>
    <t>TROCA DE ELETRODOS DE MARCAPASSO NO MARCAPASSO MULTI-SITIO</t>
  </si>
  <si>
    <t>04.06.01.109-5</t>
  </si>
  <si>
    <t>TROCA DE ELETRODOS DE SEIO CORONÁRIO NO CARDIOVERSOR DESFIBRILADOR MULTI-SITIO</t>
  </si>
  <si>
    <t>04.06.01.110-9</t>
  </si>
  <si>
    <t>TROCA DE GERADOR DE CARDIO-DESFIBRILADOR DE CÂMARA ÚNICA / DUPLA</t>
  </si>
  <si>
    <t>04.06.01.111-7</t>
  </si>
  <si>
    <t>TROCA DE GERADOR DE CARDIO-DESFIBRILADOR MULTI-SITIO</t>
  </si>
  <si>
    <t>04.06.01.112-5</t>
  </si>
  <si>
    <t>TROCA DE GERADOR DE MARCAPASSO DE CÂMARA DUPLA</t>
  </si>
  <si>
    <t>04.06.01.113-3</t>
  </si>
  <si>
    <t>TROCA DE GERADOR DE MARCAPASSO DE CÂMARA ÚNICA</t>
  </si>
  <si>
    <t>04.06.01.114-1</t>
  </si>
  <si>
    <t>TROCA DE GERADOR DE MARCAPASSO MULTI-SITIO</t>
  </si>
  <si>
    <t>04.06.01.115-0</t>
  </si>
  <si>
    <t>TROCA DE GERADOR E DE ELETRODO DE MARCAPASSO DE CÂMARA ÚNICA</t>
  </si>
  <si>
    <t>04.06.01.116-8</t>
  </si>
  <si>
    <t>TROCA DE GERADOR E DE ELETRODOS DE CARDIO-DESFIBRILADOR</t>
  </si>
  <si>
    <t>04.06.01.117-6</t>
  </si>
  <si>
    <t>TROCA DE GERADOR E DE ELETRODOS DE CARDIO-DESFIBRILADOR MULTISITIO</t>
  </si>
  <si>
    <t>04.06.01.118-4</t>
  </si>
  <si>
    <t>TROCA DE GERADOR E DE ELETRODOS DE MARCAPASSO DE CÂMARA DUPLA</t>
  </si>
  <si>
    <t>04.06.01.119-2</t>
  </si>
  <si>
    <t>TROCA DE GERADOR E DE ELETRODOS NO MARCAPASSO MULTI-SITIO</t>
  </si>
  <si>
    <t>04.06.01.120-6</t>
  </si>
  <si>
    <t>TROCA VALVAR C/ REVASCULARIZAÇÃO MIOCÁRDICA</t>
  </si>
  <si>
    <t>04.06.01.121-4</t>
  </si>
  <si>
    <t>UNIFOCALIZAÇÃO DE RAMOS DA ARTÉRIA PULMONAR C/ CIRCULAÇÃO EXTRACORPÓREA</t>
  </si>
  <si>
    <t>04.06.01.122-2</t>
  </si>
  <si>
    <t>UNIFOCALIZAÇÃO DE RAMOS DA ARTÉRIA PULMONAR S/ CIRCULAÇÃO EXTRACORPÓREA</t>
  </si>
  <si>
    <t>04.06.01.123-0</t>
  </si>
  <si>
    <t>ANASTOMOSE SISTEMICO PULMONAR COM CEC</t>
  </si>
  <si>
    <t>04.06.01.124-9</t>
  </si>
  <si>
    <t>CORREÇÃO DE COARCTAÇÃO DA AORTA COM CEC</t>
  </si>
  <si>
    <t>04.06.01.125-7</t>
  </si>
  <si>
    <t>CORREÇÃO DE CORONARIA ANOMALA (19 A 110)</t>
  </si>
  <si>
    <t>04.06.01.126-5</t>
  </si>
  <si>
    <t>ABERTURA DE ESTENOSE AORTICA VALVAR (CRIANÇA E ADOLESCENTE)</t>
  </si>
  <si>
    <t>04.06.01.127-3</t>
  </si>
  <si>
    <t>ABERTURA DE ESTENOSE PULMONAR VALVAR (CRIANÇA E ADOLESCENTE)</t>
  </si>
  <si>
    <t>04.06.01.128-1</t>
  </si>
  <si>
    <t>AMPLIAÇÃO DE VIA DE SAÍDA DO VENTRÍCULO DIREITO E/OU RAMOS PULMONARES (CRIANÇA E ADOLESCENTE)</t>
  </si>
  <si>
    <t>04.06.01.129-0</t>
  </si>
  <si>
    <t>AMPLIAÇÃO DE VIA DE SAÍDA DO VENTRÍCULO ESQUERDO (CRIANÇA E ADOLESCENTE)</t>
  </si>
  <si>
    <t>04.06.01.130-3</t>
  </si>
  <si>
    <t>ANASTOMOSE CAVO-PULMONAR BIDIRECIONAL (CRIANÇA E ADOLESCENTE)</t>
  </si>
  <si>
    <t>04.06.01.131-1</t>
  </si>
  <si>
    <t>ANASTOMOSE SISTEMICO-PULMONAR (CRIANÇA E ADOLESCENTE)</t>
  </si>
  <si>
    <t>04.06.01.132-0</t>
  </si>
  <si>
    <t>BANDAGEM DA ARTERIA PULMONAR (CRIANÇA E ADOLESCENTE)</t>
  </si>
  <si>
    <t>04.06.01.133-8</t>
  </si>
  <si>
    <t>CORREÇÃO DE COARCTAÇÃO DA AORTA (CRIANÇA E ADOLESCENTE)</t>
  </si>
  <si>
    <t>04.06.01.134-6</t>
  </si>
  <si>
    <t>CORREÇÃO DE DRENAGEM ANOMALA DO RETORNO SISTEMICO (CRIANÇA E ADOLESCENTE)</t>
  </si>
  <si>
    <t>04.06.01.135-4</t>
  </si>
  <si>
    <t>CORREÇÃO DE DRENAGEM ANOMALA PARCIAL DE VEIAS PULMONARES (CRIANÇA E ADOLESCENTE)</t>
  </si>
  <si>
    <t>04.06.01.136-2</t>
  </si>
  <si>
    <t>CORREÇÃO DE ESTENOSE MITRAL CONGENITA (CRIANÇA E ADOLESCENTE)</t>
  </si>
  <si>
    <t>04.06.01.137-0</t>
  </si>
  <si>
    <t>CORREÇÃO DE ESTENOSE SUPRA-AÓRTICA (CRIANÇA E ADOLESCENTE)</t>
  </si>
  <si>
    <t>04.06.01.138-9</t>
  </si>
  <si>
    <t>CORREÇÃO DE FISTULA AORTO-CAVITARIAS (CRIANÇA E ADOLESCENTE)</t>
  </si>
  <si>
    <t>04.06.01.139-7</t>
  </si>
  <si>
    <t>CORREÇÃO DE HIPERTROFIA SEPTAL ASSIMETRICA (CRIANÇA E ADOLESCENTE)</t>
  </si>
  <si>
    <t>04.06.01.140-0</t>
  </si>
  <si>
    <t>CORREÇÃO DE INSUFICIENCIA DA VALVULA TRICUSPIDE (CRIANÇA E ADOLESCENTE)</t>
  </si>
  <si>
    <t>04.06.01.141-9</t>
  </si>
  <si>
    <t>CORREÇÃO DE INSUFICIENCIA MITRAL CONGENITA (CRIANÇA E ADOLESCENTE)</t>
  </si>
  <si>
    <t>04.06.01.142-7</t>
  </si>
  <si>
    <t>CORREÇÃO DE PERSISTENCIA DO CANAL ARTERIAL (CRIANÇA E ADOLESCENTE)</t>
  </si>
  <si>
    <t>04.06.01.143-5</t>
  </si>
  <si>
    <t>CORREÇÃO DO CANAL ATRIO-VENTRICULAR PARCIAL / INTERMEDIARIO (CRIANÇA E ADOLESCENTE)</t>
  </si>
  <si>
    <t>04.06.01.144-3</t>
  </si>
  <si>
    <t>CORREÇÕES DE ANOMALIAS DO ARCO AORTICO (CRIANÇA E ADOLESCENTE)</t>
  </si>
  <si>
    <t>04.06.01.145-1</t>
  </si>
  <si>
    <t>FECHAMENTO DE COMUNICAÇÃOINTERATRIAL (CRIANÇA E ADOLESCENTE)</t>
  </si>
  <si>
    <t>04.06.01.146-0</t>
  </si>
  <si>
    <t>FECHAMENTO DE COMUNICAÇÃO INTERVENTRICULAR (CRIANÇA E ADOLESCENTE)</t>
  </si>
  <si>
    <t>04.06.01.147-8</t>
  </si>
  <si>
    <t>IMPLANTE C/ TROCA DE POSIÇÃO DE VALVAS (CIRURGIA DE ROSS) (CRIANÇA E ADOLESCENTE)</t>
  </si>
  <si>
    <t>04.06.01.148-6</t>
  </si>
  <si>
    <t>LIGADURA DE FÍSTULA SISTEMICO-PULMONAR (CRIANÇA E ADOLESCENTE)</t>
  </si>
  <si>
    <t>04.06.01.149-4</t>
  </si>
  <si>
    <t>RESSECÇÃO DE MEMBRANA SUB-AORTICA (CRIANÇA E ADOLESCENTE)</t>
  </si>
  <si>
    <t>04.06.01.150-8</t>
  </si>
  <si>
    <t>ANASTOMOSE SISTEMICO PULMONAR COM CEC (CRIANÇA E ADOLESCENTE)</t>
  </si>
  <si>
    <t>04.06.01.151-6</t>
  </si>
  <si>
    <t>CORREÇÃO DE COARCTAÇÃO DA AORTA COM CEC (CRIANÇA E ADOLESCENTE)</t>
  </si>
  <si>
    <t>04.06.01.152-4</t>
  </si>
  <si>
    <t>IMPLANTE TRANSCATETER DE VÁLVULA AÓRTICA (ITVA)</t>
  </si>
  <si>
    <t>04.06.02.001-9</t>
  </si>
  <si>
    <t>ANASTOMOSE ESPLENO-RENAL / OUTRA DERIVAÇÃO CENTRAL</t>
  </si>
  <si>
    <t>040602 Cirurgia vascular</t>
  </si>
  <si>
    <t>04.06.02.002-7</t>
  </si>
  <si>
    <t>ANASTOMOSE LINFOVENOSA</t>
  </si>
  <si>
    <t>04.06.02.003-5</t>
  </si>
  <si>
    <t>ANASTOMOSE PORTO-CAVA</t>
  </si>
  <si>
    <t>04.06.02.004-3</t>
  </si>
  <si>
    <t>ANEURISMECTOMIA DE AORTA ABDOMINAL INFRA-RENAL</t>
  </si>
  <si>
    <t>04.06.02.005-1</t>
  </si>
  <si>
    <t>ANEURISMECTOMIA TORACO-ABDOMINAL</t>
  </si>
  <si>
    <t>04.06.02.007-8</t>
  </si>
  <si>
    <t>IMPLANTAÇÃO DE CATETER DE LONGA PERMANÊNCIA SEMI OU TOTALMENTE IMPLANTAVEL (PROCEDIMENTO PRINCIPAL)</t>
  </si>
  <si>
    <t>04.06.02.011-6</t>
  </si>
  <si>
    <t>DRENAGEM DE GANGLIO LINFÁTICO</t>
  </si>
  <si>
    <t>04.06.02.015-9</t>
  </si>
  <si>
    <t>EXÉRESE DE GANGLIO LINFÁTICO</t>
  </si>
  <si>
    <t>04.06.02.019-1</t>
  </si>
  <si>
    <t>LINFADENECTOMIA PÉLVICA</t>
  </si>
  <si>
    <t>04.06.02.021-3</t>
  </si>
  <si>
    <t>LINFADENECTOMIA RADICAL AXILAR BILATERAL</t>
  </si>
  <si>
    <t>04.06.02.022-1</t>
  </si>
  <si>
    <t>LINFADENECTOMIA RADICAL AXILAR UNILATERAL</t>
  </si>
  <si>
    <t>04.06.02.023-0</t>
  </si>
  <si>
    <t>LINFADENECTOMIA RADICAL CERVICAL BILATERAL</t>
  </si>
  <si>
    <t>04.06.02.024-8</t>
  </si>
  <si>
    <t>LINFADENECTOMIA RADICAL CERVICAL UNILATERAL</t>
  </si>
  <si>
    <t>04.06.02.025-6</t>
  </si>
  <si>
    <t>LINFADENECTOMIA RADICAL INGUINAL BILATERAL</t>
  </si>
  <si>
    <t>04.06.02.026-4</t>
  </si>
  <si>
    <t>LINFADENECTOMIA RADICAL INGUINAL UNILATERAL</t>
  </si>
  <si>
    <t>04.06.02.027-2</t>
  </si>
  <si>
    <t>LINFADENECTOMIA RADICAL VULVAR</t>
  </si>
  <si>
    <t>04.06.02.028-0</t>
  </si>
  <si>
    <t>LINFADENECTOMIA RETROPERITONIAL</t>
  </si>
  <si>
    <t>04.06.02.030-2</t>
  </si>
  <si>
    <t>PLASTIA ARTERIAL COM REMENDO (QUALQUER TÉCNICA)</t>
  </si>
  <si>
    <t>04.06.02.031-0</t>
  </si>
  <si>
    <t>PONTE AXILO-BIFEMURAL</t>
  </si>
  <si>
    <t>04.06.02.032-9</t>
  </si>
  <si>
    <t>PONTE AXILO-FEMURAL</t>
  </si>
  <si>
    <t>04.06.02.033-7</t>
  </si>
  <si>
    <t>PONTE DE RAMOS DOS TRONCOS SUPRA-AORTICOS</t>
  </si>
  <si>
    <t>04.06.02.034-5</t>
  </si>
  <si>
    <t>PONTE FEMORO-FEMURAL CRUZADA</t>
  </si>
  <si>
    <t>04.06.02.035-3</t>
  </si>
  <si>
    <t>PONTE-TROMBOENDARTERECTOMIA AORTO-FEMURAL</t>
  </si>
  <si>
    <t>04.06.02.036-1</t>
  </si>
  <si>
    <t>PONTE-TROMBOENDARTERECTOMIA AORTO-ILÍACA</t>
  </si>
  <si>
    <t>04.06.02.037-0</t>
  </si>
  <si>
    <t>PONTE-TROMBOENDARTERECTOMIA DE CARÓTIDA</t>
  </si>
  <si>
    <t>04.06.02.038-8</t>
  </si>
  <si>
    <t>PONTE-TROMBOENDARTERECTOMIA ILIACO-FEMURAL</t>
  </si>
  <si>
    <t>04.06.02.039-6</t>
  </si>
  <si>
    <t>RETIRADA DE PROTESE INFECTADA EM POSIÇÃO AORTO- ABDOMINAL COM PONTE AXILO FEMURAL/AXILO BIFEMURAL CRUZADO</t>
  </si>
  <si>
    <t>04.06.02.040-0</t>
  </si>
  <si>
    <t>RETIRADA DE PRÓTESE INFECTADA EM POSIÇÃO NÃO AÓRTICA</t>
  </si>
  <si>
    <t>04.06.02.041-8</t>
  </si>
  <si>
    <t>REVASCULARIZAÇÃO DE ARTÉRIAS VISCERAIS</t>
  </si>
  <si>
    <t>04.06.02.042-6</t>
  </si>
  <si>
    <t>REVASCULARIZAÇÃO DO MEMBRO SUPERIOR</t>
  </si>
  <si>
    <t>04.06.02.043-4</t>
  </si>
  <si>
    <t>REVASCULARIZAÇÃO POR PONTE / TROMBOENDARTERECTOMIA DE OUTRAS ARTERIAS DISTAIS</t>
  </si>
  <si>
    <t>04.06.02.044-2</t>
  </si>
  <si>
    <t>REVASCULARIZAÇÃO POR PONTE / TROMBOENDARTERECTOMIA FEMURO-POPLÍTEA DISTAL</t>
  </si>
  <si>
    <t>04.06.02.045-0</t>
  </si>
  <si>
    <t>REVASCULARIZAÇÃO POR PONTE / TROMBOENDARTERECTOMIA FEMURO-POPLÍTEA</t>
  </si>
  <si>
    <t>04.06.02.046-9</t>
  </si>
  <si>
    <t>TRANSPLANTE DE SEGMENTO VENOSO VALVULADO</t>
  </si>
  <si>
    <t>04.06.02.047-7</t>
  </si>
  <si>
    <t>TRANSPOSIÇÃO DE VEIAS DO SISTEMA VENOSO PROFUNDO</t>
  </si>
  <si>
    <t>04.06.02.048-5</t>
  </si>
  <si>
    <t>TRATAMENTO CIRÚRGICO DE ANEURISMAS DAS ARTERIAS VISCERAIS</t>
  </si>
  <si>
    <t>04.06.02.056-6</t>
  </si>
  <si>
    <t>TRATAMENTO CIRÚRGICO DE VARIZES (BILATERAL)</t>
  </si>
  <si>
    <t>Tratamento cirúrgico de varizes (bilateral)</t>
  </si>
  <si>
    <t>04.06.02.055-8</t>
  </si>
  <si>
    <t>TRATAMENTO CIRURGICO DE LINFEDEMA</t>
  </si>
  <si>
    <t>04.06.02.057-4</t>
  </si>
  <si>
    <t>TRATAMENTO CIRÚRGICO DE VARIZES (UNILATERAL)</t>
  </si>
  <si>
    <t>Tratamento cirúrgico de varizes (unilateral)</t>
  </si>
  <si>
    <t>04.06.02.058-2</t>
  </si>
  <si>
    <t>TROCA DE AORTA DESCENDENTE (INCLUI ABDOMINAL)</t>
  </si>
  <si>
    <t>04.06.02.059-0</t>
  </si>
  <si>
    <t>TROMBECTOMIA DO SISTEMA VENOSO</t>
  </si>
  <si>
    <t>04.06.02.060-4</t>
  </si>
  <si>
    <t>VALVULOPLASTIAS DO SISTEMA VENOSO PROFUNDO</t>
  </si>
  <si>
    <t>04.06.03.001-4</t>
  </si>
  <si>
    <t>ANGIOPLASTIA CORONARIANA</t>
  </si>
  <si>
    <t>040603 Cardiologia intervencionista</t>
  </si>
  <si>
    <t>04.06.03.002-2</t>
  </si>
  <si>
    <t>ANGIOPLASTIA CORONARIANA COM IMPLANTE DE DOIS STENTS</t>
  </si>
  <si>
    <t>04.06.03.003-0</t>
  </si>
  <si>
    <t>ANGIOPLASTIA CORONARIANA COM IMPLANTE DE STENT</t>
  </si>
  <si>
    <t>04.06.03.005-7</t>
  </si>
  <si>
    <t>ANGIOPLASTIA COM IMPLANTE DE DUPLO STENT EM AORTA/ARTERIA PULMONAR E RAMOS</t>
  </si>
  <si>
    <t>04.06.03.006-5</t>
  </si>
  <si>
    <t>ANGIOPLASTIA EM ENXERTO CORONARIANO</t>
  </si>
  <si>
    <t>04.06.03.007-3</t>
  </si>
  <si>
    <t>ANGIOPLASTIA EM ENXERTO CORONARIANO (COM IMPLANTE DE STENT)</t>
  </si>
  <si>
    <t>04.06.03.008-1</t>
  </si>
  <si>
    <t>ATRIOSEPTOSTOMIA COM CATETER BALÃO</t>
  </si>
  <si>
    <t>04.06.03.009-0</t>
  </si>
  <si>
    <t>FECHAMENTO PERCUTÂNEO DO CANAL ARTERIAL / FISTULAS ARTERIOVENOSAS COM LIBERAÇÃO DE COILS</t>
  </si>
  <si>
    <t>04.06.03.010-3</t>
  </si>
  <si>
    <t>RETIRADA DE CORPO ESTRANHO DE SISTEMA CARDIOVASCULAR POR TÉCNICAS HEMODINÂMICAS</t>
  </si>
  <si>
    <t>04.06.03.011-1</t>
  </si>
  <si>
    <t>VALVULOPLASTIA AÓRTICA PERCUTÂNEA</t>
  </si>
  <si>
    <t>04.06.03.012-0</t>
  </si>
  <si>
    <t>VALVULOPLASTIA MITRAL PERCUTÂNEA</t>
  </si>
  <si>
    <t>04.06.03.013-8</t>
  </si>
  <si>
    <t>VALVULOPLASTIA PULMONAR PERCUTÂNEA</t>
  </si>
  <si>
    <t>04.06.03.014-6</t>
  </si>
  <si>
    <t>VALVULOPLASTIA TRICUSPIDE PERCUTANEA</t>
  </si>
  <si>
    <t>04.06.03.015-4</t>
  </si>
  <si>
    <t>FECHAMENTO PERCUTÂNEO DE COMUNICAÇÃO INTERATRIAL SEPTAL.</t>
  </si>
  <si>
    <t>04.06.0.4001-0</t>
  </si>
  <si>
    <t>ALCOOLIZAÇÃO PERCUTÂNEA DE HEMANGIOMA E MALFORMAÇÃO VENOSAS (INCLUI ESTUDO ANGIOGRAFICO)</t>
  </si>
  <si>
    <t>040604 Cirurgia endovascular</t>
  </si>
  <si>
    <t>04.06.04.002-8</t>
  </si>
  <si>
    <t>ANGIOPLASTIA INTRALUMINAL DE AORTA, VEIA CAVA / VASOS ILÍACOS (COM STENT)</t>
  </si>
  <si>
    <t>04.06.04.004-4</t>
  </si>
  <si>
    <t>ANGIOPLASTIA INTRALUMINAL DE AORTA, VEIA CAVA / VASOS ILÍACOS (SEM STENT)</t>
  </si>
  <si>
    <t>04.06.04.005-2</t>
  </si>
  <si>
    <t>ANGIOPLASTIA INTRALUMINAL DE VASOS DAS EXTREMIDADES (SEM STENT)</t>
  </si>
  <si>
    <t>04.06.04.006-0</t>
  </si>
  <si>
    <t>ANGIOPLASTIA INTRALUMINAL DE VASOS DAS EXTREMIDADES (COM STENT NÃO RECOBERTO)</t>
  </si>
  <si>
    <t>04.06.04.007-9</t>
  </si>
  <si>
    <t>ANGIOPLASTIA INTRALUMINAL DE VASOS DAS EXTREMIDADES (COM STENT RECOBERTO)</t>
  </si>
  <si>
    <t>04.06.04.008-7</t>
  </si>
  <si>
    <t>ANGIOPLASTIA INTRALUMINAL DE VASOS DO PESCOÇO / TRONCOS SUPRA-AÓRTICOS (SEM STENT)</t>
  </si>
  <si>
    <t>04.06.04.009-5</t>
  </si>
  <si>
    <t>ANGIOPLASTIA INTRALUMINAL DE VASOS DO PESCOÇO OU TRONCOS SUPRA-AÓRTICOS (COM STENT NÃO RECOBERTO)</t>
  </si>
  <si>
    <t>04.06.04.010-9</t>
  </si>
  <si>
    <t>ANGIOPLASTIA INTRALUMINAL DE VASOS VISCERAIS COM STENT NÃO RECOBERTO</t>
  </si>
  <si>
    <t>04.06.04.011-7</t>
  </si>
  <si>
    <t>ANGIOPLASTIA INTRALUMINAL DE VASOS VISCERAIS COM STENT RECOBERTO</t>
  </si>
  <si>
    <t>04.06.04.012-5</t>
  </si>
  <si>
    <t>ANGIOPLASTIA INTRALUMINAL DE VASOS VISCERAIS / RENAIS</t>
  </si>
  <si>
    <t>04.06.04.013-3</t>
  </si>
  <si>
    <t>ANGIOPLASTIA INTRALUMINAL DOS VASOS DO PESCOÇO / TRONCOS SUPRA-AÓRTICOS (COM STENT RECOBERTO)</t>
  </si>
  <si>
    <t>04.06.04.015-0</t>
  </si>
  <si>
    <t>CORREÇÃO ENDOVASCULAR DE ANEURISMA / DISSECÇÃO DA AORTA ABDOMINAL COM ENDOPRÓTESE RETA / CÔNICA</t>
  </si>
  <si>
    <t>04.06.04.016-8</t>
  </si>
  <si>
    <t>CORREÇÃO ENDOVASCULAR DE ANEURISMA / DISSECÇÃO DA AORTA ABDOMINAL E ILÍACAS COM ENDOPRÓTESE BIFURCADA</t>
  </si>
  <si>
    <t>04.06.04.017-6</t>
  </si>
  <si>
    <t>CORREÇÃO ENDOVASCULAR DE ANEURISMA / DISSECÇÃO DA AORTA TORÁCICA COM ENDOPRÓTESE RETA OU CÔNICA</t>
  </si>
  <si>
    <t>04.06.04.018-4</t>
  </si>
  <si>
    <t>CORREÇÃO ENDOVASCULAR DE ANEURISMA / DISSECÇÃO DAS ILÍACAS COM ENDOPRÓTESE TUBULAR</t>
  </si>
  <si>
    <t>04.06.04.019-2</t>
  </si>
  <si>
    <t>EMBOLIZAÇÃO ARTERIAL DE HEMORRAGIA DIGESTIVA (INCLUI PROCEDIMENTO ENDOSCÓPICO E/OU ESTUDO ANGIOGRÁFICO)</t>
  </si>
  <si>
    <t>04.06.04.020-6</t>
  </si>
  <si>
    <t>EMBOLIZAÇÃO DE MALFORMAÇÃO VASCULAR ARTÉRIO-VENOSA (INCLUI ESTUDO ANGIOGRÁFICO)</t>
  </si>
  <si>
    <t>04.06.04.021-4</t>
  </si>
  <si>
    <t>EMBOLIZAÇÃO DE MALFORMAÇÃO VASCULAR POR PUNÇÃO DIRETA (INCLUI DROGAS EMBOLIZANTES)</t>
  </si>
  <si>
    <t>04.06.04.022-2</t>
  </si>
  <si>
    <t>FECHAMENTO PERCUTÂNEO DE FISTULAS ARTERIOVENOSAS COM LIBERAÇÃO DE COILS</t>
  </si>
  <si>
    <t>04.06.04.026-5</t>
  </si>
  <si>
    <t>IMPLANTAÇÃO DE SHUNT INTRA-HEPÁTICO PORTO-SISTÊMICO (TIPS) COM STENT NÃO RECOBERTO</t>
  </si>
  <si>
    <t>04.06.04.027-3</t>
  </si>
  <si>
    <t>OCLUSÃO PERCUTÂNEA ENDOVASCULAR DE ARTÉRIA / VEIA</t>
  </si>
  <si>
    <t>04.06.04.028-1</t>
  </si>
  <si>
    <t>RECONSTRUÇÃO DA BIFURCAÇÃO AORTO-ILÍACA COM ANGIOPLASTIA E STENTS</t>
  </si>
  <si>
    <t>04.06.04.029-0</t>
  </si>
  <si>
    <t>TRATAMENTO DE EPISTAXE POR EMBOLIZAÇÃO (INCLUI ESTUDO ANGIOGRÁFICO E/OU ENDOSCÓPICO)</t>
  </si>
  <si>
    <t>04.06.04.030-3</t>
  </si>
  <si>
    <t>TRATAMENTO DE HEMATURIA OU SANGRAMENTO GENITAL POR EMBOLIZAÇÃO (INCLUI ESTUDO ANGIOGRÁFICO E/OU ENDOSCÓPICO)</t>
  </si>
  <si>
    <t>04.06.04.031-1</t>
  </si>
  <si>
    <t>TRATAMENTO DE HEMOPTISE POR EMBOLIZAÇÃO PERCUTÂNEA (INCLUI ESTUDO ANGIOGRÁFICO)</t>
  </si>
  <si>
    <t>04.06.04.032-0</t>
  </si>
  <si>
    <t>TRATAMENTO ENDOVASCULAR DE FISTULAS ARTERIOVENOSAS</t>
  </si>
  <si>
    <t>04.06.04.033-8</t>
  </si>
  <si>
    <t>TRATAMENTO ENDOVASCULAR DO PSEUDOANEURISMA</t>
  </si>
  <si>
    <t>04.06.05.001-5</t>
  </si>
  <si>
    <t>ESTUDO ELETROFISIOLÓGICO DIAGNÓSTICO</t>
  </si>
  <si>
    <t>040605 Eletrofisiologia</t>
  </si>
  <si>
    <t>04.06.05.002-3</t>
  </si>
  <si>
    <t>ESTUDO ELETROFISIOLÓGICO TERAPÊUTICO I (ABLAÇÃO DE FLUTTER ATRIAL)</t>
  </si>
  <si>
    <t>04.06.05.003-1</t>
  </si>
  <si>
    <t>ESTUDO ELETROFISIOLÓGICO TERAPÊUTICO I (ABLAÇÃO DE TAQUICARDIA ATRIAL DIREITA)</t>
  </si>
  <si>
    <t>04.06.05.004-0</t>
  </si>
  <si>
    <t>ESTUDO ELETROFISIOLÓGICO TERAPÊUTICO I (ABLAÇÃO DE TAQUICARDIA POR REENTRADA NODAL DE VIAS ANÔMALAS DIREITAS, DE TV IDIOPÁTICA, DE VENTRÍCULO DIREITO E VENTRÍCULO ESQUERDO).</t>
  </si>
  <si>
    <t>04.06.05.005-8</t>
  </si>
  <si>
    <t>ESTUDO ELETROFISIOLÓGICO TERAPÊUTICO I (ABLAÇÃO DO NÓDULO ARCHOV-TAWARA)</t>
  </si>
  <si>
    <t>04.06.05.006-6</t>
  </si>
  <si>
    <t>ESTUDO ELETROFISIOLÓGICO TERAPÊUTICO II (ABLAÇÃO DAS VIAS ANÔMALAS MÚLTIPLAS)</t>
  </si>
  <si>
    <t>04.06.05.007-4</t>
  </si>
  <si>
    <t>ESTUDO ELETROFISIOLÓGICO TERAPÊUTICO II (ABLAÇÃO DE FIBRILAÇÃO ATRIAL)</t>
  </si>
  <si>
    <t>04.06.05.008-2</t>
  </si>
  <si>
    <t>ESTUDO ELETROFISIOLÓGICO TERAPÊUTICO II (ABLAÇÃO DE TAQUICARDIA ATRIAL CICATRICIAL)</t>
  </si>
  <si>
    <t>04.06.05.009-0</t>
  </si>
  <si>
    <t>04.06.05.010-4</t>
  </si>
  <si>
    <t>ESTUDO ELETROFISIOLÓGICO TERAPÊUTICO II (ABLAÇÃO DE TAQUICARDIA ATRIAL ESQUERDA)</t>
  </si>
  <si>
    <t>04.06.05.011-2</t>
  </si>
  <si>
    <t>ESTUDO ELETROFISIOLÓGICO TERAPÊUTICO II (ABLAÇÃO DE TAQUICARDIA VENTRICULAR IDIOPÁTICA DO SEIO DE VALSALVA ESQUERDO)</t>
  </si>
  <si>
    <t>04.06.05.012-0</t>
  </si>
  <si>
    <t>ESTUDO ELETROFISIOLÓGICO TERAPÊUTICO II (ABLAÇÃO DE TAQUICARDIA VENTRICULAR SUSTENTADA COM CARDIOPATIA ESTRUTURAL)</t>
  </si>
  <si>
    <t>04.06.05.013-9</t>
  </si>
  <si>
    <t>ESTUDO ELETROFISIOLÓGICO TERAPÊUTICO II (ABLAÇÃO DE VIAS ANÔMALAS ESQUERDAS)</t>
  </si>
  <si>
    <t>04.07.01.001-7</t>
  </si>
  <si>
    <t>DEGASTROGASTRECTOMIA COM OU SEM VAGOTOMIA</t>
  </si>
  <si>
    <t>0407-Cirurgia apar.digest.orgãos anex parede abd</t>
  </si>
  <si>
    <t>040701 Esôfago, estômago e duodeno</t>
  </si>
  <si>
    <t>04.07.01.003-3</t>
  </si>
  <si>
    <t>ESOFAGECTOMIA DISTAL COM TORACOTOMIA</t>
  </si>
  <si>
    <t>ESOFAGECTOMIA DISTAL C/ TORACOTOMIA</t>
  </si>
  <si>
    <t>04.07.01.004-1</t>
  </si>
  <si>
    <t>ESOFAGECTOMIA DISTAL SEM TORACOTOMIA</t>
  </si>
  <si>
    <t>ESOFAGECTOMIA DISTAL S/ TORACOTOMIA</t>
  </si>
  <si>
    <t>04.07.01.005-0</t>
  </si>
  <si>
    <t>ESOFAGECTOMIA VIDEOLAPAROSCOPICA</t>
  </si>
  <si>
    <t>04.07.01.006-8</t>
  </si>
  <si>
    <t>ESOFAGO-COLONPLASTIA</t>
  </si>
  <si>
    <t>04.07.01.007-6</t>
  </si>
  <si>
    <t>ESOFAGOGASTRECTOMIA</t>
  </si>
  <si>
    <t>04.07.01.008-4</t>
  </si>
  <si>
    <t>ESOFAGOPLASTIA / GASTROPLASTIA</t>
  </si>
  <si>
    <t>04.07.01.009-2</t>
  </si>
  <si>
    <t>ESOFAGORRAFIA CERVICAL</t>
  </si>
  <si>
    <t>04.07.01.010-6</t>
  </si>
  <si>
    <t>ESOFAGORRAFIA TORACICA</t>
  </si>
  <si>
    <t>04.07.01.011-4</t>
  </si>
  <si>
    <t>ESOFAGOSTOMIA</t>
  </si>
  <si>
    <t>04.07.01.012-2</t>
  </si>
  <si>
    <t>GASTRECTOMIA COM OU SEM DESVIO DUODENAL</t>
  </si>
  <si>
    <t>04.07.01.013-0</t>
  </si>
  <si>
    <t>GASTRECTOMIA PARCIAL COM OU SEM VAGOTOMIA</t>
  </si>
  <si>
    <t>GASTRECTOMIA PARCIAL C/ OU S/ VAGOTOMIA</t>
  </si>
  <si>
    <t>04.07.01.014-9</t>
  </si>
  <si>
    <t>GASTRECTOMIA TOTAL</t>
  </si>
  <si>
    <t>04.07.01.015-7</t>
  </si>
  <si>
    <t>GASTRECTOMIA VIDEOLAPAROSCOPICA</t>
  </si>
  <si>
    <t>04.07.01.016-5</t>
  </si>
  <si>
    <t>GASTROENTEROANASTOMOSE</t>
  </si>
  <si>
    <t>04.07.01.017-3</t>
  </si>
  <si>
    <t>GASTROPLASTIA COM DERIVAÇÃO INTESTINAL</t>
  </si>
  <si>
    <t>04.07.01.018-1</t>
  </si>
  <si>
    <t>GASTROPLASTIA VERTICAL COM BANDA</t>
  </si>
  <si>
    <t>04.07.01.021-1</t>
  </si>
  <si>
    <t>GASTROSTOMIA</t>
  </si>
  <si>
    <t>04.07.01.022-0</t>
  </si>
  <si>
    <t>GASTROSTOMIA VIDEOLAPAROSCOPICA</t>
  </si>
  <si>
    <t>04.07.01.023-8</t>
  </si>
  <si>
    <t>PILOROPLASTIA</t>
  </si>
  <si>
    <t>04.07.01.027-0</t>
  </si>
  <si>
    <t>TRATAMENTO CIRÚRGICO DE ACALASIA (CARDIOMIOPLASTIA)</t>
  </si>
  <si>
    <t>TRATAMENTO CIRURGICO DE ACALASIA (CARDIOMIOPLASTIA)</t>
  </si>
  <si>
    <t>04.07.01.028-9</t>
  </si>
  <si>
    <t>TRATAMENTO CIRÚRGICO DE DIVERTICULO DO TUBO DIGESTIVO</t>
  </si>
  <si>
    <t>TRATAMENTO CIRURGICO DE DIVERTICULO DO TUBO DIGESTIVO</t>
  </si>
  <si>
    <t>04.07.01.029-7</t>
  </si>
  <si>
    <t>TRATAMENTO CIRÚRGICO DE REFLUXO GASTROESOFAGICO</t>
  </si>
  <si>
    <t>TRATAMENTO CIRURGICO DE REFLUXO GASTROESOFAGICO</t>
  </si>
  <si>
    <t>04.07.01.030-0</t>
  </si>
  <si>
    <t>TRATAMENTO CIRÚRGICO DE VARIZES ESOFAGICAS</t>
  </si>
  <si>
    <t>TRATAMENTO CIRURGICO DE VARIZES ESOFAGICAS</t>
  </si>
  <si>
    <t>04.07.01.033-5</t>
  </si>
  <si>
    <t>TRATAMETO CIRÚRGICO DE MEGAESOFAGO SEM RESSECÇÃO/ CONSERVADOR</t>
  </si>
  <si>
    <t>TRATAMETO CIRURGICO DE MEGAESOFAGO SEM RESSECCAO / CONSERVADOR</t>
  </si>
  <si>
    <t>04.07.01.034-3</t>
  </si>
  <si>
    <t>VAGOTOMIA COM OPERAÇÃO DE DRENAGEM</t>
  </si>
  <si>
    <t>04.07.01.035-1</t>
  </si>
  <si>
    <t>VAGOTOMIA SUPERSELETIVA / GASTRICA PROXIMAL</t>
  </si>
  <si>
    <t>04.07.01.036-0</t>
  </si>
  <si>
    <t>GASTRECTOMIA VERTICAL EM MANGA (SLEEVE)</t>
  </si>
  <si>
    <t>04.07.01.037-8</t>
  </si>
  <si>
    <t>TRATAMENTO DE INTERCORRENCIAS CIRURGICA POS- CIRURGIA BARIÁTRICA</t>
  </si>
  <si>
    <t>04.07.01.038-6</t>
  </si>
  <si>
    <t>CIRURGIA BARIÁTRICA POR VIDEOLAPAROSCOPIA</t>
  </si>
  <si>
    <t>04.07.02.001-2</t>
  </si>
  <si>
    <t>AMPUTAÇÃO COMPLETA ABDOMINO-PERINEAL DO RETO</t>
  </si>
  <si>
    <t>040702 Intestinos , reto e anus</t>
  </si>
  <si>
    <t>AMPUTACAO COMPLETA ABDOMINO-PERINEAL DO RETO</t>
  </si>
  <si>
    <t>04.07.02.002-0</t>
  </si>
  <si>
    <t>AMPUTAÇÃO POR PROCIDENCIA DE RETO</t>
  </si>
  <si>
    <t>AMPUTACAO POR PROCIDENCIA DE RETO</t>
  </si>
  <si>
    <t>04.07.02.007-1</t>
  </si>
  <si>
    <t>COLECTOMIA TOTAL</t>
  </si>
  <si>
    <t>04.07.02.006-3</t>
  </si>
  <si>
    <t>04.07.02.006-3 - COLECTOMIA PARCIAL (HEMICOLECTOMIA)</t>
  </si>
  <si>
    <t>COLECTOMIA PARCIAL (HEMICOLECTOMIA)</t>
  </si>
  <si>
    <t>04.07.02.008-0</t>
  </si>
  <si>
    <t>COLECTOMIA VIDEOLAPAROSCOPICA</t>
  </si>
  <si>
    <t>04.07.02.011-0</t>
  </si>
  <si>
    <t>CRIPTECTOMIA UNICA / MULTIPLA</t>
  </si>
  <si>
    <t>04.07.02.014-4</t>
  </si>
  <si>
    <t>DRENAGEM DE ABSCESSO ISQUIORRETAL</t>
  </si>
  <si>
    <t>04.07.02.015-2</t>
  </si>
  <si>
    <t>DRENAGEM DE HEMATOMA / ABSCESSO RETRO-RETAL</t>
  </si>
  <si>
    <t>04.07.02.017-9</t>
  </si>
  <si>
    <t>ENTERECTOMIA</t>
  </si>
  <si>
    <t>04.07.02.018-7</t>
  </si>
  <si>
    <t>ENTEROANASTOMOSE (QUALQUER SEGMENTO)</t>
  </si>
  <si>
    <t>04.07.02.019-5</t>
  </si>
  <si>
    <t>ENTEROPEXIA (QUALQUER SEGMENTO)</t>
  </si>
  <si>
    <t>04.07.02.021-7</t>
  </si>
  <si>
    <t>ESFINCTEROTOMIA INTERNA E TRATAMENTO DE FISSURA ANAL</t>
  </si>
  <si>
    <t>04.07.02.022-5</t>
  </si>
  <si>
    <t>EXCISÃO DE LESÃO/ TUMOR ANU-RETAL</t>
  </si>
  <si>
    <t>EXCISAO DE LESAO / TUMOR ANU-RETAL</t>
  </si>
  <si>
    <t>04.07.02.023-3</t>
  </si>
  <si>
    <t>EXCISAO DE LESÃO INTESTINAL / MESENTERICA LOCALIZADA</t>
  </si>
  <si>
    <t>EXCISAO DE LESAO INTESTINAL / MESENTERICA LOCALIZADA</t>
  </si>
  <si>
    <t>04.07.02.024-1</t>
  </si>
  <si>
    <t>FECHAMENTO DE ENTEROSTOMIA (QUALQUER SEGMENTO)</t>
  </si>
  <si>
    <t>04.07.02.025-0</t>
  </si>
  <si>
    <t>FECHAMENTO DE FISTULA DE COLON</t>
  </si>
  <si>
    <t>04.07.02.026-8</t>
  </si>
  <si>
    <t>FECHAMENTO DE FÍSTULA DE RETO</t>
  </si>
  <si>
    <t>FECHAMENTO DE FISTULA DE RETO</t>
  </si>
  <si>
    <t>04.07.02.027-6</t>
  </si>
  <si>
    <t>FISTULECTOMIA / FISTULOTOMIA ANAL</t>
  </si>
  <si>
    <t>Fistulectomia / fistulotomia anal</t>
  </si>
  <si>
    <t>04.07.02.028-4</t>
  </si>
  <si>
    <t>HEMORROIDECTOMIA</t>
  </si>
  <si>
    <t>04.07.02.029-2</t>
  </si>
  <si>
    <t>HERNIORRAFIA COM RESSECÇÃO INTESTINAL (HERNIA ESTRANGULADA)</t>
  </si>
  <si>
    <t>HERNIORRAFIA C/ RESSECCAO INTESTINAL (HERNIA ESTRANGULADA)</t>
  </si>
  <si>
    <t>04.07.02.032-2</t>
  </si>
  <si>
    <t>PLASTICA ANAL EXTERNA / ESFINCTEROPLASTIA ANAL</t>
  </si>
  <si>
    <t>04.07.02.033-0</t>
  </si>
  <si>
    <t>PROCTOCOLECTOMIA TOTAL C/ RESERVATORIO ILEAL</t>
  </si>
  <si>
    <t>04.07.02.034-9</t>
  </si>
  <si>
    <t>PROCTOPEXIA ABDOMINAL POR PROCIDENCIA DO RETO</t>
  </si>
  <si>
    <t>04.07.02.035-7</t>
  </si>
  <si>
    <t>PROCTOPLASTIA E PROCTORRAFIA POR VIA PERINEAL</t>
  </si>
  <si>
    <t>04.07.02.040-3</t>
  </si>
  <si>
    <t>RETOSSIGMOIDECTOMIA ABDOMINAL</t>
  </si>
  <si>
    <t>04.07.02.041-1</t>
  </si>
  <si>
    <t>RETOSSIGMOIDECTOMIA ABDOMINO-PERINEAL</t>
  </si>
  <si>
    <t>04.07.02.042-0</t>
  </si>
  <si>
    <t>TRATAMENTO CIRÚRGICO DE ANOMALIAS CONGENITAS DO ANUS E RETO</t>
  </si>
  <si>
    <t>TRATAMENTO CIRURGICO DE ANOMALIAS CONGENITAS DO ANUS E RETO</t>
  </si>
  <si>
    <t>04.07.02.043-8</t>
  </si>
  <si>
    <t>TRATAMENTO CIRÚRGICO DE AUSENCIA DO RETO (ABDOMINO-PERINEAL)</t>
  </si>
  <si>
    <t>TRATAMENTO CIRURGICO DE AUSENCIA DO RETO (ABDOMINO-PERINEAL)</t>
  </si>
  <si>
    <t>04.07.02.045-4</t>
  </si>
  <si>
    <t>TRATAMENTO CIRURGICO DE IMPERFURACAO MEMBRANOSA DO ANUS</t>
  </si>
  <si>
    <t>04.07.02.046-2</t>
  </si>
  <si>
    <t>TRATAMENTO CIRÚRGICO DE MA ROTAÇÃO INTESTINAL</t>
  </si>
  <si>
    <t>TRATAMENTO CIRURGICO DE MA ROTACAO INTESTINAL</t>
  </si>
  <si>
    <t>04.07.02.047-0</t>
  </si>
  <si>
    <t>TRATAMENTO CIRÚRGICO DE PROLAPSO ANAL</t>
  </si>
  <si>
    <t>TRATAMENTO CIRURGICO DE PROLAPSO ANAL</t>
  </si>
  <si>
    <t>04.07.03.001-8</t>
  </si>
  <si>
    <t>ANASTOMOSE BILEO-DIGESTIVA</t>
  </si>
  <si>
    <t>040703 Pancreas, baco, figado e vias biliares</t>
  </si>
  <si>
    <t>04.07.03.002-6</t>
  </si>
  <si>
    <t>COLECISTECTOMIA</t>
  </si>
  <si>
    <t>Colecistectomia</t>
  </si>
  <si>
    <t>04.07.03.003-4</t>
  </si>
  <si>
    <t>COLECISTECTOMIA VIDEOLAPAROSCOPICA</t>
  </si>
  <si>
    <t>Colecistectomia videolaparoscopica</t>
  </si>
  <si>
    <t>04.07.03.004-2</t>
  </si>
  <si>
    <t>COLECISTOSTOMIA</t>
  </si>
  <si>
    <t>04.07.03.005-0</t>
  </si>
  <si>
    <t>COLEDOCOPLASTIA</t>
  </si>
  <si>
    <t>04.07.03.006-9</t>
  </si>
  <si>
    <t>COLEDOCOTOMIA COM OU SEM COLECISTECTOMIA</t>
  </si>
  <si>
    <t>COLEDOCOTOMIA C/ OU S/ COLECISTECTOMIA</t>
  </si>
  <si>
    <t>04.07.03.007-7</t>
  </si>
  <si>
    <t>COLEDOCOTOMIA VIDEOLAPAROSCOPICA</t>
  </si>
  <si>
    <t>04.07.03.012-3</t>
  </si>
  <si>
    <t>ESPLENECTOMIA</t>
  </si>
  <si>
    <t>04.07.03.013-1</t>
  </si>
  <si>
    <t>HEPATECTOMIA PARCIAL</t>
  </si>
  <si>
    <t>04.07.03.016-6</t>
  </si>
  <si>
    <t>HEPATOTOMIA E DRENAGEM DE ABSCESSO / CISTO</t>
  </si>
  <si>
    <t>04.07.03.017-4</t>
  </si>
  <si>
    <t>MARSUPIALIZAÇÃO DE ABSCESSO / CISTO</t>
  </si>
  <si>
    <t>MARSUPIALIZACAO DE ABSCESSO / CISTO</t>
  </si>
  <si>
    <t>04.07.03.018-2</t>
  </si>
  <si>
    <t>PANCREATECTOMIA PARCIAL</t>
  </si>
  <si>
    <t>04.07.03.019-0</t>
  </si>
  <si>
    <t>PANCREATECTOMIA VIDEOLAPAROSCOPICA</t>
  </si>
  <si>
    <t>04.07.03.020-4</t>
  </si>
  <si>
    <t>PANCREATO-DUODENECTOMIA</t>
  </si>
  <si>
    <t>04.07.03.021-2</t>
  </si>
  <si>
    <t>PANCREATO-ENTEROSTOMIA</t>
  </si>
  <si>
    <t>04.07.03.022-0</t>
  </si>
  <si>
    <t>PANCREATOTOMIA PARA DRENAGEM</t>
  </si>
  <si>
    <t>PANCREATOTOMIA P/ DRENAGEM</t>
  </si>
  <si>
    <t>04.07.03.024-7</t>
  </si>
  <si>
    <t>TRATAMENTO CIRÚRGICO DE CISTOS PANCREATICOS</t>
  </si>
  <si>
    <t>TRATAMENTO CIRURGICO DE CISTOS PANCREATICOS</t>
  </si>
  <si>
    <t>04.07.03.025-5</t>
  </si>
  <si>
    <t>COLANGIOPANCREATOGRAFIA RETRÓGRADA ENDOSCÓPICA TERAPÊUTICA</t>
  </si>
  <si>
    <t>040704 Parede e cavidade abdominal</t>
  </si>
  <si>
    <t>04.07.04.004-8</t>
  </si>
  <si>
    <t>HERNIOPLASTIA DIAFRAGMATICA (VIA ABDOMINAL)</t>
  </si>
  <si>
    <t>04.07.04.005-6</t>
  </si>
  <si>
    <t>HERNIOPLASTIA DIAFRAGMATICA (VIA TORACICA)</t>
  </si>
  <si>
    <t>04.07.04.006-4</t>
  </si>
  <si>
    <t>HERNIOPLASTIA EPIGASTRICA</t>
  </si>
  <si>
    <t>Hernioplastia epigástrica</t>
  </si>
  <si>
    <t>04.07.04.007-2</t>
  </si>
  <si>
    <t>HERNIOPLASTIA EPIGASTRICA VIDEOLAPAROSCOPICA</t>
  </si>
  <si>
    <t>04.07.04.008-0</t>
  </si>
  <si>
    <t>HERNIOPLASTIA INCISIONAL</t>
  </si>
  <si>
    <t>04.07.04.009-9</t>
  </si>
  <si>
    <t>HERNIOPLASTIA INGUINAL (BILATERAL)</t>
  </si>
  <si>
    <t>Hernioplastia inguinal (bilateral)</t>
  </si>
  <si>
    <t>04.07.04.010-2</t>
  </si>
  <si>
    <t>HERNIOPLASTIA INGUINAL / CRURAL (UNILATERAL)</t>
  </si>
  <si>
    <t>Hernioplastia inguinal / crural (unilateral)</t>
  </si>
  <si>
    <t>04.07.04.011-0</t>
  </si>
  <si>
    <t>HERNIOPLASTIA RECIDIVANTE</t>
  </si>
  <si>
    <t>Hernioplastia recidivante</t>
  </si>
  <si>
    <t>04.07.04.012-9</t>
  </si>
  <si>
    <t>HERNIOPLASTIA UMBILICAL</t>
  </si>
  <si>
    <t>04.07.04.013-7</t>
  </si>
  <si>
    <t>HERNIORRAFIA INGUINAL VIDEOLAPAROSCOPICA</t>
  </si>
  <si>
    <t>04.07.04.015-3</t>
  </si>
  <si>
    <t>HERNIORRAFIA UMBILICAL VIDEOLAPAROSCOPICA</t>
  </si>
  <si>
    <t>04.07.04.022-6</t>
  </si>
  <si>
    <t>REPARACAO DE OUTRAS HERNIAS</t>
  </si>
  <si>
    <t>04.07.04.026-9</t>
  </si>
  <si>
    <t>VAGOTOMIA VIDEOLAPAROSCOPICA</t>
  </si>
  <si>
    <t>04.07.04.017-0</t>
  </si>
  <si>
    <t>LAPAROTOMIA VIDEOLAPAROSCOPICA PARA DRENAGEM E/OU BIOPSIA</t>
  </si>
  <si>
    <t>04.08.01.001-0</t>
  </si>
  <si>
    <t>ARTRODESE DE GRANDES ARTICULAÇÕES ESCAPULO-TORÁCICAS</t>
  </si>
  <si>
    <t>0408-Cirurgia do sistema osteomuscular</t>
  </si>
  <si>
    <t>040801 Cintura escapular</t>
  </si>
  <si>
    <t>04.08.01.002-9</t>
  </si>
  <si>
    <t>ARTRODESE DE GRANDES ARTICULAÇÕES ESCAPULO-UMERAIS</t>
  </si>
  <si>
    <t>04.08.01.003-7</t>
  </si>
  <si>
    <t>ARTROPLASTIA ESCAPULO-UMERAL (NÃO CONVENCIONAL)</t>
  </si>
  <si>
    <t>04.08.01.004-5</t>
  </si>
  <si>
    <t>ARTROPLASTIA ESCAPULO-UMERAL PARCIAL</t>
  </si>
  <si>
    <t>04.08.01.005-3</t>
  </si>
  <si>
    <t>ARTROPLASTIA ESCAPULO-UMERAL TOTAL</t>
  </si>
  <si>
    <t>04.08.01.006-1</t>
  </si>
  <si>
    <t>ARTROPLASTIA ESCAPULO-UMERAL TOTAL - REVISÃO / RECONSTRUÇÃO</t>
  </si>
  <si>
    <t>04.08.01.007-0</t>
  </si>
  <si>
    <t>DESARTICULAÇÃO DA ARTICULAÇÃO ESCAPULO-UMERAL</t>
  </si>
  <si>
    <t>DESARTICULACAO DA ARTICULACAO ESCAPULO-UMERAL</t>
  </si>
  <si>
    <t>04.08.01.008-8</t>
  </si>
  <si>
    <t>DESARTICULAÇÃO INTERESCAPULO-TORÁCICA</t>
  </si>
  <si>
    <t>04.08.01.009-6</t>
  </si>
  <si>
    <t>ESCAPULOPEXIA COM OU SEM OSTEOTOMIA DA ESCAPULA / RESSECÇÃO BARRA OMO-CERVICAL</t>
  </si>
  <si>
    <t>04.08.01.010-0</t>
  </si>
  <si>
    <t>OSTECTOMIA DA CLAVÍCULA OU DA ESCÁPULA</t>
  </si>
  <si>
    <t>04.08.01.011-8</t>
  </si>
  <si>
    <t>OSTEOTOMIA DA CLAVÍCULA OU DA ESCÁPULA</t>
  </si>
  <si>
    <t>04.08.01.014-2</t>
  </si>
  <si>
    <t>REPARO DE ROTURA DO MANGUITO ROTADOR (INCLUI PROCEDIMENTOS DESCOMPRESSIVOS)</t>
  </si>
  <si>
    <t>Reparo de rotura do manguito rotador (inclui procedimentos descompressivos)</t>
  </si>
  <si>
    <t>04.08.01.018-5</t>
  </si>
  <si>
    <t>04.08.01.018-5 - TRATAMENTO CIRURGICO DE LUXACAO / FRATURA-LUXACAO ACROMIO-CLAVICULAR</t>
  </si>
  <si>
    <t>TRATAMENTO CIRURGICO DE LUXACAO / FRATURA-LUXACAO ACROMIO-CLAVICULAR</t>
  </si>
  <si>
    <t>04.08.01.020-7</t>
  </si>
  <si>
    <t>TRATAMENTO CIRÚRGICO DE LUXAÇÃO / FRATURA-LUXAÇÃO ESTERNO-CLAVICULAR</t>
  </si>
  <si>
    <t>TRATAMENTO CIRURGICO DE LUXACAO / FRATURA-LUXACAO ESTERNO-CLAVICULAR</t>
  </si>
  <si>
    <t>04.08.01.021-5</t>
  </si>
  <si>
    <t>TRATAMENTO CIRÚRGICO DE LUXAÇÃO RECIDIVANTE / HABITUAL DE ARTICULAÇÃO ESCAPULO-UMERAL</t>
  </si>
  <si>
    <t>TRATAMENTO CIRURGICO DE LUXACAO RECIDIVANTE / HABITUAL DE ARTICULACAO ESCAPULO-UMERAL</t>
  </si>
  <si>
    <t>04.08.01.022-3</t>
  </si>
  <si>
    <t>TRATAMENTO CIRÚRGICO DE RETARDO DE CONSOLIDAÇÃO DA PSEUDARTROSE DE CLAVICULA / ESCAPULA</t>
  </si>
  <si>
    <t>TRATAMENTO CIRURGICO DE RETARDO DE CONSOLIDACAO DA PSEUDARTROSE DE CLAVICULA / ESCAPULA</t>
  </si>
  <si>
    <t>04.08.01.023-1</t>
  </si>
  <si>
    <t>TRATAMENTO CIRÚRGICO DA SÍNDROME DO IMPACTO SUB-ACROMIAL</t>
  </si>
  <si>
    <t>04.08.02.003-2</t>
  </si>
  <si>
    <t>04.08.02.003-2 - ARTRODESE DE MÉDIAS / GRANDES ARTICULAÇÕES DE MEMBRO SUPERIOR</t>
  </si>
  <si>
    <t>040802 Membros superiores</t>
  </si>
  <si>
    <t>ARTRODESE DE MÉDIAS / GRANDES ARTICULAÇÕES DE MEMBRO SUPERIOR</t>
  </si>
  <si>
    <t>04.08.02.004-0</t>
  </si>
  <si>
    <t>ARTROPLASTIA DE ARTICULAÇÃO DA MÃO</t>
  </si>
  <si>
    <t>04.08.02.005-9</t>
  </si>
  <si>
    <t>ARTROPLASTIA DE CABEÇA DO RÁDIO</t>
  </si>
  <si>
    <t>04.08.02.006-7</t>
  </si>
  <si>
    <t>ARTROPLASTIA DE PUNHO</t>
  </si>
  <si>
    <t>04.08.02.007-5</t>
  </si>
  <si>
    <t>ARTROPLASTIA TOTAL DE COTOVELO</t>
  </si>
  <si>
    <t>04.08.02.008-3</t>
  </si>
  <si>
    <t>ARTROPLASTIA TOTAL DE COTOVELO (REVISÃO / RECONSTRUÇÃO)</t>
  </si>
  <si>
    <t>04.08.02.009-1</t>
  </si>
  <si>
    <t>RESSECÇÃO DO OLECRANO E/OU CABEÇA DO RÁDIO</t>
  </si>
  <si>
    <t>04.08.02.013-0</t>
  </si>
  <si>
    <t>RECONSTRUÇÃO CAPSULO-LIGAMENTAR DE COTOVELO PUNHO</t>
  </si>
  <si>
    <t>04.08.02.014-8</t>
  </si>
  <si>
    <t>RECONSTRUÇÃO DE POLIA TENDINOSA DOS DEDOS DA MÃO</t>
  </si>
  <si>
    <t>04.08.02.012-1</t>
  </si>
  <si>
    <t>04.08.02.012-1 - REALINHAMENTO DE MECANISMO EXTENSOR DOS DEDOS DA MÃO</t>
  </si>
  <si>
    <t>REALINHAMENTO DE MECANISMO EXTENSOR DOS DEDOS DA MÃO</t>
  </si>
  <si>
    <t>04.08.02.047-4</t>
  </si>
  <si>
    <t>TRATAMENTO CIRÚRGICO DE GIGANTISMO DA MÃO</t>
  </si>
  <si>
    <t>04.08.02.049-0</t>
  </si>
  <si>
    <t>TRATAMENTO CIRÚRGICO DE LESÃO DA MUSCULATURA INTRÍNSECA DA MÃO</t>
  </si>
  <si>
    <t>04.08.02.055-5</t>
  </si>
  <si>
    <t>TRATAMENTO CIRÚRGICO DE PSEUDARTROSE / RETARDO DE CONSOLIDAÇÃO / PERDA ÓSSEA DA MÃO</t>
  </si>
  <si>
    <t>04.08.02.050-4</t>
  </si>
  <si>
    <t>TRATAMENTO CIRÚRGICO DE LESÃO EVOLUTIVA FISARIA NO MEMBRO SUPERIOR</t>
  </si>
  <si>
    <t>04.08.02.056-3</t>
  </si>
  <si>
    <t>TRATAMENTO CIRÚRGICO DE PSEUDARTROSE / RETARDO DE CONSOLIDAÇÃO / PERDA ÓSSEA DO ANTEBRAÇO</t>
  </si>
  <si>
    <t>TRATAMENTO CIRÚRGICO DE PSEUDARTROSE / RETARDO DE CONSOLIDAÇÃO / PERDA ÓSSEA DO ANTEBRAÃO</t>
  </si>
  <si>
    <t>04.08.02.057-1</t>
  </si>
  <si>
    <t>TRATAMENTO CIRÚRGICO DE PSEUDARTROSE / RETARDO DE CONSOLIDAÇÃO / PERDA ÓSSEA DO ÚMERO</t>
  </si>
  <si>
    <t>04.08.02.058-0</t>
  </si>
  <si>
    <t>TRATAMENTO CIRÚRGICO DE PSEUDARTROSE AO NÍVEL DO COTOVELO</t>
  </si>
  <si>
    <t>04.08.02.059-8</t>
  </si>
  <si>
    <t>TRATAMENTO CIRÚRGICO DE PSEUDARTROSE NA REGIÃO METAFISE-EPIFISÁRIA DISTAL DO RÁDIO E ULNA</t>
  </si>
  <si>
    <t>04.08.02.060-1</t>
  </si>
  <si>
    <t>TRATAMENTO CIRÚRGICO DE PSEUDO-RETARDO / CONSOLIDAÇÃO / PERDA ÓSSEA AO ÍIVEL DO CARPO</t>
  </si>
  <si>
    <t>04.08.02.061-0</t>
  </si>
  <si>
    <t>TRATAMENTO CIRÚRGICO DE ROTURA / DESINSERÇÃO / ARRANCAMENTO CAPSULO-TENO-LIGAMENTAR NA MÃO</t>
  </si>
  <si>
    <t>04.08.02.062-8</t>
  </si>
  <si>
    <t>TRATAMENTO CIRÚRGICO DE SINDACTILIA DA MÃO (POR ESPACO INTERDIGITAL)</t>
  </si>
  <si>
    <t>04.08.02.063-6</t>
  </si>
  <si>
    <t>TRATAMENTO CIRÚRGICO DE SINOSTOSE RÁDIO ULNAR</t>
  </si>
  <si>
    <t>04.08.02.064-4</t>
  </si>
  <si>
    <t>TRATAMENTO CIRÚRGICO P/ CENTRALIZAÇÃO DO PUNHO</t>
  </si>
  <si>
    <t>04.08.03.001-1</t>
  </si>
  <si>
    <t>ARTRODESE CERVICAL / CERVICO TORÁCICA POSTERIOR CINCO NIVEIS</t>
  </si>
  <si>
    <t>040803 Coluna vertebral e caixa torácica</t>
  </si>
  <si>
    <t>04.08.03.002-0</t>
  </si>
  <si>
    <t>ARTRODESE CERVICAL / CERVICO-TORÁCICA POSTERIOR UM NIVEL</t>
  </si>
  <si>
    <t>04.08.03.003-8</t>
  </si>
  <si>
    <t>ARTRODESE CERVICAL / CERVICO-TORÁCICA POSTERIOR DOIS NÍVEIS</t>
  </si>
  <si>
    <t>04.08.03.004-6</t>
  </si>
  <si>
    <t>ARTRODESE CERVICAL / CERVICO-TORÁCICA POSTERIOR SEIS NÍVEIS</t>
  </si>
  <si>
    <t>04.08.03.005-4</t>
  </si>
  <si>
    <t>ARTRODESE CERVICAL / CERVICO-TORÁCICA POSTERIOR TRES NÍVEIS</t>
  </si>
  <si>
    <t>04.08.03.006-2</t>
  </si>
  <si>
    <t>ARTRODESE CERVICAL ANTERIOR TRÊS NIVEIS</t>
  </si>
  <si>
    <t>04.08.03.007-0</t>
  </si>
  <si>
    <t>ARTRODESE CERVICAL ANTERIOR DOIS NÍVEIS</t>
  </si>
  <si>
    <t>04.08.03.008-9</t>
  </si>
  <si>
    <t>ARTRODESE CERVICAL ANTERIOR C1-C2 VIA TRANS-ORAL / EXTRA-ORAL</t>
  </si>
  <si>
    <t>04.08.03.009-7</t>
  </si>
  <si>
    <t>ARTRODESE CERVICAL ANTERIOR CINCO NÍVEIS</t>
  </si>
  <si>
    <t>04.08.03.010-0</t>
  </si>
  <si>
    <t>ARTRODESE CERVICAL ANTERIOR QUATRO NÍVEIS</t>
  </si>
  <si>
    <t>04.08.03.011-9</t>
  </si>
  <si>
    <t>ARTRODESE CERVICAL ANTERIOR UM NÍVEL</t>
  </si>
  <si>
    <t>04.08.03.012-7</t>
  </si>
  <si>
    <t>ARTRODESE CERVICAL POSTERIOR C1-C2</t>
  </si>
  <si>
    <t>04.08.03.013-5</t>
  </si>
  <si>
    <t>ARTRODESE INTERSOMATICA VIA POSTERIOR / POSTERO-LATERAL UM NÍVEL</t>
  </si>
  <si>
    <t>04.08.03.014-3</t>
  </si>
  <si>
    <t>ARTRODESE INTERSOMATICA VIA POSTERIOR / POSTERO-LATERAL DOIS NÍVEIS</t>
  </si>
  <si>
    <t>04.08.03.015-1</t>
  </si>
  <si>
    <t>ARTRODESE INTERSOMATICA VIA POSTERIOR / POSTERO-LATERAL QUATRO NÍVEIS</t>
  </si>
  <si>
    <t>04.08.03.016-0</t>
  </si>
  <si>
    <t>ARTRODESE INTERSOMATICA VIA POSTERIOR / POSTERO-LATERAL TRES NÍVEIS</t>
  </si>
  <si>
    <t>04.08.03.017-8</t>
  </si>
  <si>
    <t>ARTRODESE OCCIPTO-CERVICAL (C2) POSTERIOR</t>
  </si>
  <si>
    <t>04.08.03.018-6</t>
  </si>
  <si>
    <t>ARTRODESE OCCIPTO-CERVICAL (C3)POSTERIOR</t>
  </si>
  <si>
    <t>04.08.03.019-4</t>
  </si>
  <si>
    <t>ARTRODESE OCCIPTO-CERVICAL (C4)POSTERIOR</t>
  </si>
  <si>
    <t>04.08.03.020-8</t>
  </si>
  <si>
    <t>ARTRODESE OCCIPTO-CERVICAL (C5) POSTERIOR</t>
  </si>
  <si>
    <t>04.08.03.021-6</t>
  </si>
  <si>
    <t>ARTRODESE OCCIPTO-CERVICAL (C6)POSTERIOR</t>
  </si>
  <si>
    <t>04.08.03.022-4</t>
  </si>
  <si>
    <t>ARTRODESE OCCIPTO-CERVICAL (C7) POSTERIOR</t>
  </si>
  <si>
    <t>04.08.03.023-2</t>
  </si>
  <si>
    <t>ARTRODESE TORACO-LOMBO-SACRA ANTERIOR UM NÍVEL</t>
  </si>
  <si>
    <t>04.08.03.024-0</t>
  </si>
  <si>
    <t>ARTRODESE TORACO-LOMBO-SACRA ANTERIOR DOIS NIVEIS</t>
  </si>
  <si>
    <t>04.08.03.025-9</t>
  </si>
  <si>
    <t>ARTRODESE TORACO-LOMBO-SACRA ANTERIOR, TRES NIVEIS,</t>
  </si>
  <si>
    <t>04.08.03.026-7</t>
  </si>
  <si>
    <t>ARTRODESE TORACO-LOMBO-SACRA POSTERIOR UM NÍVEL</t>
  </si>
  <si>
    <t>04.08.03.027-5</t>
  </si>
  <si>
    <t>ARTRODESE TORACO-LOMBO-SACRA POSTERIOR TRÊS NIVEIS</t>
  </si>
  <si>
    <t>04.08.03.028-3</t>
  </si>
  <si>
    <t>ARTRODESE TORACO-LOMBO-SACRA POSTERIOR CINCO NÍVEIS</t>
  </si>
  <si>
    <t>04.08.03.029-1</t>
  </si>
  <si>
    <t>ARTRODESE TORACO-LOMBO-SACRA POSTERIOR, DOIS NÍVEIS,</t>
  </si>
  <si>
    <t>04.08.03.030-5</t>
  </si>
  <si>
    <t>ARTRODESE TORACO-LOMBO-SACRA POSTERIOR, QUATRO NÍVEIS,</t>
  </si>
  <si>
    <t>04.08.03.031-3</t>
  </si>
  <si>
    <t>ARTRODESE TORACO-LOMBO-SACRA POSTERIOR, SEIS NÍVEIS,</t>
  </si>
  <si>
    <t>04.08.03.032-1</t>
  </si>
  <si>
    <t>ARTRODESE TORACO-LOMBO-SACRA POSTERIOR, SETE NIVEIS,</t>
  </si>
  <si>
    <t>04.08.03.033-0</t>
  </si>
  <si>
    <t>COSTO-TRANSVERSECTOMIA</t>
  </si>
  <si>
    <t>04.08.03.034-8</t>
  </si>
  <si>
    <t>COSTOPLASTIA (3 OU MAIS COSTELAS)</t>
  </si>
  <si>
    <t>04.08.03.035-6</t>
  </si>
  <si>
    <t>DESCOMPRESSÃO DA JUNÇÃO CRANIO-CERVICAL VIA TRANSORAL / RETROFARINGEA</t>
  </si>
  <si>
    <t>04.08.03.036-4</t>
  </si>
  <si>
    <t>DESCOMPRESSÃO OSSEA NA JUNÇÃO CRANIO-CERVICAL VIA POSTERIOR</t>
  </si>
  <si>
    <t>04.08.03.037-2</t>
  </si>
  <si>
    <t>DESCOMPRESSÃO OSSEA NA JUNÇÃO CRANIO-CERVICAL VIA POSTERIOR COM DUROPLASTIA</t>
  </si>
  <si>
    <t>04.08.03.038-0</t>
  </si>
  <si>
    <t>DISCECTOMIA CERVICAL / LOMBAR / LOMBO-SACRA POR VIA POSTERIOR (1 NÍVEL COM MICROSCÓPIO)</t>
  </si>
  <si>
    <t>04.08.03.039-9</t>
  </si>
  <si>
    <t>DISCECTOMIA CERVICAL / LOMBAR / LOMBO-SACRA POR VIA POSTERIOR (UM NÍVEL)</t>
  </si>
  <si>
    <t>04.08.03.040-2</t>
  </si>
  <si>
    <t>DISCECTOMIA CERVICAL / LOMBAR / LOMBO-SACRA POR VIA POSTERIOR (DOIS NÍVEIS)</t>
  </si>
  <si>
    <t>04.08.03.041-0</t>
  </si>
  <si>
    <t>DISCECTOMIA CERVICAL / LOMBAR / LOMBO-SACRA POR VIA POSTERIOR (DOIS OU MAIS NÍVEIS C/ MICROSCÓPIO)</t>
  </si>
  <si>
    <t>04.08.03.042-9</t>
  </si>
  <si>
    <t>DISCECTOMIA CERVICAL ANTERIOR (ATÉ 2 NÍVEIS C/ MICROSCÓPIO)</t>
  </si>
  <si>
    <t>04.08.03.043-7</t>
  </si>
  <si>
    <t>DISCECTOMIA CERVICAL POR VIA ANTERIOR (1 NÍVEL)</t>
  </si>
  <si>
    <t>04.08.03.044-5</t>
  </si>
  <si>
    <t>DISCECTOMIA CERVICAL POR VIA ANTERIOR (2 OU MAIS NÍVEIS)</t>
  </si>
  <si>
    <t>04.08.03.045-3</t>
  </si>
  <si>
    <t>DISCECTOMIA TORACO-LOMBO-SACRA POR VIA ANTERIOR (COM 2 OU MAIS NÍVEIS)</t>
  </si>
  <si>
    <t>04.08.03.046-1</t>
  </si>
  <si>
    <t>DISCECTOMIA TORACO-LOMBO-SACRA POR VIA ANTERIOR (1 NÍVEL)</t>
  </si>
  <si>
    <t>04.08.03.050-0</t>
  </si>
  <si>
    <t>RESSECÇÃO DE 2 OU MAIS CORPOS VERTEBRAIS CERVICAIS</t>
  </si>
  <si>
    <t>04.08.03.051-8</t>
  </si>
  <si>
    <t>RESSECÇÃO DE 2 OU MAIS CORPOS VERTEBRAIS TORACO-LOMBO-SACROS</t>
  </si>
  <si>
    <t>04.08.03.052-6</t>
  </si>
  <si>
    <t>RESSEÇÃO DE COCCIX</t>
  </si>
  <si>
    <t>04.08.03.053-4</t>
  </si>
  <si>
    <t>RESSECÇÃO DE ELEMENTO VERTEBRAL POSTERIOR / POSTERO-LATERAL / DISTAL A C2 (MAIS DE 2 SEGMENTOS)</t>
  </si>
  <si>
    <t>04.08.03.054-2</t>
  </si>
  <si>
    <t>RESSECÇÃO DE ELEMENTO VERTEBRAL POSTERIOR / POSTERO-LATERAL DISTAIL A C2 (AT 2 SEGMENTOS)</t>
  </si>
  <si>
    <t>04.08.03.055-0</t>
  </si>
  <si>
    <t>RESSECÇÃO DE UM CORPO VERTEBRAL CERVICAL</t>
  </si>
  <si>
    <t>04.08.03.056-9</t>
  </si>
  <si>
    <t>RESSECÇÃO DE UM CORPO VERTEBRAL TORACO-LOMBO-SACRO</t>
  </si>
  <si>
    <t>04.08.03.057-7</t>
  </si>
  <si>
    <t>RETIRADA DE CORPO ESTRANHO DA COLUNA CERVICAL POR VIA ANTERIOR</t>
  </si>
  <si>
    <t>04.08.03.058-5</t>
  </si>
  <si>
    <t>RETIRADA DE CORPO ESTRANHO DA COLUNA CERVICAL POR VIA POSTERIOR</t>
  </si>
  <si>
    <t>04.08.03.059-3</t>
  </si>
  <si>
    <t>RETIRADA DE CORPO ESTRANHO DA COLUNA TORACO-LOMBO-SACRA POR VIA ANTERIOR</t>
  </si>
  <si>
    <t>04.08.03.060-7</t>
  </si>
  <si>
    <t>RETIRADA DE CORPO ESTRANHO DA COLUNA TORACO-LOMBO-SACRA POR VIA POSTERIOR</t>
  </si>
  <si>
    <t>04.08.03.061-5</t>
  </si>
  <si>
    <t>REVISÃO DE ARTRODESE / TRATAMENTO CIRÚRGICO DE PSEUDARTOSE DA COLUNA TORACO-LOMBO-SACRA ANTERIOR</t>
  </si>
  <si>
    <t>04.08.03.062-3</t>
  </si>
  <si>
    <t>REVISÃO DE ARTRODESE / TRATAMENTO CIRÚRGICO DE PSEUDARTROSE DA COLUNA CERVICAL POSTERIOR</t>
  </si>
  <si>
    <t>04.08.03.063-1</t>
  </si>
  <si>
    <t>REVISÃO DE ARTRODESE / TRATAMENTO CIRÚRGICO DE PSEUDARTROSE DA COLUNA TORACO-LOMBO-SACRA POSTERIOR</t>
  </si>
  <si>
    <t>04.08.03.064-0</t>
  </si>
  <si>
    <t>REVISÃO DE ARTRODESE TRATAMENTO CIRÚRGICO DE PSEUDOARTORSE DA COLUNA CERVICAL ANTERIOR</t>
  </si>
  <si>
    <t>04.08.03.065-8</t>
  </si>
  <si>
    <t>TRATAMENTO CIRÚRGICO DE DEFORMIDADE DA COLUNA VIA ANTERO-POSTERIOR NOVE OU MAIS NÍVEIS</t>
  </si>
  <si>
    <t>Tratamento cirúrgico de deformidade da coluna via antero-posterior nove ou mais níveis</t>
  </si>
  <si>
    <t>04.08.03.066-6</t>
  </si>
  <si>
    <t>TRATAMENTO CIRÚRGICO DE DEFORMIDADE DA COLUNA VIA ANTERIOR OITO NÍVEIS</t>
  </si>
  <si>
    <t>Tratamento cirúrgico de deformidade da coluna via anterior oito níveis</t>
  </si>
  <si>
    <t>04.08.03.067-4</t>
  </si>
  <si>
    <t>TRATAMENTO CIRÚRGICO DE DEFORMIDADE DA COLUNA VIA ANTERIOR QUATRO NÍVEIS</t>
  </si>
  <si>
    <t>04.08.03.068-2</t>
  </si>
  <si>
    <t>TRATAMENTO CIRÚRGICO DE DEFORMIDADE DA COLUNA VIA ANTERIOR CINCO NÍVEIS</t>
  </si>
  <si>
    <t>04.08.03.069-0</t>
  </si>
  <si>
    <t>TRATAMENTO CIRÚRGICO DE DEFORMIDADE DA COLUNA VIA ANTERIOR POSTERIOR ATÉ OITO NÍVEIS</t>
  </si>
  <si>
    <t>Tratamento cirúrgico de deformidade da coluna via anterior posterior até oito níveis</t>
  </si>
  <si>
    <t>04.08.03.070-4</t>
  </si>
  <si>
    <t>VERTEBROPLASTIA POR DISPOSITIVO GUIADO EM UM NÍVEL</t>
  </si>
  <si>
    <t>04.08.03.071-2</t>
  </si>
  <si>
    <t>TRATAMENTO CIRÚRGICO DE DEFORMIDADE DA COLUNA VIA ANTERIOR SEIS NÍVEIS</t>
  </si>
  <si>
    <t>04.08.03.072-0</t>
  </si>
  <si>
    <t>TRATAMENTO CIRÚRGICO DE DEFORMIDADE DA COLUNA VIA ANTERIOR SETE NÍVEIS</t>
  </si>
  <si>
    <t>Tratamento cirúrgico de deformidade da coluna via anterior sete níveis</t>
  </si>
  <si>
    <t>04.08.03.073-9</t>
  </si>
  <si>
    <t>TRATAMENTO CIRÚRGICO DE DEFORMIDADE DA COLUNA VIA POSTERIOR OITO NIVEIS</t>
  </si>
  <si>
    <t>Tratamento cirúrgico de deformidade da coluna via posterior oito níveis</t>
  </si>
  <si>
    <t>04.08.03.074-7</t>
  </si>
  <si>
    <t>TRATAMENTO CIRÚRGICO DE FRATURA NIVEL C1 - C2 POR VIA ANTERIOR (OSTEOSSINTESE)</t>
  </si>
  <si>
    <t>04.08.03.075-5</t>
  </si>
  <si>
    <t>TRATAMENTO CIRÚRGICO DE TORCICOLO CONGENITO</t>
  </si>
  <si>
    <t>TRATAMENTO CIRURGICO DE TORCICOLO CONGENITO</t>
  </si>
  <si>
    <t>04.08.03.076-3</t>
  </si>
  <si>
    <t>TRATAMENTO CIRÚRGICO DE DEFORMIDADE DA COLUNA VIA POSTERIOR NOVE NÍVEIS</t>
  </si>
  <si>
    <t>Tratamento cirúrgico de deformidade da coluna via posterior nove níveis</t>
  </si>
  <si>
    <t>04.08.03.077-1</t>
  </si>
  <si>
    <t>TRATAMENTO CIRÚRGICO DESCOMPRESSIVO AO NÍVEL DO DESFILADEIRO TORACICO</t>
  </si>
  <si>
    <t>04.08.03.078-0</t>
  </si>
  <si>
    <t>VERTEBROPLASTIA POR DISPOSITIVO GUIADO DOIS NÍVEIS</t>
  </si>
  <si>
    <t>04.08.03.079-8</t>
  </si>
  <si>
    <t>VERTEBROPLASTIA POR DISPOSITIVO GUIADO TRES NÍVEIS</t>
  </si>
  <si>
    <t>04.08.03.080-1</t>
  </si>
  <si>
    <t>TRATAMENTO CIRÚRGICO DE DEFORMIDADE DA COLUNA VIA POSTERIOR DOZE NIVEIS OU MAIS</t>
  </si>
  <si>
    <t>Tratamento cirúrgico de deformidade da coluna via posterior doze níveis ou mais</t>
  </si>
  <si>
    <t>04.08.03.081-0</t>
  </si>
  <si>
    <t>TRATAMENTO CIRÚRGICO DE DEFORMIDADE DA COLUNA VIA POSTERIOR DEZ NÍVEIS</t>
  </si>
  <si>
    <t>Tratamento cirúrgico de deformidade da coluna via posterior dez níveis</t>
  </si>
  <si>
    <t>04.08.03.082-8</t>
  </si>
  <si>
    <t>TRATAMENTO CIRÚRGICO DE DEFORMIDADE DA COLUNA VIA POSTERIOR ONZE NÍVEIS</t>
  </si>
  <si>
    <t>Tratamento cirúrgico de deformidade da coluna via posterior onze níveis</t>
  </si>
  <si>
    <t>04.08.03.083-6</t>
  </si>
  <si>
    <t>TRATAMENTO CIRÚRGICO DE DEFORMIDADE DA COLUNA VIA ANTERIOR DOIS NÍVEIS</t>
  </si>
  <si>
    <t>04.08.03.084-4</t>
  </si>
  <si>
    <t>TRATAMENTO CIRÚRGICO DE DEFORMIDADE DA COLUNA VIA ANTERIOR TRÊS NÍVEIS</t>
  </si>
  <si>
    <t>04.08.03.085-2</t>
  </si>
  <si>
    <t>TRATAMENTO CIRÚRGICO DE DEFORMIDADE DA COLUNA VIA POSTERIOR CINCO NÍVEIS</t>
  </si>
  <si>
    <t>04.08.03.086-0</t>
  </si>
  <si>
    <t>TRATAMENTO CIRÚRGICO DE DEFORMIDADE DA COLUNA VIA POSTERIOR SEIS NÍVEIS</t>
  </si>
  <si>
    <t>Tratamento cirúrgico de deformidade da coluna via posterior seis níveis</t>
  </si>
  <si>
    <t>04.08.03.087-9</t>
  </si>
  <si>
    <t>TRATAMENTO CIRÚRGICO DE DEFORMIDADE DA COLUNA VIA POSTERIOR TRÊS NÍVEIS</t>
  </si>
  <si>
    <t>04.08.03.088-7</t>
  </si>
  <si>
    <t>TRATAMENTO CIRÚRGICO DE DEFORMIDADE DA COLUNA VIA POSTERIOR QUATRO NÍVEIS</t>
  </si>
  <si>
    <t>04.08.03.089-5</t>
  </si>
  <si>
    <t>TRATAMENTO CIRÚRGICO DE DEFORMIDADE DA COLUNA VIA POSTERIOR DOIS NIVEIS</t>
  </si>
  <si>
    <t>04.08.03.090-9</t>
  </si>
  <si>
    <t>TRATAMENTO CIRÚRGICO DE DEFORMIDADE DA COLUNA VIA POSTERIOR SETE NÍVEIS</t>
  </si>
  <si>
    <t>Tratamento cirúrgico de deformidade da coluna via posterior sete níveis</t>
  </si>
  <si>
    <t>04.08.03.091-7</t>
  </si>
  <si>
    <t>ARTRODESE CERVICAL / CERVICO TORÁCICA POSTERIOR QUATRO NÍVEIS</t>
  </si>
  <si>
    <t>04.08.04.001-7</t>
  </si>
  <si>
    <t>ARTRODESE COXOFEMORAL</t>
  </si>
  <si>
    <t>040804 Cintura pélvica</t>
  </si>
  <si>
    <t>04.08.04.002-5</t>
  </si>
  <si>
    <t>ARTRODESE DA SÍNFISE PÚBICA</t>
  </si>
  <si>
    <t>04.08.04.003-3</t>
  </si>
  <si>
    <t>ARTRODESE DE ARTICULAÇÕES SACROILIACAS</t>
  </si>
  <si>
    <t>04.08.04.004-1</t>
  </si>
  <si>
    <t>ARTROPLASTIA DE QUADRIL (NÃO CONVENCIONAL)</t>
  </si>
  <si>
    <t>04.08.04.005-0</t>
  </si>
  <si>
    <t>ARTROPLASTIA PARCIAL DE QUADRIL</t>
  </si>
  <si>
    <t>04.08.04.006-8</t>
  </si>
  <si>
    <t>ARTROPLASTIA TOTAL DE CONVERSÃO DO QUADRIL</t>
  </si>
  <si>
    <t>04.08.04.007-6</t>
  </si>
  <si>
    <t>ARTROPLASTIA DE REVISÃO OU RECONSTRUÇÃO DO QUADRIL</t>
  </si>
  <si>
    <t>Artroplastia de revisão ou reconstrução do quadril</t>
  </si>
  <si>
    <t>04.08.04.008-4</t>
  </si>
  <si>
    <t>ARTROPLASTIA TOTAL PRIMÁRIA DO QUADRIL CIMENTADA</t>
  </si>
  <si>
    <t>Artroplastia total primária do quadril cimentada</t>
  </si>
  <si>
    <t>04.08.04.009-2</t>
  </si>
  <si>
    <t>ARTROPLASTIA TOTAL PRIMARIA DO QUADRIL NÃO CIMENTADA / HÍBRIDA</t>
  </si>
  <si>
    <t>Artroplastia total primária do quadril não cimentada/ híbrida</t>
  </si>
  <si>
    <t>04.08.04.013-0</t>
  </si>
  <si>
    <t>EPIFISIODESE FEMORAL PROXIMAL IN SITU</t>
  </si>
  <si>
    <t>04.08.04.012-2</t>
  </si>
  <si>
    <t>EPIFISIODESE DO TROCANTER MAIOR DO FÊMUR</t>
  </si>
  <si>
    <t>04.08.04.014-9</t>
  </si>
  <si>
    <t>OSTECTOMIA DA PELVE</t>
  </si>
  <si>
    <t>04.08.04.015-7</t>
  </si>
  <si>
    <t>OSTEOTOMIA DA PELVE</t>
  </si>
  <si>
    <t>04.08.04.016-5</t>
  </si>
  <si>
    <t>RECONSTRUÇÃO OSTEOPLASTICA DO QUADRIL</t>
  </si>
  <si>
    <t>04.08.04.026-2</t>
  </si>
  <si>
    <t>TRATAMENTO CIRÚRGICO DE FRATURA / LUXAÇÃO / FRATURA-LUXAÇÃO / DISJUNÇÃO DO ANEL PÉLVICO ANTERO-POSTERIOR</t>
  </si>
  <si>
    <t>04.08.05.003-9</t>
  </si>
  <si>
    <t>ARTRODESE DE MEDIAS / GRANDES ARTICULACOES DE MEMBRO INFERIOR</t>
  </si>
  <si>
    <t>040805 Membros inferiores</t>
  </si>
  <si>
    <t>04.08.05.005-5</t>
  </si>
  <si>
    <t>ARTROPLASTIA TOTAL DE JOELHO - REVISAO / RECONSTRUÇÃO</t>
  </si>
  <si>
    <t>Artroplastia total de joelho- revisão/ reconstrução</t>
  </si>
  <si>
    <t>04.08.05.006-3</t>
  </si>
  <si>
    <t>ARTROPLASTIA TOTAL PRIMARIA DO JOELHO</t>
  </si>
  <si>
    <t>Artroplastia total primaria do joelho</t>
  </si>
  <si>
    <t>04.08.05.007-1</t>
  </si>
  <si>
    <t>ARTROPLASTIA UNICOMPARTIMENTAL PRIMARIA DO JOELHO</t>
  </si>
  <si>
    <t>04.08.05.010-1</t>
  </si>
  <si>
    <t>PATELECTOMIA TOTAL OU PARCIAL</t>
  </si>
  <si>
    <t>04.08.05.011-0</t>
  </si>
  <si>
    <t>QUADRICEPSPLASTIA</t>
  </si>
  <si>
    <t>04.08.05.012-8</t>
  </si>
  <si>
    <t>REALINHAMENTO DO MECANISMO EXTENSOR DO JOELHO</t>
  </si>
  <si>
    <t>04.08.05.013-6</t>
  </si>
  <si>
    <t>RECONSTRUÇÃODE TENDAO PATELAR / TENDAO QUADRICIPITAL</t>
  </si>
  <si>
    <t>RECONSTRUCAO DE TENDAO PATELAR / TENDAO QUADRICIPITAL</t>
  </si>
  <si>
    <t>04.08.05.014-4</t>
  </si>
  <si>
    <t>RECONSTRUÇÃO LIGAMENTAR DO TORNOZELO</t>
  </si>
  <si>
    <t>RECONSTRUCAO LIGAMENTAR DO TORNOZELO</t>
  </si>
  <si>
    <t>04.08.05.015-2</t>
  </si>
  <si>
    <t>RECONSTRUÇÃO LIGAMENTAR EXTRA-ARTICULAR DO JOELHO</t>
  </si>
  <si>
    <t>RECONSTRUCAO LIGAMENTAR EXTRA-ARTICULAR DO JOELHO</t>
  </si>
  <si>
    <t>04.08.05.016-0</t>
  </si>
  <si>
    <t>RECONSTRUÇÃOLIGAMENTAR INTRA-ARTICULAR DO JOELHO (CRUZADO ANTERIOR)</t>
  </si>
  <si>
    <t>Reconstrução ligamentar intra-articular do joelho (cruzado anterior)</t>
  </si>
  <si>
    <t>04.08.05.017-9</t>
  </si>
  <si>
    <t>RECONSTRUÇÃO LIGAMENTAR INTRA-ARTICULAR DO JOELHO (CRUZADO POSTERIOR COM OU SEM ANTERIOR)</t>
  </si>
  <si>
    <t>RECONSTRUCAO LIGAMENTAR INTRA-ARTICULAR DO JOELHO (CRUZADO POSTERIOR C/ OU S/ ANTERIOR)</t>
  </si>
  <si>
    <t>04.08.05.033-0</t>
  </si>
  <si>
    <t>REVISAO CIRURGICA DE COTO DE AMPUTAÇÃO EM MEMBRO INFERIOR (EXCETO DEDOS DO PE)</t>
  </si>
  <si>
    <t>REVISAO CIRURGICA DE COTO DE AMPUTACAO EM MEMBRO INFERIOR (EXCETO DEDOS DO PE)</t>
  </si>
  <si>
    <t>04.08.05.032-2</t>
  </si>
  <si>
    <t>REPARO DE BAINHA TENDINOSA AO NIVEL DO TORNOZELO</t>
  </si>
  <si>
    <t>04.08.05.034-9</t>
  </si>
  <si>
    <t>REVISÃO CIRÚRGICA DO PE TORTO CONGENITO</t>
  </si>
  <si>
    <t>REVISAO CIRURGICA DO PE TORTO CONGENITO</t>
  </si>
  <si>
    <t>04.08.05.035-7</t>
  </si>
  <si>
    <t>SINDACTILIA CIRÚRGICA DOS DEDOS DO PE (PROCEDIMENTO TIPO KELIKIAN)</t>
  </si>
  <si>
    <t>SINDACTILIA CIRURGICA DOS DEDOS DO PE (PROCEDIMENTO TIPO KELIKIAN)</t>
  </si>
  <si>
    <t>04.08.05.036-5</t>
  </si>
  <si>
    <t>TALECTOMIA</t>
  </si>
  <si>
    <t>04.08.05.037-3</t>
  </si>
  <si>
    <t>TENOSINOVECTOMIA EM MEMBRO INFERIOR</t>
  </si>
  <si>
    <t>04.08.05.038-1</t>
  </si>
  <si>
    <t>TRANSFERENCIA DO GRANDE TROCANTER (PROCEDIMENTO ISOLADO)</t>
  </si>
  <si>
    <t>04.08.05.039-0</t>
  </si>
  <si>
    <t>TRANSFERENCIA MUSCULAR / TENDINOSA NO MEMBRO INFERIOR</t>
  </si>
  <si>
    <t>04.08.05.040-3</t>
  </si>
  <si>
    <t>TRANSPLANTE DE MENISCO</t>
  </si>
  <si>
    <t>04.08.05.041-1</t>
  </si>
  <si>
    <t>TRANSPOSIÇÃO DA FIBULA PARA A TIBIA</t>
  </si>
  <si>
    <t>04.08.05.042-0</t>
  </si>
  <si>
    <t>TRATAMENTO CIRÚRGICO DAS DESINSERCOES DAS ESPINHAS INTERCONDILARES / EPICONDILARES</t>
  </si>
  <si>
    <t>TRATAMENTO CIRURGICO DAS DESINSERCOES DAS ESPINHAS INTERCONDILARES / EPICONDILARES</t>
  </si>
  <si>
    <t>04.08.05.043-8</t>
  </si>
  <si>
    <t>TRATAMENTO CIRÚRGICO DE AVULSAO DO GRANDE E DO PEQUENO TROCANTER</t>
  </si>
  <si>
    <t>TRATAMENTO CIRURGICO DE AVULSAO DO GRANDE E DO PEQUENO TROCANTER</t>
  </si>
  <si>
    <t>04.08.05.044-6</t>
  </si>
  <si>
    <t>TRATAMENTO CIRÚRGICO DE COALIZAO TARSAL</t>
  </si>
  <si>
    <t>TRATAMENTO CIRURGICO DE COALIZAO TARSAL</t>
  </si>
  <si>
    <t>04.08.05.065-9</t>
  </si>
  <si>
    <t>TRATAMENTO CIRÚRGICO DE HALUX VALGUS COM OSTEOTOMIA DO PRIMEIRO OSSO METATARSIANO</t>
  </si>
  <si>
    <t>TRATAMENTO CIRÚRGICO DE HALUX VALGUS C/ OSTEOTOMIA DO PRIMEIRO OSSO METATARSIANO</t>
  </si>
  <si>
    <t>04.08.05.064-0</t>
  </si>
  <si>
    <t>TRATAMENTO CIRÚRGICO DE GIGANTISMO DO PÉ</t>
  </si>
  <si>
    <t>04.08.05.067-5</t>
  </si>
  <si>
    <t>TRATAMENTO CIRÚRGICO DE LESÃO EVOLUTIVA FISÁRIA NO MEMBRO INFERIOR</t>
  </si>
  <si>
    <t>04.08.05.072-1</t>
  </si>
  <si>
    <t>TRATAMENTO CIRÚRGICO DE METATARSO PRIMO VARO</t>
  </si>
  <si>
    <t>04.08.05.073-0</t>
  </si>
  <si>
    <t>TRATAMENTO CIRÚRGICO DE PÉ CAVO</t>
  </si>
  <si>
    <t>04.08.05.074-8</t>
  </si>
  <si>
    <t>TRATAMENTO CIRÚRGICO DE PÉ PLANO VALGO</t>
  </si>
  <si>
    <t>04.08.05.075-6</t>
  </si>
  <si>
    <t>TRATAMENTO CIRÚRGICO DE PÉ TALO VERTICAL</t>
  </si>
  <si>
    <t>04.08.05.076-4</t>
  </si>
  <si>
    <t>TRATAMENTO CIRÚRGICO DE PÉ TORTO CONGÊNITO</t>
  </si>
  <si>
    <t>04.08.05.077-2</t>
  </si>
  <si>
    <t>TRATAMENTO CIRÚRGICO DE PÉ TORTO CONGÊNITO INVETERADO</t>
  </si>
  <si>
    <t>04.08.05.078-0</t>
  </si>
  <si>
    <t>TRATAMENTO CIRÚRGICO DE PSEUDARTROSE / RETARDO DE CONSOLIDAÇÃO / PERDA ÓSSEA AO NÍVEL DO TARSO</t>
  </si>
  <si>
    <t>04.08.05.079-9</t>
  </si>
  <si>
    <t>TRATAMENTO CIRÚRGICO DE PSEUDARTROSE / RETARDO DE CONSOLIDAÇÃO / PERDA ÓSSEA DA DIÁFISE DO FÊMUR</t>
  </si>
  <si>
    <t>04.08.05.080-2</t>
  </si>
  <si>
    <t>TRATAMENTO CIRÚRGICO DE PSEUDARTROSE / RETARDO DE CONSOLIDAÇÃO / PERDA ÓSSEA DA REGIÃO TROCANTERIANA</t>
  </si>
  <si>
    <t>04.08.05.081-0</t>
  </si>
  <si>
    <t>TRATAMENTO CIRÚRGICO DE PSEUDARTROSE / RETARDO DE CONSOLIDAÇÃO / PERDA ÓSSEA DO COLO DO FÊMUR</t>
  </si>
  <si>
    <t>04.08.05.082-9</t>
  </si>
  <si>
    <t>TRATAMENTO CIRÚRGICO DE PSEUDARTROSE / RETARDO DE CONSOLIDAÇÃO / PERDA ÓSSEA DO PÉ</t>
  </si>
  <si>
    <t>04.08.05.083-7</t>
  </si>
  <si>
    <t>TRATAMENTO CIRÚRGICO DE PSEUDARTROSE / RETARDO DE CONSOLIDAÇÃO / PERDA ÓSSEA METÁFISE DISTAL DO FÊMUR</t>
  </si>
  <si>
    <t>04.08.05.084-5</t>
  </si>
  <si>
    <t>TRATAMENTO CIRÚRGICO DE PSEUDARTROSE / RETARDO DE CONSOLIDAÇÃO AO NÍVEL DO JOELHO</t>
  </si>
  <si>
    <t>04.08.05.085-3</t>
  </si>
  <si>
    <t>TRATAMENTO CIRÚRGICO DE PSEUDARTROSE CONGÊNITA DA TÍBIA</t>
  </si>
  <si>
    <t>04.08.05.086-1</t>
  </si>
  <si>
    <t>TRATAMENTO CIRÚRGICO DE PSEUDARTROSE / RETARDO DE CONSOLIDAÇÃO / PERDA ÓSSEA DA DIÁFISE TIBIAL</t>
  </si>
  <si>
    <t>04.08.05.087-0</t>
  </si>
  <si>
    <t>TRATAMENTO CIRÚRGICO DE PSEUDARTROSE / RETARDO DE CONSOLIDAÇÃO/ PERDA ÓSSEA DA METÁFISE TIBIAL</t>
  </si>
  <si>
    <t>04.08.05.088-8</t>
  </si>
  <si>
    <t>TRATAMENTO CIRÚRGICO DE ROTURA DE MENISCO COM SUTURA MENISCAL UNI / BICOMPATIMENTAL</t>
  </si>
  <si>
    <t>04.08.05.089-6</t>
  </si>
  <si>
    <t>TRATAMENTO CIRÚRGICO DE ROTURA DO MENISCO COM MENISCECTOMIA PARCIAL / TOTAL</t>
  </si>
  <si>
    <t>Tratamento cirúrgico de rotura do menisco com meniscectomia parcial/ total</t>
  </si>
  <si>
    <t>04.08.05.090-0</t>
  </si>
  <si>
    <t>TRATAMENTO CIRÚRGICO DO HALUX RIGIDUS</t>
  </si>
  <si>
    <t>04.08.05.091-8</t>
  </si>
  <si>
    <t>TRATAMENTO CIRÚRGICO DO HALUX VALGUS S/ OSTEOTOMIA DO PRIMEIRO OSSO METATARSIANO</t>
  </si>
  <si>
    <t>04.08.05.092-6</t>
  </si>
  <si>
    <t>TRATAMENTO DAS LESÕES OSTEO-CONDRAIS POR FIXAÇÃO OU MOSAICOPLASTIA JOELHO/TORNOZELO</t>
  </si>
  <si>
    <t>04.08.06.001-8</t>
  </si>
  <si>
    <t>ALONGAMENTO / ENCURTAMENTO MIOTENDINOSO</t>
  </si>
  <si>
    <t>040806 Gerais</t>
  </si>
  <si>
    <t>04.08.06.002-6</t>
  </si>
  <si>
    <t>ALONGAMENTO E/OU TRANSPORTE DE OSSOS DA MÃO E/OU DO PÉ</t>
  </si>
  <si>
    <t>04.08.06.003-4</t>
  </si>
  <si>
    <t>ALONGAMENTO E/OU TRANSPORTE ÓSSEO DE OSSOS LONGOS (EXCETO DA MÃO E DO PÉ)</t>
  </si>
  <si>
    <t>04.08.06.005-0</t>
  </si>
  <si>
    <t>ARTRODESE DE PEQUENAS ARTICULAÇÕES</t>
  </si>
  <si>
    <t>04.08.06.006-9</t>
  </si>
  <si>
    <t>ARTROPLASTIA DE RESSECÇÃO DE MÉDIA / GRANDE ARTICULAÇÃO</t>
  </si>
  <si>
    <t>04.08.06.007-7</t>
  </si>
  <si>
    <t>ARTROPLASTIA DE RESSECÇÃO DE PEQUENAS ARTICULAÇÕES</t>
  </si>
  <si>
    <t>04.08.06.008-5</t>
  </si>
  <si>
    <t>BURSECTOMIA</t>
  </si>
  <si>
    <t>04.08.06.009-3</t>
  </si>
  <si>
    <t>DESCOMPRESSÃO COM ESVAZIAMENTO MEDULAR POR BROCAGEM / VIA CORTICOTOMIA</t>
  </si>
  <si>
    <t>04.08.06.010-7</t>
  </si>
  <si>
    <t>DIAFISECTOMIA DE OSSOS LONGOS</t>
  </si>
  <si>
    <t>04.08.06.011-5</t>
  </si>
  <si>
    <t>ENCURTAMENTO DE OSSOS LONGOS EXCETO DA MÃO E DO PÉ</t>
  </si>
  <si>
    <t>04.08.06.012-3</t>
  </si>
  <si>
    <t>EXPLORAÇÃO ARTICULAR COM OU SEM SINOVECTOMIA DE MÉDIAS / GRANDES ARTICULAÇÕES</t>
  </si>
  <si>
    <t>EXPLORAÇÃO ARTICULAR C/ OU S/ SINOVECTOMIA DE MÉDIAS / GRANDES ARTICULAÇÕES</t>
  </si>
  <si>
    <t>04.08.06.013-1</t>
  </si>
  <si>
    <t>EXPLORAÇÃO ARTICULAR COM OU SEM SINOVECTOMIA DE PEQUENAS ARTICULAÇÕES</t>
  </si>
  <si>
    <t>EXPLORAÇÃO ARTICULAR C/ OU S/ SINOVECTOMIA DE PEQUENAS ARTICULAÇÕES</t>
  </si>
  <si>
    <t>04.08.06.014-0</t>
  </si>
  <si>
    <t>FASCIECTOMIA</t>
  </si>
  <si>
    <t>04.08.06.015-8</t>
  </si>
  <si>
    <t>MANIPULAÇÃO ARTICULAR</t>
  </si>
  <si>
    <t>04.08.06.016-6</t>
  </si>
  <si>
    <t>OSTECTOMIA DE OSSOS DA MÃO E/OU DO PÉ</t>
  </si>
  <si>
    <t>04.08.06.017-4</t>
  </si>
  <si>
    <t>OSTECTOMIA DE OSSOS LONGOS EXCETO DA MÃO E DO PÉ</t>
  </si>
  <si>
    <t>04.08.06.018-2</t>
  </si>
  <si>
    <t>OSTEOTOMIA DE OSSOS DA MÃO E/OU DO PÉ</t>
  </si>
  <si>
    <t>04.08.06.019-0</t>
  </si>
  <si>
    <t>OSTEOTOMIA DE OSSOS LONGOS EXCETO DA MÃO E DO PÉ</t>
  </si>
  <si>
    <t>04.08.06.020-4</t>
  </si>
  <si>
    <t>REINSERÇÃO MUSCULAR</t>
  </si>
  <si>
    <t>04.08.06.021-2</t>
  </si>
  <si>
    <t>RESSECÇÃO DE CISTO SINOVIAL</t>
  </si>
  <si>
    <t>04.08.06.023-9</t>
  </si>
  <si>
    <t>RESSECÇÃO DE TUMOR E RECONSTRUÇÃO C/ RETALHO MICROCIRÚRGICO</t>
  </si>
  <si>
    <t>04.08.06.024-7</t>
  </si>
  <si>
    <t>RESSECÇÃO DE TUMOR E RECONSTRUÇÃO C/ RETALHO NÃO MICROCIRÚRGICO (EXCETO MÃO E PÉ)</t>
  </si>
  <si>
    <t>04.08.06.025-5</t>
  </si>
  <si>
    <t>RESSECÇÃO DE TUMOR E RECONSTRUÇÃO C/ TRANSPORTE ÓSSEO</t>
  </si>
  <si>
    <t>04.08.06.026-3</t>
  </si>
  <si>
    <t>RESSECÇÃO DE TUMOR ÓSSEO C/ SUBSTITUIÇÃO (ENDOPRÓTESE)</t>
  </si>
  <si>
    <t>04.08.06.027-1</t>
  </si>
  <si>
    <t>RESSECÇÃO DE TUMOR ÓSSEO E RECONSTRUÇÃO C/ ENXERTO</t>
  </si>
  <si>
    <t>04.08.06.028-0</t>
  </si>
  <si>
    <t>RESSECÇÃO DE TUMOR ÓSSEO E RECONSTRUÇÃO C/ RETALHO NÃO MICROCIRÚRGICO (APENAS MÃO E PÉ)</t>
  </si>
  <si>
    <t>04.08.06.029-8</t>
  </si>
  <si>
    <t>RESSECÇÃO DE TUMOR ÓSSEO E RECONSTRUÇÃO POR DESLIZAMENTO</t>
  </si>
  <si>
    <t>04.08.06.030-1</t>
  </si>
  <si>
    <t>RESSECÇÃO MUSCULAR</t>
  </si>
  <si>
    <t>04.08.06.031-0</t>
  </si>
  <si>
    <t>RESSECÇÃO SIMPLES DE TUMOR ÓSSEO / DE PARTES MOLES</t>
  </si>
  <si>
    <t>04.08.06.032-8</t>
  </si>
  <si>
    <t>RETIRADA DE CORPO ESTRANHO INTRA-ARTICULAR</t>
  </si>
  <si>
    <t>04.08.06.033-6</t>
  </si>
  <si>
    <t>RETIRADA DE CORPO ESTRANHO INTRA-ÓSSEO</t>
  </si>
  <si>
    <t>04.08.06.034-4</t>
  </si>
  <si>
    <t>RETIRADA DE ESPAÇADORES / OUTROS MATERIAIS</t>
  </si>
  <si>
    <t>RETIRADA DE ESPAÃADORES / OUTROS MATERIAIS</t>
  </si>
  <si>
    <t>04.08.06.035-2</t>
  </si>
  <si>
    <t>RETIRADA DE FIO OU PINO INTRA-ÓSSEO</t>
  </si>
  <si>
    <t>04.08.06.036-0</t>
  </si>
  <si>
    <t>RETIRADA DE FIXADOR EXTERNO</t>
  </si>
  <si>
    <t>04.08.06.037-9</t>
  </si>
  <si>
    <t>RETIRADA DE PLACA E/OU PARAFUSOS</t>
  </si>
  <si>
    <t>04.08.06.038-7</t>
  </si>
  <si>
    <t>RETIRADA DE PRÓTESE DE SUBSTITUIÇÃO DE GRANDES ARTICULAÇÕES (OMBRO / COTOVELO / QUADRIL / JOELHO)</t>
  </si>
  <si>
    <t>04.08.06.039-5</t>
  </si>
  <si>
    <t>RETIRADA DE PRÓTESE DE SUBSTITUIÇÃO EM PEQUENAS E MÉDIAS ARTICULAÇÕES</t>
  </si>
  <si>
    <t>04.08.06.040-9</t>
  </si>
  <si>
    <t>RETIRADA DE TRAÇÃO TRANS-ESQUELÉTICA</t>
  </si>
  <si>
    <t>04.08.06.041-7</t>
  </si>
  <si>
    <t>RETRAÇÃO CICATRICIAL DOS DEDOS COM COMPROMETIMENTO TENDINOSO (POR DEDO)</t>
  </si>
  <si>
    <t>RETRAÇÃO CICATRICIAL DOS DEDOS C/ COMPROMETIMENTO TENDINOSO (POR DEDO)</t>
  </si>
  <si>
    <t>04.08.06.042-5</t>
  </si>
  <si>
    <t>REVISÃO CIRÚRGICA DE COTO DE AMPUTAÇÃO DOS DEDOS</t>
  </si>
  <si>
    <t>04.08.06.043-3</t>
  </si>
  <si>
    <t>TENODESE</t>
  </si>
  <si>
    <t>04.08.06.044-1</t>
  </si>
  <si>
    <t>TENÓLISE</t>
  </si>
  <si>
    <t>04.08.06.045-0</t>
  </si>
  <si>
    <t>TENOMIORRAFIA</t>
  </si>
  <si>
    <t>04.08.06.046-8</t>
  </si>
  <si>
    <t>TENOMIOTOMIA / DESINSERÇÃO</t>
  </si>
  <si>
    <t>04.08.06.047-6</t>
  </si>
  <si>
    <t>TENOPLASTIA OU ENXERTO DE TENDÃO UNICO</t>
  </si>
  <si>
    <t>04.08.06.048-4</t>
  </si>
  <si>
    <t>TENORRAFIA ÚNICA EM TÚNEL OSTEO-FIBROSO</t>
  </si>
  <si>
    <t>04.08.06.049-2</t>
  </si>
  <si>
    <t>TRANSPLANTE DO HALUX P/ O POLEGAR</t>
  </si>
  <si>
    <t>04.08.06.050-6</t>
  </si>
  <si>
    <t>TRANSPLANTE DO SEGUNDO PODODÁCTILO P/ POLEGAR / QUALQUER OUTRO DEDO DA MÃO</t>
  </si>
  <si>
    <t>04.08.06.051-4</t>
  </si>
  <si>
    <t>TRANSPLANTE MÚSCULO-CUTÂNEO C/ MICRO-ANASTOMOSE NO TRONCO / EXTREMIDADE</t>
  </si>
  <si>
    <t>04.08.06.052-2</t>
  </si>
  <si>
    <t>TRANSPLANTE OSTEO-MÚSCULO-CUTÂNEO C/ MICRO-ANASTOMOSE NO TRONCO OU EXTREMIDADES</t>
  </si>
  <si>
    <t>04.08.06.053-0</t>
  </si>
  <si>
    <t>TRANSPOSIÇÃO / TRANSFERÊNCIA MIOTENDINOSA MÚLTIPLA</t>
  </si>
  <si>
    <t>04.08.06.054-9</t>
  </si>
  <si>
    <t>TRANSPOSIÇÃO / TRANSFERÊNCIA MIOTENDINOSA ÚNICA</t>
  </si>
  <si>
    <t>04.08.06.057-3</t>
  </si>
  <si>
    <t>TRATAMENTO CIRÚRGICO DE DEDO EM MARTELO / EM GARRA (MÃO E PÉ)</t>
  </si>
  <si>
    <t>04.08.06.058-1</t>
  </si>
  <si>
    <t>TRATAMENTO CIRÚRGICO DE DEFORMIDADE ARTICULAR POR RETRAÇÃO TENO-CAPSULO-LIGAMENTAR</t>
  </si>
  <si>
    <t>TRATAMENTO CIRÚRGICO DE DEFORMIDADE ARTICULAR POR RETRACAO TENO-CAPSULO-LIGAMENTAR</t>
  </si>
  <si>
    <t>04.08.06.059-0</t>
  </si>
  <si>
    <t>TRATAMENTO CIRÚRGICO DE FRATURA VICIOSAMENTE CONSOLIDADA DOS OSSOS LONGOS EXCETO DA MÃO E DO PÉ</t>
  </si>
  <si>
    <t>04.08.06.060-3</t>
  </si>
  <si>
    <t>TRATAMENTO CIRÚRGICO DE HERNIA MUSCULAR</t>
  </si>
  <si>
    <t>04.08.06.064-6</t>
  </si>
  <si>
    <t>TRATAMENTO CIRÚRGICO DE MÃO OU PÉ EM FENDA / DEDO BÍFIDO / MACRODACTILIA / POLIDACTILIA</t>
  </si>
  <si>
    <t>04.08.06.066-2</t>
  </si>
  <si>
    <t>TRATAMENTO CIRÚRGICO DE POLIDACTILIA ARTICULADA</t>
  </si>
  <si>
    <t>04.08.06.067-0</t>
  </si>
  <si>
    <t>TRATAMENTO CIRÚRGICO DE RETRAÇÃO MUSCULAR</t>
  </si>
  <si>
    <t>04.08.06.069-7</t>
  </si>
  <si>
    <t>TRATAMENTO CIRÚRGICO DE SINDACTILIA COMPLEXA (C/ FUSÃO ÓSSEA)</t>
  </si>
  <si>
    <t>04.08.06.070-0</t>
  </si>
  <si>
    <t>TRATAMENTO CIRÚRGICO DE SINDACTILIA SIMPLES (DOIS DEDOS)</t>
  </si>
  <si>
    <t>04.09.01.001-4</t>
  </si>
  <si>
    <t>CAPSULECTOMIA RENAL</t>
  </si>
  <si>
    <t>0409-Cirurgia do aparelho geniturinário</t>
  </si>
  <si>
    <t>040901 Rim, ureter e bexiga</t>
  </si>
  <si>
    <t>04.09.01.002-2</t>
  </si>
  <si>
    <t>CISTECTOMIA PARCIAL</t>
  </si>
  <si>
    <t>04.09.01.003-0</t>
  </si>
  <si>
    <t>CISTECTOMIA TOTAL</t>
  </si>
  <si>
    <t>04.09.01.004-9</t>
  </si>
  <si>
    <t>CISTECTOMIA TOTAL E DERIVAÇÃO EM 1 SO TEMPO</t>
  </si>
  <si>
    <t>CISTECTOMIA TOTAL E DERIVACAO EM 1 SO TEMPO</t>
  </si>
  <si>
    <t>04.09.01.005-7</t>
  </si>
  <si>
    <t>CISTOENTEROPLASTIA</t>
  </si>
  <si>
    <t>04.09.01.006-5</t>
  </si>
  <si>
    <t>CISTOLITOTOMIA E/OU RETIRADA DE CORPO ESTRANHO DA BEXIGA</t>
  </si>
  <si>
    <t>04.09.01.007-3</t>
  </si>
  <si>
    <t>CISTOPLASTIA (CORREÇÃO DE EXTROFIA VESICAL)</t>
  </si>
  <si>
    <t>CISTOPLASTIA (CORRECAO DE EXTROFIA VESICAL)</t>
  </si>
  <si>
    <t>04.09.01.009-0</t>
  </si>
  <si>
    <t>CISTOSTOMIA</t>
  </si>
  <si>
    <t>04.09.01.012-0</t>
  </si>
  <si>
    <t>DIVERTICULECTOMIA VESICAL</t>
  </si>
  <si>
    <t>04.09.01.014-6</t>
  </si>
  <si>
    <t>EXTRACAO ENDOSCOPICA DE CALCULO EM PELVE RENAL</t>
  </si>
  <si>
    <t>04.09.01.017-0</t>
  </si>
  <si>
    <t>INSTALAÇÃO ENDOSCOPICA DE CATETER DUPLO J</t>
  </si>
  <si>
    <t>INSTALACAO ENDOSCOPICA DE CATETER DUPLO J</t>
  </si>
  <si>
    <t>04.09.01.018-9</t>
  </si>
  <si>
    <t>LITOTRIPSIA</t>
  </si>
  <si>
    <t>Litotripsia</t>
  </si>
  <si>
    <t>04.09.01.020-0</t>
  </si>
  <si>
    <t>NEFRECTOMIA PARCIAL</t>
  </si>
  <si>
    <t>Nefrectomia parcial</t>
  </si>
  <si>
    <t>04.09.01.021-9</t>
  </si>
  <si>
    <t>NEFRECTOMIA TOTAL</t>
  </si>
  <si>
    <t>Nefrectomia total</t>
  </si>
  <si>
    <t>04.09.01.022-7</t>
  </si>
  <si>
    <t>NEFROLITOTOMIA</t>
  </si>
  <si>
    <t>Nefrolitotomia</t>
  </si>
  <si>
    <t>04.09.01.023-5</t>
  </si>
  <si>
    <t>NEFROLITOTOMIA PERCUTANEA</t>
  </si>
  <si>
    <t>Nefrolitotomia percutânea</t>
  </si>
  <si>
    <t>04.09.01.024-3</t>
  </si>
  <si>
    <t>NEFROPEXIA</t>
  </si>
  <si>
    <t>04.09.01.025-1</t>
  </si>
  <si>
    <t>NEFROPIELOSTOMIA</t>
  </si>
  <si>
    <t>04.09.01.028-6</t>
  </si>
  <si>
    <t>NEFROSTOMIA C/ OU S/ DRENAGEM</t>
  </si>
  <si>
    <t>Nefrostomia c/ ou s/ drenagem</t>
  </si>
  <si>
    <t>04.09.01.029-4</t>
  </si>
  <si>
    <t>NEFROSTOMIA PERCUTANEA</t>
  </si>
  <si>
    <t>Nefrostomia percutânea</t>
  </si>
  <si>
    <t>04.09.01.030-8</t>
  </si>
  <si>
    <t>NEFROURETERECTOMIA TOTAL</t>
  </si>
  <si>
    <t>04.09.01.031-6</t>
  </si>
  <si>
    <t>PIELOLITOTOMIA</t>
  </si>
  <si>
    <t>04.09.01.032-4</t>
  </si>
  <si>
    <t>PIELOPLASTIA</t>
  </si>
  <si>
    <t>04.09.01.033-2</t>
  </si>
  <si>
    <t>PIELOSTOMIA</t>
  </si>
  <si>
    <t>04.09.01.034-0</t>
  </si>
  <si>
    <t>PIELOTOMIA</t>
  </si>
  <si>
    <t>04.09.01.036-7</t>
  </si>
  <si>
    <t>RESSECÇÃO DO COLO VESICAL / TUMOR VESICAL A CEU ABERTO</t>
  </si>
  <si>
    <t>RESSECCAO DO COLO VESICAL / TUMOR VESICAL A CEU ABERTO</t>
  </si>
  <si>
    <t>04.09.01.037-5</t>
  </si>
  <si>
    <t>RESSECÇÃO ENDOSCOPICA DA EXTREMIDADE DISTAL DO URETER</t>
  </si>
  <si>
    <t>RESSECCAO ENDOSCOPICA DA EXTREMIDADE DISTAL DO URETER</t>
  </si>
  <si>
    <t>04.09.01.038-3</t>
  </si>
  <si>
    <t>RESSECÇÃO ENDOSCOPICA DE LESAO VESICAL</t>
  </si>
  <si>
    <t>RESSECCAO ENDOSCOPICA DE LESAO VESICAL</t>
  </si>
  <si>
    <t>04.09.01.039-1</t>
  </si>
  <si>
    <t>RETIRADA PERCUTANEA DE CALCULO URETERAL C/ CATETER</t>
  </si>
  <si>
    <t>04.09.01.040-5</t>
  </si>
  <si>
    <t>SINFISIOTOMIA DO RIM EM FERRADURA (NEFROPLASTIA)</t>
  </si>
  <si>
    <t>04.09.0.1041-3</t>
  </si>
  <si>
    <t>TRATAMENTO CIRÚRGICO DE BEXIGA NEUROGENICA</t>
  </si>
  <si>
    <t>04.09.01.043-0</t>
  </si>
  <si>
    <t>TRATAMENTO CIRÚRGICO DE CISTOCELE</t>
  </si>
  <si>
    <t>TRATAMENTO CIRURGICO DE CISTOCELE</t>
  </si>
  <si>
    <t>04.09.01.045-6</t>
  </si>
  <si>
    <t>TRATAMENTO CIRÚRGICO DE FISTULA VESICO-ENTERICA</t>
  </si>
  <si>
    <t>TRATAMENTO CIRURGICO DE FISTULA VESICO-ENTERICA</t>
  </si>
  <si>
    <t>04.09.01.046-4</t>
  </si>
  <si>
    <t>TRATAMENTO CIRÚRGICO DE FISTULA VESICO-RETAL</t>
  </si>
  <si>
    <t>TRATAMENTO CIRURGICO DE FISTULA VESICO-RETAL</t>
  </si>
  <si>
    <t>04.09.01.047-2</t>
  </si>
  <si>
    <t>TRATAMENTO CIRÚRGICO DE FISTULAS URETERAIS</t>
  </si>
  <si>
    <t>TRATAMENTO CIRURGICO DE FISTULAS URETERAIS</t>
  </si>
  <si>
    <t>04.09.01.048-0</t>
  </si>
  <si>
    <t>TRATAMENTO CIRÚRGICO DE HEMORRAGIA VESICAL (FORMOLIZAÇÃO DA BEXIGA)</t>
  </si>
  <si>
    <t>TRATAMENTO CIRURGICO DE HEMORRAGIA VESICAL (FORMOLIZACAO DA BEXIGA)</t>
  </si>
  <si>
    <t>04.09.01.049-9</t>
  </si>
  <si>
    <t>TRATAMENTO CIRÚRGICO DE INCONTINENCIA URINARIA VIA ABDOMINAL</t>
  </si>
  <si>
    <t>TRATAMENTO CIRURGICO DE INCONTINENCIA URINARIA VIA ABDOMINAL</t>
  </si>
  <si>
    <t>04.09.01.050-2</t>
  </si>
  <si>
    <t>TRATAMENTO CIRÚRGICO DE REFLUXO VESICO-URETERAL</t>
  </si>
  <si>
    <t>TRATAMENTO CIRURGICO DE REFLUXO VESICO-URETERAL</t>
  </si>
  <si>
    <t>04.09.01.051-0</t>
  </si>
  <si>
    <t>TRATAMENTO CIRÚRGICO DE URETEROCELE</t>
  </si>
  <si>
    <t>TRATAMENTO CIRURGICO DE URETEROCELE</t>
  </si>
  <si>
    <t>04.09.01.053-7</t>
  </si>
  <si>
    <t>URETEROCISTONEOSTOMIA</t>
  </si>
  <si>
    <t>04.09.01.054-5</t>
  </si>
  <si>
    <t>URETEROENTEROPLASTIA</t>
  </si>
  <si>
    <t>04.09.01.055-3</t>
  </si>
  <si>
    <t>URETEROENTEROSTOMIA</t>
  </si>
  <si>
    <t>04.09.01.056-1</t>
  </si>
  <si>
    <t>URETEROLITOTOMIA</t>
  </si>
  <si>
    <t>Ureterolitotomia</t>
  </si>
  <si>
    <t>04.09.01.057-0</t>
  </si>
  <si>
    <t>URETEROPLASTIA</t>
  </si>
  <si>
    <t>04.09.01.058-8</t>
  </si>
  <si>
    <t>URETEROSTOMIA CUTANEA</t>
  </si>
  <si>
    <t>04.09.01.059-6</t>
  </si>
  <si>
    <t>URETEROLITOTRIPSIA TRANSURETEROSCÓPICA</t>
  </si>
  <si>
    <t>04.09.02.002-8</t>
  </si>
  <si>
    <t>DRENAGEM DE FLEIMAO URINOSO</t>
  </si>
  <si>
    <t>040902 Uretra</t>
  </si>
  <si>
    <t>04.09.02.004-4</t>
  </si>
  <si>
    <t>INJEÇÃO DE GORDURA / TEFLON PERI-URETRAL</t>
  </si>
  <si>
    <t>INJECAO DE GORDURA / TEFLON PERI-URETRAL</t>
  </si>
  <si>
    <t>04.09.02.005-2</t>
  </si>
  <si>
    <t>LIGADURA / SECÇÃO DE VASOS ABERRANTES</t>
  </si>
  <si>
    <t>LIGADURA / SECCAO DE VASOS ABERRANTES</t>
  </si>
  <si>
    <t>04.09.02.007-9</t>
  </si>
  <si>
    <t>MEATOTOMIA SIMPLES</t>
  </si>
  <si>
    <t>04.09.02.008-7</t>
  </si>
  <si>
    <t>RESSECÇÃO DE CARUNCULA URETRAL</t>
  </si>
  <si>
    <t>RESSECCAO DE CARUNCULA URETRAL</t>
  </si>
  <si>
    <t>04.09.02.009-5</t>
  </si>
  <si>
    <t>RESSECÇÃO DE PROLAPSO DA MUCOSA DA URETRA</t>
  </si>
  <si>
    <t>RESSECCAO DE PROLAPSO DA MUCOSA DA URETRA</t>
  </si>
  <si>
    <t>04.09.02.010-9</t>
  </si>
  <si>
    <t>RESSECÇÃO E FECHAMENTO DE FISTULA URETRAL</t>
  </si>
  <si>
    <t>RESSECCAO E FECHAMENTO DE FISTULA URETRAL</t>
  </si>
  <si>
    <t>04.09.02.012-5</t>
  </si>
  <si>
    <t>URETROPLASTIA (RESSECÇÃO DE CORDA)</t>
  </si>
  <si>
    <t>URETROPLASTIA (RESSECCAO DE CORDA)</t>
  </si>
  <si>
    <t>04.09.02.013-3</t>
  </si>
  <si>
    <t>URETROPLASTIA AUTOGENA</t>
  </si>
  <si>
    <t>04.09.02.014-1</t>
  </si>
  <si>
    <t>URETROPLASTIA HETEROGENEA</t>
  </si>
  <si>
    <t>04.09.02016-8</t>
  </si>
  <si>
    <t>URETROSTOMIA PERINEAL / CUTANEA / EXTERNA</t>
  </si>
  <si>
    <t>04.09.02.017-6</t>
  </si>
  <si>
    <t>URETROTOMIA INTERNA</t>
  </si>
  <si>
    <t>04.09.03.002-3</t>
  </si>
  <si>
    <t>PROSTATECTOMIA SUPRAPÚBICA</t>
  </si>
  <si>
    <t>040903 Próstata e vesicula seminal</t>
  </si>
  <si>
    <t>04.09.03.003-1</t>
  </si>
  <si>
    <t>PROSTATOVESICULECTOMIA RADICAL</t>
  </si>
  <si>
    <t>04.09.03.004-0</t>
  </si>
  <si>
    <t>RESSECÇÃO ENDOSCOPICA DE PROSTATA</t>
  </si>
  <si>
    <t>Ressecção endoscópica de próstata</t>
  </si>
  <si>
    <t>04.09.04.003-7</t>
  </si>
  <si>
    <t>EPIDIDIMECTOMIA</t>
  </si>
  <si>
    <t>040904 Bolsa escrotal, testículos e cordão espermát</t>
  </si>
  <si>
    <t>04.09.04.004-5</t>
  </si>
  <si>
    <t>EPIDIDIMECTOMIA COM ESVAZIAMENTO GANGLIONAR</t>
  </si>
  <si>
    <t>04.09.04.005-3</t>
  </si>
  <si>
    <t>ESPERMATOCELECTOMIA</t>
  </si>
  <si>
    <t>04.09.04.007-0</t>
  </si>
  <si>
    <t>EXÉRESE DE CISTO DE EPIDIDIMO</t>
  </si>
  <si>
    <t>EXERESE DE CISTO DE EPIDIDIMO</t>
  </si>
  <si>
    <t>04.09.04.008-8</t>
  </si>
  <si>
    <t>EXÉRESE DE LESÃO DO CORDÃO ESPERMATICO</t>
  </si>
  <si>
    <t>EXERESE DE LESAO DO CORDAO ESPERMATICO</t>
  </si>
  <si>
    <t>04.09.04.009-6</t>
  </si>
  <si>
    <t>EXPLORAÇÃO CIRÚRGICA DA BOLSA ESCROTAL</t>
  </si>
  <si>
    <t>EXPLORACAO CIRURGICA DA BOLSA ESCROTAL</t>
  </si>
  <si>
    <t>04.09.04.011-8</t>
  </si>
  <si>
    <t>NEOSTOMIA DE EPIDIDIMO / CANAL DEFERENTE</t>
  </si>
  <si>
    <t>04.09.04.012-6</t>
  </si>
  <si>
    <t>ORQUIDOPEXIA BILATERAL</t>
  </si>
  <si>
    <t>04.09.04.013-4</t>
  </si>
  <si>
    <t>ORQUIDOPEXIA UNILATERAL</t>
  </si>
  <si>
    <t>04.09.04.014-2</t>
  </si>
  <si>
    <t>ORQUIECTOMIA SUBCAPSULAR BILATERAL</t>
  </si>
  <si>
    <t>04.09.04.015-0</t>
  </si>
  <si>
    <t>ORQUIECTOMIA UNI OU BILATERAL COM ESVAZIAMENTO GANGLIONAR</t>
  </si>
  <si>
    <t>ORQUIECTOMIA UNI OU BILATERAL C/ ESVAZIAMENTO GANGLIONAR</t>
  </si>
  <si>
    <t>04.09.04.016-9</t>
  </si>
  <si>
    <t>ORQUIECTOMIA UNILATERAL</t>
  </si>
  <si>
    <t>04.09.04.017-7</t>
  </si>
  <si>
    <t>PLÁSTICA DA BOLSA ESCROTAL</t>
  </si>
  <si>
    <t>PLASTICA DA BOLSA ESCROTAL</t>
  </si>
  <si>
    <t>04.09.04.018-5</t>
  </si>
  <si>
    <t>REPARAÇÃO E OPERAÇÃO PLÁSTICA DO TESTÍCULO</t>
  </si>
  <si>
    <t>REPARACAO E OPERACAO PLASTICA DO TESTICULO</t>
  </si>
  <si>
    <t>04.09.04.019-3</t>
  </si>
  <si>
    <t>RESSECÇÃO PARCIAL DA BOLSA ESCROTAL</t>
  </si>
  <si>
    <t>RESSECCAO PARCIAL DA BOLSA ESCROTAL</t>
  </si>
  <si>
    <t>04.09.04.020-7</t>
  </si>
  <si>
    <t>TRATAMENTO CIRÚRGICO DE ELEFANTIASE DA BOLSA ESCROTAL</t>
  </si>
  <si>
    <t>TRATAMENTO CIRURGICO DE ELEFANTIASE DA BOLSA ESCROTAL</t>
  </si>
  <si>
    <t>04.09.04.021-5</t>
  </si>
  <si>
    <t>TRATAMENTO CIRÚRGICO DE HIDROCELE</t>
  </si>
  <si>
    <t>TRATAMENTO CIRURGICO DE HIDROCELE</t>
  </si>
  <si>
    <t>04.09.04.023-1</t>
  </si>
  <si>
    <t>TRATAMENTO CIRURGICO DE VARICOCELE</t>
  </si>
  <si>
    <t>04.09.04.024-0</t>
  </si>
  <si>
    <t>VASECTOMIA</t>
  </si>
  <si>
    <t>Vasectomia</t>
  </si>
  <si>
    <t>04.09.05.001-6</t>
  </si>
  <si>
    <t>AMPUTAÇÃO DE PÊNIS</t>
  </si>
  <si>
    <t>040905 Pênis</t>
  </si>
  <si>
    <t>AMPUTACAO DE PENIS</t>
  </si>
  <si>
    <t>04.09.05.002-4</t>
  </si>
  <si>
    <t>CORREÇÃO DE EPISPADIA</t>
  </si>
  <si>
    <t>CORRECAO DE EPISPADIA</t>
  </si>
  <si>
    <t>04.09.05.003-2</t>
  </si>
  <si>
    <t>CORREÇÃO DE HIPOSPADIA (1O TEMPO)</t>
  </si>
  <si>
    <t>CORRECAO DE HIPOSPADIA (1O TEMPO)</t>
  </si>
  <si>
    <t>04.09.05.004-0</t>
  </si>
  <si>
    <t>CORREÇÃO DE HIPOSPADIA (2O TEMPO)</t>
  </si>
  <si>
    <t>CORRECAO DE HIPOSPADIA (2O TEMPO)</t>
  </si>
  <si>
    <t>04.09.05.007-5</t>
  </si>
  <si>
    <t>PLÁSTICA TOTAL DO PÊNIS</t>
  </si>
  <si>
    <t>PLASTICA TOTAL DO PENIS</t>
  </si>
  <si>
    <t>04.09.05.008-3</t>
  </si>
  <si>
    <t>POSTECTOMIA</t>
  </si>
  <si>
    <t>04.09.05.009-1</t>
  </si>
  <si>
    <t>REIMPLANTE DE PÊNIS</t>
  </si>
  <si>
    <t>REIMPLANTE DE PENIS</t>
  </si>
  <si>
    <t>04.09.05.010-5</t>
  </si>
  <si>
    <t>TRATAMENTO CIRÚRGICO DE ELEFANTIASE DO PÊNIS</t>
  </si>
  <si>
    <t>TRATAMENTO CIRURGICO DE ELEFANTIASE DO PENIS</t>
  </si>
  <si>
    <t>04.09.05.013-0</t>
  </si>
  <si>
    <t>CIRURGIAS COMPLEMENTARES DE REDESIGNAÇÃO SEXUAL</t>
  </si>
  <si>
    <t>04.09.05.014-8</t>
  </si>
  <si>
    <t>REDESIGNAÇÃO SEXUAL NO SEXO MASCULINO</t>
  </si>
  <si>
    <t>04.09.06.001-1</t>
  </si>
  <si>
    <t>CERCLAGEM DE COLO DO ÚTERO</t>
  </si>
  <si>
    <t>040906 Útero e anexos</t>
  </si>
  <si>
    <t>CERCLAGEM DE COLO DO UTERO</t>
  </si>
  <si>
    <t>04.09.06.002-0</t>
  </si>
  <si>
    <t>COLPOPERINEOPLASTIA ANTERIOR E POSTERIOR COM AMPUTAÇÃO DE COLO</t>
  </si>
  <si>
    <t>COLPOPERINEOPLASTIA ANTERIOR E POSTERIOR C/ AMPUTACAO DE COLO</t>
  </si>
  <si>
    <t>04.09.06.003-8</t>
  </si>
  <si>
    <t>EXCISÃO TIPO 3 DO COLO UTERINO</t>
  </si>
  <si>
    <t>04.09.06.004-6</t>
  </si>
  <si>
    <t>CURETAGEM SEMIÓTICA COM OU SEM DILATAÇÃO DO COLO DO ÚTERO</t>
  </si>
  <si>
    <t>CURETAGEM SEMIOTICA C/ OU S/ DILATACAO DO COLO DO UTERO</t>
  </si>
  <si>
    <t>04.09.06.005-4</t>
  </si>
  <si>
    <t>CURETAGEM UTERINA EM MOLA HIDATIFORME</t>
  </si>
  <si>
    <t>04.09.06.011-9</t>
  </si>
  <si>
    <t>HISTERECTOMIA COM ANEXECTOMIA (UNI / BILATERAL)</t>
  </si>
  <si>
    <t>Histerectomia c/ anexectomia (uni / bilateral)</t>
  </si>
  <si>
    <t>04.09.06.012-7</t>
  </si>
  <si>
    <t>HISTERECTOMIA SUBTOTAL</t>
  </si>
  <si>
    <t>Histerectomia subtotal</t>
  </si>
  <si>
    <t>04.09.06.013-5</t>
  </si>
  <si>
    <t>HISTERECTOMIA TOTAL</t>
  </si>
  <si>
    <t>Histerectomia total</t>
  </si>
  <si>
    <t>04.09.06.014-3</t>
  </si>
  <si>
    <t>HISTERECTOMIA TOTAL AMPLIADA (WERTHEIN-MEIGS)</t>
  </si>
  <si>
    <t>04.09.06.015-1</t>
  </si>
  <si>
    <t>HISTERECTOMIA VIDEOLAPAROSCOPICA</t>
  </si>
  <si>
    <t>Histerectomia videolaparoscopica</t>
  </si>
  <si>
    <t>04.09.06.017-8</t>
  </si>
  <si>
    <t>HISTEROSCOPIA CIRURGICA C/ RESSECTOSCOPIO</t>
  </si>
  <si>
    <t>04.09.06.018-6</t>
  </si>
  <si>
    <t>LAQUEADURA TUBARIA</t>
  </si>
  <si>
    <t>Laqueadura tubária</t>
  </si>
  <si>
    <t>04.09.06.019-4</t>
  </si>
  <si>
    <t>MIOMECTOMIA</t>
  </si>
  <si>
    <t>04.09.06.020-8</t>
  </si>
  <si>
    <t>MIOMECTOMIA VIDEOLAPAROSCOPICA</t>
  </si>
  <si>
    <t>04.09.06.021-6</t>
  </si>
  <si>
    <t>OOFORECTOMIA / OOFOROPLASTIA</t>
  </si>
  <si>
    <t>04.09.06.022-4</t>
  </si>
  <si>
    <t>RESSECÇÃO DE VARIZES PELVICAS</t>
  </si>
  <si>
    <t>RESSECCAO DE VARIZES PELVICAS</t>
  </si>
  <si>
    <t>04.09.06.023-2</t>
  </si>
  <si>
    <t>SALPINGECTOMIA UNI / BILATERAL</t>
  </si>
  <si>
    <t>04.09.06.024-0</t>
  </si>
  <si>
    <t>SALPINGECTOMIA VIDEOLAPAROSCOPICA</t>
  </si>
  <si>
    <t>04.09.06.025-9</t>
  </si>
  <si>
    <t>SALPINGOPLASTIA</t>
  </si>
  <si>
    <t>04.09.06.026-7</t>
  </si>
  <si>
    <t>SALPINGOPLASTIA VIDEOLAPAROSCOPICA</t>
  </si>
  <si>
    <t>04.09.06.027-5</t>
  </si>
  <si>
    <t>TRAQUELOPLASTIA</t>
  </si>
  <si>
    <t>04.09.06.028-3</t>
  </si>
  <si>
    <t>TRATAMENTO CIRÚRGICO DE FISTULA VESICO-UTERINA</t>
  </si>
  <si>
    <t>TRATAMENTO CIRURGICO DE FISTULA VESICO-UTERINA</t>
  </si>
  <si>
    <t>04.09.06.029-1</t>
  </si>
  <si>
    <t>HISTERECTOMIA C/ ANEXECTOMIA BILATERAL E COLPECTOMIA SOB PROCESSO TRANSEXUALIZADOR</t>
  </si>
  <si>
    <t>04.09.07.001-7</t>
  </si>
  <si>
    <t>ALARGAMENTO DA ENTRADA VAGINAL</t>
  </si>
  <si>
    <t>040907 Vagina, vulva e períneo</t>
  </si>
  <si>
    <t>04.09.07.002-5</t>
  </si>
  <si>
    <t>COLPECTOMIA</t>
  </si>
  <si>
    <t>04.09.07.003-3</t>
  </si>
  <si>
    <t>COLPOCLEISE (CIRURGIA DE LE FORT)</t>
  </si>
  <si>
    <t>04.09.07.004-1</t>
  </si>
  <si>
    <t>COLPOPERINEOCLEISE</t>
  </si>
  <si>
    <t>04.09.07.005-0</t>
  </si>
  <si>
    <t>COLPOPERINEOPLASTIA ANTERIOR E POSTERIOR</t>
  </si>
  <si>
    <t>04.09.07.006-8</t>
  </si>
  <si>
    <t>COLPOPERINEOPLASTIA POSTERIOR</t>
  </si>
  <si>
    <t>04.09.07.007-6</t>
  </si>
  <si>
    <t>COLPOPERINEORRAFIA NÃO OBSTÉTRICA</t>
  </si>
  <si>
    <t>COLPOPERINEORRAFIA NAO OBSTETRICA</t>
  </si>
  <si>
    <t>04.09.07.008-4</t>
  </si>
  <si>
    <t>COLPOPLASTIA ANTERIOR</t>
  </si>
  <si>
    <t>04.09.07.010-6</t>
  </si>
  <si>
    <t>COLPOTOMIA</t>
  </si>
  <si>
    <t>04.09.07.011-4</t>
  </si>
  <si>
    <t>CONSTRUÇÃO DE VAGINA</t>
  </si>
  <si>
    <t>CONSTRUCAO DE VAGINA</t>
  </si>
  <si>
    <t>04.09.07.013-0</t>
  </si>
  <si>
    <t>EPISIOPERINEORRAFIA NÃO OBSTETRICA</t>
  </si>
  <si>
    <t>EPISIOPERINEORRAFIA NAO OBSTETRICA</t>
  </si>
  <si>
    <t>04.09.07.014-9</t>
  </si>
  <si>
    <t>EXÉRESE DE CISTO VAGINAL</t>
  </si>
  <si>
    <t>EXERESE DE CISTO VAGINAL</t>
  </si>
  <si>
    <t>04.09.07.015-7</t>
  </si>
  <si>
    <t>EXÉRESE DE GLANDULA DE BARTHOLIN / SKENE</t>
  </si>
  <si>
    <t>EXERESE DE GLANDULA DE BARTHOLIN / SKENE</t>
  </si>
  <si>
    <t>04.09.07.019-0</t>
  </si>
  <si>
    <t>MARSUPIALIZAÇÃO DE GLANDULA DE BARTOLIN</t>
  </si>
  <si>
    <t>MARSUPIALIZACAO DE GLANDULA DE BARTOLIN</t>
  </si>
  <si>
    <t>04.09.07.020-3</t>
  </si>
  <si>
    <t>OPERAÇÃO DE BURCH</t>
  </si>
  <si>
    <t>OPERACAO DE BURCH</t>
  </si>
  <si>
    <t>04.09.07.021-1</t>
  </si>
  <si>
    <t>RECONSTRUÇÃO DA VAGINA</t>
  </si>
  <si>
    <t>RECONSTRUCAO DA VAGINA</t>
  </si>
  <si>
    <t>04.09.07.022-0</t>
  </si>
  <si>
    <t>TRATAMENTO CIRÚRGICO DE COAPTAÇÃO DE NINFAS</t>
  </si>
  <si>
    <t>TRATAMENTO CIRURGICO DE COAPTACAO DE NINFAS</t>
  </si>
  <si>
    <t>04.09.07.023-8</t>
  </si>
  <si>
    <t>TRATAMENTO CIRÚRGICO DE FISTULA RETO-VAGINAL</t>
  </si>
  <si>
    <t>TRATAMENTO CIRURGICO DE FISTULA RETO-VAGINAL</t>
  </si>
  <si>
    <t>04.09.07.024-6</t>
  </si>
  <si>
    <t>TRATAMENTO CIRÚRGICO DE FISTULA URETRO-VAGINAL</t>
  </si>
  <si>
    <t>TRATAMENTO CIRURGICO DE FISTULA URETRO-VAGINAL</t>
  </si>
  <si>
    <t>04.09.07.025-4</t>
  </si>
  <si>
    <t>TRATAMENTO CIRÚRGICO DE FÍSTULA VESICO-VAGINAL</t>
  </si>
  <si>
    <t>TRATAMENTO CIRURGICO DE FISTULA VESICO-VAGINAL</t>
  </si>
  <si>
    <t>04.09.07.026-2</t>
  </si>
  <si>
    <t>TRATAMENTO CIRÚRGICO DE HIPERTROFIA DOS PEQUENOS LABIOS</t>
  </si>
  <si>
    <t>TRATAMENTO CIRURGICO DE HIPERTROFIA DOS PEQUENOS LABIOS</t>
  </si>
  <si>
    <t>04.09.07.027-0</t>
  </si>
  <si>
    <t>TRATAMENTO CIRÚRGICO DE INCONTINENCIA URINARIA POR VIA VAGINAL</t>
  </si>
  <si>
    <t>TRATAMENTO CIRURGICO DE INCONTINENCIA URINARIA POR VIA VAGINAL</t>
  </si>
  <si>
    <t>04.09.07.028-9</t>
  </si>
  <si>
    <t>TRATAMENTO CIRÚRGICO DE VAGINA SEPTADA / ATRESICA</t>
  </si>
  <si>
    <t>TRATAMENTO CIRURGICO DE VAGINA SEPTADA / ATRESICA</t>
  </si>
  <si>
    <t>04.09.07.029-7</t>
  </si>
  <si>
    <t>VULVECTOMIA AMPLIADA COM LINFADENECTOMIA</t>
  </si>
  <si>
    <t>VULVECTOMIA AMPLIADA C/ LINFADENECTOMIA</t>
  </si>
  <si>
    <t>04.09.07.030-0</t>
  </si>
  <si>
    <t>VULVECTOMIA SIMPLES</t>
  </si>
  <si>
    <t>04.09.07.031-9</t>
  </si>
  <si>
    <t>REDESIGNAÇÃO SEXUAL NO SEXO FEMININO I</t>
  </si>
  <si>
    <t>04.10.01.005-7</t>
  </si>
  <si>
    <t>MASTECTOMIA RADICAL C/ LINFADENECTOMIA</t>
  </si>
  <si>
    <t>0410-Cirurgia de mama</t>
  </si>
  <si>
    <t>041001 Mama</t>
  </si>
  <si>
    <t>04.10.01.006-5</t>
  </si>
  <si>
    <t>MASTECTOMIA SIMPLES</t>
  </si>
  <si>
    <t>04.10.01.007-3</t>
  </si>
  <si>
    <t>PLÁSTICA MAMARIA FEMININA NÃO ESTÉTICA</t>
  </si>
  <si>
    <t>04.10.01.008-1</t>
  </si>
  <si>
    <t>PLÁSTICA MAMARIA MASCULINA</t>
  </si>
  <si>
    <t>04.10.01.009-0</t>
  </si>
  <si>
    <t>PLÁSTICA MAMARIA RECONSTRUTIVA - POS MASTECTOMIA COM IMPLANTE DE PRÓTESE</t>
  </si>
  <si>
    <t>04.10.01.011-1</t>
  </si>
  <si>
    <t>SETORECTOMIA / QUADRANTECTOMIA</t>
  </si>
  <si>
    <t>04.10.01.012-0</t>
  </si>
  <si>
    <t>SETORECTOMIA / QUADRANTECTOMIA COM ESVAZIAMENTO GANGLIONAR</t>
  </si>
  <si>
    <t>04.10.01.019-7</t>
  </si>
  <si>
    <t>MASTECTOMIA SIMPLES BILATERAL SOB PROCESSO TRANSEXUALIZADOR</t>
  </si>
  <si>
    <t>04.10.01.020-0</t>
  </si>
  <si>
    <t>PLASTICA MAMARIA RECONSTRUTIVA BILATERAL INCLUINDO PROTESE MAMARIA DE SILICONE BILATERAL NO PROCESSO TRANSEXUALIZADOR</t>
  </si>
  <si>
    <t>04.12.01.001-1</t>
  </si>
  <si>
    <t>BRONCOTOMIA E/OU BRONCORRAFIA</t>
  </si>
  <si>
    <t>0412-Cirurgia torácica</t>
  </si>
  <si>
    <t>041201 Traqueia e brônquios</t>
  </si>
  <si>
    <t>04.12.01.002-0</t>
  </si>
  <si>
    <t>COLOCAÇÃO DE MOLDE BRONQUICO POR TORACOTOMIA</t>
  </si>
  <si>
    <t>04.12.01.003-8</t>
  </si>
  <si>
    <t>COLOCAÇÃO DE PROTESE LARINGO-TRAQUEAL, TRAQUEAL, TRAQUEO-BRONQUICA, BRONQUICA POR VIA ENDOSCOPICA (INCLUI PROTESE)</t>
  </si>
  <si>
    <t>04.12.01.004-6</t>
  </si>
  <si>
    <t>COLOCAÇÃO DE PROTESE LARINGO TRAQUEAL/ TRAQUEO-BRONQUICA (INCLUI PRÓTESE)</t>
  </si>
  <si>
    <t>04.12.01.007-0</t>
  </si>
  <si>
    <t>RESSECÇÃO DE TRAQUÉIA MEDIASTINAL, CARINAL OU CARINOPLASTIA</t>
  </si>
  <si>
    <t>04.12.01.008-9</t>
  </si>
  <si>
    <t>RESSECÇÃO DE TUMOR DE TRAQUEIA COM ANASTOMOSE</t>
  </si>
  <si>
    <t>04.12.01.009-7</t>
  </si>
  <si>
    <t>TRAQUEOPLASTIA POR ACESSO TORÁCICO</t>
  </si>
  <si>
    <t>04.12.01.010-0</t>
  </si>
  <si>
    <t>TRAQUEOPLASTIA E/OU LARINGOTRAQUEOPLASTIA</t>
  </si>
  <si>
    <t>04.12.01.011-9</t>
  </si>
  <si>
    <t>TRAQUEORRAFIA E/OU FECHAMENTO DE FISTULA TRAQUEO-CUTANEA</t>
  </si>
  <si>
    <t>04.12.01.013-5</t>
  </si>
  <si>
    <t>TRATAMENTO CIRÚRGICO DE FISTULA BRONCOPLEURAL COM AMPUTAÇÃO DE COTO BRONQUICO</t>
  </si>
  <si>
    <t>04.12.01.014-3</t>
  </si>
  <si>
    <t>TRATAMENTO CIRÚRGICO DE FÍSTULA TRAQUEOESOFAGICA ADQUIRIDA</t>
  </si>
  <si>
    <t>04.12.02.001-7</t>
  </si>
  <si>
    <t>MEDIASTINOTOMIA EXPLORADORA PARA-ESTERNAL / POR VIA ANTERIOR</t>
  </si>
  <si>
    <t>041202 Mediastino</t>
  </si>
  <si>
    <t>04.12.02.002-5</t>
  </si>
  <si>
    <t>MEDIASTINOTOMIA EXTRAPLEURAL POR VIA POSTERIOR</t>
  </si>
  <si>
    <t>04.12.02.005-0</t>
  </si>
  <si>
    <t>RESSECÇÃO DE TUMOR DO MEDIASTINO</t>
  </si>
  <si>
    <t>04.12.02.006-8</t>
  </si>
  <si>
    <t>TIMECTOMIA</t>
  </si>
  <si>
    <t>04.12.02.007-6</t>
  </si>
  <si>
    <t>TRAQUEOSTOMIA MEDIASTINAL</t>
  </si>
  <si>
    <t>04.12.03.001-2</t>
  </si>
  <si>
    <t>DESCORTICAÇÃO PULMONAR</t>
  </si>
  <si>
    <t>041203 Pleura</t>
  </si>
  <si>
    <t>04.12.03.004-7</t>
  </si>
  <si>
    <t>FECHAMENTO DE PLEUROSTOMIA</t>
  </si>
  <si>
    <t>04.12.03.008-0</t>
  </si>
  <si>
    <t>TRATAMENTO DE COAGULO RETIDO INTRATORACICO (QUALQUER VIA)</t>
  </si>
  <si>
    <t>04.12.03.011-0</t>
  </si>
  <si>
    <t>PLEURODESE</t>
  </si>
  <si>
    <t>04.12.04.001-8</t>
  </si>
  <si>
    <t>COSTECTOMIA</t>
  </si>
  <si>
    <t>041204 Parede torácica</t>
  </si>
  <si>
    <t>04.12.04.002-6</t>
  </si>
  <si>
    <t>ESTERNECTOMIA COM OU SEM PRÓTESE</t>
  </si>
  <si>
    <t>04.12.04.003-4</t>
  </si>
  <si>
    <t>ESTERNECTOMIA SUBTOTAL</t>
  </si>
  <si>
    <t>04.12.04.004-2</t>
  </si>
  <si>
    <t>LIGADURA DO DUCTO TORACICO (QUALQUER METODO)</t>
  </si>
  <si>
    <t>04.12.04.005-0</t>
  </si>
  <si>
    <t>MOBILIZAÇÃO DE RETALHOS MUSCULARES / DO OMENTO</t>
  </si>
  <si>
    <t>04.12.04.006-9</t>
  </si>
  <si>
    <t>PLUMBAGEM EXTRAFASCIAL</t>
  </si>
  <si>
    <t>04.12.04.010-7</t>
  </si>
  <si>
    <t>RESSECÇÃO DE TUMOR DO DIAFRAGMA E RECONSTRUÇÃO (QUALQUER TECNICA)</t>
  </si>
  <si>
    <t>04.12.04.011-5</t>
  </si>
  <si>
    <t>RETIRADA DE CORPO ESTRANHO DA PAREDE TORÁCICA</t>
  </si>
  <si>
    <t>04.12.04.012-3</t>
  </si>
  <si>
    <t>TORACECTOMIA COM RECONSTRUÇÃO PARIETAL (POR PROTESE)</t>
  </si>
  <si>
    <t>04.12.04.013-1</t>
  </si>
  <si>
    <t>TORACECTOMIA SEM RECONSTRUÇÃO PARIETAL</t>
  </si>
  <si>
    <t>04.12.04.015-8</t>
  </si>
  <si>
    <t>TORACOPLASTIA (QUALQUER TECNICA)</t>
  </si>
  <si>
    <t>04.12.04.017-4</t>
  </si>
  <si>
    <t>TORACOTOMIA EXPLORADORA</t>
  </si>
  <si>
    <t>04.12.04.018-2</t>
  </si>
  <si>
    <t>TRATAMENTO CIRÚRGICO DE DEFEITOS CONGÊNITOS DO TORAX</t>
  </si>
  <si>
    <t>04.12.04.021-2</t>
  </si>
  <si>
    <t>TRATAMENTO CIRURGICO DE PAREDE TORACICA</t>
  </si>
  <si>
    <t>04.12.04.022-0</t>
  </si>
  <si>
    <t>VAGOTOMIA TRONCULAR TERAPEUTICA POR TORACOTOMIA</t>
  </si>
  <si>
    <t>04.12.05.001-3</t>
  </si>
  <si>
    <t>BULECTOMIA UNI OU BILATERAL</t>
  </si>
  <si>
    <t>041205 Pulmão</t>
  </si>
  <si>
    <t>04.12.05.003-0</t>
  </si>
  <si>
    <t>LIGADURA DE ARTÉRIAS BRONQUICAS POR TORACOTOMIA PARA CONTROLE DE HEMOPTISE</t>
  </si>
  <si>
    <t>04.12.05.004-8</t>
  </si>
  <si>
    <t>LOBECTOMIA PULMONAR</t>
  </si>
  <si>
    <t>04.12.05.006-4</t>
  </si>
  <si>
    <t>PNEUMOMECTOMIA</t>
  </si>
  <si>
    <t>04.12.05.007-2</t>
  </si>
  <si>
    <t>PNEUMONECTOMIA DE TOTALIZAÇÃO</t>
  </si>
  <si>
    <t>04.12.05.010-2</t>
  </si>
  <si>
    <t>RESSECÇÃO EM CUNHA, TUMORECTOMIA / BIOPSIA DE PULMAO A CEU ABERTO</t>
  </si>
  <si>
    <t>04.12.05.011-0</t>
  </si>
  <si>
    <t>RESSECÇÃO PULMONAR ASSOCIADA A BRONCOPLASTIA/ ARTERIOPLASTIA</t>
  </si>
  <si>
    <t>04.12.05.013-7</t>
  </si>
  <si>
    <t>CIRURGIA REDUTORA DO VOLUME PULMONAR (QUALQUER METODO)</t>
  </si>
  <si>
    <t>04.12.05.014-5</t>
  </si>
  <si>
    <t>METASTASECTOMIA PULMONAR UNI OU BILATERAL (QUALQUER METODO)</t>
  </si>
  <si>
    <t>04.12.05.015-3</t>
  </si>
  <si>
    <t>TROMBOENDARTERECTOMIA PULMONAR</t>
  </si>
  <si>
    <t>04.12.05.016-1</t>
  </si>
  <si>
    <t>PNEUMOTOMIA COM RESSECÇÃO COSTAL PARA DRENAGEM CAVITÁRIA/RETIRADA DE CORPO ESTRANHO</t>
  </si>
  <si>
    <t>04.13.03.001-6</t>
  </si>
  <si>
    <t>LIPOASPIRAÇÃO DE GIBA OU REGIÃO SUBMANDIBULAR EM PACIENTES COM LIPODISTROFIA DECORRENTE DO USO DE ANTI-RETROVIRAL</t>
  </si>
  <si>
    <t>0413-Cirurgia reparadora</t>
  </si>
  <si>
    <t>041303 Reparadora para lipodistrofia</t>
  </si>
  <si>
    <t>04.13.03.002-4</t>
  </si>
  <si>
    <t>LIPOASPIRAÇÃO DE PAREDE ABDOMINAL OU DORSO EM PACIENTES COM LIPODISTROFIA DECORRENTE DO USO DE ANTI-RETROVIRAL</t>
  </si>
  <si>
    <t>04.13.03.003-2</t>
  </si>
  <si>
    <t>LIPOENXERTIA DE GLÚTEO EM PACIENTE COM LIPODISTROFIA GLÚTEA DECORRENTE DO USO DE ANTI-RETROVIRAL</t>
  </si>
  <si>
    <t>04.13.03.004-0</t>
  </si>
  <si>
    <t>PREENCHIMENTO FACIAL COM POLIMETILMETACRILATO EM PACIENTE C/ LIPOATROFIA FACIAL CAUSADOS PELA REDUÇÃO DOS COXIS GORDUROSOS DAS REGIÕES MALAR, TEMPORAL E PRÉ-AURICULAR</t>
  </si>
  <si>
    <t>04.13.03.005-9</t>
  </si>
  <si>
    <t>PREENCHIMENTO FACIAL COM TECIDO GORDUROSO EM PACIENTE COM LIPOATROFIA DE FACE DECORRENTE DO USO DE ANTI-RETROVIRAIS</t>
  </si>
  <si>
    <t>04.13.03.006-7</t>
  </si>
  <si>
    <t>RECONSTRUÇÃO GLÚTEA E/OU PERIANAL EM PACIENTE COM LIPODISTROFIA GLÚTEA DECORRENTE DO USO DE ANTI-RETROVIRAL, COM LIPOENXERTIA OU PMMA</t>
  </si>
  <si>
    <t>04.13.03.007-5</t>
  </si>
  <si>
    <t>REDUÇÃO MAMARIA EM PACIENTE COM LIPODISTROFIA DECORRENTE DO USO DE ANTI-RETROVIRAIS</t>
  </si>
  <si>
    <t>04.13.03.008-3</t>
  </si>
  <si>
    <t>TRATAMENTO DE GINECOMASTIA OU PSEUDOGINECOMASTIA EM PACIENTE COM LIPODISTROFIA DECORRENTE DO USO DE ANTI-RETROVIRAIS</t>
  </si>
  <si>
    <t>04.13.04.002-0</t>
  </si>
  <si>
    <t>CORREÇÃO DE RETRAÇÃO CICATRICIAL VÁRIOS ESTÁGIOS</t>
  </si>
  <si>
    <t>041304 Outras cirurgias plásticas/reparadoras</t>
  </si>
  <si>
    <t>04.13.04.003-8</t>
  </si>
  <si>
    <t>DERMOLIPECTOMIA (1 OU 2 MEMBROS INFERIORES)</t>
  </si>
  <si>
    <t>04.13.04.004-6</t>
  </si>
  <si>
    <t>DERMOLIPECTOMIA ABDOMINAL NÃO ESTETICA (PLASTICA ABDOMINAL)</t>
  </si>
  <si>
    <t>04.13.04.005-4</t>
  </si>
  <si>
    <t>DERMOLIPECTOMIA ABDOMINAL PÓS-CIRURGIA BARIATRICA</t>
  </si>
  <si>
    <t>04.13.04.006-2</t>
  </si>
  <si>
    <t>DERMOLIPECTOMIA BRAQUIAL PÓS-CIRURGIA BARIÁTRICA</t>
  </si>
  <si>
    <t>04.13.04.007-0</t>
  </si>
  <si>
    <t>DERMOLIPECTOMIA CRURAL PÓS-CIRURGIA BARIÁTRICA</t>
  </si>
  <si>
    <t>04.13.04.008-9</t>
  </si>
  <si>
    <t>MAMOPLASTIA PÓS-CIRURGIA BARIÁTRICA</t>
  </si>
  <si>
    <t>04.13.04.009-7</t>
  </si>
  <si>
    <t>PREPARO DE RETALHO</t>
  </si>
  <si>
    <t>04.13.04.010-0</t>
  </si>
  <si>
    <t>PREPARO DE TUBO PEDICULADO</t>
  </si>
  <si>
    <t>04.13.04.011-9</t>
  </si>
  <si>
    <t>RECONSTRUÇÃO DE LOBULO DA ORELHA</t>
  </si>
  <si>
    <t>04.13.04.012-7</t>
  </si>
  <si>
    <t>RECONSTRUÇÃO DE POLO SUPERIOR DA ORELHA</t>
  </si>
  <si>
    <t>04.13.04.013-5</t>
  </si>
  <si>
    <t>RECONSTRUÇÃO DO HELIX DA ORELHA</t>
  </si>
  <si>
    <t>04.13.04.014-3</t>
  </si>
  <si>
    <t>RECONSTRUÇÃO TOTAL DE ORELHA (MULTIPLOS ESTÁGIOS)</t>
  </si>
  <si>
    <t>04.13.04.015-1</t>
  </si>
  <si>
    <t>TRANSFERENCIA INTERMEDIARIA DE RETALHO</t>
  </si>
  <si>
    <t>04.13.04.016-0</t>
  </si>
  <si>
    <t>TRATAMENTO CIRÚRGICO DE ELEFANTIASE AO NIVEL DO PE</t>
  </si>
  <si>
    <t>04.13.04.018-6</t>
  </si>
  <si>
    <t>TRATAMENTO CIRURGICO DE RETRACAO CICATRICIAL DA AXILA</t>
  </si>
  <si>
    <t>04.13.04.019-4</t>
  </si>
  <si>
    <t>TRATAMENTO CIRÚRGICO DE RETRAÇÃO CICATRICIAL DO COTOVELO</t>
  </si>
  <si>
    <t>04.13.04.020-8</t>
  </si>
  <si>
    <t>TRATAMENTO CIRÚRGICO DE RETRAÇÃO CICATRICIAL DOS DEDOS DA MÃO/PÉ SEM COMPROMETIMENTO TENDINOSO</t>
  </si>
  <si>
    <t>04.13.04.021-6</t>
  </si>
  <si>
    <t>TRATAMENTO CIRÚRGICO DE RETRAÇÃO CICATRICIAL EM UM ESTÁGIO</t>
  </si>
  <si>
    <t>04.13.04.022-4</t>
  </si>
  <si>
    <t>TRATAMENTO CIRÚRGICO DE RETRAÇÃO CICATRICIAL NA REGIAO POPLITEA</t>
  </si>
  <si>
    <t>04.13.04.023-2</t>
  </si>
  <si>
    <t>TRATAMENTO CIRÚRGICO NÃO ESTETICO DA ORELHA</t>
  </si>
  <si>
    <t>04.13.04.025-9</t>
  </si>
  <si>
    <t>DERMOLIPECTOMIA ABDOMINAL CIRCUNFERENCIAL PÓS CIRURGIA BARIATRICA</t>
  </si>
  <si>
    <t>04.13.04.026-7</t>
  </si>
  <si>
    <t>RECONSTRUÇÃO POR MICROCIRURGIA QUALQUER PARTE</t>
  </si>
  <si>
    <t>04.14.01.002-7</t>
  </si>
  <si>
    <t>MOLDAGEM / IMPLANTE EM MUCOSA (POR TRATAMENTO COMPLETO)</t>
  </si>
  <si>
    <t>0414-Cirurgia oro-facial</t>
  </si>
  <si>
    <t>041401 Buco-maxilo-facial</t>
  </si>
  <si>
    <t>04.14.01.027-2</t>
  </si>
  <si>
    <t>TRATAMENTO CIRÚRGICO DE FÍSTULA CUTÂNEA DE ORIGEM DENTÁRIA</t>
  </si>
  <si>
    <t>04.14.01.032-9</t>
  </si>
  <si>
    <t>TRATAMENTO CIRÚRGICO DE CISTO DO COMPLEXO MAXILO-MANDIBULAR</t>
  </si>
  <si>
    <t>04.14.01.034-5</t>
  </si>
  <si>
    <t>EXCISÃO DE CÁLCULO DE GLÂNDULA SALIVAR</t>
  </si>
  <si>
    <t>04.14.01.037-0</t>
  </si>
  <si>
    <t>TRATAMENTO CIRÚRGICO DE DENTE INCLUSO EM PACIENTE COM ANOMALIA CRÂNIO E BUCOMAXILOFACIAL</t>
  </si>
  <si>
    <t>04.14.02.041-3</t>
  </si>
  <si>
    <t>TRATAMENTO ODONTOLOGICO PARA PACIENTES COM NECESSIDADES ESPECIAIS</t>
  </si>
  <si>
    <t>041402 Cirurgia oral</t>
  </si>
  <si>
    <t>04.14.02.042-1</t>
  </si>
  <si>
    <t>IMPLANTE DENTÁRIO OSTEOINTEGRADO</t>
  </si>
  <si>
    <t>04.15.01.001-2</t>
  </si>
  <si>
    <t>TRATAMENTO COM CIRURGIAS MULTIPLAS</t>
  </si>
  <si>
    <t>0415-Outras cirurgias</t>
  </si>
  <si>
    <t>041501 Múltiplas</t>
  </si>
  <si>
    <t>04.15.02.001-8</t>
  </si>
  <si>
    <t>PROCEDIMENTOS SEQUENCIAIS DE CIRURGIA PLÁSTICA REPARADORA PÓS -CIRURGIA BARIATRICA</t>
  </si>
  <si>
    <t>041502 Sequenciais</t>
  </si>
  <si>
    <t>04.15.02.003-4</t>
  </si>
  <si>
    <t>OUTROS PROCEDIMENTOS COM CIRURGIAS SEQUENCIAIS</t>
  </si>
  <si>
    <t>04.15.02.004-2</t>
  </si>
  <si>
    <t>PROCEDIMENTOS SEQUENCIAIS EM ANOMALIA CRÂNIO E BUCOMAXILOFACIAL</t>
  </si>
  <si>
    <t>04.15.02.005-0</t>
  </si>
  <si>
    <t>PROCEDIMENTOS SEQUENCIAIS EM ONCOLOGIA</t>
  </si>
  <si>
    <t>04.15.02.006-9</t>
  </si>
  <si>
    <t>PROCEDIMENTOS SEQUENCIAIS EM ORTOPEDIA</t>
  </si>
  <si>
    <t>04.15.02.007-7</t>
  </si>
  <si>
    <t>PROCEDIMENTOS SEQUENCIAIS EM NEUROCIRURGIA</t>
  </si>
  <si>
    <t>04.15.02.008-5</t>
  </si>
  <si>
    <t>PROCEDIMENTOS SEQUENCIAIS EM REDESIGNAÇÃO SEXUAL</t>
  </si>
  <si>
    <t>04.16.01.001-6</t>
  </si>
  <si>
    <t>AMPUTAÇÃO DE PÊNIS EM ONCOLOGIA</t>
  </si>
  <si>
    <t>0416-Cirurgia em oncologia</t>
  </si>
  <si>
    <t>041601 Urologia</t>
  </si>
  <si>
    <t>04.16.01.002-4</t>
  </si>
  <si>
    <t>CISTECTOMIA TOTAL E DERIVAÇÃO EM 1 SO TEMPO EM ONCOLOGIA</t>
  </si>
  <si>
    <t>04.16.01.003-2</t>
  </si>
  <si>
    <t>CISTECTOMIA TOTAL COM DERIVAÇÃO SIMPLES EM ONCOLOGIA</t>
  </si>
  <si>
    <t>04.16.01.004-0</t>
  </si>
  <si>
    <t>CISTOENTEROPLASTIA EM ONCOLOGIA</t>
  </si>
  <si>
    <t>04.16.01.007-5</t>
  </si>
  <si>
    <t>NEFRECTOMIA TOTAL EM ONCOLOGIA</t>
  </si>
  <si>
    <t>04.16.01.009-1</t>
  </si>
  <si>
    <t>NEFROURETERECTOMIA TOTAL EM ONCOLOGIA</t>
  </si>
  <si>
    <t>04.16.01.011-3</t>
  </si>
  <si>
    <t>ORQUIECTOMIA UNILATERAL EM ONCOLOGIA</t>
  </si>
  <si>
    <t>04.16.01.012-1</t>
  </si>
  <si>
    <t>PROSTATECTOMIA EM ONCOLOGIA</t>
  </si>
  <si>
    <t>04.16.01.013-0</t>
  </si>
  <si>
    <t>PROSTATOVESICULECTOMIA RADICAL EM ONCOLOGIA</t>
  </si>
  <si>
    <t>04.16.01.016-4</t>
  </si>
  <si>
    <t>RESSECÇÃO DE TUMORES MULTIPLOS E SIMULTANEOS DO TRATO URINARIO EM ONCOLOGIA</t>
  </si>
  <si>
    <t>04.16.01.017-2</t>
  </si>
  <si>
    <t>RESSECÇÃO ENDOSCÓPICA DE TUMOR VESICAL EM ONCOLOGIA</t>
  </si>
  <si>
    <t>04.16.01.018-0</t>
  </si>
  <si>
    <t>REIMPLANTE URETERAL EM ONCOLOGIA - URETEROCISTONEOSTOMIA</t>
  </si>
  <si>
    <t>04.16.01.019-9</t>
  </si>
  <si>
    <t>REIMPLANTE URETERAL EM ONCOLOGIA - URETEROENTEROSTOMIA</t>
  </si>
  <si>
    <t>04.16.01.020-2</t>
  </si>
  <si>
    <t>SUPRARRENALECTOMIA EM ONCOLOGIA</t>
  </si>
  <si>
    <t>04.16.01.021-0</t>
  </si>
  <si>
    <t>NEFRECTOMIA PARCIAL EM ONCOLOGIA</t>
  </si>
  <si>
    <t>04.16.01.022-9</t>
  </si>
  <si>
    <t>AMPUTAÇÃO TOTAL AMPLIADA DE PÊNIS EM ONCOLOGIA</t>
  </si>
  <si>
    <t>04.16.02.002-0</t>
  </si>
  <si>
    <t>LINFADENECTOMIA PÉLVICA EM ONCOLOGIA</t>
  </si>
  <si>
    <t>041602 Sistema linfático</t>
  </si>
  <si>
    <t>04.16.02.015-1</t>
  </si>
  <si>
    <t>LINFADENECTOMIA RADICAL CERVICAL UNILATERAL EM ONCOLOGIA</t>
  </si>
  <si>
    <t>04.16.02.016-0</t>
  </si>
  <si>
    <t>LINFADENECTOMIA RADICAL MODIFICADA CERVICAL UNILATERAL EM ONCOLOGIA</t>
  </si>
  <si>
    <t>04.16.02.017-8</t>
  </si>
  <si>
    <t>LINFADENECTOMIA CERVICAL SUPRAOMO-HIOIDEA UNILATERAL EM ONCOLOGIA</t>
  </si>
  <si>
    <t>04.16.02.018-6</t>
  </si>
  <si>
    <t>LINFADENECTOMIA CERVICAL RECORRENCIAL UNILATERAL EM ONCOLOGIA</t>
  </si>
  <si>
    <t>04.16.02.019-4</t>
  </si>
  <si>
    <t>LINFADENECTOMIA MEDIASTINAL EM ONCOLOGIA</t>
  </si>
  <si>
    <t>04.16.02.020-8</t>
  </si>
  <si>
    <t>LINFADENECTOMIA SUPRACLAVICULAR UNILATERAL EM ONCOLOGIA</t>
  </si>
  <si>
    <t>04.16.02.021-6</t>
  </si>
  <si>
    <t>LINFADENECTOMIA AXILAR UNILATERAL EM ONCOLOGIA</t>
  </si>
  <si>
    <t>04.16.02.022-4</t>
  </si>
  <si>
    <t>LINFADENECTOMIA RETROPERITONIAL EM ONCOLOGIA</t>
  </si>
  <si>
    <t>04.16.02.023-2</t>
  </si>
  <si>
    <t>LINFADENECTOMIA INGUINAL UNILATERAL EM ONCOLOGIA</t>
  </si>
  <si>
    <t>04.16.02.024-0</t>
  </si>
  <si>
    <t>LINFADENECTOMIA SELETIVA GUIADA (LINFONODO SENTINELA) EM ONCOLOGIA</t>
  </si>
  <si>
    <t>04.16.02.025-9</t>
  </si>
  <si>
    <t>LINFADENECTOMIA INGUINO-ILIACA UNILATERAL EM ONCOLOGIA</t>
  </si>
  <si>
    <t>04.16.03.001-7</t>
  </si>
  <si>
    <t>PAROTIDECTOMIA PARCIAL EM ONCOLOGIA</t>
  </si>
  <si>
    <t>041603 Cabeça e pescoço</t>
  </si>
  <si>
    <t>04.16.03.002-5</t>
  </si>
  <si>
    <t>RESSECÇÃO DE GLANDULA SALIVAR MENOR EM ONCOLOGIA</t>
  </si>
  <si>
    <t>04.16.03.003-3</t>
  </si>
  <si>
    <r>
      <t>RESSECÇÃO DE GLANDULA SUBLINGUAL</t>
    </r>
    <r>
      <rPr>
        <sz val="12"/>
        <color rgb="FF162937"/>
        <rFont val="Arial"/>
        <family val="2"/>
      </rPr>
      <t>EM ONCOLOGIA</t>
    </r>
  </si>
  <si>
    <t>04.16.03.004-1</t>
  </si>
  <si>
    <t>RESSECÇÃO DE GLANDULA SUBMANDIBULAR EM ONCOLOGIA</t>
  </si>
  <si>
    <t>04.16.03.006-8</t>
  </si>
  <si>
    <t>GLOSSECTOMIA PARCIAL EM ONCOLOGIA</t>
  </si>
  <si>
    <t>04.16.03.007-6</t>
  </si>
  <si>
    <t>GLOSSECTOMIA TOTAL EM ONCOLOGIA</t>
  </si>
  <si>
    <t>04.16.03.008-4</t>
  </si>
  <si>
    <t>PARATIREOIDECTOMIA TOTAL EM ONCOLOGIA</t>
  </si>
  <si>
    <t>04.16.03.009-2</t>
  </si>
  <si>
    <t>PAROTIDECTOMIA TOTAL EM ONCOLOGIA</t>
  </si>
  <si>
    <t>04.16.03.014-9</t>
  </si>
  <si>
    <t>RESSECÇÃO EM CUNHA DE LÁBIO E SUTURA EM ONCOLOGIA</t>
  </si>
  <si>
    <t>04.16.03.015-7</t>
  </si>
  <si>
    <t>RESSECÇÃO PARCIAL DE LÁBIO COM ENXERTO OU RETALHO EM ONCOLOGIA</t>
  </si>
  <si>
    <t>04.16.03.016-5</t>
  </si>
  <si>
    <t>RESSECÇÃO TOTAL DE LÁBIO E RECONSTRUÇÃO COM RETALHO MIOCUTÂNEO EM ONCOLOGIA</t>
  </si>
  <si>
    <t>04.16.03.017-3</t>
  </si>
  <si>
    <t>MAXILECTOMIA PARCIAL EM ONCOLOGIA</t>
  </si>
  <si>
    <t>04.16.03.018-1</t>
  </si>
  <si>
    <t>MAXILECTOMIA TOTAL EM ONCOLOGIA</t>
  </si>
  <si>
    <t>04.16.03.019-0</t>
  </si>
  <si>
    <t>PELVIGLOSSOMANDIBULECTOMIA EM ONCOLOGIA</t>
  </si>
  <si>
    <t>04.16.03.020-3</t>
  </si>
  <si>
    <t>PAROTIDECTOMIA TOTAL AMPLIADA EM ONCOLOGIA</t>
  </si>
  <si>
    <t>04.16.03.021-1</t>
  </si>
  <si>
    <t>FARINGECTOMIA PARCIAL EM ONCOLOGIA</t>
  </si>
  <si>
    <t>04.16.03.022-0</t>
  </si>
  <si>
    <t>FARINGECTOMIA TOTAL EM ONCOLOGIA</t>
  </si>
  <si>
    <t>04.16.03.023-8</t>
  </si>
  <si>
    <t>RESSECÇÃO DE TUMOR DE RINOFARINGE EM ONCOLOGIA</t>
  </si>
  <si>
    <t>04.16.03.024-6</t>
  </si>
  <si>
    <t>EXENTERAÇÃO DE ÓRBITA EM ONCOLOGIA</t>
  </si>
  <si>
    <t>04.16.03.025-4</t>
  </si>
  <si>
    <t>LARINGECTOMIA PARCIAL EM ONCOLOGIA</t>
  </si>
  <si>
    <t>04.16.03.026-2</t>
  </si>
  <si>
    <t>LARINGECTOMIA TOTAL EM ONCOLOGIA</t>
  </si>
  <si>
    <t>04.16.03.027-0</t>
  </si>
  <si>
    <t>TIREOIDECTOMIA TOTAL EM ONCOLOGIA</t>
  </si>
  <si>
    <t>04.16.03.028-9</t>
  </si>
  <si>
    <t>RECONSTRUÇÃO PARA FONAÇÂO EM ONCOLOGIA</t>
  </si>
  <si>
    <t>04.16.03.029-7</t>
  </si>
  <si>
    <t>TRAQUEOSTOMIA TRANSTUMORAL EM ONCOLOGIA</t>
  </si>
  <si>
    <t>04.16.03.030-0</t>
  </si>
  <si>
    <t>MANDIBULECTOMIA PARCIAL EM ONCOLOGIA</t>
  </si>
  <si>
    <t>04.16.03.031-9</t>
  </si>
  <si>
    <t>MANDIBULECTOMIA TOTAL EM ONCOLOGIA</t>
  </si>
  <si>
    <t>04.16.03.032-7</t>
  </si>
  <si>
    <t>RESSECÇÃO DE PAVILHÃO AURICULAR EM ONCOLOGIA</t>
  </si>
  <si>
    <t>04.16.03.033-5</t>
  </si>
  <si>
    <t>LIGADURA DE CARÓTIDA EM ONCOLOGIA</t>
  </si>
  <si>
    <t>04.16.03.034-3</t>
  </si>
  <si>
    <t>RESSECÇÃODE TUMOR GLOMICO EM ONCOLOGIA</t>
  </si>
  <si>
    <t>04.16.03.035-1</t>
  </si>
  <si>
    <t>RESSECÇÃO DE LESÃO MALIGNA DE MUCOSA BUCAL EM ONCOLOGIA</t>
  </si>
  <si>
    <t>04.16.03.036-0</t>
  </si>
  <si>
    <t>RESSECÇÃO DE TUMOR TIREOIDIANO POR VIA TRANSESTERNAL EM ONCOLOGIA</t>
  </si>
  <si>
    <t>04.16.04.001-2</t>
  </si>
  <si>
    <t>ANASTOMOSE BILEO-DIGESTIVA EM ONCOLOGIA</t>
  </si>
  <si>
    <t>041604 Esôfago-gastro duodenal e vísceras anexas e</t>
  </si>
  <si>
    <t>04.16.04.002-0</t>
  </si>
  <si>
    <t>COLEDOCOSTOMIA COM OU SEM COLECISTECTOMIA EM ONCOLOGIA</t>
  </si>
  <si>
    <t>04.16.04.003-9</t>
  </si>
  <si>
    <t>ESOFAGOGASTRECTOMIA COM TORACOTOMIA EM ONCOLOGIA</t>
  </si>
  <si>
    <t>04.16.04.004-7</t>
  </si>
  <si>
    <t>ESOFAGOCOLOPLASTIA OU ESOFAGOGASTROPLASTIA EM ONCOLOGIA</t>
  </si>
  <si>
    <t>04.16.04.005-5</t>
  </si>
  <si>
    <t>ESOFAGOGASTRECTOMIA SEM TORACOTOMIA EM ONCOLOGIA</t>
  </si>
  <si>
    <t>04.16.04.007-1</t>
  </si>
  <si>
    <t>GASTRECTOMIA TOTAL EM ONCOLOGIA</t>
  </si>
  <si>
    <t>04.16.04.010-1</t>
  </si>
  <si>
    <t>HEPATECTOMIA PARCIAL EM ONCOLOGIA</t>
  </si>
  <si>
    <t>04.16.04.011-0</t>
  </si>
  <si>
    <t>PANCREATECTOMIA PARCIAL EM ONCOLOGIA</t>
  </si>
  <si>
    <t>04.16.04.012-8</t>
  </si>
  <si>
    <t>DUODENOPANCREATECTOMIA EM ONCOLOGIA</t>
  </si>
  <si>
    <t>04.16.04.014-4</t>
  </si>
  <si>
    <t>RESSECÇÃO DE TUMOR RETROPERITONIAL COM RESSECÇÃO DE ÓRGÃOS CONTÍGUOS EM ONCOLOGIA</t>
  </si>
  <si>
    <t>04.16.04.017-9</t>
  </si>
  <si>
    <t>ALCOOLIZAÇÃO PERCUTÂNEA DE CARCINOMA HEPÁTICO</t>
  </si>
  <si>
    <t>04.16.04.018-7</t>
  </si>
  <si>
    <t>TRATAMENTO DE CARCINOMA HEPÁTICO POR RADIOFREQUÊNCIA</t>
  </si>
  <si>
    <t>04.16.04.019-5</t>
  </si>
  <si>
    <t>QUIMIOEMBOLIZAÇÃO DE CARCINOMA HEPÁTICO</t>
  </si>
  <si>
    <t>04.16.04.020-9</t>
  </si>
  <si>
    <t>BIOPSIAS MULTIPLAS INTRA-ABDOMINAIS EM ONCOLOGIA</t>
  </si>
  <si>
    <t>04.16.04.021-7</t>
  </si>
  <si>
    <t>GASTRECTOMIA PARCIAL EM ONCOLOGIA</t>
  </si>
  <si>
    <t>04.16.04.022-5</t>
  </si>
  <si>
    <t>METASTASECTOMIA HEPÁTICA EM ONCOLOGIA</t>
  </si>
  <si>
    <t>04.16.04.023-3</t>
  </si>
  <si>
    <t>COLECISTECTOMIA EM ONCOLOGIA</t>
  </si>
  <si>
    <t>04.16.04.024-1</t>
  </si>
  <si>
    <t>RESSECÇÃO AMPLIADA DE VIA BILIAR EXTRA-HEPÁTICA EM ONCOLOGIA</t>
  </si>
  <si>
    <t>04.16.04.025-0</t>
  </si>
  <si>
    <t>RESSECÇÃO DE TUMOR RETROPERITONIAL EM ONCOLOGIA</t>
  </si>
  <si>
    <t>04.16.04.026-8</t>
  </si>
  <si>
    <t>RESSECÇÃO ALARGADA DE TUMOR DE PARTES MOLES DE PAREDE ABDOMINAL EM ONCOLOGIA</t>
  </si>
  <si>
    <t>04.16.04.027-6</t>
  </si>
  <si>
    <t>RESSECÇÃO ALARGADA DE TUMOR DE INTESTINO EM ONCOLOGIA</t>
  </si>
  <si>
    <t>04.16.04.028-4</t>
  </si>
  <si>
    <t>IMPLANTAÇÃO ENDOSCÓPICA DE STENT ESOFÁGICO</t>
  </si>
  <si>
    <t>04.16.04.029-2</t>
  </si>
  <si>
    <t>PERITONECTOMIA EM ONCOLOGIA</t>
  </si>
  <si>
    <t>04.16.05.001-8</t>
  </si>
  <si>
    <t>AMPUTAÇÃO ABDOMINO-PERINEAL DE RETO EM ONCOLOGIA</t>
  </si>
  <si>
    <t>041605 Colo-proctologia</t>
  </si>
  <si>
    <t>04.16.05.002-6</t>
  </si>
  <si>
    <t>COLECTOMIA PARCIAL (HEMICOLECTOMIA) EM ONCOLOGIA</t>
  </si>
  <si>
    <t>04.16.05.003-4</t>
  </si>
  <si>
    <t>COLECTOMIA TOTAL EM ONCOLOGIA</t>
  </si>
  <si>
    <t>04.16.05.005-0</t>
  </si>
  <si>
    <t>EXCISÃO LOCAL DE TUMOR DO RETO EM ONCOLOGIA</t>
  </si>
  <si>
    <t>04.16.05.007-7</t>
  </si>
  <si>
    <t>RETOSSIGMOIDECTOMIA ABDOMINAL EM ONCOLOGIA</t>
  </si>
  <si>
    <t>04.16.05.009-3</t>
  </si>
  <si>
    <t>EXENTERAÇÃO PÉLVICA POSTERIOR EM ONCOLOGIA</t>
  </si>
  <si>
    <t>04.16.05.010-7</t>
  </si>
  <si>
    <t>EXENTERAÇÃO PÉLVICA TOTAL EM ONCOLOGIA</t>
  </si>
  <si>
    <t>04.16.05.011-5</t>
  </si>
  <si>
    <t>PROCTOCOLECTOMIA TOTAL EM ONCOLOGIA</t>
  </si>
  <si>
    <t>04.16.06.001-3</t>
  </si>
  <si>
    <t>AMPUTAÇÃO CÔNICA DE COLO DE ÚTERO COM COLPECTOMIA EM ONCOLOGIA</t>
  </si>
  <si>
    <t>041606 Ginecologia</t>
  </si>
  <si>
    <t>04.16.06.002-1</t>
  </si>
  <si>
    <t>ANEXECTOMIA UNI / BILATERAL EM ONCOLOGIA</t>
  </si>
  <si>
    <t>04.16.06.003-0</t>
  </si>
  <si>
    <t>COLPECTOMIA EM ONCOLOGIA</t>
  </si>
  <si>
    <t>04.16.06.005-6</t>
  </si>
  <si>
    <t>HISTERECTOMIA COM RESSECÇÃO DE ÓRGÃOS CONTÍGUOS EM ONCOLOGIA</t>
  </si>
  <si>
    <t>04.16.06.006-4</t>
  </si>
  <si>
    <t>HISTERECTOMIA TOTAL AMPLIADA EM ONCOLOGIA</t>
  </si>
  <si>
    <t>04.16.06.008-0</t>
  </si>
  <si>
    <t>TRAQUELECTOMIA RADICAL EM ONCOLOGIA</t>
  </si>
  <si>
    <t>04.16.06.009-9</t>
  </si>
  <si>
    <t>VULVECTOMIA TOTAL AMPLIADA C/ LINFADENECTOMIA EM ONCOLOGIA</t>
  </si>
  <si>
    <t>04.16.06.010-2</t>
  </si>
  <si>
    <t>VULVECTOMIA PARCIAL EM ONCOLOGIA</t>
  </si>
  <si>
    <t>04.16.06.011-0</t>
  </si>
  <si>
    <t>HISTERECTOMIA COM OU SEM ANEXECTOMIA (UNI / BILATERAL) EM ONCOLOGIA</t>
  </si>
  <si>
    <t>04.16.06.012-9</t>
  </si>
  <si>
    <t>LAPAROTOMIA PARA AVALIAÇÃO DE TUMOR DE OVARIO EM ONCOLOGIA</t>
  </si>
  <si>
    <t>04.16.08.001-4</t>
  </si>
  <si>
    <t>EXCISÂO E ENXERTO DE PELE EM ONCOLOGIA</t>
  </si>
  <si>
    <t>041608 Pele e cirurgia plástica</t>
  </si>
  <si>
    <t>04.16.08.003-0</t>
  </si>
  <si>
    <t>EXCISÃO E SUTURA COM PLASTICA EM Z NA PELE EM ONCOLOGIA</t>
  </si>
  <si>
    <t>04.16.08.008-1</t>
  </si>
  <si>
    <t>RECONSTRUÇÃO COM RETALHO MIOCUTÂNEO (QUALQUER PARTE) EM ONCOLOGIA</t>
  </si>
  <si>
    <t>04.16.08.009-0</t>
  </si>
  <si>
    <t>RECONSTRUÇÃO POR MICROCIRURGIA (QUALQUER PARTE) EM ONCOLOGIA</t>
  </si>
  <si>
    <t>04.16.08.011-1</t>
  </si>
  <si>
    <t>RECONSTRUÇÃO COM RETALHO OSTEOMIOCUTÂNEO EM ONCOLOGIA</t>
  </si>
  <si>
    <t>04.16.08.012-0</t>
  </si>
  <si>
    <t>EXTIRPAÇÃO MÚLTIPLA DE LESÃO DA PELE OU TECIDO CELULAR SUBCUTÂNEO EM ONCOLOGIA</t>
  </si>
  <si>
    <t>04.16.09.001-0</t>
  </si>
  <si>
    <t>AMPUTAÇÃO / DESARTICULAÇÃO DE MEMBROS INFERIORES EM ONCOLOGIA</t>
  </si>
  <si>
    <t>041609 Ossos e partes moles</t>
  </si>
  <si>
    <t>04.16.09.002-8</t>
  </si>
  <si>
    <t>AMPUTAÇÃO / DESARTICULAÇÃO DE MEMBROS SUPERIORES EM ONCOLOGIA</t>
  </si>
  <si>
    <t>04.16.09.003-6</t>
  </si>
  <si>
    <t>HEMIPELVECTOMIA EM ONCOLOGIA</t>
  </si>
  <si>
    <t>04.16.09.007-9</t>
  </si>
  <si>
    <t>SACRALECTOMIA (ENDOPELVECTOMIA) EM ONCOLOGIA</t>
  </si>
  <si>
    <t>04.16.09.010-9</t>
  </si>
  <si>
    <t>RESSECÇÃO DE TUMOR ÓSSEO COM SUBSTITUIÇÃO (ENDOPRÓTESE) OU COM RECONSTRUÇÃO E FIXAÇÃO EM ONCOLOGIA</t>
  </si>
  <si>
    <t>04.16.09.011-7</t>
  </si>
  <si>
    <t>DESARTICULAÇÃO INTERESCAPULO-TORÁCICA EM ONCOLOGIA</t>
  </si>
  <si>
    <t>04.16.09.012-5</t>
  </si>
  <si>
    <t>DESARTICULAÇÃO ESCAPULO-TORÁCICA INTERNA EM ONCOLOGIA</t>
  </si>
  <si>
    <t>04.16.09.013-3</t>
  </si>
  <si>
    <t>RESSECÇÃO DE TUMOR DE PARTES MOLES EM ONCOLOGIA</t>
  </si>
  <si>
    <t>04.16.11.001-0</t>
  </si>
  <si>
    <t>LOBECTOMIA PULMONAR EM ONCOLOGIA</t>
  </si>
  <si>
    <t>041611 Cirurgia torácica</t>
  </si>
  <si>
    <t>04.16.11.002-9</t>
  </si>
  <si>
    <t>PNEUMOMECTOMIA RADICAL EM ONCOLOGIA</t>
  </si>
  <si>
    <t>04.16.11.003-7</t>
  </si>
  <si>
    <t>TORACECTOMIA COMPLEXA EM ONCOLOGIA</t>
  </si>
  <si>
    <t>04.16.11.004-5</t>
  </si>
  <si>
    <t>TORACECTOMIA SIMPLES EM ONCOLOGIA</t>
  </si>
  <si>
    <t>04.16.11.005-3</t>
  </si>
  <si>
    <t>TORACOTOMIA EXPLORADORA EM ONCOLOGIA</t>
  </si>
  <si>
    <t>04.16.11.006-1</t>
  </si>
  <si>
    <t>SEGMENTECTOMIA PULMONAR EM ONCOLOGIA</t>
  </si>
  <si>
    <t>04.16.11.007-0</t>
  </si>
  <si>
    <t>RESSECÇAO PULMONAR EM CUNHA EM ONCOLOGIA</t>
  </si>
  <si>
    <t>04.16.11.008-8</t>
  </si>
  <si>
    <t>TIMECTOMIA EM ONCOLOGIA</t>
  </si>
  <si>
    <t>04.16.12.002-4</t>
  </si>
  <si>
    <t>MASTECTOMIA RADICAL COM LINFADENECTOMIA AXILAR EM ONCOLOGIA</t>
  </si>
  <si>
    <t>041612 Mastologia</t>
  </si>
  <si>
    <t>04.16.12.003-2</t>
  </si>
  <si>
    <t>MASTECTOMIA SIMPLES EM ONCOLOGIA</t>
  </si>
  <si>
    <t>04.16.12.004-0</t>
  </si>
  <si>
    <t>RESSECÇÃO DE LESÃO NÃO PALPÁVEL DE MAMA COM MARCAÇÃO EM ONCOLOGIA (POR MAMA)</t>
  </si>
  <si>
    <t>04.16.12.005-9</t>
  </si>
  <si>
    <t>SEGMENTECTOMIA/QUADRANTECTOMIA/SETORECTOMIA DE MAMA EM ONCOLOGIA</t>
  </si>
  <si>
    <t>04.18.01.001-3</t>
  </si>
  <si>
    <t>CONFECÇÃO DE FISTULA ARTERIO-VENOSA COM ENXERTIA DE POLITETRAFLUORETILENO (PTFE)</t>
  </si>
  <si>
    <t>0418-Cirurgia em nefrologia</t>
  </si>
  <si>
    <t>041801 Acessos para dialise</t>
  </si>
  <si>
    <t>04.18.01.002-1</t>
  </si>
  <si>
    <t>CONFECÇÃO DE FÍSTULA ARTERIO-VENOSA COM ENXERTO AUTOLOGO</t>
  </si>
  <si>
    <t>04.18.01.003-0</t>
  </si>
  <si>
    <t>CONFECÇÃO DE FISTULA ARTERIO-VENOSA P/ HEMODIALISE</t>
  </si>
  <si>
    <t>Confecção de fístula arteriovenosa p/ hemodiálise</t>
  </si>
  <si>
    <t>04.18.01.004-8</t>
  </si>
  <si>
    <t>IMPLANTE DE CATETER DE LONGA PERMANÊNCIA P/ HEMODIALISE</t>
  </si>
  <si>
    <t>04.18.01.008-0</t>
  </si>
  <si>
    <t>IMPLANTE DE CATETER TIPO TENCKHOFF OU SIMILAR P/ DPA/DPAC</t>
  </si>
  <si>
    <t>04.18.02.001-9</t>
  </si>
  <si>
    <t>INTERVENÇÃO EM FISTULA ARTERIO-VENOSA</t>
  </si>
  <si>
    <t>041802 Intervençõess cirúrgicas em acessos para diá</t>
  </si>
  <si>
    <t>04.18.02.002-7</t>
  </si>
  <si>
    <t>LIGADURA DE FISTULA ARTERIO-VENOSA</t>
  </si>
  <si>
    <t>Rótulos de Linha</t>
  </si>
  <si>
    <t xml:space="preserve">Contagem de VALOR FINAL </t>
  </si>
  <si>
    <t>Soma de Cod procedimento  SIGTAP</t>
  </si>
  <si>
    <t>Cod. procedimento  SIGTAP</t>
  </si>
  <si>
    <t>Forma de Organização</t>
  </si>
  <si>
    <t>Procedimento</t>
  </si>
  <si>
    <t>Valor SIGTAP (HOSP + PROF)</t>
  </si>
  <si>
    <t>Valor final com incremento</t>
  </si>
  <si>
    <t>040102 Cirurgias de pele, tecido subcutaneo e muco</t>
  </si>
  <si>
    <t>040201 Cirurgia de tireoide e paratireoide</t>
  </si>
  <si>
    <t>040302 Coluna e nervos perifericos</t>
  </si>
  <si>
    <t>MICRONEUROLISE DE NERVO PERIFÉRICO</t>
  </si>
  <si>
    <t>040401 Cirurgias de ouvido, nariz e garganta</t>
  </si>
  <si>
    <t>040504 Cavidade orbitaria e globo ocular</t>
  </si>
  <si>
    <t>040505 Conjuntiva, cornea, camara anterior, iris,</t>
  </si>
  <si>
    <t>040702 Intestinos, reto e anus</t>
  </si>
  <si>
    <t>040803 Coluna vertebral e caixa toracica</t>
  </si>
  <si>
    <t>040804 Cintura pelvica</t>
  </si>
  <si>
    <t>040903 Prostata e vesicula seminal</t>
  </si>
  <si>
    <t>040904 Bolsa escrotal, testiculos e cordao esperma</t>
  </si>
  <si>
    <t>040905 Penis</t>
  </si>
  <si>
    <t>040906 Utero e anexos</t>
  </si>
  <si>
    <t>040907 Vagina, vulva e perineo</t>
  </si>
  <si>
    <t>041501 Multiplas</t>
  </si>
  <si>
    <t>TRATAMENTO C/ CIRURGIAS MULTIPLAS</t>
  </si>
  <si>
    <t>CNES</t>
  </si>
  <si>
    <t>CODMUN</t>
  </si>
  <si>
    <t>DRS_NOME</t>
  </si>
  <si>
    <t>COD_REGIÃO DE SAÚDE</t>
  </si>
  <si>
    <t>REGIÃO DE SAÚDE</t>
  </si>
  <si>
    <t>RRAS</t>
  </si>
  <si>
    <t>MUNICÍPIO</t>
  </si>
  <si>
    <t>TP_GESTAO</t>
  </si>
  <si>
    <t>TP_UNIDADE</t>
  </si>
  <si>
    <r>
      <t>TIPO DE UNIDADE</t>
    </r>
    <r>
      <rPr>
        <b/>
        <sz val="10"/>
        <color rgb="FFFF0000"/>
        <rFont val="Calibri"/>
        <family val="2"/>
        <scheme val="minor"/>
      </rPr>
      <t xml:space="preserve"> (N10-Tb.TipoUnidade)</t>
    </r>
  </si>
  <si>
    <t>CONVENIO</t>
  </si>
  <si>
    <r>
      <t xml:space="preserve">NATUREZA JURÍDICA </t>
    </r>
    <r>
      <rPr>
        <b/>
        <sz val="10"/>
        <color rgb="FFFF0000"/>
        <rFont val="Calibri"/>
        <family val="2"/>
        <scheme val="minor"/>
      </rPr>
      <t>(N85- Tb.NaturezaJuridica)</t>
    </r>
  </si>
  <si>
    <t>GRUPO_NAT_JUR</t>
  </si>
  <si>
    <t>NOME_FANTA</t>
  </si>
  <si>
    <t>RRAS 05</t>
  </si>
  <si>
    <t>OSASCO</t>
  </si>
  <si>
    <t>M</t>
  </si>
  <si>
    <t>HOSPITAL GERAL</t>
  </si>
  <si>
    <t>SUS</t>
  </si>
  <si>
    <t>MUNICIPIO</t>
  </si>
  <si>
    <t>Administração Pública</t>
  </si>
  <si>
    <t>HOSPITAL MUNICIPAL ANTONIO GIGLIO</t>
  </si>
  <si>
    <t>HOSPITAL ESPECIALIZADO</t>
  </si>
  <si>
    <t>HOSPITAL MATERNIDADE AMADOR AGUIAR</t>
  </si>
  <si>
    <t>POLICLINICA</t>
  </si>
  <si>
    <t>POLICLINICA LEONIL CRE BORTOLOSSO</t>
  </si>
  <si>
    <t>E</t>
  </si>
  <si>
    <t>ORGAO PUBLICO DO PODER EXECUTIVO ESTADUAL OU DO DISTRITO FEDERAL</t>
  </si>
  <si>
    <t>HOSPITAL REGIONAL DR VIVALDO MARTINS SIMOES OSASCO</t>
  </si>
  <si>
    <t>POLICLINICA ZONA SUL PEDRO BATISTA BONIN</t>
  </si>
  <si>
    <t>PRONTO ATENDIMENTO</t>
  </si>
  <si>
    <t>ORGAO PUBLICO DO PODER EXECUTIVO MUNICIPAL</t>
  </si>
  <si>
    <t>PA DR ANISIO ROSAN</t>
  </si>
  <si>
    <t>ASSOCIACAO PRIVADA</t>
  </si>
  <si>
    <t>Entidades sem Fins Lucrativos</t>
  </si>
  <si>
    <t>LAR BUSSOCABA ASSISTENCIA VICENTINA</t>
  </si>
  <si>
    <t>RRAS 01</t>
  </si>
  <si>
    <t>SANTO ANDRE</t>
  </si>
  <si>
    <t>CENTRO MEDICO DE ESPECIALIDADES JOAQUIM TAVORA</t>
  </si>
  <si>
    <t>CENTRO DE ESPECIALIDADES III</t>
  </si>
  <si>
    <t>CENTRO MEDICO DE ESPECIALIDADES XAVIER DE TOLEDO</t>
  </si>
  <si>
    <t>CENTRO HOSPITALAR DE SANTO ANDRE DR NEWTON DA COSTA BRANDAO</t>
  </si>
  <si>
    <t>RRAS 17</t>
  </si>
  <si>
    <t>SAO JOSE DOS CAMPOS</t>
  </si>
  <si>
    <t>UNIDADE DE ESPECIALIDADES II</t>
  </si>
  <si>
    <t>UNIDADE DE APOIO DIAGNOSE E TERAPIA (SADT ISOLADO)</t>
  </si>
  <si>
    <t>LABORATORIO CENTRAL</t>
  </si>
  <si>
    <t>SOCIEDADE EMPRESARIA LIMITADA</t>
  </si>
  <si>
    <t>Entidades Empresariais</t>
  </si>
  <si>
    <t>GUACELLI</t>
  </si>
  <si>
    <t>HOSPITAL MATERNO INFANTIL ANTONINHO DA ROCHA MARMO</t>
  </si>
  <si>
    <t>HOSPITAL PIO XII</t>
  </si>
  <si>
    <t>HOSPITAL MUNICIPAL DR JOSE DE CARVALHO FLORENCE</t>
  </si>
  <si>
    <t>VALECLIN ADHEMAR</t>
  </si>
  <si>
    <t>HOSPITAL/DIA - ISOLADO</t>
  </si>
  <si>
    <t>CENTRO DE REFERENCIA EM MOLESTIAS INFECCIOSAS</t>
  </si>
  <si>
    <t>HOSPITAL DE CLINICAS SUL</t>
  </si>
  <si>
    <t>DIADEMA</t>
  </si>
  <si>
    <t>SERVICO DE REABILITACAO LUCY MONTORO DE DIADEMA</t>
  </si>
  <si>
    <t>RRAS 15</t>
  </si>
  <si>
    <t>MOJI MIRIM</t>
  </si>
  <si>
    <t>LABORATORIO 22 DE OUTUBRO</t>
  </si>
  <si>
    <t>TAUBATE</t>
  </si>
  <si>
    <t>CIENTIFICALAB TAUBATE MOURISCO</t>
  </si>
  <si>
    <t>RRAS 16</t>
  </si>
  <si>
    <t>PIRACAIA</t>
  </si>
  <si>
    <t>INSTITUTO MED LIFE</t>
  </si>
  <si>
    <t>SERRA NEGRA</t>
  </si>
  <si>
    <t>BIOGOLD DIAGNOSTICO LABORATORIAL E IMAGEM</t>
  </si>
  <si>
    <t>VINHEDO</t>
  </si>
  <si>
    <t>LUMINA CLINICA DE DIAGNOSTICOS POR IMAGEM LTDA</t>
  </si>
  <si>
    <t>RRAS 13</t>
  </si>
  <si>
    <t>MONTE ALTO</t>
  </si>
  <si>
    <t>SAO ROQUE MEDICINA DIAGNOSTICA LTDA</t>
  </si>
  <si>
    <t>RRAS 08</t>
  </si>
  <si>
    <t>SALTO DE PIRAPORA</t>
  </si>
  <si>
    <t>EMPRESA INDIVIDUAL DE RESPONSABILIDADE LIMITADA (DE NATUREZA EMPRESARIA)</t>
  </si>
  <si>
    <t>MDS LAB</t>
  </si>
  <si>
    <t>RRAS 14</t>
  </si>
  <si>
    <t>RIO CLARO</t>
  </si>
  <si>
    <t>HEMODIAG LABORATORIO CLINICO</t>
  </si>
  <si>
    <t>CARAGUATATUBA</t>
  </si>
  <si>
    <t>HOSPITAL REGIONAL DO LITORAL NORTE</t>
  </si>
  <si>
    <t>SANTA BARBARA D'OESTE</t>
  </si>
  <si>
    <t>DIGIMAX SANTA BARBARA DOESTE</t>
  </si>
  <si>
    <t>RRAS 06</t>
  </si>
  <si>
    <t>SAO PAULO</t>
  </si>
  <si>
    <t>HOSPITAL MUNICIPAL BELA VISTA SANTA DULCE DOS POBRES</t>
  </si>
  <si>
    <t>HOSPITAL MUNICIPAL BRASILANDIA</t>
  </si>
  <si>
    <t>RRAS 09</t>
  </si>
  <si>
    <t>LINS</t>
  </si>
  <si>
    <t>INSTITUTO SAUDE DIAGNOSTICO</t>
  </si>
  <si>
    <t>PIRACICABA</t>
  </si>
  <si>
    <t>AUTARQUIA ESTADUAL OU DO DISTRITO FEDERAL</t>
  </si>
  <si>
    <t>LABORATORIO CENTRO DE GENOMA FUNCIONAL PIRACICABA</t>
  </si>
  <si>
    <t>RRAS 07</t>
  </si>
  <si>
    <t>PRAIA GRANDE</t>
  </si>
  <si>
    <t>CEDIPO</t>
  </si>
  <si>
    <t>SAO CARLOS</t>
  </si>
  <si>
    <t>EMPRESA PUBLICA</t>
  </si>
  <si>
    <t>CENTRO DE PESQUISA DE PECUARIA DO SUDESTE CPPSE</t>
  </si>
  <si>
    <t>FUNDACAO FEDERAL</t>
  </si>
  <si>
    <t>UNIVERSIDADE FEDERAL DE SAO CARLOS</t>
  </si>
  <si>
    <t>HORTOLANDIA</t>
  </si>
  <si>
    <t>UNIDADE RESPIRATORIA NOVA HORTOLANDIA</t>
  </si>
  <si>
    <t>RIBEIRAO PIRES</t>
  </si>
  <si>
    <t>HOSPITAL DE CAMPANHA RIBEIRAO PIRES</t>
  </si>
  <si>
    <t>ITU</t>
  </si>
  <si>
    <t>HOSPITAL DE CAMPANHA</t>
  </si>
  <si>
    <t>RRAS 03</t>
  </si>
  <si>
    <t>MAIRIPORA</t>
  </si>
  <si>
    <t>HOSPITAL DE CLINICAS ANJO GABRIEL</t>
  </si>
  <si>
    <t>RRAS 02</t>
  </si>
  <si>
    <t>POA</t>
  </si>
  <si>
    <t>HOSPITAL DE CAMPANHA POA CONTRA COVID</t>
  </si>
  <si>
    <t>MAUA</t>
  </si>
  <si>
    <t>ATPN HOSPITAL DE CAMPANHA DE MAUA</t>
  </si>
  <si>
    <t>CAJAMAR</t>
  </si>
  <si>
    <t>HOSPITAL CAMPANHA DO MUNICIPIO DE CAJAMAR</t>
  </si>
  <si>
    <t>BARUERI</t>
  </si>
  <si>
    <t>HOSPITAL DE RETAGUARDA DO JARDIM PAULISTA</t>
  </si>
  <si>
    <t>ITAPIRAPUA PAULISTA</t>
  </si>
  <si>
    <t>POLICLINICA ITAPIRAPUA PAULISTA</t>
  </si>
  <si>
    <t>CRUZEIRO</t>
  </si>
  <si>
    <t>CENTRO INTEGRADO DE SAUDE</t>
  </si>
  <si>
    <t>PINDAMONHANGABA</t>
  </si>
  <si>
    <t>UNIDADE MISTA CIDADE NOVA PINDAMONHANGABA</t>
  </si>
  <si>
    <t>HOSPITAL MUNICIPAL BRIGADEIRO</t>
  </si>
  <si>
    <t>COMPLEXO HOSPITALAR MUNICIPAL SOROCABANA</t>
  </si>
  <si>
    <t>HOSPITAL MUNICIPAL GUARAPIRANGA</t>
  </si>
  <si>
    <t>JAU</t>
  </si>
  <si>
    <t>POLICLINICA RESIDENCIAL BERNARDI</t>
  </si>
  <si>
    <t>BRAGANCA PAULISTA</t>
  </si>
  <si>
    <t>LUMI DIAGNOSTICOS POR IMAGEM LTDA</t>
  </si>
  <si>
    <t>BAURU</t>
  </si>
  <si>
    <t>FUNDACAO PRIVADA</t>
  </si>
  <si>
    <t>HOSPITAL DAS CLINICAS BAURU</t>
  </si>
  <si>
    <t>EVIVA CLINICA MEDICA LTDA</t>
  </si>
  <si>
    <t>ARACOIABA DA SERRA</t>
  </si>
  <si>
    <t>HOSPITAL NOVA REABILITACAO</t>
  </si>
  <si>
    <t>BARIRI</t>
  </si>
  <si>
    <t>EMPRESARIO (INDIVIDUAL)</t>
  </si>
  <si>
    <t>BARIGUI LABORATORIO DENTAL</t>
  </si>
  <si>
    <t>JUNDIAI</t>
  </si>
  <si>
    <t>ICON UNIDADE DE MEDICINA NUCLEAR E PET CT</t>
  </si>
  <si>
    <t>RRAS 10</t>
  </si>
  <si>
    <t>PALMITAL</t>
  </si>
  <si>
    <t>AMBULATORIO DE SAUDE MENTAL DR LAZARO MESSIAS CUNHA</t>
  </si>
  <si>
    <t>SERRA AZUL</t>
  </si>
  <si>
    <t>LAFROIS LAB DE ANALISES CLINICAS SERRA AZUL</t>
  </si>
  <si>
    <t>RRAS 11</t>
  </si>
  <si>
    <t>SANDOVALINA</t>
  </si>
  <si>
    <t>BIOCLINICO LABORATORIO DE ANALISES CLINICAS</t>
  </si>
  <si>
    <t>BIOFAST PLUS TATUAPE</t>
  </si>
  <si>
    <t>WCR MEDICINA DE DIAGNOSTICO</t>
  </si>
  <si>
    <t>RRAS 12</t>
  </si>
  <si>
    <t>PAULO DE FARIA</t>
  </si>
  <si>
    <t>LABORATORIO MUNICIPAL DE PAULO DE FARIA</t>
  </si>
  <si>
    <t>PEDRINHAS PAULISTA</t>
  </si>
  <si>
    <t>LABORATORIO SAO RAFAEL</t>
  </si>
  <si>
    <t>SAO JOSE DO RIO PRETO</t>
  </si>
  <si>
    <t>UNIDADE DE INTERNACAO BASICA COVID</t>
  </si>
  <si>
    <t>AFIP PADRE MACHADO</t>
  </si>
  <si>
    <t>COSMOPOLIS</t>
  </si>
  <si>
    <t>SAUDE PRIME</t>
  </si>
  <si>
    <t>AMBULATORIO DE ESPECIALIDADES DE MAIRIPORA</t>
  </si>
  <si>
    <t>PRADOPOLIS</t>
  </si>
  <si>
    <t>ENDOMED</t>
  </si>
  <si>
    <t>PITANGUEIRAS</t>
  </si>
  <si>
    <t>BIOVIDA LABORATORIO DE ANALISES CLINICAS</t>
  </si>
  <si>
    <t>BIOMEGA MEDICINA DIAGNOSTICA</t>
  </si>
  <si>
    <t>LOUVEIRA</t>
  </si>
  <si>
    <t>CDIL CENTRO DE DIAGNOSTICOS POR IMAGEM DE LOUVEIRA</t>
  </si>
  <si>
    <t>NOVA ALIANCA</t>
  </si>
  <si>
    <t>CENTRO DE REABILITACAO GEOVANA PASSARINI</t>
  </si>
  <si>
    <t>REGISTRO</t>
  </si>
  <si>
    <t>ALFA EXCELENCIA DIAGNOSTICA</t>
  </si>
  <si>
    <t>AMPARO</t>
  </si>
  <si>
    <t>DATA X</t>
  </si>
  <si>
    <t>LABORATORIO MUNICIPAL DE SALTO DE PIRAPORA</t>
  </si>
  <si>
    <t>SOECLIN SAUDE OCUPACIONAL ESPECIALIZADA</t>
  </si>
  <si>
    <t>BERTIOGA</t>
  </si>
  <si>
    <t>BIOMEGA MEDICINA DIAGONSTICO LTDA</t>
  </si>
  <si>
    <t>PRESIDENTE PRUDENTE</t>
  </si>
  <si>
    <t>LABORATORIO MASTELLINI</t>
  </si>
  <si>
    <t>SOCIEDADE ANONIMA FECHADA</t>
  </si>
  <si>
    <t>NOTRE DAME INTERMEDICA SAUDE</t>
  </si>
  <si>
    <t>PARIQUERA-ACU</t>
  </si>
  <si>
    <t>ALFA EXCELENCIA DIAGNOSTICA LTDA</t>
  </si>
  <si>
    <t>SANTOS</t>
  </si>
  <si>
    <t>LABORATORIO DE ANALISES CLINICAS CELLULA MATER</t>
  </si>
  <si>
    <t>HOPE SERVICOS EM SAUDE</t>
  </si>
  <si>
    <t>LIMEIRA</t>
  </si>
  <si>
    <t>RML CLINICA DE RESSONANCIA MAGNETICA LIMEIRA</t>
  </si>
  <si>
    <t>SAO SEBASTIAO DA GRAMA</t>
  </si>
  <si>
    <t>CENTERLAB SSGRAMA</t>
  </si>
  <si>
    <t>SANTA GERTRUDES</t>
  </si>
  <si>
    <t>LABORATORIO MUNICIPAL DE SANTA GERTRUDES</t>
  </si>
  <si>
    <t>JM SERVICOS DE IMAGEM</t>
  </si>
  <si>
    <t>BOITUVA</t>
  </si>
  <si>
    <t>CLINICA DE ENDOSCOPIA SAO JOSE LTDA</t>
  </si>
  <si>
    <t>INDAIATUBA</t>
  </si>
  <si>
    <t>ALUS MEDICINA DIAGNOSTICA INDAIATUBA</t>
  </si>
  <si>
    <t>SOROCABA</t>
  </si>
  <si>
    <t>CENTRO DE TRANSICAO E ESTABILIZACAO CTE SAO GUILHERME</t>
  </si>
  <si>
    <t>AMHE MED SOROCABA</t>
  </si>
  <si>
    <t>PRONTO SOCORRO GERAL</t>
  </si>
  <si>
    <t>GRIPARIO FALCAO</t>
  </si>
  <si>
    <t>QUINTANA</t>
  </si>
  <si>
    <t>SANTA CASA DE QUINTANA</t>
  </si>
  <si>
    <t>LABCENTER DIAGNOSTICOS INTEGRADOS EIRELI</t>
  </si>
  <si>
    <t>SALTINHO</t>
  </si>
  <si>
    <t>LABSAUDE SALTINHO</t>
  </si>
  <si>
    <t>VOTUPORANGA</t>
  </si>
  <si>
    <t>UNIDADE DE SUPORTE VENTILATORIO DE VOTUPORANGA</t>
  </si>
  <si>
    <t>UPH ZO UNIDADE DE ATENDIMENTO DE SINDROME GRIPAL</t>
  </si>
  <si>
    <t>SANKLECH SERVICOS MEDICOS LIMEIRA</t>
  </si>
  <si>
    <t>DEBORA MOLAN SERVICOS MEDICOS</t>
  </si>
  <si>
    <t>CURY CLINICA MEDICA</t>
  </si>
  <si>
    <t>RRAS 04</t>
  </si>
  <si>
    <t>EMBU DAS ARTES</t>
  </si>
  <si>
    <t>SADS</t>
  </si>
  <si>
    <t>HOSPITAL SAGRADA FAMILIA</t>
  </si>
  <si>
    <t>LABORATORIO DE ANALISES CLINICAS DO INSTITUTO BUTANTAN</t>
  </si>
  <si>
    <t>UNIDADE HOSPITALAR SANTO AMARO</t>
  </si>
  <si>
    <t>UPH ZONA NORTE UNIDADE DE ATENDIMENTO DE SINDROME GRIPAL</t>
  </si>
  <si>
    <t>ITAQUAQUECETUBA</t>
  </si>
  <si>
    <t>NOVOLAB</t>
  </si>
  <si>
    <t>FRANCO DA ROCHA</t>
  </si>
  <si>
    <t>JM DIAGNOSTICO POR IMAGEM</t>
  </si>
  <si>
    <t>CENTRO DE TERAPIAS INTEGRADAS CTI LIMEIRA</t>
  </si>
  <si>
    <t>SOCIEDADE SIMPLES LIMITADA</t>
  </si>
  <si>
    <t>A M DIAGNOSTICO POR IMAGEM E SERVICOS MEDICOS EM GERAL UNIPE</t>
  </si>
  <si>
    <t>CESARIO LANGE</t>
  </si>
  <si>
    <t>BIRITIBA-MIRIM</t>
  </si>
  <si>
    <t>HOSPITAL CAMPANHA IRIO TAINO</t>
  </si>
  <si>
    <t>CASA BRANCA</t>
  </si>
  <si>
    <t>JP DIAGNOSTICO POR IMAGEM</t>
  </si>
  <si>
    <t>CENTRO DE EXAMES E DIAGNOSTICOS DE SAUDE DR RUBENS E BRITO</t>
  </si>
  <si>
    <t>CLINICFY ATENDIMENTOS MEDICOS E AMBULATORIAIS</t>
  </si>
  <si>
    <t>UPH ZONA LESTE UNIDADE DE ATENDIMENTO DE SINDROME GRIPAL</t>
  </si>
  <si>
    <t>TORRINHA</t>
  </si>
  <si>
    <t>LABORATORIO DE ANALISES CLINICAS PADRE NICANOR MERINO</t>
  </si>
  <si>
    <t>SILVEIRAS</t>
  </si>
  <si>
    <t>FISIOTERAPIA MUNICIPAL DE SILVEIRAS</t>
  </si>
  <si>
    <t>VEYRON DIAGNOSTICO POR IMAGEM</t>
  </si>
  <si>
    <t>CIENTIFICALAB TAUBATE FAZENDINHA</t>
  </si>
  <si>
    <t>CHARQUEADA</t>
  </si>
  <si>
    <t>MIGUELAB</t>
  </si>
  <si>
    <t>I E PACHECO SERVICOS MEDICOS LTDA CARAGUATATUBA</t>
  </si>
  <si>
    <t>APARECIDA</t>
  </si>
  <si>
    <t>OPHTHALMO CENTER APARECIDA</t>
  </si>
  <si>
    <t>CIENTIFICALAB AMBULATORIO TAUBATE</t>
  </si>
  <si>
    <t>RINCAO</t>
  </si>
  <si>
    <t>LABORATORIO ABI JAUDI</t>
  </si>
  <si>
    <t>BIOSCIENCE</t>
  </si>
  <si>
    <t>MONTE MOR</t>
  </si>
  <si>
    <t>LABSAUDE</t>
  </si>
  <si>
    <t>RIBEIRAO PRETO</t>
  </si>
  <si>
    <t>SERERP SERVICO DE REABILITACAO DE RIBEIRAO PRETO</t>
  </si>
  <si>
    <t>LABORATORIO DE ANALISES CLINICAS UNILAB FILIAL QUINTANA</t>
  </si>
  <si>
    <t>SAMIR SERVICOS RADIOLOGICOS</t>
  </si>
  <si>
    <t>UBATUBA</t>
  </si>
  <si>
    <t>BIOMEGA MEDICINA DIAGNOSTICA LTDA</t>
  </si>
  <si>
    <t>ARACATUBA</t>
  </si>
  <si>
    <t>LABORATORIO DE ANALISE CLINICAS ASSOCIACAO MAHATMA GANDHI</t>
  </si>
  <si>
    <t>FRANCISCO MORATO</t>
  </si>
  <si>
    <t>PRODIAGNOSE</t>
  </si>
  <si>
    <t>CONFIALAB</t>
  </si>
  <si>
    <t>BEBEDOURO</t>
  </si>
  <si>
    <t>NETO NETO BEBEDOURO DIAGNOSTICOS MEDICOS LTDA</t>
  </si>
  <si>
    <t>CRAVINHOS</t>
  </si>
  <si>
    <t>JETHAPE SERVICOS MEDICOS LTDA MATRIZ</t>
  </si>
  <si>
    <t>SAO MANUEL</t>
  </si>
  <si>
    <t>POLICLINICA DR PLINIO ARISTIDES TARGA FILHO</t>
  </si>
  <si>
    <t>MIRANDOPOLIS</t>
  </si>
  <si>
    <t>LABORATORIO DE PROTESE DENTARIA DE MIRANDOPOLIS</t>
  </si>
  <si>
    <t>PROTESE DO CARVALHO</t>
  </si>
  <si>
    <t>PIRATININGA</t>
  </si>
  <si>
    <t>LABORATORIO SANTA CASA</t>
  </si>
  <si>
    <t>SERVICO DE DIAGNOSTICO E IMAGEM DE VOTUPORANGA</t>
  </si>
  <si>
    <t>BIRIGUI</t>
  </si>
  <si>
    <t>LAMINA DIAGNOSTICOS</t>
  </si>
  <si>
    <t>INOVACAO IAESP</t>
  </si>
  <si>
    <t>CATANDUVA</t>
  </si>
  <si>
    <t>POLICLINICA DIAGNOSTICOS POR IMAGEM</t>
  </si>
  <si>
    <t>CANDIDO MOTA</t>
  </si>
  <si>
    <t>IMPACTOCM COMUNICACAO VISUAL</t>
  </si>
  <si>
    <t>SAO VICENTE</t>
  </si>
  <si>
    <t>AFIP SAO VICENTE</t>
  </si>
  <si>
    <t>SERVICO DE ATENDIMENTO ESPECIALIZADO SAE UBDS CASTELO BRANCO</t>
  </si>
  <si>
    <t>AMBULATORIO DE REF DE ESPEC DR BRASIL GERSON DA SILVA</t>
  </si>
  <si>
    <t>CAJURU</t>
  </si>
  <si>
    <t>CSII CENTRO DE SAUDE DE CAJURU</t>
  </si>
  <si>
    <t>LABORATORIO MUNCIPAL DE CAJURU</t>
  </si>
  <si>
    <t>CAMPINAS</t>
  </si>
  <si>
    <t>MATERNIDADE DE CAMPINAS</t>
  </si>
  <si>
    <t>HOSPITAL IRMAOS PENTEADO E SANTA CASA DE CAMPINAS</t>
  </si>
  <si>
    <t>POLICLINICA II</t>
  </si>
  <si>
    <t>LABORATORIO MUNICIPAL DE ANALISES CLINICAS</t>
  </si>
  <si>
    <t>AMBULATORIO DE SAUDE MENTAL</t>
  </si>
  <si>
    <t>POLICLINICA III</t>
  </si>
  <si>
    <t>LABORATORIO MUNICIPAL DE CAMPINAS</t>
  </si>
  <si>
    <t>CLINICA DE PSICOLOGIA PUC CAMPINAS</t>
  </si>
  <si>
    <t>CASA DE CARIDADE SAO VICENTE DE PAULO CAJURU</t>
  </si>
  <si>
    <t>LABORATORIO DE PATOLOGIA DR MENEZES SC LTDA</t>
  </si>
  <si>
    <t>CENTRO DE ESPECIALIDADES</t>
  </si>
  <si>
    <t>ITATIBA</t>
  </si>
  <si>
    <t>FISIOCLINICA</t>
  </si>
  <si>
    <t>JAGUARIUNA</t>
  </si>
  <si>
    <t>HOSPITAL MUNICIPAL WALTER FERRARI</t>
  </si>
  <si>
    <t>HOSPITAL BENEFICENTE SANTA GERTRUDES</t>
  </si>
  <si>
    <t>SANTA CASA DE MISERICORDIA DE ITATIBA</t>
  </si>
  <si>
    <t>APAE ITATIBA</t>
  </si>
  <si>
    <t>JABORANDI</t>
  </si>
  <si>
    <t>HOSPITAL MUNICIPAL DR AMADEU PAGLIUSO</t>
  </si>
  <si>
    <t>LABORATORIO DR PAULO EMILIO DALESSANDRO PINDAMONHANGABA</t>
  </si>
  <si>
    <t>MONGAGUA</t>
  </si>
  <si>
    <t>HOSPITAL E MATERNIDADE DR ADONIRAN CORREIA CAMPOS MONGAGUA</t>
  </si>
  <si>
    <t>LABORATORIO MUNICIPAL</t>
  </si>
  <si>
    <t>SERTAOZINHO</t>
  </si>
  <si>
    <t>LABORATORIO CENTRAL DE SERTAOZINHO V P BALEOTTI</t>
  </si>
  <si>
    <t>SANTA CASA DE CRUZEIRO</t>
  </si>
  <si>
    <t>CACAPAVA</t>
  </si>
  <si>
    <t>HOSPITAL E MATERNIDADE NOSSA SENHORA DA AJUDA</t>
  </si>
  <si>
    <t>CACHOEIRA PAULISTA</t>
  </si>
  <si>
    <t>SANTA CASA DE MISERICORDIA SAO JOSE</t>
  </si>
  <si>
    <t>AMBULATORIO MUNICIPAL DE ESPECIALIDADES CENTRO</t>
  </si>
  <si>
    <t>JABOTICABAL</t>
  </si>
  <si>
    <t>CENTRO DE SAUDE I ALBERTINO AFFONSO JABOTICABAL</t>
  </si>
  <si>
    <t>LABORATORIO MICRO REGIONAL DR ALFREDO PASCHOAL CALAROTA</t>
  </si>
  <si>
    <t>BATATAIS</t>
  </si>
  <si>
    <t>AMBULATORIO CENTRAL DE ESPECIALIDADE EGYDIO RICCO</t>
  </si>
  <si>
    <t>MOCOCA</t>
  </si>
  <si>
    <t>ADMINISTRACAO PUBLICA</t>
  </si>
  <si>
    <t>LABORATORIO MUNICIPAL MOCOCA</t>
  </si>
  <si>
    <t>ENDOCLIN ENDOSCOPIA CLINICA MOCOCA</t>
  </si>
  <si>
    <t>GUARIBA</t>
  </si>
  <si>
    <t>AMBULATORIO MUNICIPAL PREFEITO HERMINIO DE LAURENTIZ NETO</t>
  </si>
  <si>
    <t>SAD SERVICO DE ATENCAO DOMICILIAR</t>
  </si>
  <si>
    <t>SAO BERNARDO DO CAMPO</t>
  </si>
  <si>
    <t>POLICLINICA CENTRO</t>
  </si>
  <si>
    <t>HOSPITAL ANCHIETA</t>
  </si>
  <si>
    <t>HOSPITAL E MATERNIDADE SANTA ISABEL DE JABOTICABAL</t>
  </si>
  <si>
    <t>MARILIA</t>
  </si>
  <si>
    <t>HOSPITAL DAS CLINICAS HCFAMEMA</t>
  </si>
  <si>
    <t>HCFAMEMA UNIDADE MATERNO INFANTIL</t>
  </si>
  <si>
    <t>LABORATORIO MUNICIPAL DE SAUDE PUBLICA</t>
  </si>
  <si>
    <t>LABORATORIO DE ANALISES CLINICAS ORLANDO CERAVOLO MOGI MIRIM</t>
  </si>
  <si>
    <t>NUCLEO GESTAO ASSISTENCIAL 59 RIBEIRAO PRETO</t>
  </si>
  <si>
    <t>LABORATORIO MUNICIPAL DE CITOLOGIA E PATOLOGIA CLINICA</t>
  </si>
  <si>
    <t>SANTA CASA DE SANTOS</t>
  </si>
  <si>
    <t>PRONTO SOCORRO ESPECIALIZADO</t>
  </si>
  <si>
    <t>PA DE PSIQUIATRIA</t>
  </si>
  <si>
    <t>AVARE</t>
  </si>
  <si>
    <t>APAE DE AVARE</t>
  </si>
  <si>
    <t>CEM CENTRO DE ESPECIALIDADES MEDICAS MANOEL DOS S QUELHAS</t>
  </si>
  <si>
    <t>LABORATORIO MUNICIPAL CATANDUVA</t>
  </si>
  <si>
    <t>JACAREI</t>
  </si>
  <si>
    <t>LABORATORIO UNIDADE MEDICA</t>
  </si>
  <si>
    <t>PONTAL</t>
  </si>
  <si>
    <t>ENTIDADE EMPRESARIAIS</t>
  </si>
  <si>
    <t>FISIOCLIN PONTAL</t>
  </si>
  <si>
    <t>TATUI</t>
  </si>
  <si>
    <t>TATUILAB ANATOMIA PATOLOGICA E CITOLOGIA TATUI SP</t>
  </si>
  <si>
    <t>MORUNGABA</t>
  </si>
  <si>
    <t>FISIOMED MORUNGABA SC LTDA</t>
  </si>
  <si>
    <t>TAQUARITINGA</t>
  </si>
  <si>
    <t>CENTRO MEDICO DE ESPECIALIDADES MUNICIPAL</t>
  </si>
  <si>
    <t>SANTA CASA DE GUARIBA</t>
  </si>
  <si>
    <t>CASA DA ESPERANCA DE SANTO ANDRE I</t>
  </si>
  <si>
    <t>LABORATORIO ANATOMIA PATOLOGICA SK</t>
  </si>
  <si>
    <t>LAB MUNICIPAL DA REGIAO SUDESTE</t>
  </si>
  <si>
    <t>PS MUN DR CAETANO VIRGILIO NETTO</t>
  </si>
  <si>
    <t>ITAPEVA</t>
  </si>
  <si>
    <t>SANTA CASA DE MISERICORDIA DE ITAPEVA</t>
  </si>
  <si>
    <t>BIOLABOR</t>
  </si>
  <si>
    <t>UNIDADE HOSPITALAR BUTANTA</t>
  </si>
  <si>
    <t>HOSPITAL MUNICIPAL UNIVERSITARIO</t>
  </si>
  <si>
    <t>SERRANA</t>
  </si>
  <si>
    <t>APAE DE SERRANA</t>
  </si>
  <si>
    <t>CENTRO MUNICIPAL DE ESPECIALIDADES DR JOSE TEIXEIRA LIBORIO</t>
  </si>
  <si>
    <t>CEDIC CENTRO ESPEC EM DIAG CLINICOS MORUNGABA</t>
  </si>
  <si>
    <t>AMERICANA</t>
  </si>
  <si>
    <t>DIGIMAX MEDICINA DIAGNOSTICA</t>
  </si>
  <si>
    <t>CDM MEDICINA NUCLEAR</t>
  </si>
  <si>
    <t>CENTRO ASSISTENCIAL CRUZ DE MALTA</t>
  </si>
  <si>
    <t>SANTA CASA DE MONTE ALTO</t>
  </si>
  <si>
    <t>TEODORO SAMPAIO</t>
  </si>
  <si>
    <t>HOSPITAL REGIONAL DE TEODORO SAMPAIO</t>
  </si>
  <si>
    <t>LABORATORIO DE ANALISES CLINICAS TEODORO SAMPAIO</t>
  </si>
  <si>
    <t>SANTA ALBERTINA</t>
  </si>
  <si>
    <t>D</t>
  </si>
  <si>
    <t>LABORATORIO MICROLAB SANTA ALBERTINA</t>
  </si>
  <si>
    <t>INSTITUTO DE INFECTOLOGIA EMILIO RIBAS SAO PAULO</t>
  </si>
  <si>
    <t>NUPORANGA</t>
  </si>
  <si>
    <t>LABORATORIO MUNICIPAL DE NUPORANGA</t>
  </si>
  <si>
    <t>PS MUN FREGUESIA DO O 21 DE JUNHO</t>
  </si>
  <si>
    <t>URGENCY PIRACICABA</t>
  </si>
  <si>
    <t>OURINHOS</t>
  </si>
  <si>
    <t>COAS CENTRO DE ORIENTACAO E APOIO SOROLOGICO</t>
  </si>
  <si>
    <t>BRODOWSKI</t>
  </si>
  <si>
    <t>UNIDADE MISTA HOSPITALAR DR FAUSTINO DE CASTRO</t>
  </si>
  <si>
    <t>CID PRAIA GRANDE FILIAL 1</t>
  </si>
  <si>
    <t>SOCIEDADE SIMPLES PURA</t>
  </si>
  <si>
    <t>CENTRO DE IMAGEM RADIOLOGICA CAMPINAS</t>
  </si>
  <si>
    <t>MND CAMPINAS</t>
  </si>
  <si>
    <t>UNESP CAMPUS DE ARACATUBA</t>
  </si>
  <si>
    <t>SANTA FE DO SUL</t>
  </si>
  <si>
    <t>NIAS NUCLEO INTEGRADO DE ATENCAO A SAUDE</t>
  </si>
  <si>
    <t>IPUA</t>
  </si>
  <si>
    <t>AMBULATORIO MUNICIPAL DE IPUA</t>
  </si>
  <si>
    <t>SAO JOAO DA BOA VISTA</t>
  </si>
  <si>
    <t>LABORATORIO DE ANALISES CLINICAS DA DIR XX S JOAO BOA VISTA</t>
  </si>
  <si>
    <t>HEMONUCLEO DE PIRACICABA</t>
  </si>
  <si>
    <t>CENTRO DE REABILITACAO DE PIRACICABA</t>
  </si>
  <si>
    <t>SIP SERVICO INTEGRADO DE PATOLOGIA MOGI MIRIM</t>
  </si>
  <si>
    <t>INSTITUTO DE RADIOTERAPIA PRESIDENTE PRUDENTE</t>
  </si>
  <si>
    <t>GUARATINGUETA</t>
  </si>
  <si>
    <t>ASSISTENCIA MEDICA ESPECIALIZADA</t>
  </si>
  <si>
    <t>LABORATORIO ANALISES CLINICAS SAO SEBASTIAO PITANGUEIRAS</t>
  </si>
  <si>
    <t>SAO CAETANO DO SUL</t>
  </si>
  <si>
    <t>LABORATORIO DE ANALISES CLINICAS DR DIB METRAN FILHO</t>
  </si>
  <si>
    <t>NUCLEO DE HEMATOLOGIA E HEMOTERAPIA DE SAO CAETANO DO SUL</t>
  </si>
  <si>
    <t>LABORATORIO LOCAL DE BATATAIS DR JOSE ARISTODEMO PINOTTI</t>
  </si>
  <si>
    <t>LABORATORIO DEBA</t>
  </si>
  <si>
    <t>LABORATORIO DELIBERATO DE ANALISES CLINICAS ITAQUAQUECETUBA</t>
  </si>
  <si>
    <t>GAMBARINI SERVICOS EM ANATOMIA PATOLOGICA LTDA</t>
  </si>
  <si>
    <t>CTR CENTRO DE TERAPIA RENAL CRUZEIRO</t>
  </si>
  <si>
    <t>POLICLINICA LIMEIRA</t>
  </si>
  <si>
    <t>CENTRO DE DOENCAS INFECTO CONTAGIOSAS CEDIC DE PIRACICABA</t>
  </si>
  <si>
    <t>SASSOM</t>
  </si>
  <si>
    <t>LABORATORIO MUNICIPAL DE GUARATINGUETA</t>
  </si>
  <si>
    <t>RANCHARIA</t>
  </si>
  <si>
    <t>LABORATORIO BALAN RANCHARIA</t>
  </si>
  <si>
    <t>CUBATAO</t>
  </si>
  <si>
    <t>POLICLINICA CENTRO DE ESPECIALIDADES MEDICAS ANIS RAHAL MALU</t>
  </si>
  <si>
    <t>OLIMPIA</t>
  </si>
  <si>
    <t>LABORATORIO LOCAL DE OLIMPIA</t>
  </si>
  <si>
    <t>CLINICA DE FISIOTERAPIA E TERAPIA OCUPACIONAL CEUCLAR</t>
  </si>
  <si>
    <t>ARAMINA</t>
  </si>
  <si>
    <t>LABORATORIO DE ANALISES CLINICAS DE ARAMINA</t>
  </si>
  <si>
    <t>RADIOLOGIA SIDNEY DE SOUZA ALMEIDA</t>
  </si>
  <si>
    <t>UNIPACI UNIDADE REGIONAL DE PATOLOGIA E CITOLOGIA SJBVISTA</t>
  </si>
  <si>
    <t>APAE DE PRESIDENTE PRUDENTE</t>
  </si>
  <si>
    <t>LABORATORIO REGIONAL DE SAUDE PUBLICA DE BRAGANCA PAULISTA</t>
  </si>
  <si>
    <t>CAPS I BRODOWSKI</t>
  </si>
  <si>
    <t>ESPIRITO SANTO DO PINHAL</t>
  </si>
  <si>
    <t>LABORATORIO DE ANALISES CLINICAS DE ESPIRITO SANTO</t>
  </si>
  <si>
    <t>FERNANDOPOLIS</t>
  </si>
  <si>
    <t>CENTRO DE REFERENCIA EM SAUDE DR JOSE MILTON MARTINS</t>
  </si>
  <si>
    <t>CENTRO DE ESPECIALIDADES MEDICAS</t>
  </si>
  <si>
    <t>CENTERLAB ITAPEVA</t>
  </si>
  <si>
    <t>CAPAO BONITO</t>
  </si>
  <si>
    <t>AMBULATORIO DE ESPECIALIDADES CAPAO BONITO</t>
  </si>
  <si>
    <t>COSMORAMA</t>
  </si>
  <si>
    <t>LAB ANALISES CLINICAS CRISTO REI COSMORAMA</t>
  </si>
  <si>
    <t>LABORATORIO DE ANATOMIA PATOLOGICA</t>
  </si>
  <si>
    <t>PARAGUACU PAULISTA</t>
  </si>
  <si>
    <t>LABORATORIO LABCLIN</t>
  </si>
  <si>
    <t>CENTRO DE ATENCAO INTEGRAL A SAUDE DA MULHER</t>
  </si>
  <si>
    <t>RIO DAS PEDRAS</t>
  </si>
  <si>
    <t>AMBULATORIO DE ESPECIALIDADES RIO DAS PEDRAS</t>
  </si>
  <si>
    <t>POLICLINICA DA REGIAO OESTE</t>
  </si>
  <si>
    <t>MONTE AZUL PAULISTA</t>
  </si>
  <si>
    <t>LABORATORIO MONTE AZUL</t>
  </si>
  <si>
    <t>INSTITUTO DE PATOLOGIA DE ARACATUBA</t>
  </si>
  <si>
    <t>FRANCA</t>
  </si>
  <si>
    <t>CLINICA RADIOLOGICA FRANCANA</t>
  </si>
  <si>
    <t>SAO MIGUEL ARCANJO</t>
  </si>
  <si>
    <t>CECLIN CENTRO DE DIAGNOSTICO SAO MIGUEL ARCANJO</t>
  </si>
  <si>
    <t>CLINICA MANGUEIRAS</t>
  </si>
  <si>
    <t>GUAREI</t>
  </si>
  <si>
    <t>DEPARTAMENTO MUNICIPAL DE PROMOCAO SOCIAL GUAREI</t>
  </si>
  <si>
    <t>NHANDEARA</t>
  </si>
  <si>
    <t>CL DE REABILITACAO FISIOTERAPIA DE NHANDEARA</t>
  </si>
  <si>
    <t>ICEM</t>
  </si>
  <si>
    <t>FISIOTERAPIA MUNICIPAL DE ICEM</t>
  </si>
  <si>
    <t>CLINICA IMAGEM CAPAO BONITO</t>
  </si>
  <si>
    <t>CEDRAL</t>
  </si>
  <si>
    <t>CENTRO DE REABILITACAO E PROMOCAO EM SAUDE LINNEU OMAR SCAVA</t>
  </si>
  <si>
    <t>ATIBAIA</t>
  </si>
  <si>
    <t>UNIMAGEM UNID DIAG IMAGEM SAO FRANCISCO DE ASSIS ATIBAIA</t>
  </si>
  <si>
    <t>ARTUR NOGUEIRA</t>
  </si>
  <si>
    <t>HOSPITAL E MATERNIDADE DE ARTUR NOGUEIRA</t>
  </si>
  <si>
    <t>CENDICAMP</t>
  </si>
  <si>
    <t>PS MUN AUGUSTO GOMES DE MATOS</t>
  </si>
  <si>
    <t>CLINICA DE ONCOLOGIA DRPAULO EMILIO PINTO TAUBATE</t>
  </si>
  <si>
    <t>CLINICA MUNICIPAL DE ESPECIALIDADES MEDICAS II</t>
  </si>
  <si>
    <t>SAO PEDRO</t>
  </si>
  <si>
    <t>UMIS UNIDADE MISTA INTEGRADA A SAUDE SAO PEDRO</t>
  </si>
  <si>
    <t>LABORATORIO MUN DR MANOEL ADRIANO ANDRADE GODOY SJBV</t>
  </si>
  <si>
    <t>LABORATORIO MUNICIPAL DE PRAIA GRANDE</t>
  </si>
  <si>
    <t>JARDINOPOLIS</t>
  </si>
  <si>
    <t>AMBULATORIO ESPECIALIDADES DR HERCULES BERARDO JARDINOPOLIS</t>
  </si>
  <si>
    <t>LABORATORIO SABIN BIRIGUI</t>
  </si>
  <si>
    <t>CAD CENTRO APOIO E DIAGNOSTICO SAO VICENTE</t>
  </si>
  <si>
    <t>LORENA</t>
  </si>
  <si>
    <t>LABORATORIO LORENA</t>
  </si>
  <si>
    <t>LABPAC</t>
  </si>
  <si>
    <t>UNIDADE DE COLETA</t>
  </si>
  <si>
    <t>GUARULHOS</t>
  </si>
  <si>
    <t>HOSPITAL MATERNIDADE JESUS JOSE E MARIA</t>
  </si>
  <si>
    <t>DIGIMAX CAMPINAS</t>
  </si>
  <si>
    <t>NUCLEO DE GESTAO ASSISTENCIAL 27 NGA27</t>
  </si>
  <si>
    <t>CENTRO MEDICO MARTIM AFONSO SAO VICENTE</t>
  </si>
  <si>
    <t>CENTRO DE TESTAGEM E ACONSELHAMENTO DE SOROCABA CTA</t>
  </si>
  <si>
    <t>AMBULAT DE ESPECIALIDADES E HOSPITAL DIA DR RENATO RIGGIO JR</t>
  </si>
  <si>
    <t>PA MUN DR ATUALPA GIRAO RABELO</t>
  </si>
  <si>
    <t>CDI SAO JOAO DA BOA VISTA</t>
  </si>
  <si>
    <t>SANTA CRUZ DO RIO PARDO</t>
  </si>
  <si>
    <t>LABORATORIO CENTRO SAUDE II STACRUZ RIO PARDO</t>
  </si>
  <si>
    <t>PENAPOLIS</t>
  </si>
  <si>
    <t>ASSOCIACAO PUBLICA</t>
  </si>
  <si>
    <t>LABORATORIO LOCAL ADOLFO LUTZ DE PENAPOLIS</t>
  </si>
  <si>
    <t>LABORATORIO REGIONAL DE REGISTRO</t>
  </si>
  <si>
    <t>LABORATORIO MUNICIPAL DE AMPARO</t>
  </si>
  <si>
    <t>POLICLINICA CAPELA</t>
  </si>
  <si>
    <t>US DRA LUCILENE MOSCA MELIN LMM ESPECIALIDADES</t>
  </si>
  <si>
    <t>CLINICA JONES</t>
  </si>
  <si>
    <t>LUMEN ET FIDES</t>
  </si>
  <si>
    <t>AMA JARDIM NORDESTE</t>
  </si>
  <si>
    <t>AMBULATORIO DO CENTRO HOSPITALAR DE SANTO ANDRE</t>
  </si>
  <si>
    <t>GUARACI</t>
  </si>
  <si>
    <t>CLINICA DE APOIO E REABILITACAO LAIS MARIA SECCHES FERNANDES</t>
  </si>
  <si>
    <t>CENTRO DE DIAGNOSTICO NEUZA MARTINS DE ALENCAR</t>
  </si>
  <si>
    <t>LABORATORIO RAMOS DE SOUZA BARAO GERALDO 2</t>
  </si>
  <si>
    <t>LABORATORIO DE ANALISES CLINICAS FOIZER</t>
  </si>
  <si>
    <t>INSTITUTO DE OLHOS CATANDUVA</t>
  </si>
  <si>
    <t>CLINICA RADIOLOGICA ARMINDO MASTROCOLA</t>
  </si>
  <si>
    <t>OFTALMO COMPANY</t>
  </si>
  <si>
    <t>FACULDADE DE CIENCIAS FARMACEUTICAS DE RIBEIRAO PRETO</t>
  </si>
  <si>
    <t>ITARARE</t>
  </si>
  <si>
    <t>LABCENTER LABORATORIO DE ANALISES CLINICAS</t>
  </si>
  <si>
    <t>ARARAS</t>
  </si>
  <si>
    <t>CENTRO MEDICO SOCIAL COMUNITARIO IRMA MARIA DIVA PATARRA</t>
  </si>
  <si>
    <t>CENTRO REGIONAL DE DIAGNOSE TATUI SP</t>
  </si>
  <si>
    <t>LABORATORIO DOMINGUES CRUZ</t>
  </si>
  <si>
    <t>DAVITA</t>
  </si>
  <si>
    <t>CONSAGRA SANTA FE DO SUL</t>
  </si>
  <si>
    <t>DEPARTAMENTO DE FONOAUDIOLOGIA AMABILE TRETTEL SALVADOR</t>
  </si>
  <si>
    <t>RIBEIRAO BRANCO</t>
  </si>
  <si>
    <t>UNILABOR RIBEIRAO BRANCO</t>
  </si>
  <si>
    <t>LABORATORIO DE ANALISES CLINICAS MUNICIPAL INDAIATUBA</t>
  </si>
  <si>
    <t>CENTRO NUCLEO REABILITACAO DR JOSE MARIA ROLLEMBERG SAMPAIO</t>
  </si>
  <si>
    <t>MARACAI</t>
  </si>
  <si>
    <t>LABMAR</t>
  </si>
  <si>
    <t>LABORATORIO MUNICIPAL DE SAO MANUEL</t>
  </si>
  <si>
    <t>URUPES</t>
  </si>
  <si>
    <t>LABORATORIO SAO LOURENCO URUPES</t>
  </si>
  <si>
    <t>J P INSTITUTO DE RADIOLOGIA LTDA EPP ARARAS</t>
  </si>
  <si>
    <t>HISTOLAB DE RIO CLARO</t>
  </si>
  <si>
    <t>HEMOCENTRO DE RIBEIRAO PRETO</t>
  </si>
  <si>
    <t>ESTIVA GERBI</t>
  </si>
  <si>
    <t>POSTO MEDICO NATAL DIEGUES DE ESTIVA GERBI</t>
  </si>
  <si>
    <t>GOLD IMAGEM RIO CLARO</t>
  </si>
  <si>
    <t>LABORATORIO MUNICIPAL DE PIRACICABA</t>
  </si>
  <si>
    <t>LABORATORIO STICCA ANALISES CLINICAS ESPECIALIZADAS</t>
  </si>
  <si>
    <t>PEREIRAS</t>
  </si>
  <si>
    <t>CENTRO DE SAUDE DE PEREIRAS</t>
  </si>
  <si>
    <t>LABORATORIO DE ANATOMIA LIMEIRA</t>
  </si>
  <si>
    <t>AMBULATORIO DE ESPECIALIDADES DE OURINHOS</t>
  </si>
  <si>
    <t>NUCLEO DE ESPECIALIDADES</t>
  </si>
  <si>
    <t>VARGEM GRANDE DO SUL</t>
  </si>
  <si>
    <t>LABORATORIO DE ANALISES CLINICAS MC LS DE VARGEM GRANDE</t>
  </si>
  <si>
    <t>BURI</t>
  </si>
  <si>
    <t>CENTRO BIOMEDICO DE ANALISES CLINICAS BURI</t>
  </si>
  <si>
    <t>LABORATORIO DE ANALISES CLINICAS SAO ROQUE</t>
  </si>
  <si>
    <t>ITAPETININGA</t>
  </si>
  <si>
    <t>LABORATORIO PAULISTA ITAPETININGA</t>
  </si>
  <si>
    <t>UNIDADE SOROLOGICA ITAPETININGA</t>
  </si>
  <si>
    <t>LABORATORIO DE PATOLOGIA DE LINS</t>
  </si>
  <si>
    <t>LABORATORIO SAO LUCAS BIRIGUI</t>
  </si>
  <si>
    <t>LABORATORIO CARLOS CHAGAS</t>
  </si>
  <si>
    <t>UNIDADE DE FISIOTERAPIA DE APARECIDA</t>
  </si>
  <si>
    <t>CENTRO DE DIAGNOSTICO DE ITAPEVA CDI</t>
  </si>
  <si>
    <t>LABANALCLINCARLOS CHAGAS</t>
  </si>
  <si>
    <t>LABCENTER SERVICOS LABORATORIAIS LTDA EPP</t>
  </si>
  <si>
    <t>CENTRO DE DIAGNOSTICO E IMAGEM FRANCA SP</t>
  </si>
  <si>
    <t>ORLANDIA</t>
  </si>
  <si>
    <t>LABORATORIO DE ANALISES CLINICAS ORLANDIA ORLANDIA</t>
  </si>
  <si>
    <t>INSTITUTO DE PATOLOGIA DE CAMPINAS</t>
  </si>
  <si>
    <t>GUAPIARA</t>
  </si>
  <si>
    <t>UNIDADE DE EXAMES E TRATAMENTO ESPECIALIZADO</t>
  </si>
  <si>
    <t>LABORATORIO DE PATOLOGIA CIRURGICA CITOPATOLOGIA RIB PRETO</t>
  </si>
  <si>
    <t>APIAI</t>
  </si>
  <si>
    <t>LABORATORIO REGIONAL DE APIAI</t>
  </si>
  <si>
    <t>CENTRO RADIOLOGICO TATUI TATUI SP</t>
  </si>
  <si>
    <t>LABORMED CAPAO BONITO</t>
  </si>
  <si>
    <t>LABORATORIO LOCAL CAPAO BONITO</t>
  </si>
  <si>
    <t>DIMEN CAMP IMAGEM NUCLEAR</t>
  </si>
  <si>
    <t>LABORATORIO DR DOMINGOS J B SPINELLI</t>
  </si>
  <si>
    <t>URANIA</t>
  </si>
  <si>
    <t>LABORATORIO DE ANALISES CLINICAS JOAO PAULO II</t>
  </si>
  <si>
    <t>MORRO AGUDO</t>
  </si>
  <si>
    <t>LUMA LABORATORIO ANLISES CLINICA MORRO AGUDO</t>
  </si>
  <si>
    <t>APAE DE SANTA BARBARA DOESTE</t>
  </si>
  <si>
    <t>HOLAMBRA</t>
  </si>
  <si>
    <t>POLICLINICA MUNIC DA EST TURISTICA DE HOLAMBRA</t>
  </si>
  <si>
    <t>UAPS UNIDADE DE ATENCAO PSICOSOCIAL</t>
  </si>
  <si>
    <t>MOGI GUACU</t>
  </si>
  <si>
    <t>LABORATORIO DE PATOLOGIA</t>
  </si>
  <si>
    <t>ITAPIRA</t>
  </si>
  <si>
    <t>LABORATORIO SAO JOSE ITAPIRA</t>
  </si>
  <si>
    <t>CENTRO DE REABILITACAO E S PINHAL SP</t>
  </si>
  <si>
    <t>LABORATORIO DE ANALISES CLINICAS LABERSAN</t>
  </si>
  <si>
    <t>DRACENA</t>
  </si>
  <si>
    <t>EMPRESA MUNICIPAL DE SAUDE</t>
  </si>
  <si>
    <t>BIOLAB LABORATORIO DE ANALISES CLINICAS CRAVINHOS</t>
  </si>
  <si>
    <t>SECAO CENTRO DE DIAGNOSTICO SECEDI</t>
  </si>
  <si>
    <t>BENTO DE ABREU</t>
  </si>
  <si>
    <t>CLINICA DE FISIOTERAPIA DE BENTO DE ABREU</t>
  </si>
  <si>
    <t>LABORATORIO SAO PAULO BATATAIS</t>
  </si>
  <si>
    <t>LABORATORIO DR ALONSO FRANCA SP</t>
  </si>
  <si>
    <t>LABORATORIO DE PATOLOGIA CLINICA ITAPETININGA</t>
  </si>
  <si>
    <t>PAM PADRE BENTO</t>
  </si>
  <si>
    <t>GUARUJA</t>
  </si>
  <si>
    <t>CLINICA RADIOLOGICA DO GUARUJA</t>
  </si>
  <si>
    <t>ITAPEMA LABORATORIOS FILIAL</t>
  </si>
  <si>
    <t>BARRINHA</t>
  </si>
  <si>
    <t>UNIDADE MISTA DE SAUDE BARRINHA JOSE ATILIO MARCARI</t>
  </si>
  <si>
    <t>CEDIMA</t>
  </si>
  <si>
    <t>AURIFLAMA</t>
  </si>
  <si>
    <t>LABORATORIO SAO FRANCISCO AURIFLAMA</t>
  </si>
  <si>
    <t>LABORATORIO DE ANALISE CLINICAS ALBERT SABIN ARACATUBA</t>
  </si>
  <si>
    <t>CEMEG SAO JOAO</t>
  </si>
  <si>
    <t>HOSPITAL SENHOR BOM JESUS</t>
  </si>
  <si>
    <t>MATERNIDADE FERNANDO MAGALHAES</t>
  </si>
  <si>
    <t>UNIFRAN</t>
  </si>
  <si>
    <t>CLINICA DE FISIOTERAPIA REOLANDO DE ARRUDA CARNEIRO KINDU</t>
  </si>
  <si>
    <t>AMBULATORIO DE SAUDE MENTAL DE ITU</t>
  </si>
  <si>
    <t>GUARARAPES</t>
  </si>
  <si>
    <t>LABORATORIO PEREZ GUARARAPES</t>
  </si>
  <si>
    <t>SIACLIN SERVICO INTEGRADO DE ANALISES CLINICAS SOROCABA</t>
  </si>
  <si>
    <t>CEMEG PIMENTAS CUMBICA</t>
  </si>
  <si>
    <t>LABORATORIO SAO JUDAS TADEU SAO SEBASTIAO DA GRAMA</t>
  </si>
  <si>
    <t>GARCA</t>
  </si>
  <si>
    <t>CENTRO DE ESPECIALIDADES DE GARCA</t>
  </si>
  <si>
    <t>EXACTALAB</t>
  </si>
  <si>
    <t>AMBULATORIO DE SAUDE MENTAL INFANTIL DE ITU</t>
  </si>
  <si>
    <t>BIOLAB ANALISES CLINICAS LIMEIRA</t>
  </si>
  <si>
    <t>LIMERLAP LIMEIRA</t>
  </si>
  <si>
    <t>POLIANALISE</t>
  </si>
  <si>
    <t>UNIDADE DE HEMOTERAPIA DE OLIMPIA</t>
  </si>
  <si>
    <t>CONTRO LAB</t>
  </si>
  <si>
    <t>LABORATORIO BIO ANALISE BIRIGUI</t>
  </si>
  <si>
    <t>INSTITUTO DE EDUCACAO FISICA JEF PIRACICABA</t>
  </si>
  <si>
    <t>LABORATORIO SAO LUCAS LTDA</t>
  </si>
  <si>
    <t>IRRO INST RIOCLARENSE RADIOLOGIA ODONTOLOGICA</t>
  </si>
  <si>
    <t>SETRA PRESTACAO DE SERVICOS RADIOLOGICOS LTDA RIO CLARO</t>
  </si>
  <si>
    <t>LABORATORIO REGIONAL DE LINS</t>
  </si>
  <si>
    <t>CEM DRA ZILDA ARNS NEUMANN CARAGUATATUBA</t>
  </si>
  <si>
    <t>CDI CENTRO DE DIAGNOSTICO DE ITAPIRA</t>
  </si>
  <si>
    <t>LABORATORIO SAO JUDAS TADEU</t>
  </si>
  <si>
    <t>PRESIDENTE VENCESLAU</t>
  </si>
  <si>
    <t>INSTITUTO DE RADIOLOGIA PRESIDENTE VENCESLAU</t>
  </si>
  <si>
    <t>LABORATORIO NAKATA</t>
  </si>
  <si>
    <t>LACMEN PRES PRUDENTE</t>
  </si>
  <si>
    <t>LABORATORIO MARICONDI</t>
  </si>
  <si>
    <t>LABORATORIO DELTHA</t>
  </si>
  <si>
    <t>CENTRO ESPECIALIZADO EM SAUDE DA MULHER PIRACICABA</t>
  </si>
  <si>
    <t>OURILAB DIAGNOSTICO DE ANALISES CLINICAS</t>
  </si>
  <si>
    <t>BOTUCATU</t>
  </si>
  <si>
    <t>LABORATORIO REGIONAL DE BOTUCATU</t>
  </si>
  <si>
    <t>LABORATORIO DE ANATOMIA PATOLOGICA PRESIDENTE PRUDENTE</t>
  </si>
  <si>
    <t>NUCLEAR SANTO ANDRE</t>
  </si>
  <si>
    <t>SAO SIMAO</t>
  </si>
  <si>
    <t>SANTA CASA DE MISERICORDIA DE SAO SIMAO</t>
  </si>
  <si>
    <t>VISTA ALEGRE DO ALTO</t>
  </si>
  <si>
    <t>UNIDADE MISTA DE VISTA ALEGRE DO ALTO VISTA ALEGRE DO ALTO</t>
  </si>
  <si>
    <t>NOVA ODESSA</t>
  </si>
  <si>
    <t>HOSPITAL MUNICIPAL DR ACILIO CARREON GARCIA</t>
  </si>
  <si>
    <t>HOSPITAL MANOEL DE ABREU BAURU</t>
  </si>
  <si>
    <t>QUELUZ</t>
  </si>
  <si>
    <t>HOSPITAL MUNICIPAL DE QUELUZ</t>
  </si>
  <si>
    <t>HOSPITAL ISRAELITA ALBERT EINSTEIN</t>
  </si>
  <si>
    <t>HOSPITAL DO SERV PUB EST FCO MORATO DE OLIVEIRA SAO PAULO</t>
  </si>
  <si>
    <t>UMERC UNIAO MEDICA RADIOLOGICA</t>
  </si>
  <si>
    <t>HOSPITAL DA VISAO CHIMELLO</t>
  </si>
  <si>
    <t>HOSPITAL MAHATMA GANDHI</t>
  </si>
  <si>
    <t>LABORATORIO SETE DE SETEMBRO LTDA</t>
  </si>
  <si>
    <t>HOSPITAL ALLAN KARDEC PRES PRUDENTE</t>
  </si>
  <si>
    <t>HOSPITAL PSIQUIATRICO ESPIRITA BEZERRA DE MENEZES P PRUDENT</t>
  </si>
  <si>
    <t>FUNDACAO MUNICIPAL</t>
  </si>
  <si>
    <t>HOSPITAL MUNICIPAL DR WALDEMAR TEBALDI</t>
  </si>
  <si>
    <t>TARUMA</t>
  </si>
  <si>
    <t>LABORATORIO DE ANALISES CLINICAS LAB VIDA TARUMA</t>
  </si>
  <si>
    <t>LABORATORIO II DE OSASCO</t>
  </si>
  <si>
    <t>BIOCLIN LABORATORIO DE ANALISES CLINICAS</t>
  </si>
  <si>
    <t>LABORATORIO GUARARAPES</t>
  </si>
  <si>
    <t>LABORATORIO TRIATOX</t>
  </si>
  <si>
    <t>LABORATORIO BIOANALISES</t>
  </si>
  <si>
    <t>SALESOPOLIS</t>
  </si>
  <si>
    <t>CLINICA MUNICIPAL DE FISIOTERAPIA</t>
  </si>
  <si>
    <t>MIRASSOL</t>
  </si>
  <si>
    <t>LAB NOSSA SENHORA APARECIDA MIRASSOL</t>
  </si>
  <si>
    <t>TOMOSANTOS</t>
  </si>
  <si>
    <t>CENTRO DE ESPECIALIDADES E APOIO DIAGNOSTICO CEAD</t>
  </si>
  <si>
    <t>HOSPITAL DIA CANTO DO FORTE</t>
  </si>
  <si>
    <t>CASTILHO</t>
  </si>
  <si>
    <t>LABORATORIO DE ANALISES CLINICAS NOSSA S APARECIDA CASTILHO</t>
  </si>
  <si>
    <t>LABORATORIO MUNICIPAL DE ITARARE ITARARE SP</t>
  </si>
  <si>
    <t>LABORATORIO BIOLABOR</t>
  </si>
  <si>
    <t>LABORATORIO SAO LUCAS ITAPEVA</t>
  </si>
  <si>
    <t>SECAO DE VIGILANCIA E CONTROLE DE ZOONOSES SEVICOZ</t>
  </si>
  <si>
    <t>DIAGIMAGEM CENTRO DIAGNOSTICO MEDICO POR IMAGEM BIRIGUI</t>
  </si>
  <si>
    <t>SANTA BRANCA</t>
  </si>
  <si>
    <t>JED LABORATORIO DE ANALISES CLINICAS SANTA BRANCA</t>
  </si>
  <si>
    <t>BURITAMA</t>
  </si>
  <si>
    <t>LABORATORIO MEGARON</t>
  </si>
  <si>
    <t>POMPEIA</t>
  </si>
  <si>
    <t>LAC POMPEIA</t>
  </si>
  <si>
    <t>LABORATORIO DE ANAL CLINICAS SAO MIGUEL ARCANJO</t>
  </si>
  <si>
    <t>ACTA MEDICINA DIAGNOSTICA LTDA</t>
  </si>
  <si>
    <t>CENTRO DE ORTOPEDIA E TRAUMATOLOGIA COT DE PIRACICABA</t>
  </si>
  <si>
    <t>CENTRO DE ESPECIALIDADES DE PIRACICABA</t>
  </si>
  <si>
    <t>SERVICO DE SAUDE ESCOLAR DE ITU</t>
  </si>
  <si>
    <t>AMBULATORIO DO IDOSO</t>
  </si>
  <si>
    <t>SERVLAB SOROCABA</t>
  </si>
  <si>
    <t>CLINICA DE RADIOLOGIA DE TATUI SP</t>
  </si>
  <si>
    <t>AMB PEDIATRIA GERAL E ESPEC DRA TEREZINHA GJGRADIN PAM 2</t>
  </si>
  <si>
    <t>ULTRA RAD SERVICOS RADIOLOGICOS LTDA</t>
  </si>
  <si>
    <t>ARARAQUARA</t>
  </si>
  <si>
    <t>CEDEFACE ARARAQUARA</t>
  </si>
  <si>
    <t>TAMBAU</t>
  </si>
  <si>
    <t>CENTRO DE SAUDE III DR WILSON MARTINS LARA TAMBAU</t>
  </si>
  <si>
    <t>MIRANTE DO PARANAPANEMA</t>
  </si>
  <si>
    <t>AME MIRANTE</t>
  </si>
  <si>
    <t>CENTRO MUNICIPAL DE ATEN ESPECIALIZADO CEMAE APIAI</t>
  </si>
  <si>
    <t>ANHEMBI</t>
  </si>
  <si>
    <t>UNIDADE MISTA DE ANHEMBI</t>
  </si>
  <si>
    <t>NUCLEO DE GESTAO ASSISTENCIAL 3DR FRANCISCO LOGATTI NGA3</t>
  </si>
  <si>
    <t>AGUAS DE LINDOIA</t>
  </si>
  <si>
    <t>CS III DR HUMBERTO V TOZZIAGUAS DE LINDOIA</t>
  </si>
  <si>
    <t>LABORATORIO REGIONAL JUNDIAI</t>
  </si>
  <si>
    <t>LABORATORIO CARDOSO DE ALMEIDA</t>
  </si>
  <si>
    <t>SASP POSTO MUNICIPAL DE SAUDE I ERNANI DE ANDRADE VGSUL</t>
  </si>
  <si>
    <t>CENTRO DE SAUDE POLICLINICA</t>
  </si>
  <si>
    <t>LABORATORIO DE FRANCA</t>
  </si>
  <si>
    <t>NUCLEON RADIOTERAPIA E FISICA MEDICA SOROCABA</t>
  </si>
  <si>
    <t>ENTIDADE SINDICAL</t>
  </si>
  <si>
    <t>SINDICATO DOS TRABALHADORES E EMPREGADOS RURAIS DE AVARE</t>
  </si>
  <si>
    <t>SARA</t>
  </si>
  <si>
    <t>ATIVA FISIOCENTER PRESIDENTE VENCESLAU</t>
  </si>
  <si>
    <t>APAE DE PRESIDENTE VENCESLAU</t>
  </si>
  <si>
    <t>PEREIRA BARRETO</t>
  </si>
  <si>
    <t>US III DE PEREIRA BARRETO</t>
  </si>
  <si>
    <t>HOSPITAL MATERNIDADE INTERLAGOS</t>
  </si>
  <si>
    <t>HOSPITAL GERAL DE PEDREIRA</t>
  </si>
  <si>
    <t>LABORATORIO DA PREFEITURA NO ALVINOPOLIS ATIBAIA</t>
  </si>
  <si>
    <t>LABORATORIO DE PATOLOGIA DE BIRIGUI S C LTDA</t>
  </si>
  <si>
    <t>MEDICINA DIAGNOSTICA CASTRO SOARES ARARAS</t>
  </si>
  <si>
    <t>CENTRO REGIONAL DE FISIOTERAPIA ITAPETININGA</t>
  </si>
  <si>
    <t>UDI UNIDADE DE DIAGNOSTICO ITAPETININGA ITAPETININGA</t>
  </si>
  <si>
    <t>CIT CENTRAL DE IMAGEM TATUI SP</t>
  </si>
  <si>
    <t>HOSPITAL HELIOPOLIS UNIDADE DE GESTAO ASSISTENCIAL I SP</t>
  </si>
  <si>
    <t>NUCLEO DE GESTAO ASSISTENCIAL 19 AMB ESPEC ITAPETININGA</t>
  </si>
  <si>
    <t>PINHALZINHO</t>
  </si>
  <si>
    <t>CEDIC LABORATORIO</t>
  </si>
  <si>
    <t>CENTRO RADIOLOGICO DE ITATIBA</t>
  </si>
  <si>
    <t>LABORATORIO SUS DE VOTUPORANGA</t>
  </si>
  <si>
    <t>LABORATORIO II ITAPETININGA</t>
  </si>
  <si>
    <t>LABORATORIO REGIONAL DE OURINHOS</t>
  </si>
  <si>
    <t>UNIFISIO FISIOTERAPIA E REABILITACAO</t>
  </si>
  <si>
    <t>CETAM</t>
  </si>
  <si>
    <t>TOMO SOM CENTRO DE DIAGNOSTICO POR IMAGEM UNIDADE I</t>
  </si>
  <si>
    <t>AMBULATORIO MEDICO DE ESPECIALIDADES AME IDOSO OESTE</t>
  </si>
  <si>
    <t>PAM VARZEA DO CARMO NGA 63 SAO PAULO</t>
  </si>
  <si>
    <t>LABORATORIO II LOCAL DE SANTA CECILIA SAO PAULO</t>
  </si>
  <si>
    <t>AMBULATORIO DE ESPECIALIDADES DR GERALDO PAULO BOURROUL</t>
  </si>
  <si>
    <t>PAM CENTRO NGA 55</t>
  </si>
  <si>
    <t>P A DRA GLORIA RODRIGUES DOS SANTOS BONFIM</t>
  </si>
  <si>
    <t>DIAGMED</t>
  </si>
  <si>
    <t>FUNDACAO ESTADUAL OU DO DISTRITO FEDERAL</t>
  </si>
  <si>
    <t>UNIDADE DE COLETA E TRANSFUSAO NO HOSPITAL REGIONAL DE OSASC</t>
  </si>
  <si>
    <t>CLINICA DE RADIOLOGIA DE TARUMA</t>
  </si>
  <si>
    <t>IBS INSTITUTO DE BIOMEDICA SANTISTA CAPAO BONITO</t>
  </si>
  <si>
    <t>SANTO ANTONIO DO PINHAL</t>
  </si>
  <si>
    <t>UNIDADE MUNICIPAL DE SAUDE</t>
  </si>
  <si>
    <t>AMBULATORIO DA CRIANCA E ADOLESCENTE</t>
  </si>
  <si>
    <t>HOSPITAL DE URGENCIA</t>
  </si>
  <si>
    <t>GUAIRA</t>
  </si>
  <si>
    <t>CENTRO MUNICIPAL DE RECUPERACAO FISICA</t>
  </si>
  <si>
    <t>G UCHOA</t>
  </si>
  <si>
    <t>HCFAMEMA HEMOCENTRO DA FACULDADE DE MEDICINA DE MARILIA</t>
  </si>
  <si>
    <t>CAISM DR DAVID CAPISTRANO DA COSTA FILHO DA AGUA FUNDA SP</t>
  </si>
  <si>
    <t>JALES</t>
  </si>
  <si>
    <t>LABORATORIO DE SAUDE PUBLICA DO SUS</t>
  </si>
  <si>
    <t>DAVITA SERVICOS DE NEFROLOGIA TAUBATE LTDA</t>
  </si>
  <si>
    <t>DIAVERUM</t>
  </si>
  <si>
    <t>HOSPITAL INFANTIL DARCY VARGAS UGA III SAO PAULO</t>
  </si>
  <si>
    <t>PS MUN SANTANA LAURO RIBAS BRAGA</t>
  </si>
  <si>
    <t>HC DA FMUSP INSTITUTO DO CORACAO INCOR SAO PAULO</t>
  </si>
  <si>
    <t>PINHEIROS DIAGNOSTICOS UNIDADE ANCHIETA</t>
  </si>
  <si>
    <t>ICON MEDICINA NUCLEAR</t>
  </si>
  <si>
    <t>CENTRO DE SAUDE II DR JOSE PAIONE MOCOCA</t>
  </si>
  <si>
    <t>BADY BASSITT</t>
  </si>
  <si>
    <t>UBS ALCIMINO ASSIS LOURENCO BADY BASSITT</t>
  </si>
  <si>
    <t>CENTRO MUNICIPAL DE ESPECIALIDADES</t>
  </si>
  <si>
    <t>PINDORAMA</t>
  </si>
  <si>
    <t>CLINICA DE ESPECIALIDADES VEREADOR RAUL DE ALMEIDA</t>
  </si>
  <si>
    <t>NUCLEO HEMAT E HEMOT MARCIA REGINA DOS SANTOS R ALVARENGA</t>
  </si>
  <si>
    <t>CENTRO DE SAUDE DE GUARATINGUETA</t>
  </si>
  <si>
    <t>SANTANA DE PARNAIBA</t>
  </si>
  <si>
    <t>HOSPITAL E MATERNIDADE MUNICIPAL SANTA ANA</t>
  </si>
  <si>
    <t>AMBULATORIO MEDICO DE ESPECIALIDADES AME</t>
  </si>
  <si>
    <t>CENTRO DE REFERENCIA SAUDE BUCAL DE CUBATAO</t>
  </si>
  <si>
    <t>LABORATORIO SOSSAI CASA BRANCA</t>
  </si>
  <si>
    <t>LABORATORIO SODRE</t>
  </si>
  <si>
    <t>CENTRO RADIOLOGICO DE SANTO ANDRE</t>
  </si>
  <si>
    <t>CEMAS PRAIA GRANDE</t>
  </si>
  <si>
    <t>AMBULATORIO DE ESPECIALIDADES DE AMPARO</t>
  </si>
  <si>
    <t>HOSPITAL MUNICIPAL OSCAR BAPTISTA CARVALHO GUARACI SP</t>
  </si>
  <si>
    <t>PIRAJU</t>
  </si>
  <si>
    <t>LABORATORIO LOCAL DE PIRAJU</t>
  </si>
  <si>
    <t>LABORATORIO SAO SEBASTIAO MOCOCA</t>
  </si>
  <si>
    <t>IPC DR NICOLINO LIA NETO</t>
  </si>
  <si>
    <t>BARRETOS</t>
  </si>
  <si>
    <t>CEDIB</t>
  </si>
  <si>
    <t>CEMEG CENTRO</t>
  </si>
  <si>
    <t>LARANJAL PAULISTA</t>
  </si>
  <si>
    <t>AGENCIA TRANSFUSIONAL</t>
  </si>
  <si>
    <t>BOM JESUS DOS PERDOES</t>
  </si>
  <si>
    <t>UNIDADE MUNICIPAL DE FISIOTERAPIA E REABILITACAO</t>
  </si>
  <si>
    <t>NANTES</t>
  </si>
  <si>
    <t>CENTRO DE FISIOTERAPIA DE NANTES</t>
  </si>
  <si>
    <t>LABOR ANALISES CLINICAS MORRO AGUDO</t>
  </si>
  <si>
    <t>CEM ARTUR NOGUEIRA</t>
  </si>
  <si>
    <t>STC TOMOGRAFIA COMPUTADORIZADA MOGI MIRIM MOGI MIRIM</t>
  </si>
  <si>
    <t>CARDIOCALIL CENTRO AVANCADO DE CARDIOLOGIA</t>
  </si>
  <si>
    <t>NGA 9 BIRIGUI DRS II ARACATUBA</t>
  </si>
  <si>
    <t>IMAGEM E DIAGNOSTICO MOCOCA MOCOCA</t>
  </si>
  <si>
    <t>DENSITOMETRIA OSSEAAMPARO</t>
  </si>
  <si>
    <t>PS MUN V MARIA BAIXA</t>
  </si>
  <si>
    <t>PA MUN SAO MATEUS II</t>
  </si>
  <si>
    <t>HOSP MUN MATERNIDADE PROFESSOR MARIO DEGNI</t>
  </si>
  <si>
    <t>DIMEN DIAGNOSTICO MEDICO NUCLEAR BIRIGUI</t>
  </si>
  <si>
    <t>DIMEN DIAGNOSTICO NUCLEAR SANTA CASA DE ARACATUBA</t>
  </si>
  <si>
    <t>IFA</t>
  </si>
  <si>
    <t>LABORATORIO LOCAL DE CASA BRANCA</t>
  </si>
  <si>
    <t>HOSP DA STA CASA DE STO AMARO</t>
  </si>
  <si>
    <t>BIOCLIN MIRASSOL</t>
  </si>
  <si>
    <t>LABORATORIO ANALISES CLINICAS DA MATER</t>
  </si>
  <si>
    <t>SPECT DIAGNOSTICO E TRATAMENTO EM MEDICINA NUCLEAR</t>
  </si>
  <si>
    <t>ICD INSTITUTO DE COMPLEMENTACAO DIAGNOSTICA DE R PRETO</t>
  </si>
  <si>
    <t>LABORATORIO PROF DR HUMBERTO RIBEIRAO PRETO</t>
  </si>
  <si>
    <t>SERVICO DE ANALISES CLINICAS SAC DE BIRIGUI</t>
  </si>
  <si>
    <t>CENTRO DE SAUDE ESCOLA VILA DOS LAVRADORES BOTUCATU</t>
  </si>
  <si>
    <t>MONCOES</t>
  </si>
  <si>
    <t>CLINICA DE FISIOTERAPIA DE MONCOES</t>
  </si>
  <si>
    <t>SAO JOSE DO RIO PARDO</t>
  </si>
  <si>
    <t>INSTITUTO ADOLFO LUTZ SJRIOPARDO</t>
  </si>
  <si>
    <t>CEMEDI CENTRO MEDICO DE DIAGNOSTICO POR IMAGEM</t>
  </si>
  <si>
    <t>INSTITUTO DE MEDICINA NUCLEAR DE RIBEIRAO PRETO</t>
  </si>
  <si>
    <t>UNIDADE SOROLOGICA DE SAO JOAO DA BOA VISTA</t>
  </si>
  <si>
    <t>HOSPITAL SAO LUIZ GONZAGA</t>
  </si>
  <si>
    <t>HOSPITAL UNIVERSITARIO DA USP SAO PAULO</t>
  </si>
  <si>
    <t>ITATINGA</t>
  </si>
  <si>
    <t>HOSPITAL DE ITATINGA</t>
  </si>
  <si>
    <t>CASA DA CRIANCA BETINHO</t>
  </si>
  <si>
    <t>UNIDADE MISTA E MATERNIDADE CENTRAL</t>
  </si>
  <si>
    <t>AMBULATORIO DE MOLESTIAS INFECCIOSAS</t>
  </si>
  <si>
    <t>HOSPITAL DIA IRMAO ALTINO SAUDE MENTAL</t>
  </si>
  <si>
    <t>CENTRO MUNICIPAL DE DIAGNOSTICO POR IMAGEM TAUBATE</t>
  </si>
  <si>
    <t>HOSPITAL AMPARO MATERNAL</t>
  </si>
  <si>
    <t>HOSPITAL DE BASE DE SAO JOSE DO RIO PRETO</t>
  </si>
  <si>
    <t>CAISM PHILIPPE PINEL SAO PAULO</t>
  </si>
  <si>
    <t>HOSPITAL ESTADUAL DE VILA ALPINA ORG SOCIAL SECONCI SAO PAUL</t>
  </si>
  <si>
    <t>HOSPITAL DR LEOPOLDO BEVILACQUA</t>
  </si>
  <si>
    <t>HOSP MUN PIRITUBA JOSE SOARES HUNGRIA</t>
  </si>
  <si>
    <t>HOSP DOM ALVARENGA</t>
  </si>
  <si>
    <t>HOSPITAL SANTA MARCELINA SAO PAULO</t>
  </si>
  <si>
    <t>HOSPITAL SAO PAULO HOSPITAL DE ENSINO DA UNIFESP SAO PAULO</t>
  </si>
  <si>
    <t>HOSPITAL GERAL DE SAO MATEUS SAO PAULO</t>
  </si>
  <si>
    <t>HOSPITAL LEFORTE LIBERDADE</t>
  </si>
  <si>
    <t>ARANDU</t>
  </si>
  <si>
    <t>HOSPITAL SAO VICENTE DE PAULA DE ARANDU</t>
  </si>
  <si>
    <t>UNIDADE DE GESTAO ASSISTENCIAL II HOSPITAL IPIRANGA SP</t>
  </si>
  <si>
    <t>A C CAMARGO CANCER CENTER</t>
  </si>
  <si>
    <t>HOSPITAL SAO CAMILO AGUAS DE LINDOIA</t>
  </si>
  <si>
    <t>HOSPITAL MUNICIPAL DA MULHER DR JOAO LUIS J ROSSETO</t>
  </si>
  <si>
    <t>CONJUNTO HOSPITALAR DO MANDAQUI SAO PAULO</t>
  </si>
  <si>
    <t>LENCOIS PAULISTA</t>
  </si>
  <si>
    <t>HOSPITAL NOSSA SENHORA DA PIEDADE</t>
  </si>
  <si>
    <t>IBCC</t>
  </si>
  <si>
    <t>HOSPITAL GERAL SANTA MARCELINA DE ITAIM PAULISTA SAO PAULO</t>
  </si>
  <si>
    <t>HOSP MUN PROF DR WALDOMIRO DE PAULA</t>
  </si>
  <si>
    <t>ADAMANTINA</t>
  </si>
  <si>
    <t>SANTA CASA DE MIS DE ADAMANTINA NA PROVIDENCIA DE DEUS</t>
  </si>
  <si>
    <t>ASSOC AACD V CLEMENTINO</t>
  </si>
  <si>
    <t>HOSPITAL GERAL DO GRAJAU PROF LIBER JOHN ALPHONSE DI DIO SP</t>
  </si>
  <si>
    <t>HOSPITAL E MATERNIDADE LEONOR MENDES DE BARROS SAO PAULO</t>
  </si>
  <si>
    <t>HOSP MONUMENTO CEHM</t>
  </si>
  <si>
    <t>MND DIAGNOSTICO E TERAPIA PIRACICABA</t>
  </si>
  <si>
    <t>CACONDE</t>
  </si>
  <si>
    <t>LABORATORIO MUNICIPAL DE CACONDE</t>
  </si>
  <si>
    <t>AGUAI</t>
  </si>
  <si>
    <t>CENTRO DE RADIOIMAGEM MUNICIPAL AGUAI</t>
  </si>
  <si>
    <t>APAE CACONDE</t>
  </si>
  <si>
    <t>LABORATORIO LOCAL DO TUCURUVI</t>
  </si>
  <si>
    <t>CENTRO DE REFERENCIA E TREINAMENTO DST AIDS SAO PAULO</t>
  </si>
  <si>
    <t>HC DA FMUSP HOSPITAL DAS CLINICAS SAO PAULO</t>
  </si>
  <si>
    <t>HOSPITAL SAO LUCAS</t>
  </si>
  <si>
    <t>HOSPITAL SANTA TEREZA DE RIBEIRAO PRETO</t>
  </si>
  <si>
    <t>SUZANO</t>
  </si>
  <si>
    <t>HC DA FMUSP HOSPITAL AUXILIAR DE SUZANO</t>
  </si>
  <si>
    <t>LEME</t>
  </si>
  <si>
    <t>SANTA CASA DE LEME</t>
  </si>
  <si>
    <t>ITAPEVI</t>
  </si>
  <si>
    <t>HOSPITAL GERAL DE ITAPEVI</t>
  </si>
  <si>
    <t>SALES OLIVEIRA</t>
  </si>
  <si>
    <t>HOSPITAL SANTA RITA DE SALES OLIVEIRA</t>
  </si>
  <si>
    <t>ENTIDADES SEM FINS LUCRATIVOS</t>
  </si>
  <si>
    <t>HOSPITAL SAO GERALDO DE NUPORANGA</t>
  </si>
  <si>
    <t>SANTA CASA DE PRESIDENTE VENCESLAU</t>
  </si>
  <si>
    <t>HOSPITAL STELLA MARIS</t>
  </si>
  <si>
    <t>HOSP DAS CLINICASHOSP AUXILIAR DE COTOXO</t>
  </si>
  <si>
    <t>SANTA CASA DE BIRIGUI</t>
  </si>
  <si>
    <t>CENTRO DE REFERENCIA DA SAUDE DA MULHER SAO PAULO</t>
  </si>
  <si>
    <t>SANTA CASA DE TAQUARITINGA</t>
  </si>
  <si>
    <t>HOSP MUN INFANTIL MENINO JESUS</t>
  </si>
  <si>
    <t>ASSOCIACAO HOSPITAL BENEFICENTE SAGRADO CORACAO DE JESUS</t>
  </si>
  <si>
    <t>HOSPITAL ESPIRITA</t>
  </si>
  <si>
    <t>SANTA CASA DE GUAIRA</t>
  </si>
  <si>
    <t>PEDREIRA</t>
  </si>
  <si>
    <t>FUNDACAO PUBLICA DE DIREITO PRIVADO MUNICIPAL</t>
  </si>
  <si>
    <t>FUNBEPE PEDREIRA</t>
  </si>
  <si>
    <t>PATROCINIO PAULISTA</t>
  </si>
  <si>
    <t>SANTA CASA DE PATROCINIO PAULISTA</t>
  </si>
  <si>
    <t>REAL SOCIEDADE PORTUGUESA DE BENEFICENCIA</t>
  </si>
  <si>
    <t>HOSPITAL DR LUIZ CAMARGO DA FONSECA E SILVA</t>
  </si>
  <si>
    <t>SANTA CASA DE PENAPOLIS</t>
  </si>
  <si>
    <t>ILHA SOLTEIRA</t>
  </si>
  <si>
    <t>HOSPITAL REGIONAL DE ILHA SOLTEIRA</t>
  </si>
  <si>
    <t>ITUPEVA</t>
  </si>
  <si>
    <t>HOSPITAL NOSSA SENHORA APARECIDA</t>
  </si>
  <si>
    <t>SAO BENTO DO SAPUCAI</t>
  </si>
  <si>
    <t>SANTA CASA SAO BENTO DO SAPUCAI</t>
  </si>
  <si>
    <t>HOSPITAL GERAL DE ITAQUAQUECETUBA</t>
  </si>
  <si>
    <t>HOSPITAL CANTAREIRA</t>
  </si>
  <si>
    <t>HOSPITAL E MATERNIDADE SANTA MARIA CRUZ AZUL</t>
  </si>
  <si>
    <t>UNIDADE REFERENCIADA OSWALDO CRUZ VERGUEIRO</t>
  </si>
  <si>
    <t>SANTA CASA DE ARACATUBA HOSPITAL SAGRADO CORACAO DE JESUS</t>
  </si>
  <si>
    <t>HOSPITAL OFTALMOLOGICO DE SOROCABA</t>
  </si>
  <si>
    <t>SANTA CASA ANNA CINTRA</t>
  </si>
  <si>
    <t>PILAR DO SUL</t>
  </si>
  <si>
    <t>SANTA CASA PILAR DO SUL</t>
  </si>
  <si>
    <t>APARECIDA D'OESTE</t>
  </si>
  <si>
    <t>SANTA CASA DE APARECIDA DOESTE</t>
  </si>
  <si>
    <t>MURUTINGA DO SUL</t>
  </si>
  <si>
    <t>SANTA CASA DE MURUTINGA DO SUL</t>
  </si>
  <si>
    <t>SANTA CASA DE CAPAO BONITO</t>
  </si>
  <si>
    <t>CENTRO DE REF DA SAUDE DA MULHER DE R PRETO MATER</t>
  </si>
  <si>
    <t>HOSPITAL SIRIO LIBANES</t>
  </si>
  <si>
    <t>SANTA CASA DE MISERICORDIA DE TATUI</t>
  </si>
  <si>
    <t>CAMPOS DO JORDAO</t>
  </si>
  <si>
    <t>SANATORIO S3 CAMPOS DO JORDAO</t>
  </si>
  <si>
    <t>MATERNIDADE MUNICIPAL</t>
  </si>
  <si>
    <t>HOSP MUN MAT ESC DR MARIO DE MORAES A SILVA</t>
  </si>
  <si>
    <t>AMERICO BRASILIENSE</t>
  </si>
  <si>
    <t>HOSPITAL NESTOR GOULART REIS AMERICO BRASILIENSE</t>
  </si>
  <si>
    <t>LAR ESPIRITA MARIA DE NAZARE MOJI MIRIM</t>
  </si>
  <si>
    <t>HOSPITAL E MATERNIDADE JOSE FORTUNA</t>
  </si>
  <si>
    <t>ITAPUI</t>
  </si>
  <si>
    <t>HOSPITAL SAO JOSE</t>
  </si>
  <si>
    <t>HOSPITAL SANTA BARBARA</t>
  </si>
  <si>
    <t>HOSPITAL GERAL JESUS TEIXEIRA DA COSTA GUAIANASES SAO PAULO</t>
  </si>
  <si>
    <t>HOSPITAL RIBEIRAO PRETO</t>
  </si>
  <si>
    <t>PANORAMA</t>
  </si>
  <si>
    <t>SANTA CASA DE PANORAMA</t>
  </si>
  <si>
    <t>PALMEIRA D'OESTE</t>
  </si>
  <si>
    <t>SANTA CASA DE PALMEIRA DOESTE</t>
  </si>
  <si>
    <t>CABREUVA</t>
  </si>
  <si>
    <t>HOSPITAL SAO ROQUE CABREUVA</t>
  </si>
  <si>
    <t>HOSPITAL GPACI SOROCABA</t>
  </si>
  <si>
    <t>IGARAPAVA</t>
  </si>
  <si>
    <t>SANTA CASA DE IGARAPAVA</t>
  </si>
  <si>
    <t>TANABI</t>
  </si>
  <si>
    <t>SANTA CASA DE TANABI</t>
  </si>
  <si>
    <t>SANTA CASA DE MISERICORDIA DE SERRANA</t>
  </si>
  <si>
    <t>VARZEA PAULISTA</t>
  </si>
  <si>
    <t>AMEC ASSISTENCIA MEDICO CIRURGICA</t>
  </si>
  <si>
    <t>SANTA CASA DE SALESOPOLIS</t>
  </si>
  <si>
    <t>TABATINGA</t>
  </si>
  <si>
    <t>SANTA CASA DE MISERICORDIA TABATINGA SP</t>
  </si>
  <si>
    <t>BOA ESPERANCA DO SUL</t>
  </si>
  <si>
    <t>SANTA CASA SAO VICENTE DE PAULO BOA ESPERANCA DO SUL</t>
  </si>
  <si>
    <t>COMPLEXO HOSPITALAR PADRE BENTO DE GUARULHOS</t>
  </si>
  <si>
    <t>SANTA CASA SALTO DE PIRAPORA</t>
  </si>
  <si>
    <t>HOSPITAL BENEFICENTE DE MARACAI</t>
  </si>
  <si>
    <t>HOSPITAL SANTA ISABEL</t>
  </si>
  <si>
    <t>HOSPITAL LEONOR MENDES DE BARROS</t>
  </si>
  <si>
    <t>SANTA CASA DE MISERICORDIA SAO FRANCISCO BURITAMA</t>
  </si>
  <si>
    <t>SANTA CASA DE CRAVINHOS</t>
  </si>
  <si>
    <t>CUNHA</t>
  </si>
  <si>
    <t>SANTA CASA DE MIS E MATERNIDADE N SRA DA CONCEICAO CUNHA</t>
  </si>
  <si>
    <t>SANTA ADELIA</t>
  </si>
  <si>
    <t>SANTA CASA DE SANTA ADELIA</t>
  </si>
  <si>
    <t>HOSPITAL SAO PAULO</t>
  </si>
  <si>
    <t>CASA DA CRIANCA HOSPITAL INFANTIL CAMPOS DO JORDAO</t>
  </si>
  <si>
    <t>HOSPITAL SAO JOAO REGISTRO</t>
  </si>
  <si>
    <t>IBIUNA</t>
  </si>
  <si>
    <t>HOSPITAL MUNICIPAL DE IBIUNA IBIUNA SP</t>
  </si>
  <si>
    <t>NEVES PAULISTA</t>
  </si>
  <si>
    <t>SANTA CASA DE NEVES PAULISTA</t>
  </si>
  <si>
    <t>SAO LUIS DO PARAITINGA</t>
  </si>
  <si>
    <t>SANTA CASA DE MISERICORDIA DE SAO LUIZ DO PARAITINGA</t>
  </si>
  <si>
    <t>SOCORRO</t>
  </si>
  <si>
    <t>HOSPITAL DR RENATO SILVA DE SOCORRO</t>
  </si>
  <si>
    <t>HOSPITAL GUILHERME ALVARO SANTOS</t>
  </si>
  <si>
    <t>CASA CAIRBAR SCHUTEL</t>
  </si>
  <si>
    <t>HOSPITAL DAS CLINICAS DA UNICAMP DE CAMPINAS</t>
  </si>
  <si>
    <t>TABOAO DA SERRA</t>
  </si>
  <si>
    <t>HOSPITAL GERAL PIRAJUSSARA TABOAO DA SERRA</t>
  </si>
  <si>
    <t>ITAPOLIS</t>
  </si>
  <si>
    <t>SANTA CASA DE MISERICORDIA ITAPOLIS</t>
  </si>
  <si>
    <t>HOSPITAL E MATERNIDADE SAMARITANO</t>
  </si>
  <si>
    <t>SANTA CASA DE PIRACAIA</t>
  </si>
  <si>
    <t>SANTA CASA DE SUZANO</t>
  </si>
  <si>
    <t>TAQUARITUBA</t>
  </si>
  <si>
    <t>SANTA CASA DE TAQUARITUBA</t>
  </si>
  <si>
    <t>SANTA CASA DE MISERICORDIA DE JALES</t>
  </si>
  <si>
    <t>PIRANGI</t>
  </si>
  <si>
    <t>HOSP BENEFICENTE DE PIRANGI</t>
  </si>
  <si>
    <t>SANTA CASA DE LOUVEIRA</t>
  </si>
  <si>
    <t>PORTO FELIZ</t>
  </si>
  <si>
    <t>SANTA CASA DE PORTO FELIZ</t>
  </si>
  <si>
    <t>SANTA CASA DE URANIA</t>
  </si>
  <si>
    <t>SANTA CASA DE LARANJAL PAULISTA</t>
  </si>
  <si>
    <t>HOSPITAL MUNICIPAL DE DIADEMA HMD</t>
  </si>
  <si>
    <t>HOSPITAL SANTA CATARINA VOTUPORANGA</t>
  </si>
  <si>
    <t>SAO JOAQUIM DA BARRA</t>
  </si>
  <si>
    <t>SANTA CASA DE SAO JOAQUIM DA BARRA</t>
  </si>
  <si>
    <t>MOGI DAS CRUZES</t>
  </si>
  <si>
    <t>HOSPITAL SANTA TEREZA SANTA ALBERTINA</t>
  </si>
  <si>
    <t>FERRAZ DE VASCONCELOS</t>
  </si>
  <si>
    <t>HOSPITAL DR OSIRIS FLORINDO COELHO</t>
  </si>
  <si>
    <t>TIETE</t>
  </si>
  <si>
    <t>SANTA CASA DE MISERICORDIA DE TIETE</t>
  </si>
  <si>
    <t>JOSE BONIFACIO</t>
  </si>
  <si>
    <t>SANTA CASA DE JOSE BONIFACIO</t>
  </si>
  <si>
    <t>POPULINA</t>
  </si>
  <si>
    <t>SANTA CASA DE POPULINA</t>
  </si>
  <si>
    <t>HOSPITAL PSIQUIATRICO ALLAN KARDEC FRANCA SP</t>
  </si>
  <si>
    <t>INST DO CANCER ARNALDO VIEIRA DE CARVALHO</t>
  </si>
  <si>
    <t>ARIRANHA</t>
  </si>
  <si>
    <t>HOSPITAL JULIA RUETE ARIRANHA</t>
  </si>
  <si>
    <t>HOSPITAL MUNICIPAL</t>
  </si>
  <si>
    <t>HOSP EST ESPEC EM REABILIT DR FRANCISCO RIBEIRO ARANTES</t>
  </si>
  <si>
    <t>SANTA CASA DE CACONDE</t>
  </si>
  <si>
    <t>CAIEIRAS</t>
  </si>
  <si>
    <t>EMED HOSPITAL E MATERNIDADE</t>
  </si>
  <si>
    <t>HOSPITAL ESTADUAL MARIO COVAS DE SANTO ANDRE</t>
  </si>
  <si>
    <t>HERCULANDIA</t>
  </si>
  <si>
    <t>HOSPITAL SAO JOSE DE HERCULANDIA</t>
  </si>
  <si>
    <t>HOSPITAL GERAL DE GUARULHOS PROF DR WALDEMAR DE CARVALHO</t>
  </si>
  <si>
    <t>HOSP MUN DR CARMINO CARICCHIO</t>
  </si>
  <si>
    <t>HOSPITAL SANTO ANTONIO SANTOS</t>
  </si>
  <si>
    <t>INDIAPORA</t>
  </si>
  <si>
    <t>CASA DE SAUDE DE INDIAPORA</t>
  </si>
  <si>
    <t>PIRAJUI</t>
  </si>
  <si>
    <t>SANTA CASA DE PIRAJUI</t>
  </si>
  <si>
    <t>HOSPITAL IMACULADA CONCEICAO RIBEIRAO PRETO</t>
  </si>
  <si>
    <t>HOSPITAL MUNICIPAL DA CRIANCA E DO ADOLESCENTE HMCA</t>
  </si>
  <si>
    <t>HOSPITAL DA CASA PIA SAO VICENTE DE PAULA</t>
  </si>
  <si>
    <t>SANTA CASA DE IPUA</t>
  </si>
  <si>
    <t>PEDREGULHO</t>
  </si>
  <si>
    <t>SANTA CASA DE MISERICORDIA DE PEDREGULHO</t>
  </si>
  <si>
    <t>HOSPITAL INFANTIL ANDRE LUIZ</t>
  </si>
  <si>
    <t>HOSPITAL DA CRUZ VERMELHA BRASILEIRA</t>
  </si>
  <si>
    <t>ALVARES MACHADO</t>
  </si>
  <si>
    <t>SANTA CASA DE ALVARES MACHADO</t>
  </si>
  <si>
    <t>REGENTE FEIJO</t>
  </si>
  <si>
    <t>HOSPITAL E MATERNIDADE REGIONAL REGENTE FEIJO</t>
  </si>
  <si>
    <t>SANTA CASA HOSP DR ARISTOTELES OLIVEIRA MARTINS PRES PRUDENT</t>
  </si>
  <si>
    <t>SANTA CASA DE AGUAI</t>
  </si>
  <si>
    <t>HOSPITAL BP</t>
  </si>
  <si>
    <t>HOSP MUN TIDE SETUBAL</t>
  </si>
  <si>
    <t>HOSPITAL PADRE NICANOR MERINO TORRINHA</t>
  </si>
  <si>
    <t>SANTA CASA POMPEIA</t>
  </si>
  <si>
    <t>HOSPITAL SANTA CASA DE JARDINOPOLIS</t>
  </si>
  <si>
    <t>TUPA</t>
  </si>
  <si>
    <t>INSTITUTO DE PSIQUIATRIA TUPA</t>
  </si>
  <si>
    <t>SANTA CASA DE TUPA</t>
  </si>
  <si>
    <t>HOSPITAL DAS CLINICAS LUZIA DE PINHO MELO MOGI DAS CRUZES</t>
  </si>
  <si>
    <t>COOPERATIVA</t>
  </si>
  <si>
    <t>HOSPITAL UNIMED PIRACICABA</t>
  </si>
  <si>
    <t>HOSPITAL SAO JOSE SAO VICENTE</t>
  </si>
  <si>
    <t>GALIA</t>
  </si>
  <si>
    <t>HOSPITAL SAO VICENTE DE GALIA</t>
  </si>
  <si>
    <t>SANTA CRUZ DAS PALMEIRAS</t>
  </si>
  <si>
    <t>SANTA CASA DE SANTA CRUZ DAS PALMEIRAS</t>
  </si>
  <si>
    <t>HOSP MUN V NHOCUNE ALEXANDRE ZAIO</t>
  </si>
  <si>
    <t>ITAJOBI</t>
  </si>
  <si>
    <t>HOSPITAL SAO JOSE DE ITAJOBI</t>
  </si>
  <si>
    <t>SANTA CASA DE MISERICORDIA DE CANDIDO MOTA</t>
  </si>
  <si>
    <t>SANTA CASA DE PAULO DE FARIA</t>
  </si>
  <si>
    <t>PACAEMBU</t>
  </si>
  <si>
    <t>SANTA CASA PACAEMBU</t>
  </si>
  <si>
    <t>BILAC</t>
  </si>
  <si>
    <t>HOSPITAL PADRE BERNARDO BRAAKIUS</t>
  </si>
  <si>
    <t>HOSPITAL SAO VICENTE</t>
  </si>
  <si>
    <t>SANTA CASA DE SAO CARLOS</t>
  </si>
  <si>
    <t>SANTA CASA DE MISERICORDIA DE PALMITAL</t>
  </si>
  <si>
    <t>ESTRELA D'OESTE</t>
  </si>
  <si>
    <t>SANTA CASA DE ESTRELA DOESTE</t>
  </si>
  <si>
    <t>CLEMENTINA</t>
  </si>
  <si>
    <t>HOSPITAL DE CLEMENTINA</t>
  </si>
  <si>
    <t>HOSPITAL ESPIRITA DE MARILIA</t>
  </si>
  <si>
    <t>PAULINIA</t>
  </si>
  <si>
    <t>HOSPITAL MUNICIPAL DE PAULINIA</t>
  </si>
  <si>
    <t>ASSIS</t>
  </si>
  <si>
    <t>SANTA CASA DE ASSIS</t>
  </si>
  <si>
    <t>HOSPITAL MUNICIPAL DE ITAPIRA</t>
  </si>
  <si>
    <t>VALPARAISO</t>
  </si>
  <si>
    <t>SANTA CASA DE VALPARAISO</t>
  </si>
  <si>
    <t>HOSPITAL SANTA FILOMENA DE RIO CLARO</t>
  </si>
  <si>
    <t>BENEFICENCIA PORTUGUESA</t>
  </si>
  <si>
    <t>HOSPITAL SANTA LYDIA RIBEIRAO PRETO</t>
  </si>
  <si>
    <t>HOSPITAL E MATERNIDADE SAO LUCAS</t>
  </si>
  <si>
    <t>PARAPUA</t>
  </si>
  <si>
    <t>SANTA CASA DE PARAPUA</t>
  </si>
  <si>
    <t>RINOPOLIS</t>
  </si>
  <si>
    <t>HOSPITAL SAO PAULO DE RINOPOLIS</t>
  </si>
  <si>
    <t>SUD MENNUCCI</t>
  </si>
  <si>
    <t>SANTA CASA DE SUD MENNUCCI</t>
  </si>
  <si>
    <t>HOSPITAL SAO LUIZ DE ARARAS</t>
  </si>
  <si>
    <t>HOSPITAL SAO LUIZ</t>
  </si>
  <si>
    <t>HOSPITAL DO CORACAO</t>
  </si>
  <si>
    <t>CAJOBI</t>
  </si>
  <si>
    <t>HOSPITAL JOAO DEPIERI DE CAJOBI</t>
  </si>
  <si>
    <t>HOSPITAL VALE DO RIO GRANDE</t>
  </si>
  <si>
    <t>HOSPITAL SAO LOURENCO</t>
  </si>
  <si>
    <t>HOSPITAL DE PIRAJU</t>
  </si>
  <si>
    <t>SANTA CASA DE VOTUPORANGA</t>
  </si>
  <si>
    <t>TUPI PAULISTA</t>
  </si>
  <si>
    <t>SANTA CASA DE TUPI PAULISTA</t>
  </si>
  <si>
    <t>HOSPITAL SANTA ROSA DE LIMA DE SERRA NEGRA</t>
  </si>
  <si>
    <t>LUCELIA</t>
  </si>
  <si>
    <t>SANTA CASA DE LUCELIA</t>
  </si>
  <si>
    <t>SANTA CASA DE LIMEIRA</t>
  </si>
  <si>
    <t>JACI</t>
  </si>
  <si>
    <t>HOSPITAL NOSSA SENHORA DA DIVINA PROVIDENCIA</t>
  </si>
  <si>
    <t>BOLDRINI CAMPINAS</t>
  </si>
  <si>
    <t>AUTARQUIA MUNICIPAL</t>
  </si>
  <si>
    <t>HOSPITAL MUNICIPAL DR MARIO GATTI CAMPINAS</t>
  </si>
  <si>
    <t>UNIDADE COMPLEXA WILLIAM ROCHA</t>
  </si>
  <si>
    <t>SANTA CASA DE MISERICORDIA DE GUARATINGUETA</t>
  </si>
  <si>
    <t>GUARACAI</t>
  </si>
  <si>
    <t>HOSPITAL E MATERNIDADE DE GUARACAI</t>
  </si>
  <si>
    <t>SANTA CASA DE MISERICORDIA DE ITARARE</t>
  </si>
  <si>
    <t>CLINICA DE REPOUSO SANTA ROSA ESPIRITO SANTO DO PINHAL</t>
  </si>
  <si>
    <t>RIOLANDIA</t>
  </si>
  <si>
    <t>SANTA CASA DE RIOLANDIA</t>
  </si>
  <si>
    <t>TAPIRATIBA</t>
  </si>
  <si>
    <t>SANTA CASA DE MISERICORDIA SAO LUCAS</t>
  </si>
  <si>
    <t>HOSPITAL FREI GALVAO</t>
  </si>
  <si>
    <t>GENERAL SALGADO</t>
  </si>
  <si>
    <t>SANTA CASA DE GENERAL SALGADO</t>
  </si>
  <si>
    <t>IPAUSSU</t>
  </si>
  <si>
    <t>SANTA CASA DE IPAUCU</t>
  </si>
  <si>
    <t>CONJUNTO HOSPITALAR SOROCABA</t>
  </si>
  <si>
    <t>DESCALVADO</t>
  </si>
  <si>
    <t>SANTA CASA DESCALVADO</t>
  </si>
  <si>
    <t>CAIS CLEMENTE FERREIRA DE LINS</t>
  </si>
  <si>
    <t>SEARA HOSPITAL PSIQUIATRICO</t>
  </si>
  <si>
    <t>SANTA CASA DE AURIFLAMA</t>
  </si>
  <si>
    <t>BROTAS</t>
  </si>
  <si>
    <t>HOSPITAL SANTA THEREZINHA BROTAS</t>
  </si>
  <si>
    <t>MACAUBAL</t>
  </si>
  <si>
    <t>SANTA CASA DE MACAUBAL</t>
  </si>
  <si>
    <t>ALTO ALEGRE</t>
  </si>
  <si>
    <t>HOSPITAL PADRE JOAO W BRAEM</t>
  </si>
  <si>
    <t>SANTA CASA DE GUARARAPES</t>
  </si>
  <si>
    <t>HOSPITAL E MATERNIDADE DE RANCHARIA</t>
  </si>
  <si>
    <t>HOSPITAL DE CARIDADE DE VARGEM GRANDE DO SUL</t>
  </si>
  <si>
    <t>CASA DE SAUDE</t>
  </si>
  <si>
    <t>HOSP MUN JABAQUARA ARTUR RIBEIRO DE SABOYA</t>
  </si>
  <si>
    <t>BORBOREMA</t>
  </si>
  <si>
    <t>HOSPITAL SAO SEBASTIAO DE BORBOREMA</t>
  </si>
  <si>
    <t>SANTA CASA CAMPOS DO JORDAO</t>
  </si>
  <si>
    <t>CARDOSO</t>
  </si>
  <si>
    <t>SANTA CASA DE CARDOSO</t>
  </si>
  <si>
    <t>HOSPITAL DR ADHEMAR DE BARROS APIAI</t>
  </si>
  <si>
    <t>HOSPITAL E MATERNIDADE CELSO PIERRO</t>
  </si>
  <si>
    <t>CAISM CENTRO DE ATENCAO INTEGRAL DE SAUDE DA MULHER CAMPINAS</t>
  </si>
  <si>
    <t>HOSPITAL FELICIO LUCHINI BIRIGUI</t>
  </si>
  <si>
    <t>HOSPITAL SAO FRANCISCO DE AMERICANA</t>
  </si>
  <si>
    <t>HOSPITAL DAS CLINICAS FAEPA RIBEIRAO PRETO</t>
  </si>
  <si>
    <t>BENEFICENCIA PORTUGUESA DE AMPARO</t>
  </si>
  <si>
    <t>PS E MATERNIDADE NAIR FONSECA LEITAO ARANTES</t>
  </si>
  <si>
    <t>HOSPITAL KATIA DE SOUZA RODRIGUES TAIPAS SAO PAULO</t>
  </si>
  <si>
    <t>SANATORIO ISMAEL</t>
  </si>
  <si>
    <t>CASAS ANDRE LUIZ GUARULHOS</t>
  </si>
  <si>
    <t>SANTA CASA DE GRAMA</t>
  </si>
  <si>
    <t>SANTA CASA DE CASA BRANCA</t>
  </si>
  <si>
    <t>PORTO FERREIRA</t>
  </si>
  <si>
    <t>HOSPITAL DONA BALBINA</t>
  </si>
  <si>
    <t>HOSPITAL DE CLINICAS DR RADAMES NARDINI</t>
  </si>
  <si>
    <t>HOSPITAL MUNICIPAL DE BEBEDOURO JULIA PINTO CALDEIRA</t>
  </si>
  <si>
    <t>CHAVANTES</t>
  </si>
  <si>
    <t>SANTA CASA DE CHAVANTES</t>
  </si>
  <si>
    <t>CLINICA NOSSO LAR ADAMANTINA</t>
  </si>
  <si>
    <t>CASA DA CRIANCA DE TUPA</t>
  </si>
  <si>
    <t>HOSPITAL SAO LEOPOLDO MANDIC</t>
  </si>
  <si>
    <t>BERNARDINO DE CAMPOS</t>
  </si>
  <si>
    <t>SANTA CASA HOSPITAL JESUS MARIA JOSE</t>
  </si>
  <si>
    <t>SANTA CASA DE PARAGUACU PAULISTA</t>
  </si>
  <si>
    <t>SANTA CASA DE ARARAQUARA</t>
  </si>
  <si>
    <t>IBIRA</t>
  </si>
  <si>
    <t>SANTA CASA DE IBIRA</t>
  </si>
  <si>
    <t>OSVALDO CRUZ</t>
  </si>
  <si>
    <t>SANTA CASA DE MISERICORDIA DE OSVALDO CRUZ</t>
  </si>
  <si>
    <t>COMPLEXO HOSPITALAR MUNICIPAL</t>
  </si>
  <si>
    <t>HOSPITAL PSIQUIATRICO VERA CRUZ SOROCABA</t>
  </si>
  <si>
    <t>HOSP STA CRUZ</t>
  </si>
  <si>
    <t>BARRA BONITA</t>
  </si>
  <si>
    <t>HOSPITAL E MATERNIDADE SAO JOSE BARRA BONITA</t>
  </si>
  <si>
    <t>IBITINGA</t>
  </si>
  <si>
    <t>SANTA CASA DE CARIDADE E MATERNIDADE IBITINGA</t>
  </si>
  <si>
    <t>NOVA GRANADA</t>
  </si>
  <si>
    <t>SANTA CASA DE NOVA GRANADA</t>
  </si>
  <si>
    <t>MONTE APRAZIVEL</t>
  </si>
  <si>
    <t>SANTA CASA DE MONTE APRAZIVEL</t>
  </si>
  <si>
    <t>ASSOCIACAO DE AMPARO AO EXCEPCIONAL RITINHA PRATES</t>
  </si>
  <si>
    <t>HOSPITAL BENEDITA FERNANDES ARACATUBA</t>
  </si>
  <si>
    <t>ANDRADINA</t>
  </si>
  <si>
    <t>SANTA CASA DE ANDRADINA</t>
  </si>
  <si>
    <t>SAO ROQUE</t>
  </si>
  <si>
    <t>HOSPITAL E MATERNIDADE SOTERO DE SOUZA</t>
  </si>
  <si>
    <t>ANGATUBA</t>
  </si>
  <si>
    <t>HOSPITAL ANGATUBA</t>
  </si>
  <si>
    <t>SALTO GRANDE</t>
  </si>
  <si>
    <t>SANTA CASA DE SALTO GRANDE</t>
  </si>
  <si>
    <t>BENEFICENCIA HOSPITALAR DE CESARIO LANGE</t>
  </si>
  <si>
    <t>DIVINOLANDIA</t>
  </si>
  <si>
    <t>CONDERG HOSPITAL REGIONAL DE DIVINOLANDIA</t>
  </si>
  <si>
    <t>HOSP MUN PROFESSOR DOUTOR ALIPIO CORREA NETTO</t>
  </si>
  <si>
    <t>PS MUN PROF JOAO CATARIN MEZOMO</t>
  </si>
  <si>
    <t>SANTA CASA DE OLIMPIA</t>
  </si>
  <si>
    <t>HOSPITAL MAJOR ANTONIO CANDIDO BATATAIS</t>
  </si>
  <si>
    <t>HOSP MUNICIPAL DE URGENCIAS HMU</t>
  </si>
  <si>
    <t>SANTA CASA DE RIO CLARO</t>
  </si>
  <si>
    <t>CLINICA PSIQUIATRICA SALTO DE PIRAPORA</t>
  </si>
  <si>
    <t>CASA DE SAUDE STELLA MARIS</t>
  </si>
  <si>
    <t>TAGUAI</t>
  </si>
  <si>
    <t>SANTA CASA DE MISERICORDIA DE TAGUAI</t>
  </si>
  <si>
    <t>MACATUBA</t>
  </si>
  <si>
    <t>SANTA CASA DE MACATUBA</t>
  </si>
  <si>
    <t>HOSPITAL ESTADUAL DE MIRANDOPOLIS DR OSWALDO BRANDI FARIA</t>
  </si>
  <si>
    <t>SANTA CASA DE MISERICORDIA DE PEREIRA BARRETO</t>
  </si>
  <si>
    <t>SANTA CASA DE APARECIDA</t>
  </si>
  <si>
    <t>HOSPITAL AMARAL CARVALHO JAU</t>
  </si>
  <si>
    <t>HOSPITAL REGIONAL DE ASSIS</t>
  </si>
  <si>
    <t>SANTA CASA DE MARILIA</t>
  </si>
  <si>
    <t>SANTA ISABEL</t>
  </si>
  <si>
    <t>IRMANDADE DA SANTA CASA DE MISERICORDIA DE SANTA ISABEL</t>
  </si>
  <si>
    <t>BEZERRA DE MENEZES RIO CLARO</t>
  </si>
  <si>
    <t>HOSPITAL TEIXEIRA LIMA SOROCABA</t>
  </si>
  <si>
    <t>PIEDADE</t>
  </si>
  <si>
    <t>SANTA CASA PIEDADE</t>
  </si>
  <si>
    <t>TERRA ROXA</t>
  </si>
  <si>
    <t>HOSPITAL TERRA ROXA</t>
  </si>
  <si>
    <t>CLINICA DE REPOUSO DOM BOSCO</t>
  </si>
  <si>
    <t>HOSPITAL MUNICIPAL JOAQUIM RAIMUNDO GOMES GUAPIARA</t>
  </si>
  <si>
    <t>HOSPITAL MUNICIPAL DE BERTIOGA</t>
  </si>
  <si>
    <t>SANATORIO SANTA CRUZ</t>
  </si>
  <si>
    <t>LABORATORIO SANTA RITA PONTAL</t>
  </si>
  <si>
    <t>LABORATORIO SANTA TEREZA PONTAL</t>
  </si>
  <si>
    <t>SANTA CASA DE PONTAL</t>
  </si>
  <si>
    <t>FOCUS MEDICINA NUCLEAR</t>
  </si>
  <si>
    <t>OM ANALISES CLINICAS SC LTDA</t>
  </si>
  <si>
    <t>SANTA CASA DE AVARE</t>
  </si>
  <si>
    <t>SANTA CASA DE FRANCISCO MORATO</t>
  </si>
  <si>
    <t>CAMM BIO DIAGNOSIS LABORATORIO</t>
  </si>
  <si>
    <t>LABORATORIO REGIONAL DE ADAMANTINA</t>
  </si>
  <si>
    <t>GUARA</t>
  </si>
  <si>
    <t>SANTA CASA DE GUARA</t>
  </si>
  <si>
    <t>SUMARE</t>
  </si>
  <si>
    <t>HOSPITAL ESTADUAL SUMARE</t>
  </si>
  <si>
    <t>NAZARE PAULISTA</t>
  </si>
  <si>
    <t>HOSPITAL MUNICIPAL DE NAZARE PAULISTA</t>
  </si>
  <si>
    <t>SANTA CASA MISER STACRUZ RIO PARDO</t>
  </si>
  <si>
    <t>TABAPUA</t>
  </si>
  <si>
    <t>HOSP MARIA VALLE PEREIRA DE TABAPUA</t>
  </si>
  <si>
    <t>GOTA DE LEITE</t>
  </si>
  <si>
    <t>PRO SAUDE HOSPITAL GERAL ARARAS</t>
  </si>
  <si>
    <t>HOSPITAL MUNICIPAL DR BENEDICTO MONTENEGRO</t>
  </si>
  <si>
    <t>HOSPITAL ESTADUAL DE DIADEMA HOSPITAL SERRARIA</t>
  </si>
  <si>
    <t>HOSPITAL E MATERNIDADE SAO JOSE SERTAOZINHO</t>
  </si>
  <si>
    <t>CEDEME CENTRO DESENVOLV PORTADOR DEFICIENCIA MENTAL ITU</t>
  </si>
  <si>
    <t>SANTA CASA DE MISERICORDIA DONA CAROLINA MALHEIROS SJBV</t>
  </si>
  <si>
    <t>CENTRO ESP EM REABILITACAO DR ARNALDO PEZZUTI CAVALCANTI MOG</t>
  </si>
  <si>
    <t>IRPSI</t>
  </si>
  <si>
    <t>SOBRAPAR CAMPINAS</t>
  </si>
  <si>
    <t>SANTA CASA DE MISERICORDIA DE ITAPIRA</t>
  </si>
  <si>
    <t>CLINICA FAZENDA PALMEIRAS</t>
  </si>
  <si>
    <t>INSTITUTO BEZERRA DE MENEZES ESPIRITO SANTO DO PINHAL</t>
  </si>
  <si>
    <t>SANTA CASA DE RIBEIRAO PRETO</t>
  </si>
  <si>
    <t>SANTA CASA DE SAO PEDRO</t>
  </si>
  <si>
    <t>CONCHAL</t>
  </si>
  <si>
    <t>HOSPITAL E MATERNIDADE MADRE VANNINI CONCHAL SP</t>
  </si>
  <si>
    <t>HOSPITAL JARDIM DAS ACACIAS SOROCABA</t>
  </si>
  <si>
    <t>HOSP MUN DR IGNACIO PROENCA DE GOUVEA</t>
  </si>
  <si>
    <t>MONTE ALEGRE DO SUL</t>
  </si>
  <si>
    <t>INSTITUTO DE FISIOTERAPIA DE MONTE ALEGRE DO SUL</t>
  </si>
  <si>
    <t>IRRC RIO CLARO</t>
  </si>
  <si>
    <t>SERVICO INTEGRADO DE MEDICINA</t>
  </si>
  <si>
    <t>SERVICO DE IMAGEM</t>
  </si>
  <si>
    <t>INSTITUTO AMERICO BAIRRAL DE PSIQUIATRIA</t>
  </si>
  <si>
    <t>CLINICA BRUSASCO</t>
  </si>
  <si>
    <t>HOSPITAL SAO FRANCISCO DE ASSIS</t>
  </si>
  <si>
    <t>PAM VILA MARTINS DE ITU</t>
  </si>
  <si>
    <t>CVV FRANCISCA JULIA</t>
  </si>
  <si>
    <t>HOSPITAL ARGIA PROVISAO</t>
  </si>
  <si>
    <t>MATERNIDADE GOTA DE LEITE</t>
  </si>
  <si>
    <t>MAD SERVICOS MEDICOS</t>
  </si>
  <si>
    <t>ULTRARAD</t>
  </si>
  <si>
    <t>LITOCENTER TATUI SP</t>
  </si>
  <si>
    <t>ANEXO PSIQUIATRICO IRMA VALENTINA</t>
  </si>
  <si>
    <t>ITAPECERICA DA SERRA</t>
  </si>
  <si>
    <t>MATERNIDADE MUNICIPAL ZORAIDE EVA DAS DORES</t>
  </si>
  <si>
    <t>HOSPITAL E MATERNIDADE MAIRIPORA</t>
  </si>
  <si>
    <t>LABORATORIO DE ANALISES CLINICAS DE MAIRIPORA</t>
  </si>
  <si>
    <t>APAE CONSULTORIOS ISOLADOS</t>
  </si>
  <si>
    <t>LABORATORIO AVARE E ANALISES CLINICAS LTDA</t>
  </si>
  <si>
    <t>CENTERFISIO</t>
  </si>
  <si>
    <t>LABORATORIO BIOANALISE</t>
  </si>
  <si>
    <t>UNIDADE RADIOLOGICA DE PARAGUACU PAULISTA</t>
  </si>
  <si>
    <t>BIO QUIMICO LABOR CENTRO DE DIAGNOSTICOS LTDA</t>
  </si>
  <si>
    <t>JOANOPOLIS</t>
  </si>
  <si>
    <t>SANTA CASA DE MISERICORDIA DE JOANOPOLIS</t>
  </si>
  <si>
    <t>MR ANALISES CLINICAS SAO SIMAO ME</t>
  </si>
  <si>
    <t>INSTITUTO DE RADIOLOGIA PRESIDENTE PRUDENTE</t>
  </si>
  <si>
    <t>LABORATORIO DA APEC</t>
  </si>
  <si>
    <t>CENTRO DE SAUDE ESCOLA SUMAREZINHO</t>
  </si>
  <si>
    <t>HOSPITAL DOS FORNECEDORES DE CANA DE PIRACICABA</t>
  </si>
  <si>
    <t>SOCIEDADE OPERARIA HUMANITARIA LIMEIRA</t>
  </si>
  <si>
    <t>IRMANDADE DA SANTA CASA DE MISERICORDIA LORENA</t>
  </si>
  <si>
    <t>LABORATORIO SOLLIS OSVALDO CRUZ</t>
  </si>
  <si>
    <t>CAMPO LIMPO PAULISTA</t>
  </si>
  <si>
    <t>HOSPITAL DE CLINICAS CAMPO LIMPO PAULISTA</t>
  </si>
  <si>
    <t>PERUIBE</t>
  </si>
  <si>
    <t>UNIDADE HOSPITALAR DE PERUIBE</t>
  </si>
  <si>
    <t>LABORATORIO MUNICIPAL DE ANALISES CLINICAS DR JORGE FERREIRA</t>
  </si>
  <si>
    <t>VOTORANTIM</t>
  </si>
  <si>
    <t>HOSPITAL MUNICIPAL DE VOTORANTIM</t>
  </si>
  <si>
    <t>POLICLINICA VOTORANTIM</t>
  </si>
  <si>
    <t>AREAS AREAS</t>
  </si>
  <si>
    <t>HOSPITAL E MATERNIDADE MUNICIPAL GOVERNADOR MARIO COVAS</t>
  </si>
  <si>
    <t>PADO PROGRAMA DE ATENDIMENTO DOMICILIAR</t>
  </si>
  <si>
    <t>ITANHAEM</t>
  </si>
  <si>
    <t>HOSPITAL REGIONAL JORGE ROSSMANN DE ITANHAEM</t>
  </si>
  <si>
    <t>LABORATORIO MUNICIPAL DE ANALISES CLINICAS DE ITANHAEM</t>
  </si>
  <si>
    <t>IRMANDADE DA STA CASA DE MISERICORD DE MOGI MIRIM MOGI MIRIM</t>
  </si>
  <si>
    <t>CITOLAB LABORATORIO MOGI MIRIM</t>
  </si>
  <si>
    <t>UNIDADE MISTA ARACOIABA DA SERRA</t>
  </si>
  <si>
    <t>NOVO HORIZONTE</t>
  </si>
  <si>
    <t>SANTA CASA DE NOVO HORIZONTE</t>
  </si>
  <si>
    <t>INSTITUTO DANTE PAZZANESE DE CARDIOLOGIA IDPC SAO PAULO</t>
  </si>
  <si>
    <t>HOSPITAL INFANTIL CANDIDO FONTOURA SAO PAULO</t>
  </si>
  <si>
    <t>MIGUELOPOLIS</t>
  </si>
  <si>
    <t>SANTA CASA DE MIGUELOPOLIS</t>
  </si>
  <si>
    <t>UBS ARMANDO CLE NETO TERRA ROXA</t>
  </si>
  <si>
    <t>HOSPITAL DE TRANSP DO EST DE SP EURYCLIDES DE JESUS ZERBINI</t>
  </si>
  <si>
    <t>LABORATORIO LOCAL DE ITAPECERICA DA SERRA</t>
  </si>
  <si>
    <t>LABORATORIO REGIONAL DE SAUDE PUBLICA DE CARAGUATATUBA</t>
  </si>
  <si>
    <t>HEMOCENTRO DE SAO PAULO</t>
  </si>
  <si>
    <t>CECOM CENTRO DE ATENDIMENTO A COMUNIDADE CAMPINAS</t>
  </si>
  <si>
    <t>COLSAN SAO PAULO</t>
  </si>
  <si>
    <t>CLINICA DE FISIOTERAPIA PATROCINIO PAULISTA</t>
  </si>
  <si>
    <t>LAB AFIP</t>
  </si>
  <si>
    <t>HOSP RUBEM BERTA</t>
  </si>
  <si>
    <t>LAB DE ANAT PAT DA FAC DE MEDICINA DE CATANDUVA</t>
  </si>
  <si>
    <t>HOSPITAL PADRE ALBINO CATANDUVA</t>
  </si>
  <si>
    <t>HOSP ESCOLA EMILIO CARLOS CATANDUVA</t>
  </si>
  <si>
    <t>SANTA CASA DE PITANGUEIRAS</t>
  </si>
  <si>
    <t>ASSOC CRUZ VERDE</t>
  </si>
  <si>
    <t>HOSPITAL SEPACO</t>
  </si>
  <si>
    <t>HOSPITAL GRAACC INSTITUTO DE ONCOLOGIA PEDIATRICA IOP</t>
  </si>
  <si>
    <t>HOSPITAL NIPO BRASILEIRO</t>
  </si>
  <si>
    <t>HOSPITAL DO RIM E HIPERTENSAO</t>
  </si>
  <si>
    <t>GAN GRUPO DE APOIO NEFROLOGICO</t>
  </si>
  <si>
    <t>FUNDACAO PIO XII BARRETOS</t>
  </si>
  <si>
    <t>CENTRO DE ATENCAO INTEGRAL A SAUDE CANTIDIO DE MOURA CAMPOS</t>
  </si>
  <si>
    <t>CERQUEIRA CESAR</t>
  </si>
  <si>
    <t>SANTA CASA DE CERQUEIRA CESAR</t>
  </si>
  <si>
    <t>COLOMBIA</t>
  </si>
  <si>
    <t>CENTRO DE REABILITACAO PRIMEIROS PASSOS COLOMBIA</t>
  </si>
  <si>
    <t>FARTURA</t>
  </si>
  <si>
    <t>LABORATORIO DE ANALISES CLINICAS SAO LUCAS</t>
  </si>
  <si>
    <t>ITABERA</t>
  </si>
  <si>
    <t>SANTA CASA ITABERA</t>
  </si>
  <si>
    <t>LABORATORIO SAO LUCAS ITABERA</t>
  </si>
  <si>
    <t>MANDURI</t>
  </si>
  <si>
    <t>SANTA CASA DE MISERICORDIA DE MANDURI</t>
  </si>
  <si>
    <t>MATAO</t>
  </si>
  <si>
    <t>HOSPITAL CARLOS FERNANDO MALZONI MATAO</t>
  </si>
  <si>
    <t>PARANAPANEMA</t>
  </si>
  <si>
    <t>AMBULATORIO DE ESPEC E CENTRO DE DIAGNOSTICO SAO JOSE</t>
  </si>
  <si>
    <t>SANTA RITA DO PASSA QUATRO</t>
  </si>
  <si>
    <t>SANTA CASA SANTA RITA DO PASSA QUATRO</t>
  </si>
  <si>
    <t>CAIS CENTRO ATENCAO INTEGRAL SAUDE SANTA RITA PASSA QUATRO</t>
  </si>
  <si>
    <t>H O REDENTORA HOSPITAL DE OLHOS</t>
  </si>
  <si>
    <t>HOSPITAL REGIONAL SUL SAO PAULO</t>
  </si>
  <si>
    <t>HOSPITAL VITAL BRAZIL SAO PAULO</t>
  </si>
  <si>
    <t>ASSOCIACAO NOSSA SENHORA DO PARI</t>
  </si>
  <si>
    <t>AME IDOSO SUDESTE</t>
  </si>
  <si>
    <t>NGA 08 BELEM SAO PAULO</t>
  </si>
  <si>
    <t>LABORATORIO LOCAL DO JABAQUARA</t>
  </si>
  <si>
    <t>AME AMBULATORIO MEDICO DE ESPECIALIDADES MARIA ZELIA</t>
  </si>
  <si>
    <t>INST CEMA DE OFTALMOLOGIA E OTORRINOLARINGOLOGIA</t>
  </si>
  <si>
    <t>HOSPITAL ESTADUAL DE SAPOPEMBA SAO PAULO</t>
  </si>
  <si>
    <t>APAE DE SAO PAULO</t>
  </si>
  <si>
    <t>HOSPITAL DIA M BOI MIRIM I</t>
  </si>
  <si>
    <t>LABORATORIO DE SANTO AMARO</t>
  </si>
  <si>
    <t>AE J PIRAJUSSARA</t>
  </si>
  <si>
    <t>CENTRO DE SAUDE ESCOLA DR ANANIAS PEREIRA PORTO</t>
  </si>
  <si>
    <t>HOSPITAL GERAL DE VILA PENTEADO DR JOSE PANGELLA SAO PAULO</t>
  </si>
  <si>
    <t>SEVERINIA</t>
  </si>
  <si>
    <t>CENTRO DE REABILITACAO MARCELO KFOURI</t>
  </si>
  <si>
    <t>VIRADOURO</t>
  </si>
  <si>
    <t>CENTRO DE FISIOTERAPIA MUNICIPAL LUIS ANTONIO HILARIO</t>
  </si>
  <si>
    <t>HOSPITAL E MATERNIDADE SAO VICENTE DE PAULO VIRADOURO SP</t>
  </si>
  <si>
    <t>HOSPITAL DE CLINICAS DE FRANCO DA ROCHA FRANCO DA ROCHA</t>
  </si>
  <si>
    <t>LABORATORIO LOCAL DE AVARE NGA5</t>
  </si>
  <si>
    <t>SOBECCAN RIBEIRAO PRETO</t>
  </si>
  <si>
    <t>POLICLINICA CISAVAR APIAI</t>
  </si>
  <si>
    <t>SANTA CASA DE ITU</t>
  </si>
  <si>
    <t>IBATE</t>
  </si>
  <si>
    <t>HOSPITAL MUNICIPAL IBATE</t>
  </si>
  <si>
    <t>NUCLEO DE ATENDIMENTO A COMUNIDADE FARMACIA ARARAQUARA</t>
  </si>
  <si>
    <t>CENTRO DE DIAGNOSTICOS DE MARACAI</t>
  </si>
  <si>
    <t>SANTA CASA DE BARRETOS</t>
  </si>
  <si>
    <t>SANTA CASA DE FARTURA</t>
  </si>
  <si>
    <t>UNIDADE DE FISIOTERAPIA</t>
  </si>
  <si>
    <t>FLORIDA PAULISTA</t>
  </si>
  <si>
    <t>LABORATORIO DE ANALISES CLINICAS FLORIDA PAULISTA</t>
  </si>
  <si>
    <t>BASTOS</t>
  </si>
  <si>
    <t>HOSPITAL DE BASTOS</t>
  </si>
  <si>
    <t>ELDORADO</t>
  </si>
  <si>
    <t>PRONTO DE ATENDIMENTO ELDORADO S P</t>
  </si>
  <si>
    <t>CEDIVAR CENTRO DE DIAGNOSTICO POR IMAGEM DO VALE DO RIBEIRA</t>
  </si>
  <si>
    <t>ENGENHEIRO COELHO</t>
  </si>
  <si>
    <t>CENTRO DE ESPECIALIDADES MEDICAS ENGENHEIRO COELHO</t>
  </si>
  <si>
    <t>AREIOPOLIS</t>
  </si>
  <si>
    <t>UNIDADE MISTA DE SAUDE DE AREIOPOLIS</t>
  </si>
  <si>
    <t>ITAI</t>
  </si>
  <si>
    <t>IRMANDADE DA SANTA CASA DE MISERICORDIA DE ITAI</t>
  </si>
  <si>
    <t>SANTA CASA DE FERNANDOPOLIS</t>
  </si>
  <si>
    <t>SANTA CASA DE SANTA FE DO SUL</t>
  </si>
  <si>
    <t>INAMEX NHANDEARA</t>
  </si>
  <si>
    <t>LABORATORIO MUNICIPAL DE MONCOES</t>
  </si>
  <si>
    <t>HOSPITAL SAO DOMINGOS NA PROV DE DEUS NHANDEARA</t>
  </si>
  <si>
    <t>INST DE PAT E CITOL PROF DR PAULO F L BECKER SERTAOZINHO</t>
  </si>
  <si>
    <t>LABORATORIO DR PACCA ANALISES CLINICAS</t>
  </si>
  <si>
    <t>LABORATORIO DE ANALISES CLINICAS SAO JUDAS DE GUARIBA</t>
  </si>
  <si>
    <t>SER IMAGEM SERTAOZINHO</t>
  </si>
  <si>
    <t>LABORATORIO SANTA TEREZA SERTAOZINHO</t>
  </si>
  <si>
    <t>BIO DIAGNOSE ANALISES</t>
  </si>
  <si>
    <t>EMPRESA INDIVIDUAL DE RESPONSABILIDADE LIMITADA (DE NATUREZA SIMPLES)</t>
  </si>
  <si>
    <t>CLINICA SAO BENEDITO</t>
  </si>
  <si>
    <t>UNIDADE DE HEMOTERAPIA DE SERRANA</t>
  </si>
  <si>
    <t>ATEAL ASSOCIACAO TERAP DE ESTIMULACAO AUDITIVA E LINGUAGEM</t>
  </si>
  <si>
    <t>POLICLINICA HORTOLANDIA</t>
  </si>
  <si>
    <t>CEAD</t>
  </si>
  <si>
    <t>COLINA</t>
  </si>
  <si>
    <t>HOSPITAL JOSE VENANCIO</t>
  </si>
  <si>
    <t>HOSPITAL UNIMED</t>
  </si>
  <si>
    <t>HOSPITAL ENF ANTONIO POLICARPO DE OLIVEIRA</t>
  </si>
  <si>
    <t>LABORATORIO DE ANALISE CLINICA DE DRACENA</t>
  </si>
  <si>
    <t>LABORATORIO MUNICIPAL E S PINHAL SP</t>
  </si>
  <si>
    <t>SANTA CASA DE MISERICORDIA DE JACAREI</t>
  </si>
  <si>
    <t>SANTA CASA DE MOGI GUACU</t>
  </si>
  <si>
    <t>HOSPITAL MUNICIPAL DR TABAJARA RAMOS</t>
  </si>
  <si>
    <t>POTIRENDABA</t>
  </si>
  <si>
    <t>HOSPITAL ASSISTENCIAL MARIA CAVALOTTI NEVES POTIRENDABA</t>
  </si>
  <si>
    <t>HOSPITAL SAO JOAO PRESIDENTE PRUDENTE</t>
  </si>
  <si>
    <t>CAMPUS DE PRESIDENTE PRUDENTE</t>
  </si>
  <si>
    <t>CENTRO MEDICO DE ESPECIALIDADES</t>
  </si>
  <si>
    <t>HOSPITAL IELAR</t>
  </si>
  <si>
    <t>HOSPITAL INFANTE D HENRIQUE</t>
  </si>
  <si>
    <t>HOSPITAL BEZERRA DE MENEZES</t>
  </si>
  <si>
    <t>VALINHOS</t>
  </si>
  <si>
    <t>IRMANDADE DA SANTA CASA DE MISERICORDIA DE VALINHOS</t>
  </si>
  <si>
    <t>CERQUILHO</t>
  </si>
  <si>
    <t>AMBULATORIO DE ESPECIALIDADES MEDICAS NOVA CERQUILHO</t>
  </si>
  <si>
    <t>FASP FISIOTERAPIA</t>
  </si>
  <si>
    <t>SANTA CASA DE MISERICORDIA DE BRAGANCA PAULISTA</t>
  </si>
  <si>
    <t>HOSPITAL PSIQUIATRICO DE VILA MARIANA</t>
  </si>
  <si>
    <t>CASA DE DAVID SAO PAULO</t>
  </si>
  <si>
    <t>HOSPITAL GERAL DE VILA NOVA CACHOEIRINHA SAO PAULO</t>
  </si>
  <si>
    <t>HOSPITAL GERIATRICO E DE CONVALESCENTES D PEDRO II</t>
  </si>
  <si>
    <t>INST SUEL ABUJAMRA</t>
  </si>
  <si>
    <t>SANATORINHOS ACAO COMUNITARIA DE SAUDE</t>
  </si>
  <si>
    <t>SANTA CASA DE SAO PAULO HOSPITAL CENTRAL SAO PAULO</t>
  </si>
  <si>
    <t>CAMP IMAGEM</t>
  </si>
  <si>
    <t>CENTRO DE ESPECIALIDADES ODONTOLOGICAS DE PIRACICABA</t>
  </si>
  <si>
    <t>PRESIDENTE BERNARDES</t>
  </si>
  <si>
    <t>HOSPITAL DE MISERICORDIA NOSSA SENHORA APARECIDA</t>
  </si>
  <si>
    <t>LABORATORIO NS APARECIDA</t>
  </si>
  <si>
    <t>SECAO HOSPITAL E MATERNIDADE MUNICIPAL DR SILVERIO FONTES</t>
  </si>
  <si>
    <t>SECAO HOSPITAL MUNICIPAL DR ARTHUR DOMINGUES PINTO</t>
  </si>
  <si>
    <t>SEUB DE SAUDE DA REGIAO CENTRAL HISTORICA</t>
  </si>
  <si>
    <t>CML CENTRO MEDICO LABORATORIAL</t>
  </si>
  <si>
    <t>SANTA CASA DE VINHEDO</t>
  </si>
  <si>
    <t>CLINICA MULT IMAGEM CARAGUATATUBA</t>
  </si>
  <si>
    <t>CONCHAS</t>
  </si>
  <si>
    <t>HOSPITAL MUNICIPAL DE CONCHAS</t>
  </si>
  <si>
    <t>CENTRO DE REABILITACAO JUNDIAI</t>
  </si>
  <si>
    <t>INSTITUTO JUNDIAIENSE LUIZ BRAILLE UNIDADE I</t>
  </si>
  <si>
    <t>SANTA CASA DE MISERICORDIA DE UBATUBA</t>
  </si>
  <si>
    <t>HOSPITAL UNIVERSITARIO SAO FRANCISCO NA PROV DE DEUS</t>
  </si>
  <si>
    <t>SANTA CASA DE MOCOCA MOCOCA</t>
  </si>
  <si>
    <t>HOSPITAL MUNICIPAL MARIA ROSA CARDOSO</t>
  </si>
  <si>
    <t>DAVITA BRASIL PARTICIPACOES E SERVICOS DE NEFROLOGIA LTDA</t>
  </si>
  <si>
    <t>SANTA CASA DE FRANCA</t>
  </si>
  <si>
    <t>CIENTIFICALAB PRODUTOS LABARATORIAIS E SISTEMAS LTDA</t>
  </si>
  <si>
    <t>CENTRO MEDICO IMAGEM SA</t>
  </si>
  <si>
    <t>HOSPITAL EVANGELICO DE SOROCABA</t>
  </si>
  <si>
    <t>HOSPITAL UNIMED DE SOROCABA DR MIGUEL VILLA NOVA SOEIRO</t>
  </si>
  <si>
    <t>SANTA CASA DE SOROCABA</t>
  </si>
  <si>
    <t>HOSPITAL DIA EM AIDS</t>
  </si>
  <si>
    <t>COMPLEXO HOSPITALAR IRMA DULCE O S S</t>
  </si>
  <si>
    <t>HOSP E MAT MAE DIV AMOR PROV DEUS MIRASSOL</t>
  </si>
  <si>
    <t>OUROESTE</t>
  </si>
  <si>
    <t>HOSPITAL JOAO VELLOSO</t>
  </si>
  <si>
    <t>GUAPIACU</t>
  </si>
  <si>
    <t>LABORATORIO BIOANALYSE GUAPIACU</t>
  </si>
  <si>
    <t>NGA 24 JALES</t>
  </si>
  <si>
    <t>NUCLEO DE ATENCAO A SAUDE SANTA FE DO SUL</t>
  </si>
  <si>
    <t>ALTINOPOLIS</t>
  </si>
  <si>
    <t>HOSPITAL DE MISERICORDIA ALTINOPOLIS</t>
  </si>
  <si>
    <t>SANTO ANTONIO DA ALEGRIA</t>
  </si>
  <si>
    <t>CENTRO DE FISIOTERAPIA DIONISIO CAETANO DA SILVA</t>
  </si>
  <si>
    <t>CASA DA ESPERANCA</t>
  </si>
  <si>
    <t>HOSPITAL DA CRIANCA GRENDACC</t>
  </si>
  <si>
    <t>HOSPITAL SAO FRANCISCO MARILIA</t>
  </si>
  <si>
    <t>CENTRO DE REFERENCIA DR JOSE ROBERTO CAMPI</t>
  </si>
  <si>
    <t>PESSOA FISICA</t>
  </si>
  <si>
    <t>Pessoas Físicas</t>
  </si>
  <si>
    <t>JEAN P J CARAVAGGI</t>
  </si>
  <si>
    <t>CENTRO DE ESPECIALIDADES DE ITAQUAQUECETUBA</t>
  </si>
  <si>
    <t>CLINICA ANDRE LUIZ</t>
  </si>
  <si>
    <t>LABORATORIO ZIMMERMANN</t>
  </si>
  <si>
    <t>SANTA CASA DE MISERICORDIA DE FLORIDA PAULISTA</t>
  </si>
  <si>
    <t>HOSPITAL BENEFICENTE SANTO ANTONIO ORLANDIA</t>
  </si>
  <si>
    <t>HOSPITAL SAO MARCOS MORRO AGUDO</t>
  </si>
  <si>
    <t>LAFROIS LABORATORIO DE ANALISES CLINICAS LTDA</t>
  </si>
  <si>
    <t>PAS I POSTO DE ASSIST ODONTOLOGICA MIGUELOPOLIS</t>
  </si>
  <si>
    <t>SEMAI SERVICO MUNIC ASS AO IDOSO SJOAQUIM DA BARRA</t>
  </si>
  <si>
    <t>SERVICO DE REABILITACAO DE IGARAPAVA</t>
  </si>
  <si>
    <t>COMPLEXO HOSPITALAR JUQUERY FRANCO DA ROCHA</t>
  </si>
  <si>
    <t>SANTA ROSA DE VITERBO</t>
  </si>
  <si>
    <t>SANTA CASA DE SANTA ROSA DE VITERBO</t>
  </si>
  <si>
    <t>PAM FAZENDINHA</t>
  </si>
  <si>
    <t>JANDIRA</t>
  </si>
  <si>
    <t>AMBULATORIO DE ESPECIALIDADES DE JANDIRA AMEJ</t>
  </si>
  <si>
    <t>P A SANTA TEREZA</t>
  </si>
  <si>
    <t>COTIA</t>
  </si>
  <si>
    <t>POLICLINICA PORTAO ANTONIO DE CAMARGO</t>
  </si>
  <si>
    <t>AMBULATORIO DR AMERICO MONTENEGRO PORTO FERREIRA</t>
  </si>
  <si>
    <t>DOURADO</t>
  </si>
  <si>
    <t>CASA DE SAUDE SANTA EMILIA</t>
  </si>
  <si>
    <t>CENTRO MUNICIPAL DIAGNOSE BOA ESPERANCA DO SUL</t>
  </si>
  <si>
    <t>CLINICA DE FISIOTERAPIA RINCAO</t>
  </si>
  <si>
    <t>CLINICA FISIOTERAPIA REABILITACAO BOA ESPERANCA DO SUL</t>
  </si>
  <si>
    <t>HOSPITAL DE OLHOS LIONS MANOEL DANTE BUSCARDI</t>
  </si>
  <si>
    <t>LABORATORIO PORTOLAB</t>
  </si>
  <si>
    <t>PAM DR VITORIO AMADEU CASATI DESCALVADO</t>
  </si>
  <si>
    <t>NOVA EUROPA</t>
  </si>
  <si>
    <t>SANTA CASA DE MISERICORDIA NOVA EUROPA</t>
  </si>
  <si>
    <t>RIBEIRAO BONITO</t>
  </si>
  <si>
    <t>SANTA CASA DE MISERICORDIA RIBEIRAO BONITO</t>
  </si>
  <si>
    <t>ILHABELA</t>
  </si>
  <si>
    <t>HOSPITAL MUNICIPAL GOV MARIO COVAS JR</t>
  </si>
  <si>
    <t>PARAIBUNA</t>
  </si>
  <si>
    <t>SANTA CASA DE PARAIBUNA</t>
  </si>
  <si>
    <t>SANTA CASA DE MISERICORDIA DE SAO JOSE DOS CAMPOS</t>
  </si>
  <si>
    <t>LABORATORIO VIRADOURO DE ANALISES CLINICAS VIRADOURO SP</t>
  </si>
  <si>
    <t>RIO GRANDE DA SERRA</t>
  </si>
  <si>
    <t>UBS CENTRAL DE RIO GRANDE DA SERRA</t>
  </si>
  <si>
    <t>SIMONE DOGNANI CIA LTDA PARANAPANEMA</t>
  </si>
  <si>
    <t>HEMOCENTRO BOTUCATU</t>
  </si>
  <si>
    <t>HOSPITAL DAS CLINICAS DA FACULDADE DE MEDICINA DE BOTUCATU</t>
  </si>
  <si>
    <t>HOSPITAL REGIONAL DE BOTUCATU</t>
  </si>
  <si>
    <t>LABORATORIO DE ANALISES CLINICAS CERQUEIRENSE</t>
  </si>
  <si>
    <t>VITALIS</t>
  </si>
  <si>
    <t>CAPIVARI</t>
  </si>
  <si>
    <t>JANOTTA JANOTTA LTDA</t>
  </si>
  <si>
    <t>IPEUNA</t>
  </si>
  <si>
    <t>CAEI AMBULATORIO DE ESPECIALIDADE DE IPEUNA</t>
  </si>
  <si>
    <t>PIRASSUNUNGA</t>
  </si>
  <si>
    <t>CENTRO DE DIAGNOSTICO DR ANDRE LYRIO FILHO PIRASSUNUNGA</t>
  </si>
  <si>
    <t>HOSP MAT BENEF DE CHARQUEADA</t>
  </si>
  <si>
    <t>SANTA CASA DE CAPIVARI</t>
  </si>
  <si>
    <t>APAE ESTIVA GERBI</t>
  </si>
  <si>
    <t>CENTRO DE ESPECIALIDADES DE AGUAI</t>
  </si>
  <si>
    <t>CENTRO DE REABILITACAO DE CASA BRANCA</t>
  </si>
  <si>
    <t>SANTA CASA DE MISERICORDIA DE TAMBAU</t>
  </si>
  <si>
    <t>LABORATORIO DE ANALISES CLINICAS ANGATUBA</t>
  </si>
  <si>
    <t>CENTRO DA MULHER CASA DA MAE TAUBATEANA</t>
  </si>
  <si>
    <t>HOSPITAL MUNICIPAL UNIVERSITARIO DE TAUBATE</t>
  </si>
  <si>
    <t>CENTRO MUNICIPAL DE ESPECIALIDADES MEDICAS TAUBATE</t>
  </si>
  <si>
    <t>JUQUIA</t>
  </si>
  <si>
    <t>CENTRO DE REABILITACAO JUQUIA</t>
  </si>
  <si>
    <t>FISIOTERAPIA DE SERRA NEGRA</t>
  </si>
  <si>
    <t>SAO FRANCISCO LABORATORIO DE ANALISES SERRA NEGRA</t>
  </si>
  <si>
    <t>OURO VERDE</t>
  </si>
  <si>
    <t>CENTRO DE EDUCACAO ESPECIAL E REABILITACAO DE OURO VERDE</t>
  </si>
  <si>
    <t>CENTRO MUNICIPAL DE FISIOTERAPIA DE OURO VERDE</t>
  </si>
  <si>
    <t>HOSPITAL ESTADUAL DR ODILO ANTUNES DE SIQUEIRA P PRUDENTE</t>
  </si>
  <si>
    <t>IEPE</t>
  </si>
  <si>
    <t>HOSPITAL MUNICIPAL DE IEPE</t>
  </si>
  <si>
    <t>ROSANA</t>
  </si>
  <si>
    <t>HOSPITAL ESTADUAL PORTO PRIMAVERA ROSANA</t>
  </si>
  <si>
    <t>PIRAPOZINHO</t>
  </si>
  <si>
    <t>HOSPITAL STA MARIA DE PIRAPOZINHO</t>
  </si>
  <si>
    <t>MARTINOPOLIS</t>
  </si>
  <si>
    <t>LABORATORIO ANALISES CLINICAS YAMAMOTO MARTINOPOLIS</t>
  </si>
  <si>
    <t>LABORATORIO CARLOS CHAGAS ALVARES MACHADO</t>
  </si>
  <si>
    <t>QUATA</t>
  </si>
  <si>
    <t>LABORATORIO DE ANALISES CLINICAS DA PM DE QUATA</t>
  </si>
  <si>
    <t>JUNQUEIROPOLIS</t>
  </si>
  <si>
    <t>LABORATORIO JUNQUEIROPOLIS DE ANALISES CLINICAS</t>
  </si>
  <si>
    <t>EUCLIDES DA CUNHA PAULISTA</t>
  </si>
  <si>
    <t>LABORATORIO SAO JOSE DE ANALISES CLINICAS</t>
  </si>
  <si>
    <t>FUNDHERP NUCLEO DE PRESIDENTE PRUDENTE</t>
  </si>
  <si>
    <t>SANTA CASA DE DRACENA</t>
  </si>
  <si>
    <t>IRAPURU</t>
  </si>
  <si>
    <t>SANTA CASA DE IRAPURU</t>
  </si>
  <si>
    <t>SANTA CASA DE JUNQUEIROPOLIS</t>
  </si>
  <si>
    <t>SANTA CASA MISERICORDIA PADRE JOAO SCHNEIDER MARTINOPOLIS</t>
  </si>
  <si>
    <t>PRESIDENTE EPITACIO</t>
  </si>
  <si>
    <t>SANTA CASA DE PRESIDENTE EPITACIO</t>
  </si>
  <si>
    <t>SANTO ANASTACIO</t>
  </si>
  <si>
    <t>SANTA CASA DE SANTO ANASTACIO</t>
  </si>
  <si>
    <t>AMBULATORIO DE ESPECIALIDADES MEDICAS</t>
  </si>
  <si>
    <t>SANTA CASA DE MISERICORDIA DE CERQUILHO</t>
  </si>
  <si>
    <t>HOSPITAL FRANCISCO ROSAS</t>
  </si>
  <si>
    <t>ITAPORANGA</t>
  </si>
  <si>
    <t>BIO ANALISES LABORATORIO BIO CLINICO</t>
  </si>
  <si>
    <t>HOSPITAL E MATERNIDADE NOSSA SENHORA DAS GRACAS</t>
  </si>
  <si>
    <t>ITUVERAVA</t>
  </si>
  <si>
    <t>SANTA CASA DE MISERICORDIA DE ITUVERAVA</t>
  </si>
  <si>
    <t>SANTA CASA DE MAUA</t>
  </si>
  <si>
    <t>NOVA IMAGEM SAO JOAO DA BOA VISTA</t>
  </si>
  <si>
    <t>HOSPITAL DIA VILA PRUDENTE</t>
  </si>
  <si>
    <t>UNIDADE HOSPITALAR DR FLAVIO GIANNOTTI</t>
  </si>
  <si>
    <t>AMB ESPEC FREGUESIA DO O</t>
  </si>
  <si>
    <t>AMB ESPEC JOSE BONIFACIO IV</t>
  </si>
  <si>
    <t>AMB ESPEC DR MILTON ALDRED</t>
  </si>
  <si>
    <t>AMB ESPEC MOOCA ITALO DOMINGOS LE VOCCI</t>
  </si>
  <si>
    <t>UNIDADE HOSPITALAR CIDADE ADEMAR</t>
  </si>
  <si>
    <t>HOSPITAL DIA PENHA</t>
  </si>
  <si>
    <t>AMB ESPEC DR FERNANDO RAMIRES CRUZ</t>
  </si>
  <si>
    <t>AMB ESPEC SAPOPEMBA</t>
  </si>
  <si>
    <t>UNIDADE HOSPITALAR SAO MIGUEL DR TITO LOPES DA SILVA</t>
  </si>
  <si>
    <t>HOSP DO SERV PUB MUNICIPAL HSPM</t>
  </si>
  <si>
    <t>LAB DE SAUDE PUBLICA DA LAPA</t>
  </si>
  <si>
    <t>PSM BALNEARIO SAO JOSE</t>
  </si>
  <si>
    <t>HOC HOSPITAL DE OLHOS E CLINICAS</t>
  </si>
  <si>
    <t>HOSPITAL SANTO AMARO</t>
  </si>
  <si>
    <t>TRANSMED SC LTDA</t>
  </si>
  <si>
    <t>CENTRO DE ESPECIALIDADE MEDICAS PINDAMONHANGABA</t>
  </si>
  <si>
    <t>SANTA CASA DE PINDAMONHANGABA</t>
  </si>
  <si>
    <t>WK DIAGNOSE PINDAMONHANGABA</t>
  </si>
  <si>
    <t>HOSPITAL DOMINGOS LEONARDO CERAVOLO PRESIDENTE PRUDENTE</t>
  </si>
  <si>
    <t>SANTA CASA DE LINS</t>
  </si>
  <si>
    <t>LAPRODON LABORATORIO DE PROTESE ODONTOLOGICA</t>
  </si>
  <si>
    <t>SAO SEBASTIAO</t>
  </si>
  <si>
    <t>HOSPITAL DE CLINICAS DE SAO SEBASTIAO</t>
  </si>
  <si>
    <t>HOSPITAL SANTA LUCINDA SOROCABA</t>
  </si>
  <si>
    <t>LAB MUN V PRUDENTE</t>
  </si>
  <si>
    <t>CENTRO DE ESPECIALIDADES ODONTOLOGICAS CEO II</t>
  </si>
  <si>
    <t>HOSPITAL E MATERNIDADE SAO VICENTE DE PAULO RIO DAS PEDRAS</t>
  </si>
  <si>
    <t>LABORATORIO BIO CLINICO DE RIO DAS PEDRAS</t>
  </si>
  <si>
    <t>SANTA CASA DE PIRACICABA</t>
  </si>
  <si>
    <t>GUARAREMA</t>
  </si>
  <si>
    <t>SANTA CASA DE GUARAREMA</t>
  </si>
  <si>
    <t>CENTRO DE HEMAT E HEMOT DR ARY FERREIRA DIAS HEMONUCLEO JA</t>
  </si>
  <si>
    <t>AGUDOS</t>
  </si>
  <si>
    <t>HOSPITAL DE AGUDOS</t>
  </si>
  <si>
    <t>UNIDADE MOVEL MISTA</t>
  </si>
  <si>
    <t>APAE DE PIRAPOZINHO</t>
  </si>
  <si>
    <t>CLINICA BEM ME QUER ALVARES MACHADO</t>
  </si>
  <si>
    <t>NUCLEO DE GESTAO ASSISTENCIAL 34 NGA 34 PRES PRUDENTE</t>
  </si>
  <si>
    <t>APAE CASA BRANCA</t>
  </si>
  <si>
    <t>APAE DE SAO SEBASTIAO DA GRAMA</t>
  </si>
  <si>
    <t>SANTO ANTONIO DE POSSE</t>
  </si>
  <si>
    <t>AMBULATORIO MUNICIPAL DE ESPECIALIDADES MEDICAS</t>
  </si>
  <si>
    <t>CENTRO ODONTOLOGICO MUNICIPAL ALTINOPOLIS CEO</t>
  </si>
  <si>
    <t>HOSPITAL AUGUSTO DE OLIVEIRA CAMARGO</t>
  </si>
  <si>
    <t>LABORATORIO SAO LUCAS SJRIOPARDO</t>
  </si>
  <si>
    <t>UNIDADE MISTA DE SAUDE DE TABOAO DA SERRA</t>
  </si>
  <si>
    <t>AMBULATORIO REGIONAL DE ESPECIALIDADES DE LIMEIRA</t>
  </si>
  <si>
    <t>CORDEIROPOLIS</t>
  </si>
  <si>
    <t>HOSPITAL DR LUIZ CARDINALLI H M C</t>
  </si>
  <si>
    <t>HOSPITAL E MATERNIDADE SANTA FRANCISCA STA GERTRUDES</t>
  </si>
  <si>
    <t>SANTA CASA DE PIRASSUNUNGA</t>
  </si>
  <si>
    <t>LABORATORIO DE ANALISES CLINICAS VENCESLAU</t>
  </si>
  <si>
    <t>PRO SAUDE CENTROSOMA I BARIRI</t>
  </si>
  <si>
    <t>NEFROLINS</t>
  </si>
  <si>
    <t>HCSVP HOSPITAL SAO VICENTE</t>
  </si>
  <si>
    <t>LABORATORIO IPAT</t>
  </si>
  <si>
    <t>HOSP MUN FERNANDO MAURO PIRES DA ROCHA</t>
  </si>
  <si>
    <t>AMA CAPAO REDONDO</t>
  </si>
  <si>
    <t>UBS J ANGELA</t>
  </si>
  <si>
    <t>AMBULATORIO DE ESPECIALIDADES JARDIM MARCELO</t>
  </si>
  <si>
    <t>AMA ESPEC J SAO LUIZ</t>
  </si>
  <si>
    <t>AMBULATORIO DE ESPECIALIDADE DA FUABC</t>
  </si>
  <si>
    <t>CDM PTCT</t>
  </si>
  <si>
    <t>CEAMA BAURU</t>
  </si>
  <si>
    <t>FACULDADE DE ODONTOLOGIA DE BAURU</t>
  </si>
  <si>
    <t>FUNDACAO VERITAS</t>
  </si>
  <si>
    <t>HOSPITAL DE BASE DE BAURU</t>
  </si>
  <si>
    <t>HOSPITAL DE REABILITACAO DE ANOMALIAS CRANIOFACIAIS BAURU</t>
  </si>
  <si>
    <t>MATERNIDADE SANTA ISABEL</t>
  </si>
  <si>
    <t>HOSPITAL ESTADUAL BAURU</t>
  </si>
  <si>
    <t>PROMISSAO</t>
  </si>
  <si>
    <t>HOSPITAL GERAL PREFEITO MIGUEL MARTIN GUALDA DE PROMISSAO</t>
  </si>
  <si>
    <t>CENTRO TRATAMENTO E REAB EM SAUDE MENTAL SEBASTIAO PAIVA</t>
  </si>
  <si>
    <t>DUARTINA</t>
  </si>
  <si>
    <t>HOSPITAL SANTA LUZIA DUARTINA</t>
  </si>
  <si>
    <t>HOSPITAL TEREZA PERLATTI JAU</t>
  </si>
  <si>
    <t>LABORATORIO LOCAL DE JAU</t>
  </si>
  <si>
    <t>INSTITUTO LAURO DE SOUZA LIMA BAURU</t>
  </si>
  <si>
    <t>LABORATORIO BAURU</t>
  </si>
  <si>
    <t>LABORATORIO SAO JORGE DE BARIRI</t>
  </si>
  <si>
    <t>LAR IRMA DULCE NA PROVIDENCIA DE DEUS PIRAJUI</t>
  </si>
  <si>
    <t>NUCLEO DE GESTAO ASSISTENCIAL 25 JAU</t>
  </si>
  <si>
    <t>AREALVA</t>
  </si>
  <si>
    <t>SANTA CASA DE AREALVA</t>
  </si>
  <si>
    <t>SANTA CASA DE BARIRI</t>
  </si>
  <si>
    <t>CAFELANDIA</t>
  </si>
  <si>
    <t>SANTA CASA DE CAFELANDIA</t>
  </si>
  <si>
    <t>DOIS CORREGOS</t>
  </si>
  <si>
    <t>SANTA CASA DE DOIS CORREGOS</t>
  </si>
  <si>
    <t>GETULINA</t>
  </si>
  <si>
    <t>SANTA CASA DE GETULINA</t>
  </si>
  <si>
    <t>IACANGA</t>
  </si>
  <si>
    <t>SANTA CASA DE IACANGA</t>
  </si>
  <si>
    <t>SANTA CASA DE JAU</t>
  </si>
  <si>
    <t>BOCAINA</t>
  </si>
  <si>
    <t>SANTA CASA DE MISERICORDIA DE BOCAINA</t>
  </si>
  <si>
    <t>PEDERNEIRAS</t>
  </si>
  <si>
    <t>SANTA CASA DE PEDERNEIRAS</t>
  </si>
  <si>
    <t>SANTA CASA DE PIRATININGA</t>
  </si>
  <si>
    <t>PRESIDENTE ALVES</t>
  </si>
  <si>
    <t>SANTA CASA E MATERNIDADE DE PRESIDENTE ALVES</t>
  </si>
  <si>
    <t>ICON DIAGNOSTICO MEDICO POR IMAGEM</t>
  </si>
  <si>
    <t>HOSPITAL REGIONAL DE COTIA</t>
  </si>
  <si>
    <t>CARAPICUIBA</t>
  </si>
  <si>
    <t>HOSPITAL GERAL DE CARAPICUIBA</t>
  </si>
  <si>
    <t>HOSPITAL GERAL DE ITAPECERICA DA SERRA</t>
  </si>
  <si>
    <t>CRATH CENTRO DE REFERENCIA DE ATENDIMENTO A TUBERCULOSE E HA</t>
  </si>
  <si>
    <t>IMLAB</t>
  </si>
  <si>
    <t>UNIDADE CENTRAL DE SAUDE SAO ROQUE</t>
  </si>
  <si>
    <t>LABORATORIO DE ANALISES CLINICAS</t>
  </si>
  <si>
    <t>UMED UNIDADE MEDICA DE DIAGNOSTICO</t>
  </si>
  <si>
    <t>HOSPITAL PREVINA</t>
  </si>
  <si>
    <t>ITIRAPINA</t>
  </si>
  <si>
    <t>HOSPITAL SAO JOSE ITIRAPINA</t>
  </si>
  <si>
    <t>SANTA CASA DE MISERICORDIA DE SAO JOSE DO RIO PRETO</t>
  </si>
  <si>
    <t>CENTRO DE IMAGEM RADIOLOGICA</t>
  </si>
  <si>
    <t>CENTRO DE REF E TREIN DST AIDS DE DIADEMA</t>
  </si>
  <si>
    <t>SERVICO SAUDE DO ADOLESCENTE DE ITU</t>
  </si>
  <si>
    <t>HOSPITAL METROPOLITANO CAMPINAS</t>
  </si>
  <si>
    <t>FUNDACAO FACULDADE DE MEDICINAHCFMUSP INST DE PSIQUIATRIA SP</t>
  </si>
  <si>
    <t>LITOCENTRO</t>
  </si>
  <si>
    <t>UNICA CLINICA MEDICA DE DIAGNOSTICO POR IMAGEM</t>
  </si>
  <si>
    <t>LABORATORIO SANTA MONIKA</t>
  </si>
  <si>
    <t>LABORATORIO DE ANALISES CLINICAS CRUZEIRO TATUI SP</t>
  </si>
  <si>
    <t>UNIDADE DE COLETA E TRANSFUSAO DE VOTUPORANGA</t>
  </si>
  <si>
    <t>THARIJA ROSSETTI FISIOTERAPIA PIRACICABA</t>
  </si>
  <si>
    <t>ART DENTAL PROTESE</t>
  </si>
  <si>
    <t>CENTRALMED</t>
  </si>
  <si>
    <t>HIG PRESTACAO DE SERVICOS MEDICOS</t>
  </si>
  <si>
    <t>SARAPUI</t>
  </si>
  <si>
    <t>FISIOTERAPIA CLINICA ESPECIALIZADA</t>
  </si>
  <si>
    <t>AME TAUBATE</t>
  </si>
  <si>
    <t>UBS CENTRAL</t>
  </si>
  <si>
    <t>CLMED</t>
  </si>
  <si>
    <t>LITORAL NORTE SP SERVICOS MEDICOS CARAGUATATUBA</t>
  </si>
  <si>
    <t>CIENTIFICALAB PRODUTOS LABORATORIAIS E SISTEMAS LTDA</t>
  </si>
  <si>
    <t>CIENTIFICALAB CASA AMBULATORIAL ITAPEVI</t>
  </si>
  <si>
    <t>POSTO DE SAUDE THEREZA BORTOLIN ALTARUGIO</t>
  </si>
  <si>
    <t>HOSPITAL SAO VICENTE DE PAULO</t>
  </si>
  <si>
    <t>SUNMED LABORATORIO</t>
  </si>
  <si>
    <t>LABORATORIO IACANGA</t>
  </si>
  <si>
    <t>CENTRO DE ATENCAO INTEGRAL A SAUDE DA MULHER CAISM</t>
  </si>
  <si>
    <t>LABORFRAN</t>
  </si>
  <si>
    <t>LEME E QUEZADA PRESTADORA DE SERVICOS MEDICOS PIRACICABA</t>
  </si>
  <si>
    <t>SERVICO DE ATENCAO DOMICILIAR SAD</t>
  </si>
  <si>
    <t>AVAHU</t>
  </si>
  <si>
    <t>CARPE VITA CLINICA MEDICA LTDA</t>
  </si>
  <si>
    <t>CELULA LAB</t>
  </si>
  <si>
    <t>CENTRO DE DETENCAO PROVISORIA MOGI DAS CRUZES</t>
  </si>
  <si>
    <t>CENTRO HOSPITALAR DO SISTEMA PENITENCIARIO SAO PAULO</t>
  </si>
  <si>
    <t>ORGANIZACAO MOGIANA DE EDUCACAO E CULTURA SOCIEDADE SIMPLES</t>
  </si>
  <si>
    <t>POLICLINICA MANOEL WENDEL DE SANTA GERTRUDES</t>
  </si>
  <si>
    <t>URP PIRASSUNUNGA</t>
  </si>
  <si>
    <t>LABORATORIO DE ANALISES CLINICAS SAO MARCOS</t>
  </si>
  <si>
    <t>AMBULATORIO DE ONCOLOGIA SCRPARDO</t>
  </si>
  <si>
    <t>TOMO SOM CENTRO DE DIAGNOSTICO POR IMAGEM UNIDADE II</t>
  </si>
  <si>
    <t>CENTRO DE RESSOCIALIZACAO DE MOCOCA MOCOCA</t>
  </si>
  <si>
    <t>SEDIG</t>
  </si>
  <si>
    <t>AFIP FILIAL SANTOS</t>
  </si>
  <si>
    <t>HU HOSPITAL UNIVERSITARIO</t>
  </si>
  <si>
    <t>NUCLEO DE DIAGNOSTICO E HOSPITAL DIA</t>
  </si>
  <si>
    <t>LABORATORIO DE SAUDE PUBLICA DE SANTO ANDRE</t>
  </si>
  <si>
    <t>BANCO DE OLHOS DE SOROCABA SOROCABA</t>
  </si>
  <si>
    <t>HOSPITAL MUNICIPAL DE SAO VICENTE</t>
  </si>
  <si>
    <t>HOSPITAL ESTADUAL PROF CARLOS DA SILVA LACAZ FCO MORATO</t>
  </si>
  <si>
    <t>LABORATORIO MUNICIPAL DE ANALISES CLINICAS DR JOSE PALANDRI</t>
  </si>
  <si>
    <t>AFIP JUNDIAI HCSVP LABORATORIO</t>
  </si>
  <si>
    <t>CENTRO MUNICIPAL DE PATOLOGIA CLINICA LIMEIRA</t>
  </si>
  <si>
    <t>APAE DE OURINHOS</t>
  </si>
  <si>
    <t>CLINICA DE FISIOTERAPIA UNIMEP DE PIRACICABA</t>
  </si>
  <si>
    <t>INSTITUTO DE ANATOMIA PATOLOGICA</t>
  </si>
  <si>
    <t>PLIMORLABOR CHARQUEADA</t>
  </si>
  <si>
    <t>AE PERUS AMBULATORIO DE ESPECIALIDADES DE PERUS</t>
  </si>
  <si>
    <t>DIMEN VALE</t>
  </si>
  <si>
    <t>PATOLOGIA SOARES</t>
  </si>
  <si>
    <t>CLINICA MEDICA ANTUNES COSTA MONTE ALTO</t>
  </si>
  <si>
    <t>UNIDADE RADIOLOGICA DR FABRICIO MALLOUK MONTE ALTO</t>
  </si>
  <si>
    <t>LABORATORIO DE ANALISES CLINICAS DR ARNALDO BUAINAIN</t>
  </si>
  <si>
    <t>HOSPITAL REGIONAL DO VALE DO PARAIBA</t>
  </si>
  <si>
    <t>CONS MEDICO DR DIOGO SIMAO MONTE ALTO</t>
  </si>
  <si>
    <t>AUDIOCLINICA S C LTDA</t>
  </si>
  <si>
    <t>MEGAENSAIO LABORATORIO DE ANALISES CLINICAS LTDA</t>
  </si>
  <si>
    <t>HOSPITAL DR LEO ORSI BERNARDES ITAPETININGA</t>
  </si>
  <si>
    <t>FIDI</t>
  </si>
  <si>
    <t>CENTRO DE FONOAUDIOLOGIA CLINICA MONTE ALTO</t>
  </si>
  <si>
    <t>LABORATORIO POZZETTI RANCHARIA</t>
  </si>
  <si>
    <t>BIO LAB DE IEPE</t>
  </si>
  <si>
    <t>HORMOLAB MEDICINA LABORATORIAL</t>
  </si>
  <si>
    <t>LABORATORIO ITAPEMA FILIAL SAO SEBASTIAO</t>
  </si>
  <si>
    <t>LITORAL CENTRO DE DIAG POR IMAGEM SC LTDA</t>
  </si>
  <si>
    <t>ITAB INSTITUTO DE TOMOGRAFIA AXIAL DE BAURU</t>
  </si>
  <si>
    <t>ULISP UNIDADE DE LITOTRIPSIA</t>
  </si>
  <si>
    <t>PLANI DIAGNOSTICOS MEDICOS POR IMAGEM</t>
  </si>
  <si>
    <t>PLANI RESSONANCIA</t>
  </si>
  <si>
    <t>NIKKEI DIAGNOSTICO POR IMAGEM</t>
  </si>
  <si>
    <t>URO LASER</t>
  </si>
  <si>
    <t>INSTITUTO DE FISIOTERAPIA SANTA MARIA</t>
  </si>
  <si>
    <t>SERP</t>
  </si>
  <si>
    <t>CIDI SAO CARLOS</t>
  </si>
  <si>
    <t>LABORATORIO SANTA CATARINA</t>
  </si>
  <si>
    <t>CENTRO DE ENDOSCOPIA DIGESTIVA</t>
  </si>
  <si>
    <t>HOSP MUN VER JOSE STOROPOLLI</t>
  </si>
  <si>
    <t>CENTRO DE DIAGNOSTICO POR IMAGEM DE SAO MATEUS</t>
  </si>
  <si>
    <t>CAEC</t>
  </si>
  <si>
    <t>SANTA CASA DE MISERICORDIA DE SAO BERNARDO DO CAMPO</t>
  </si>
  <si>
    <t>LABORATORIO CANDIDOMOTENSE</t>
  </si>
  <si>
    <t>LABORATORIO MUNIC DE SAUDE PUBLICA</t>
  </si>
  <si>
    <t>PRONTO CLIN SONO PINDAMONHANGABA</t>
  </si>
  <si>
    <t>OFTALMOVALE</t>
  </si>
  <si>
    <t>MEGA IMAGEM</t>
  </si>
  <si>
    <t>LABORATORIO CENTRAL DE ANALISES CLINICAS</t>
  </si>
  <si>
    <t>CLINICA RADIOLOGICA DR MOURA GOGLIANO LTDA</t>
  </si>
  <si>
    <t>LABORATORIO DAC PIRASSUNUNGA</t>
  </si>
  <si>
    <t>APAE DE LINS</t>
  </si>
  <si>
    <t>RADIOCLINICA TADAO MORI</t>
  </si>
  <si>
    <t>APAE DE PIRACICABA</t>
  </si>
  <si>
    <t>MEDCIN LABORATORIO CENTRAL DE ANALISES CLINICA CONCHAL</t>
  </si>
  <si>
    <t>DIMEDI</t>
  </si>
  <si>
    <t>HOSPITAL ELECTRO BONINI RIBEIRAO PRETO</t>
  </si>
  <si>
    <t>RODRIGO PELEGRINI BLANCO</t>
  </si>
  <si>
    <t>LABORATORIO FURLAN</t>
  </si>
  <si>
    <t>HOSPITAL UNIMED DE CAPIVARI</t>
  </si>
  <si>
    <t>ULTRACRON CENTRO DE DIAGNOSTICO LTDA</t>
  </si>
  <si>
    <t>CENTRO DE REF SAUDE DO TR DR ALEXANDRE ALVES DE PIRACICABA</t>
  </si>
  <si>
    <t>CENTRO HOLISTICO</t>
  </si>
  <si>
    <t>SION MEDICINA OSASCO</t>
  </si>
  <si>
    <t>LABORATORIO DE ANALISES CLINICAS SANTA CASA UNIARA</t>
  </si>
  <si>
    <t>LABORATORIO ANALISES CLINICAS SANTA RITA V A A</t>
  </si>
  <si>
    <t>LABORCLIN LABORATORIO DE ANALISES CLINICAS REGISTRO</t>
  </si>
  <si>
    <t>ARUJA</t>
  </si>
  <si>
    <t>LABORATORIO DELIBERATO DE ANALISES CLINICAS S C LTDA</t>
  </si>
  <si>
    <t>LABORATORIO IPUA DE ANALISES CLINICAS</t>
  </si>
  <si>
    <t>AFIP JUNDIAI POSTO DE COLETA</t>
  </si>
  <si>
    <t>LABORATORIO CENTERLAB</t>
  </si>
  <si>
    <t>LINDOIA</t>
  </si>
  <si>
    <t>BELLANTE LABORATORIO</t>
  </si>
  <si>
    <t>APAE BEBEDOURO</t>
  </si>
  <si>
    <t>LABORATORIO DE ANALISES CLINICAS DIAGNOSE</t>
  </si>
  <si>
    <t>IMAGEM CENTRO DE DIAGNOSTICO LIMEIRA</t>
  </si>
  <si>
    <t>LABORATORIO SANTOS SARAPUI</t>
  </si>
  <si>
    <t>UBAS PIRACICABA USP</t>
  </si>
  <si>
    <t>SOCIEDADE ANONIMA ABERTA</t>
  </si>
  <si>
    <t>DIAGNOSTIKA UND DIAG PAT CIR E CITOL</t>
  </si>
  <si>
    <t>IAP DE SAO CARLOS</t>
  </si>
  <si>
    <t>POLICLINICA DO CENTRO DE CIENCIAS DA VIDA PUC CAMPINAS</t>
  </si>
  <si>
    <t>UROLOGIA LIMEIRA</t>
  </si>
  <si>
    <t>MM IMAGEM LTDA LIMEIRA</t>
  </si>
  <si>
    <t>CLINICA FISIOALPHA LTDA LIMEIRA</t>
  </si>
  <si>
    <t>PATOLOGIA SOARES SC LTDA FRANCA SP</t>
  </si>
  <si>
    <t>BIOCLINICO TEODORO SAMPAIO</t>
  </si>
  <si>
    <t>UNILAB LABORATORIO DE ANALISES CLINICASCORDEIROPOLIS</t>
  </si>
  <si>
    <t>CENTRO DE TRATAMENTO DE CALCULOS URINARIOS DE AMPARO S S</t>
  </si>
  <si>
    <t>DIAMED</t>
  </si>
  <si>
    <t>BIOCLIN</t>
  </si>
  <si>
    <t>UNILASER</t>
  </si>
  <si>
    <t>LABORATORIO CLOVIS RIBEIRO</t>
  </si>
  <si>
    <t>APASCAMP CAMPINAS</t>
  </si>
  <si>
    <t>DIATRA DIAGNOSTICO POR IMAGEM E TRAT ORTEP FISIOT LTDA</t>
  </si>
  <si>
    <t>LINUS PAULING SOROCABA</t>
  </si>
  <si>
    <t>VIDA LABORATORIO DE ANALISES CLINICAS E CITOLOGIA MIGUELOP</t>
  </si>
  <si>
    <t>LABORATORIO SAO MATEUS MIGUELOPOLIS</t>
  </si>
  <si>
    <t>LABORATORIO SUNMED SS LTDA</t>
  </si>
  <si>
    <t>MEDICAL CENTER DIAGNOSE LTDA</t>
  </si>
  <si>
    <t>HOSPITAL DE SAO ROQUE</t>
  </si>
  <si>
    <t>CRASMA CENTRO DE REF AMBUL SAUDE MENTAL ADULTO ARARAQUARA</t>
  </si>
  <si>
    <t>ECORAD</t>
  </si>
  <si>
    <t>UNICARD PINDAMONHANGABA</t>
  </si>
  <si>
    <t>PROGRAMAS E PROJETOS</t>
  </si>
  <si>
    <t>JARINU</t>
  </si>
  <si>
    <t>UNILAB</t>
  </si>
  <si>
    <t>LABORATORIO SAMARITANO</t>
  </si>
  <si>
    <t>GHELFOND DIAGNOSTICOS POLICLINICA</t>
  </si>
  <si>
    <t>CLINICA ESPECIALIZADA SUMARE</t>
  </si>
  <si>
    <t>NAIA NUCLEO DE ATENDIMENTO A INFANCIA E ADOLESCENCIA</t>
  </si>
  <si>
    <t>LABORATORIO SAO LUIZ MIGUELOPOLIS</t>
  </si>
  <si>
    <t>ULTRA SOM VILA RICA</t>
  </si>
  <si>
    <t>CLINICA MED RAD LTDA</t>
  </si>
  <si>
    <t>RIOLAB SJRIOPARDO</t>
  </si>
  <si>
    <t>LEMNOS POLISONOGRAFIA</t>
  </si>
  <si>
    <t>PLANI PINDAMONHANGABA</t>
  </si>
  <si>
    <t>PROVIDA SUMARE</t>
  </si>
  <si>
    <t>FONO CENTER</t>
  </si>
  <si>
    <t>CLIMAGEM CLINICA DE DIAGNOSTICO POR IMAGEM LTDA</t>
  </si>
  <si>
    <t>PA REGIAO SUL</t>
  </si>
  <si>
    <t>CEDIAL CENTRO DE DIAGNOSTICOS MEDICOS DO LITORAL LTDA</t>
  </si>
  <si>
    <t>STARPAT DIAGNOSTICO DE PIRACICABA</t>
  </si>
  <si>
    <t>UNIMED 24 HORAS</t>
  </si>
  <si>
    <t>UDC UNIDADE DE DIAGNOSTICO CASABRANQUENSE CASA BRANCA</t>
  </si>
  <si>
    <t>LABORATORIO BIOLAC ITIRAPINA</t>
  </si>
  <si>
    <t>BIOFAST MEDICINA E SAUDE</t>
  </si>
  <si>
    <t>PHYSICUS TERAPIAS INTEGRADAS</t>
  </si>
  <si>
    <t>LABORATORIO DE PROTESE DE LORENA</t>
  </si>
  <si>
    <t>GRUPO LABCLIM LABORATORIO DE ANALISES CLINICAS</t>
  </si>
  <si>
    <t>TUIUTI</t>
  </si>
  <si>
    <t>CENTROCOR CIRURGIA CARDIOVASCULAR DE PIRACICABA</t>
  </si>
  <si>
    <t>ROSILENE DE GENOVA</t>
  </si>
  <si>
    <t>LAP LABORATORIO DE ANATOMIA PATOLOGICA S S LTDA REGISTRO</t>
  </si>
  <si>
    <t>APAE DE TAQUARITUBA</t>
  </si>
  <si>
    <t>LABORATORIO 10 DE JULHO</t>
  </si>
  <si>
    <t>HOSPITAL DIA OFTALMOLOGICO</t>
  </si>
  <si>
    <t>CIENTIFICA PRODUTOS LABORATORIAIS E SISTEMAS LTDA</t>
  </si>
  <si>
    <t>LABORATORIO MUNICIPAL DE SUZANO</t>
  </si>
  <si>
    <t>SALTO</t>
  </si>
  <si>
    <t>HOSPITAL E MATERNIDADE MUNICIPAL N S DO MONTE SERRAT</t>
  </si>
  <si>
    <t>UROCLINICA S S LTDA EPP</t>
  </si>
  <si>
    <t>CENTRO DE UROLOGIA BRAGANCA S S LTDA EPP</t>
  </si>
  <si>
    <t>SALA DE ESTABILIZACAO SELMI DEY IV</t>
  </si>
  <si>
    <t>HEMATO LABORATORIOS DE ANALISES CLINICAS</t>
  </si>
  <si>
    <t>MARIA HELENA BRANDAO CHABREGAS MOGI MIRIM</t>
  </si>
  <si>
    <t>AFIP VILA CLEMENTINO</t>
  </si>
  <si>
    <t>SAE HOSPITAL DIA DE AIDS BOTUCATU</t>
  </si>
  <si>
    <t>SAE BEBEDOURO SERVICO DE ASSISTENCIA ESPECIALIZADA</t>
  </si>
  <si>
    <t>LABORATORIO MEDICO INTEGRADO</t>
  </si>
  <si>
    <t>CLINICA FISIOPORTO PORTO FERREIRA</t>
  </si>
  <si>
    <t>LABORATORIO DE ANALISES CLINICAS SCHIPPA FURLAN S C LTDA</t>
  </si>
  <si>
    <t>LABORATORIO DE ANALISES CLINICAS SANTA MONICA PITANGUEIRAS</t>
  </si>
  <si>
    <t>APAE DE ITU</t>
  </si>
  <si>
    <t>LABORATORIO HUMANIZE</t>
  </si>
  <si>
    <t>AMBULATORIO DE ESPECIALIDADES MEDICAS II</t>
  </si>
  <si>
    <t>CLINICA DE FISIOTERAPIA TEODORO SAMPAIO</t>
  </si>
  <si>
    <t>LABORATORIO ROBERTO DE PROTESE DENTAL</t>
  </si>
  <si>
    <t>FISIO VIDA FISIOTERAPIA PORTO FERREIRA</t>
  </si>
  <si>
    <t>LABORATORIO BIOANALISE DIAGNOSTICO MATAO</t>
  </si>
  <si>
    <t>PRO COR DO CORACAO LTDA</t>
  </si>
  <si>
    <t>CENTRO MUNICIPAL DE REABILITACAO MIRANDOPOLIS</t>
  </si>
  <si>
    <t>BIO ANALISE BURITAMA</t>
  </si>
  <si>
    <t>SM LABORATORIO</t>
  </si>
  <si>
    <t>CENTRO DE TERAPIA INTEGRATIVA E COMPLEMENTAR</t>
  </si>
  <si>
    <t>AFIP JUNDIAI HU LABORATORIO</t>
  </si>
  <si>
    <t>CENTROSCOPIA SJRIOPARDO</t>
  </si>
  <si>
    <t>HOSPITAL MUNICIPAL DR AUCIPIO DA SILVA OLIVEIRA JUNIOR</t>
  </si>
  <si>
    <t>AGENCIA TRANSFUSIONAL ASSOC FILHAS DE SAO CAMILO CONCHAL</t>
  </si>
  <si>
    <t>CEO CENTRO DE ESPECIALIDADES ODONTOLOGICAS</t>
  </si>
  <si>
    <t>CLINICA DE FISIOTERAPIA SAO FRANCISCO PORTO FERREIRA</t>
  </si>
  <si>
    <t>RAMOS ORTOPEDIA</t>
  </si>
  <si>
    <t>CISARF FERNANDOPOLIS</t>
  </si>
  <si>
    <t>CENTROMED AVARE</t>
  </si>
  <si>
    <t>IMEDI MEDICINA E DIAGNOSTICO POR IMAGEM PIRACICABA</t>
  </si>
  <si>
    <t>LABORATORIO OSWALDO CRUZ CDA</t>
  </si>
  <si>
    <t>PAD PROGRAMA DE ASSISTENCIA DOMICILIAR</t>
  </si>
  <si>
    <t>CENTRO ESTADUAL DE ANALISES CLINICAS DA ZONA NORTE SAO PAULO</t>
  </si>
  <si>
    <t>CENTRO DE ENDOSCOPIA DIGESTIVA S C LTDA</t>
  </si>
  <si>
    <t>FISIOCENTER VENCESLAU</t>
  </si>
  <si>
    <t>POLIFISIO VENCESLAU</t>
  </si>
  <si>
    <t>PS DR ALCIDES FRANCO DE OLIVEIRA</t>
  </si>
  <si>
    <t>UN DE URGENCIA EMERGENCIA DR PEDRO CAGNONI CASA BRANCA</t>
  </si>
  <si>
    <t>CIPAX MEDICINA E SAUDE LTDA</t>
  </si>
  <si>
    <t>POLICLINICA SILVIO GOVONI MONTE ALTO</t>
  </si>
  <si>
    <t>SANTA CASA DE OURINHOS</t>
  </si>
  <si>
    <t>SAE SERVICO DE ASSISTENCIA ESPECIALIZADA</t>
  </si>
  <si>
    <t>UNIDADE AMBULATORIAL JOAO JORGE ESTEVAN DE QUATA</t>
  </si>
  <si>
    <t>UNIDADE PRONTO ATEND DR FRANCISCO G DUARTES R VITERBO</t>
  </si>
  <si>
    <t>PA MUN J MACEDONIA</t>
  </si>
  <si>
    <t>PSM DONA MARIA ANTONIETA FERREIRA DE BARROS</t>
  </si>
  <si>
    <t>PS MUN DR ALVARO DINO DE ALMEIDA</t>
  </si>
  <si>
    <t>PRONTO ATEND MEDICO MUNICIPAL DR FRANCISCO MANZANO THOME</t>
  </si>
  <si>
    <t>CUOREVITA CARDIOLOGIA E MEDICINA DIAGNOSTICA MONTE ALTO</t>
  </si>
  <si>
    <t>DIGIMAGEM HERMES PARDINI ITAIM</t>
  </si>
  <si>
    <t>DIGIMAGEM HERMES PARDINI TATUAPE</t>
  </si>
  <si>
    <t>CIMF DIAGNOSTICO POR IMAGEM</t>
  </si>
  <si>
    <t>CASA TRANSITORIA ANDRE LUIZ</t>
  </si>
  <si>
    <t>APAE DE BOTUCATU</t>
  </si>
  <si>
    <t>UNIDADE DE ULTRASSONOGRAFIA SUS SJRIOPARDO</t>
  </si>
  <si>
    <t>APAE ITUPEVA</t>
  </si>
  <si>
    <t>FGN</t>
  </si>
  <si>
    <t>ECO AVALIACOES AUDITIVAS</t>
  </si>
  <si>
    <t>CLIN DE FISIOTERAPIA MARIA FERNANDA CANTARELA BONATO</t>
  </si>
  <si>
    <t>CASA DA ESPERANCA DE SANTO ANDRE II</t>
  </si>
  <si>
    <t>LABORATORIO ANALISES CLINICAS CAVALCANTI ORSI LTDA TATUI SP</t>
  </si>
  <si>
    <t>MARTINS SERVICOS DE PROTESE DENTARIA PIRACICABA</t>
  </si>
  <si>
    <t>CITOLAB F J</t>
  </si>
  <si>
    <t>LABORATORIO LAB CLIN MODOLO</t>
  </si>
  <si>
    <t>CENTRO DE RECUPERACAO FISICO FUNCIONAL CAPIVARI</t>
  </si>
  <si>
    <t>P A PRADOPOLIS</t>
  </si>
  <si>
    <t>CEDACLIN CENTRO DIAGNOSTICO LTDA FRANCA SP</t>
  </si>
  <si>
    <t>HP LABORATORIO</t>
  </si>
  <si>
    <t>IOM HOSPITAL DIA</t>
  </si>
  <si>
    <t>PROJETO RENASCER SJRIOPARDO</t>
  </si>
  <si>
    <t>HOSPITAL SAO LUCAS RIBEIRANIA</t>
  </si>
  <si>
    <t>LABORATORIO CELP</t>
  </si>
  <si>
    <t>DPI RADIOLOGIA ODONTOLOGICA DE PIRACICABA</t>
  </si>
  <si>
    <t>AUDCLIN</t>
  </si>
  <si>
    <t>HOSPITAL MUNICIPAL PIMENTAS BONSUCESSO MANUEL DE PAIVA</t>
  </si>
  <si>
    <t>UNEP IMAGENS DIAGNOSTICAS</t>
  </si>
  <si>
    <t>LABORATORIO DE PROTESE DENTARIA OYAMA</t>
  </si>
  <si>
    <t>FISIOTERAPIA DRA ANA CARLA PETRI GUAZELI LTDA ME</t>
  </si>
  <si>
    <t>LABORATORIO MARACA</t>
  </si>
  <si>
    <t>CEDIC CENTRO DE DISTURBIOS DA COMUNICACAO</t>
  </si>
  <si>
    <t>BOS SAO PAULO</t>
  </si>
  <si>
    <t>CLINICA DR ALEXANDRE GOMES S S LTDA SOROCABA</t>
  </si>
  <si>
    <t>LIM</t>
  </si>
  <si>
    <t>BIOLAB SAO SIMAO</t>
  </si>
  <si>
    <t>CEDIC CTA</t>
  </si>
  <si>
    <t>LABORATORIO DE ANALISES CLINICAS PREV LAB PORTO FERREIRA</t>
  </si>
  <si>
    <t>SOCIEDADE EM HEMATOLOGIA PIRACICABA</t>
  </si>
  <si>
    <t>ASSOCIACAO DE PAIS E AMIGOS DOS EXCEP DE M DAS CRUZES</t>
  </si>
  <si>
    <t>CENTRO DE REFERENCIA DE DOENCAS RESPIRATORIAS DE SBC</t>
  </si>
  <si>
    <t>FISIOBELMUDES SUMARE</t>
  </si>
  <si>
    <t>MDI</t>
  </si>
  <si>
    <t>CAD II CENTRO DE APOIO E DIAGNOSTICO SAO VICENTE</t>
  </si>
  <si>
    <t>CDA DIAGNOSTICO E ANALISES</t>
  </si>
  <si>
    <t>EUROFINS CLINICAL DIAGNOSTICS</t>
  </si>
  <si>
    <t>SANTA CASA DE ATIBAIA</t>
  </si>
  <si>
    <t>CENTRUS</t>
  </si>
  <si>
    <t>CLINICA DE DIAGNOSTICO POR IMAGEM CLINICA IMAGEM</t>
  </si>
  <si>
    <t>OFTICOR CLINICA ESPECIALIZADA LTDA</t>
  </si>
  <si>
    <t>HOSP MUN CARMEN PRUDENTE</t>
  </si>
  <si>
    <t>HOSPITAL LOCAL DE SAPOPEMBA</t>
  </si>
  <si>
    <t>VINICIUS GRILO PORTO FELIZ</t>
  </si>
  <si>
    <t>CENTRO DE DIAGNOSTICO POR IMAGEM CDI SAO JOAQUIM DA BARRA</t>
  </si>
  <si>
    <t>INSTITUTO DE REABILITACAO LUCY MONTORO</t>
  </si>
  <si>
    <t>PREVILAB ANALISES CLINICAS PIRACICABA</t>
  </si>
  <si>
    <t>UNIDADE DE DIAGNOSTICO POR IMAGEM SE</t>
  </si>
  <si>
    <t>LABORATORIO DE ANALISES CLINICAS DE JOANOPOLIS EIRELI</t>
  </si>
  <si>
    <t>TARABAI</t>
  </si>
  <si>
    <t>CENTRO DE ESPECIALIDADES DE TARABAI</t>
  </si>
  <si>
    <t>CONSAUDE PEDREIRA</t>
  </si>
  <si>
    <t>REDE DE COMBATE AO CANCER ADAMANTINA</t>
  </si>
  <si>
    <t>VITA DIAGNOSTICOS MEDICOS</t>
  </si>
  <si>
    <t>APCI DIAGNOSTICO MEDICOS MOCOCA</t>
  </si>
  <si>
    <t>LABORATORIO CENTERMED SAO JOAO DA BOA VISTA</t>
  </si>
  <si>
    <t>APAE DE CAJOBI</t>
  </si>
  <si>
    <t>UNIMAGEM BATATAIS</t>
  </si>
  <si>
    <t>POLICLINICA MUNICIPAL DR BENEDITO ALVES DE LIMA NETO</t>
  </si>
  <si>
    <t>CONSULTORIO MEDICO RITA DE C C KOYAMA TATUI SP</t>
  </si>
  <si>
    <t>ITAPEMA LABORATORIO DE ANALISES CLINICAS MATRIZ</t>
  </si>
  <si>
    <t>LABORATORIO DE PROTESE DENTARIA DE CARAGUATATUBA</t>
  </si>
  <si>
    <t>UNIMAGEM SERVICOS RADIOLOGICOS</t>
  </si>
  <si>
    <t>CENTRO DE FISIOT E REABILITACAO ESPECIAL PIRACICABA</t>
  </si>
  <si>
    <t>HOSPITAL UNIVERST DA UFSCAR PROF DR HORACIO C PANEPUCCI</t>
  </si>
  <si>
    <t>ASSOCIACAO PAULISTA DE HOMEOPATIA</t>
  </si>
  <si>
    <t>CLINICA DE SAUDE DA MULHER SANTA FE DO SUL</t>
  </si>
  <si>
    <t>APAE ANDRADINA</t>
  </si>
  <si>
    <t>CLINICA DE FISIOTERAPIA DENARDI PORTO FERREIRA</t>
  </si>
  <si>
    <t>ADACAMP CAMPINAS</t>
  </si>
  <si>
    <t>APAE SANTA RITA DO PASSA QUATRO</t>
  </si>
  <si>
    <t>AMA SE</t>
  </si>
  <si>
    <t>NUVE NUCLEO DE VIGILANCIA EPIDEMIOLOGICA HCDRN</t>
  </si>
  <si>
    <t>BIOLIFE SERVICOS DE ANALISES CLINICAS LTDA</t>
  </si>
  <si>
    <t>NIS IGUATEMY</t>
  </si>
  <si>
    <t>LABORATORIO DELIBERATO</t>
  </si>
  <si>
    <t>CENTRO REGIONAL DE ESPECIALIDADES RUDGE RAMOS</t>
  </si>
  <si>
    <t>AMA BORACEA DR LUIZ BACALLA</t>
  </si>
  <si>
    <t>AMBULATORIO LICAO DE CASA PITANGUEIRAS</t>
  </si>
  <si>
    <t>HOSP MUN M BOI MIRIM</t>
  </si>
  <si>
    <t>APAE OLIMPIA</t>
  </si>
  <si>
    <t>CITOCELLAB</t>
  </si>
  <si>
    <t>CERVILAB VIRADOURO SP</t>
  </si>
  <si>
    <t>SARA CAFELANDIA</t>
  </si>
  <si>
    <t>ANALITICA EXAMES LABORATORIAIS</t>
  </si>
  <si>
    <t>CENTRO REGIONAL DE ESPECIALIDADES SILVINA</t>
  </si>
  <si>
    <t>POLICLINICA ALVARENGA</t>
  </si>
  <si>
    <t>AMBULATORIO DE ESPECIALIDADES MUNICIPAL SAO JM DA BARRA</t>
  </si>
  <si>
    <t>FAM CLINICAS</t>
  </si>
  <si>
    <t>DIAG IMAGEM ITAPETININGA</t>
  </si>
  <si>
    <t>LABORATORIO LABORMEDIC</t>
  </si>
  <si>
    <t>UDA UNIDADE DE DIAGNOSTICO DE AMPARO</t>
  </si>
  <si>
    <t>QUARTEIRAO DA SAUDE</t>
  </si>
  <si>
    <t>CENTRO MEDICO PADRE PIO</t>
  </si>
  <si>
    <t>CENTRO DE SAUDE DO TRABALHADOR CEST</t>
  </si>
  <si>
    <t>CLINICA DE FISIOTERAPIA FATIMA DE LOURDES SANTOS FRANCISCO</t>
  </si>
  <si>
    <t>CTA CENTRO DE TESTAGEM ACONSELHAMENTO EM DST HIV AIDS</t>
  </si>
  <si>
    <t>HOSPITAL UNIVERSITARIO DE MARILIA</t>
  </si>
  <si>
    <t>CENTRO DE TRATAMENTO FABIANA MACEDO DE MORAIS</t>
  </si>
  <si>
    <t>CENTRO MEDICO DE ESP DR JILL POPPI DURANTE RIO DAS PEDRAS</t>
  </si>
  <si>
    <t>HOSPITAL ESTADUAL DE RIB PRETO DR CARLOS EDUARDO MARTINELLI</t>
  </si>
  <si>
    <t>PAMPLONA OFTALMOLOGIA E DERMATOLOGIA</t>
  </si>
  <si>
    <t>LABORATORIO IMAGEM</t>
  </si>
  <si>
    <t>CITOLAB FC LABORATORIO DE ANALISES CLINICAS CONCHAL SP</t>
  </si>
  <si>
    <t>LITOCLINICA SAO JOAO DA BOA VISTA</t>
  </si>
  <si>
    <t>ESPIRITO SANTO DO TURVO</t>
  </si>
  <si>
    <t>CENTRO DE REABILITACAO REEDUCACAO E APOIO MULTIPROFISSIONAL</t>
  </si>
  <si>
    <t>SADT SERVICO DE ATENDIMENTO AS DOENCAS TRANSMISSIVEIS</t>
  </si>
  <si>
    <t>CLINICA DE AUDIOLOGIA PATRICIA DE SOUZA DIAS</t>
  </si>
  <si>
    <t>PS FENELON GUEDES PEREIRA</t>
  </si>
  <si>
    <t>HOSPITAL MUNICIPAL DE EMERGENCIAS ALBERT SABIN</t>
  </si>
  <si>
    <t>CENTRO OFTALMOLOGICO LIMEIRA</t>
  </si>
  <si>
    <t>APAE</t>
  </si>
  <si>
    <t>CENTRO DE ESPECIALIDADES DA MULHER</t>
  </si>
  <si>
    <t>PA DE IBITIUVA DR OTAVIO BENETTI PITANGUEIRAS</t>
  </si>
  <si>
    <t>POLICLINICA JARDIM INDEPENDENCIA</t>
  </si>
  <si>
    <t>PA MARIA ANTONIA</t>
  </si>
  <si>
    <t>HOSPITAL DA MULHER MARIA JOSE DOS SANTOS STEIN</t>
  </si>
  <si>
    <t>CEFIS RIO CLARO</t>
  </si>
  <si>
    <t>LAB DE ANALISES CLINICAS DR JOSE MENDES RIBEIRO J BONIF</t>
  </si>
  <si>
    <t>LABORATORIO SAO LUCAS</t>
  </si>
  <si>
    <t>GHELFOND DIAGNOSTICOS MEDICINA NUCLEAR SBC</t>
  </si>
  <si>
    <t>LABORATORIO DE PROTESE DE INDAIATUBA</t>
  </si>
  <si>
    <t>COMPLEXO HOSPITALAR PREFEITO EDIVALDO ORSI</t>
  </si>
  <si>
    <t>CENTRO MEDICO DE ARTUR NOGUEIRA</t>
  </si>
  <si>
    <t>SERTEC SERVICOS RADIOLOGIA SOROCABA LTDA</t>
  </si>
  <si>
    <t>CTP EM TISIOLOGIA DERMATOLOGIA SANITARIA E LESOES</t>
  </si>
  <si>
    <t>APAE DE SAO MANUEL</t>
  </si>
  <si>
    <t>BIOCLINICO ANALISES CLINICAS</t>
  </si>
  <si>
    <t>VITACLINICA</t>
  </si>
  <si>
    <t>MA LABORATORIO DE ANALISES SUD MENNUCCI</t>
  </si>
  <si>
    <t>CEMEDI PEDREIRA PEDREIRA</t>
  </si>
  <si>
    <t>LABORATORIO TULIO DE ANALISES CLINICAS</t>
  </si>
  <si>
    <t>HOSPITAL MUNICIPAL DE BARUERI DR FRANCISCO MORAN</t>
  </si>
  <si>
    <t>DIAGCENTER MEDICINA DIAGNOSTICA</t>
  </si>
  <si>
    <t>INSTITUTO DE ANALISES CLINICAS DE IPEUNA</t>
  </si>
  <si>
    <t>LABORATORIO DE ANALISES CLINICAS BIOCENTER ORLANDIA</t>
  </si>
  <si>
    <t>INSTITUTO DO CANCER DO ESTADO DE SAO PAULO</t>
  </si>
  <si>
    <t>AMA PARQUE FERNANDA</t>
  </si>
  <si>
    <t>AMA JARDIM PIRAJUSSARA</t>
  </si>
  <si>
    <t>AMA VILA PREL ANTONIO BERNARDES DE OLIVEIRA</t>
  </si>
  <si>
    <t>LABCENTER MEDICINA LABORATORIAL E DIAGNOSTICA</t>
  </si>
  <si>
    <t>RADIMAGEM CAMPINAS</t>
  </si>
  <si>
    <t>RENALS SERTAOZINHO</t>
  </si>
  <si>
    <t>AMA HOSPITALAR TIDE SETUBAL</t>
  </si>
  <si>
    <t>AMA ERMELINO MATARAZZO ALIPIO CORREA NETTO</t>
  </si>
  <si>
    <t>HOSPITAL DIA MOOCA</t>
  </si>
  <si>
    <t>AMA JARDIM CAMPINAS</t>
  </si>
  <si>
    <t>AMA HOSPITALAR WALDOMIRO DE PAULA</t>
  </si>
  <si>
    <t>HOSPITAL DIA ITAIM PAULISTA</t>
  </si>
  <si>
    <t>AMA ESPECIALIDADES DR HUMBERTO PASCALE SANTA CECILIA</t>
  </si>
  <si>
    <t>AMA CAMPO LIMPO FERNANDO MAURO P DA ROCHA</t>
  </si>
  <si>
    <t>AMA ENG GOULART DR JOSE PIRES</t>
  </si>
  <si>
    <t>AMA HOSPITAL IGNACIO PROENCA DE GOUVEA</t>
  </si>
  <si>
    <t>AMA ESPECIALIDADE PARQUE PERUCHE</t>
  </si>
  <si>
    <t>MDM MEDICINA DIAGNOSTICA SJRIOPARDO</t>
  </si>
  <si>
    <t>INSTITUTO DE ANATOMIA PATOLOGICA DE PIRACICABA</t>
  </si>
  <si>
    <t>AFIP GUARULHOS</t>
  </si>
  <si>
    <t>HOSPITAL ESTADUAL AMERICO BRASILIENSE</t>
  </si>
  <si>
    <t>CLINICA DE ATENCAO AS DOENCAS METABOLICAS PIRACICABA</t>
  </si>
  <si>
    <t>COMPLEXO HOSPITALAR GRANJA VIANA LTDA</t>
  </si>
  <si>
    <t>AMA ESPECIALIDADES CAPAO REDONDO</t>
  </si>
  <si>
    <t>DPI DIAGNOSTICO POR IMAGEM</t>
  </si>
  <si>
    <t>AME AMBULATORIO MEDICO DE ESPECIALIDADES CARAPICUIBA</t>
  </si>
  <si>
    <t>AMA ESPECIALIDADES JD SAO LUIZ</t>
  </si>
  <si>
    <t>LABORATORIO DE PROTESE ODONTOLOGICO SKUARIS S S LTDA</t>
  </si>
  <si>
    <t>CLINICA DE FISIOTERAPIA CRISTIANE SANTANA</t>
  </si>
  <si>
    <t>COLSAN SOROCABA</t>
  </si>
  <si>
    <t>CLINICA EQUILIBRIO</t>
  </si>
  <si>
    <t>EMED JACINTO LTDA</t>
  </si>
  <si>
    <t>CLIMPAS SERTAOZINHO</t>
  </si>
  <si>
    <t>ITAPEMA LABORATORIO</t>
  </si>
  <si>
    <t>AME AMBULATORIO MEDICO DE ESPECIALIDADES DE CARAGUATATUBA</t>
  </si>
  <si>
    <t>CLINICA DE OLHOS DE PIRACICABA</t>
  </si>
  <si>
    <t>HOSPITAL ESTADUAL JOAO PAULO II SAO JOSE DO RIO PRETO</t>
  </si>
  <si>
    <t>UNIDADE DE FISIOTERAPIA MUNICIPAL</t>
  </si>
  <si>
    <t>CEDIO</t>
  </si>
  <si>
    <t>ULTRA MED CLINICA DE ULTRASSONOGRAFIA</t>
  </si>
  <si>
    <t>ADV VIVA LEGAL</t>
  </si>
  <si>
    <t>POLICLINICA DE SANTA TEREZINHA PIRACICABA</t>
  </si>
  <si>
    <t>CENTRO DE REABILITACAO FISIOTERAPICO</t>
  </si>
  <si>
    <t>LABORMED SOROCABA</t>
  </si>
  <si>
    <t>AME PIRACICABA DR OSWALDO CAMBIAGHI</t>
  </si>
  <si>
    <t>LAB MUN ANAL CLINICAS DR WALTER LESER</t>
  </si>
  <si>
    <t>AME AMBULATORIO MEDICO DE ESPECIALIDADES BARRETOS</t>
  </si>
  <si>
    <t>CENTRO OFTALMOLOGICO DE REFERENCIA</t>
  </si>
  <si>
    <t>EURP RIBEIRAO PRETO</t>
  </si>
  <si>
    <t>SPX DIAGNOSTICOS POR IMAGEM</t>
  </si>
  <si>
    <t>SAO FRANCISCO LABORATORIO DE ANALISES CLINICAS</t>
  </si>
  <si>
    <t>CAJATI</t>
  </si>
  <si>
    <t>APAE DE CAJATI</t>
  </si>
  <si>
    <t>BIOLABOR ITABERA</t>
  </si>
  <si>
    <t>UNIVERSIDADE MUNICIPAL DE SAO CAETANO DO SUL</t>
  </si>
  <si>
    <t>LABORATORIO DO POVO DE TAUBATE</t>
  </si>
  <si>
    <t>AMBULATORIO CENTRAL DE ESPECIALIDADES PEDIATRICAS</t>
  </si>
  <si>
    <t>BIOFAST MEDICINA E SAUDE LTDA</t>
  </si>
  <si>
    <t>LABORATORIO DE PROTESE ARAUJO SSGRAMA</t>
  </si>
  <si>
    <t>CENTRO ESTADUAL DE ANALISES CLINICAS DA ZONA LESTE CEAC SP</t>
  </si>
  <si>
    <t>MAGNEMED RESSONANCIA MAGNETICA LTDA FRANCA SP</t>
  </si>
  <si>
    <t>APAE DE JARDINOPOLIS</t>
  </si>
  <si>
    <t>CENTRO INTEGRADO DE SAUDE CAROLINA L R B N FERNANDES</t>
  </si>
  <si>
    <t>CENTRO EST DE ANALISES CLIN DA ZONA SUL CEAC ZONA SUL SP</t>
  </si>
  <si>
    <t>AMA ESP V DAS MERCES</t>
  </si>
  <si>
    <t>CENTRO DE PREVENCAO DR JORGE DE LOLLO SAO JM DA BARRA</t>
  </si>
  <si>
    <t>LABORATORIO DE PROTESE DENTARIA SANTA CRUZ DO RIO PARDO</t>
  </si>
  <si>
    <t>LABORAT PROTESE DENTARIA LISIANE A BIANCAO RODRIGUES</t>
  </si>
  <si>
    <t>SEMPEM SERVICO MUNIC DE PERICIAS MEDICAS DE PIRACICABA</t>
  </si>
  <si>
    <t>CENTRO DE ESPECIALIDADES ODONTOLOGICAS DE PIRACICABA II</t>
  </si>
  <si>
    <t>HOSPITAL DIA SAO MATEUS DR HENRIQUE CARLOS GONCALVES</t>
  </si>
  <si>
    <t>AMA ESPECIALIDADES VILA ZATT</t>
  </si>
  <si>
    <t>AMA ESPECIALIDADES PERUS</t>
  </si>
  <si>
    <t>AMA ESPECIALIDADES BURGO PAULISTA</t>
  </si>
  <si>
    <t>AMA ESPECIALIDADES ITAQUERA</t>
  </si>
  <si>
    <t>LABORATORIO LOCAL DE PEREIRA BARRETO</t>
  </si>
  <si>
    <t>LABORATORIO MUNICIPAL DE PROTESE DENTARIA SANTA FE DO SUL</t>
  </si>
  <si>
    <t>CLINICA SANTA ROSA</t>
  </si>
  <si>
    <t>AMA ESPECIALIDADES V CONSTANCIA DR VICENTE OCTAVIO GUID</t>
  </si>
  <si>
    <t>PRO MULHER 1</t>
  </si>
  <si>
    <t>HOSPITAL DE CONCHAS</t>
  </si>
  <si>
    <t>AME AMBULATORIO MEDICO DE ESPECIALIDADES JARDIM DOS PRADOS</t>
  </si>
  <si>
    <t>AME AMBULATORIO MEDICO DE ESPEC DRA MARIA CRISTINA CURY</t>
  </si>
  <si>
    <t>CENTRO DE SAUDE REGILAB LTDA</t>
  </si>
  <si>
    <t>CEME CENTRO DE ESPECIALIDADES MEDICA</t>
  </si>
  <si>
    <t>AMBULATORIO DE ESPECIALIDADE DE VOTUPORANGA</t>
  </si>
  <si>
    <t>AMBULAT DE SAUDE MENTAL DO VILA CRISTINA PIRACICABA</t>
  </si>
  <si>
    <t>LABORATORIO DE PROTESE DENTARIA DE ARARAQUARA SP</t>
  </si>
  <si>
    <t>AMA ESPECIALIDADE IZOLINA MAZZEI</t>
  </si>
  <si>
    <t>HOSPITAL DALILA FERREIRA BARBOSA</t>
  </si>
  <si>
    <t>SANTA CASA DE QUELUZ</t>
  </si>
  <si>
    <t>VIDA DIAGNOSTICO SOROCABA</t>
  </si>
  <si>
    <t>VIDA DIAGNOSTICOS</t>
  </si>
  <si>
    <t>AMBULAT DE SAUDE MENTAL AD DO CAMPESTRE PIRACICABA</t>
  </si>
  <si>
    <t>LABORATORIA DO PROTESE DENTARIA CEO</t>
  </si>
  <si>
    <t>AME DR LUIZ ROBERTO BARRADAS BARATA SAO PAULO</t>
  </si>
  <si>
    <t>PRO CRIANCA</t>
  </si>
  <si>
    <t>LRPD DE BASTOS</t>
  </si>
  <si>
    <t>TREMEMBE</t>
  </si>
  <si>
    <t>CENTRO DE DIAGNOSE DE TREMEMBE</t>
  </si>
  <si>
    <t>LABORATORIO DE PROTESE DENTARIA NH</t>
  </si>
  <si>
    <t>POSTO DE COLETA ITALAB ITAPETININGA</t>
  </si>
  <si>
    <t>HOSPITAL DA MULHER ANA FERNANDES DE FREITAS GUARUJA</t>
  </si>
  <si>
    <t>ILHA COMPRIDA</t>
  </si>
  <si>
    <t>OMEGA LABORATORIO DE ANALISES CLINICAS</t>
  </si>
  <si>
    <t>LABORATORIO REGIONAL DE PROTESE DENTARIA ORLANDIA</t>
  </si>
  <si>
    <t>UNILAB POMPEIA</t>
  </si>
  <si>
    <t>LABORATORIO BIOCLINICO DE MIRANTE DO PARANAPANEMA SP</t>
  </si>
  <si>
    <t>LABORATORIO MUNICIPAL DE PROTESE DENTARIA DE GUARIBA</t>
  </si>
  <si>
    <t>LAB ZOONOSES E DOENCAS TRANSMITIDAS POR VETORES LABZOO</t>
  </si>
  <si>
    <t>HERLANYA TIBURTINO MAGALHAES</t>
  </si>
  <si>
    <t>LABORATORIO DE PROTESE MIL</t>
  </si>
  <si>
    <t>UNILAB LABORATORIO UNIMED</t>
  </si>
  <si>
    <t>FUNDO MUNICIPAL DE SAUDE</t>
  </si>
  <si>
    <t>CENTRO DE ESPECIALIDADES VIRGINIA GAMBAROTTO ZANETTI</t>
  </si>
  <si>
    <t>QUANTUM DIAGNOSTICO</t>
  </si>
  <si>
    <t>LABORATORIO DE PROTESE DENTARIA LPD MOCOCA</t>
  </si>
  <si>
    <t>INOVAH DIAGNOSE</t>
  </si>
  <si>
    <t>LABORATORIO MUNICIPAL DE PINDORAMA</t>
  </si>
  <si>
    <t>AME AMBULATORIO MED DE ESPEC VILOBALDO C T FILHO ITAPEVI</t>
  </si>
  <si>
    <t>BANCO DE LEITE HUMANO DE OURINHOS</t>
  </si>
  <si>
    <t>NUCLEO TECNOLOGIA EM IMAGEM PIRACICABA</t>
  </si>
  <si>
    <t>CENTRO DE FISIOTERAPIA MUNICIPAL DE SALES OLIVEIRA</t>
  </si>
  <si>
    <t>CEDINE</t>
  </si>
  <si>
    <t>BIOFAST LABORATORIO MUNICIPAL DE MAUA</t>
  </si>
  <si>
    <t>UNICA DIAGNOSTICO POR IMAGEM UNIDADE CAMPOS SALLES</t>
  </si>
  <si>
    <t>UNAD UNIDADE DE ATENDIMENTO AO DEPENDENTE</t>
  </si>
  <si>
    <t>APAE ATIBAIA</t>
  </si>
  <si>
    <t>MH MUELLER HINTON LABORATORIO</t>
  </si>
  <si>
    <t>WALTER LIRA SOBRINHO</t>
  </si>
  <si>
    <t>MAXXILAB</t>
  </si>
  <si>
    <t>HOSPITAL MUNICIPAL LEONARDUS VAN MELLIS</t>
  </si>
  <si>
    <t>AME ITAPEVA EDISON OLIVEIRA MARTHO</t>
  </si>
  <si>
    <t>LABSAUDE PIRACICABA</t>
  </si>
  <si>
    <t>AME AMBULATORIO DE ESPECIALIDADES MEDICAS DE TUPA</t>
  </si>
  <si>
    <t>ODONTO CLINICA</t>
  </si>
  <si>
    <t>UNIFAI</t>
  </si>
  <si>
    <t>APAE SALTO GRANDE</t>
  </si>
  <si>
    <t>PAULO SERGIO BATOCHI</t>
  </si>
  <si>
    <t>PH LABORATORIO PIRAJU</t>
  </si>
  <si>
    <t>CLINICA RADIOLOGICA OSWALDO TONINI S S DE GUARIBA</t>
  </si>
  <si>
    <t>TRIANOSKI LABORATORIO DE PROTESE DENTARIA</t>
  </si>
  <si>
    <t>ALPHA PROTESE DENTARIA E PRODUTOS ODONTOLOGICOS</t>
  </si>
  <si>
    <t>AMBULATORIO MEDICO DE ESPECIALIDADE AME DE ITAPETININGA</t>
  </si>
  <si>
    <t>SERVICO MUNICIPAL DE FISIOTERAPIA</t>
  </si>
  <si>
    <t>CLINICA TERAPEUTICA RECANTO DA PAZ LIMEIRA</t>
  </si>
  <si>
    <t>CDI CENTRO AVANCADO DE DIAGNOSTICO POR IMAGEM</t>
  </si>
  <si>
    <t>POLICLINICA MATHEUS CARDOSO DE OLIVEIRA</t>
  </si>
  <si>
    <t>CLINICA NOVA VENEZA</t>
  </si>
  <si>
    <t>AME SANTO ANDRE DR NEWTON DA COSTA BRANDAO</t>
  </si>
  <si>
    <t>LABORATORIO DE PROTESE DENTARIA MIOTELLO LINS SP</t>
  </si>
  <si>
    <t>AME ITU AMBULATORIO MEDICO DE ESPECIALIDADE DE ITU</t>
  </si>
  <si>
    <t>CASA RENASCER DE GUARIBA</t>
  </si>
  <si>
    <t>SANTO ANTONIO DO JARDIM</t>
  </si>
  <si>
    <t>POLICLINICA SANTO ANTONIO DO JARDIM</t>
  </si>
  <si>
    <t>AMBROSIO RADIOLOGIA</t>
  </si>
  <si>
    <t>CHIBA MEDICAL CORPORATION TAUBATE</t>
  </si>
  <si>
    <t>PID DO MUNICIPIO DE SAO CAETANO DO SUL</t>
  </si>
  <si>
    <t>MEDIKA LAB</t>
  </si>
  <si>
    <t>AQUINOA FISIOTERAPIA E REABILITACAO</t>
  </si>
  <si>
    <t>LABOR LABCLIM</t>
  </si>
  <si>
    <t>BALPER</t>
  </si>
  <si>
    <t>DOCUMENTA CENTRO AVANCADO DE DIAGNOSTICOS JABOTICABAL</t>
  </si>
  <si>
    <t>COMPLEXO THERMAL DA LAMA NEGRA DE PERUIBE</t>
  </si>
  <si>
    <t>HOSPITAL MUNICIPAL SANTO ANTONIO</t>
  </si>
  <si>
    <t>SAO MATHEUS LABORATORIO ANALIZES CLINICAS</t>
  </si>
  <si>
    <t>PLANI JACAREI</t>
  </si>
  <si>
    <t>IGEN</t>
  </si>
  <si>
    <t>CLINICA VIVERE</t>
  </si>
  <si>
    <t>SAO ROQUE MEDICINA DIAGNOSTICA</t>
  </si>
  <si>
    <t>BIOFAST GUARULHOS</t>
  </si>
  <si>
    <t>LABOR MED II</t>
  </si>
  <si>
    <t>ITARIRI</t>
  </si>
  <si>
    <t>LABORATORIO BAGATINI DE PROTESE DENTARIA</t>
  </si>
  <si>
    <t>CID URP PIRASSUNUNGA</t>
  </si>
  <si>
    <t>LABORATORIO DE PROTESE DENTARIA</t>
  </si>
  <si>
    <t>CENTRO DE REFERENCIA DE INFECTOLOGIA SILVIO JOSE SCARPA</t>
  </si>
  <si>
    <t>AFIP JUNDIAI CENTRO DE DIAGNOSTICO</t>
  </si>
  <si>
    <t>LABORATORIO DE PROTESE DENTARIA MUNICIPAL DE TABAPUA</t>
  </si>
  <si>
    <t>BIOFAST ITU</t>
  </si>
  <si>
    <t>SERVICO DE ULTRA SONOGRAFIA ITU</t>
  </si>
  <si>
    <t>RML RESSONANCIA LIMEIRA</t>
  </si>
  <si>
    <t>AMA PARAISOPOLIS</t>
  </si>
  <si>
    <t>ROBERTO EUGENIO</t>
  </si>
  <si>
    <t>LABORATORIO DE ANALISES CLINICAS FOIZER LTDA FILIAL</t>
  </si>
  <si>
    <t>LABORATORIO BOMBONATO</t>
  </si>
  <si>
    <t>DIFFUSION DIAGNOSTICOS POR IMAGEM</t>
  </si>
  <si>
    <t>ULTRAIMAGEM SERTAOZINHO</t>
  </si>
  <si>
    <t>RUBIACEA</t>
  </si>
  <si>
    <t>LABORATORIO DE PROTESE DENTARIA DE RUBIACEA</t>
  </si>
  <si>
    <t>AMA ESPEC JARDIM GUAIRACA</t>
  </si>
  <si>
    <t>SLX DIAGNOSTICOS</t>
  </si>
  <si>
    <t>CENTRO DE REFERENCIA EM ESPECIALIDADES CENTRAL RIB PRETO</t>
  </si>
  <si>
    <t>CENAM CENTRO DE NEFROLOGIA AMPARO LTDA</t>
  </si>
  <si>
    <t>CLIN DE FISIOTERAPIA TANIA MARA DOS SANTOS GOMES</t>
  </si>
  <si>
    <t>CENTRO DE DIAGNOSTICO DE FRANCISCO MORATO</t>
  </si>
  <si>
    <t>LABORATORIO DE PROTESE DENTARIA DE PEREIRA BARRETO</t>
  </si>
  <si>
    <t>B S L DIAGNOSTICOS POR IMAGEM</t>
  </si>
  <si>
    <t>CLINICA DE MEDICINA NUCLEAR DE FRANCA LTDA</t>
  </si>
  <si>
    <t>LABORATORIO DE PROTESE DENTARIA SCHUST</t>
  </si>
  <si>
    <t>HOSPITAL DE CLINICAS CAIEIRAS</t>
  </si>
  <si>
    <t>IMAMED</t>
  </si>
  <si>
    <t>APAE DE ITAQUAQUECETUBA</t>
  </si>
  <si>
    <t>LABORATORIO DE PROTESE DENTARIA DE SUD MENNUCCI</t>
  </si>
  <si>
    <t>PIRAMIDE DIAGNOSTICO POR IMAGEM</t>
  </si>
  <si>
    <t>PROLAB LABORATORIO DE PROTESE DENTARIA</t>
  </si>
  <si>
    <t>RESSURGIR CENTRO DE REEDUCACAO PSICOSSOCIAL</t>
  </si>
  <si>
    <t>GUAICARA</t>
  </si>
  <si>
    <t>LABORATORIO MASTER</t>
  </si>
  <si>
    <t>RIFAINA</t>
  </si>
  <si>
    <t>SILVA GRANZOTI DA SILVA SERVICOS PROTESES LTDA</t>
  </si>
  <si>
    <t>SERVICOS DE PROTESE DENTARIA</t>
  </si>
  <si>
    <t>LABORATORIO SAO JUDAS JAU</t>
  </si>
  <si>
    <t>HOSPITAL ESTADUAL DR ALBANO DA FRANCA ROCHA SOBRINHO</t>
  </si>
  <si>
    <t>LABORATORIO DE PROTESES DENTARIAS</t>
  </si>
  <si>
    <t>CENTRO DE FISIOTERAPIA CILEIA HELENA DALTOE AFFONSO</t>
  </si>
  <si>
    <t>APAE IPAUSSU</t>
  </si>
  <si>
    <t>LAB PROTESE FERNAO SAMPAIO PRADO BIRIGUI</t>
  </si>
  <si>
    <t>CENTRO DE EQUOTERAPIA DE JAGUARIUNA</t>
  </si>
  <si>
    <t>HARAS SARACURAS DE ESPORTES EQUESTRES</t>
  </si>
  <si>
    <t>LAB PROTESE ANELIZA BREDA PALMIRO CASA BRANCA</t>
  </si>
  <si>
    <t>AMARE AMB MEDICO DE ALTA RESOLUTIVIDADE</t>
  </si>
  <si>
    <t>LABORATORIO DE PROTESE TARUMA</t>
  </si>
  <si>
    <t>ADO ASSOCIACAO DOS DIABETICOS DE OURINHOS</t>
  </si>
  <si>
    <t>ADEFILP</t>
  </si>
  <si>
    <t>LABORATORIO BIOGENESIS</t>
  </si>
  <si>
    <t>LABORATORIO REGIONAL DE PROTESE DENTARIA</t>
  </si>
  <si>
    <t>LAB DE ANALISES CLINICAS SAO FRANCISCO DE ASSIS SALTINHO</t>
  </si>
  <si>
    <t>UNIMAGEM SANTA CASA ATIBAIA</t>
  </si>
  <si>
    <t>UNIDADE COMUNITARIA HOSP NIPO BRASILEIRO</t>
  </si>
  <si>
    <t>LABORATORIO DE PROTESE DENTARIA DO CASSIO</t>
  </si>
  <si>
    <t>UNICA UNIDADE CLINICA AMBULATORIAL</t>
  </si>
  <si>
    <t>HOSPITAL SAO CAETANO</t>
  </si>
  <si>
    <t>LABORATORIO CARDENAS LTDA EPP</t>
  </si>
  <si>
    <t>MATERNIDADE GOTA DE LEITE DE ARARAQUARA</t>
  </si>
  <si>
    <t>LRPD APARECIDA</t>
  </si>
  <si>
    <t>AME MAUA</t>
  </si>
  <si>
    <t>AMA COMPLEXO PRATES</t>
  </si>
  <si>
    <t>HOSPITAL E MATERNIDADE MUNICIPAL DE SAO VICENTE</t>
  </si>
  <si>
    <t>PROCOR TECMED LIMEIRA</t>
  </si>
  <si>
    <t>AMBULATORIO DE ESPECIALIDADES CENTRO DIA</t>
  </si>
  <si>
    <t>MAIRINQUE</t>
  </si>
  <si>
    <t>CLINICA DE DIAGNOSTICO E ESPECIALIDADE MEDICA</t>
  </si>
  <si>
    <t>LABORATORIO SANTA RITA</t>
  </si>
  <si>
    <t>BP HOSPITAL FILANTROPICO</t>
  </si>
  <si>
    <t>LABORATORIO BIOLAB DE ANALISES CLINICAS</t>
  </si>
  <si>
    <t>HOSPITAL DIA CAMPO LIMPO</t>
  </si>
  <si>
    <t>HOSPITAL MUNICIPAL SOROCABANA</t>
  </si>
  <si>
    <t>COMPLEXO HOSPITALAR DOS ESTIVADORES</t>
  </si>
  <si>
    <t>SANCOR SAO JOAO DA BOA VISTA</t>
  </si>
  <si>
    <t>CENTRO DE ATENDIMENTO ESPECIALIZADO NA SAUDE DA MULHER</t>
  </si>
  <si>
    <t>CAEM DR NELSON SALOME ARARAS</t>
  </si>
  <si>
    <t>CLINICA CARDIOLOGICA DR ROBERTO VERZOLA SOCIEDADE SIMPLES</t>
  </si>
  <si>
    <t>UNIDADE HOSPITALAR BRASILANDIA FO</t>
  </si>
  <si>
    <t>CLINICA DR RAFU</t>
  </si>
  <si>
    <t>OMEGA 3 LABORATORIO DE ANALISES CLINICAS</t>
  </si>
  <si>
    <t>AMBULATORIO MEDICO DE ESPECIALIDADES DE PERUIBE</t>
  </si>
  <si>
    <t>POLICLINICA MUNICIPAL SANTA MADRE PAULINA</t>
  </si>
  <si>
    <t>CLINICA MEDICA EDUARDO BORGES PIRACICABA</t>
  </si>
  <si>
    <t>AMBULATORIO MEDICO DE SAUDE</t>
  </si>
  <si>
    <t>PNEUMOCLINICA FISIOTERAPIA ESPECIALIZADA</t>
  </si>
  <si>
    <t>AMBULATORIO MEDICO DE ESPECIALIDADES AME TABOAO DA SERRA</t>
  </si>
  <si>
    <t>HOSPITAL DE AMOR JALES</t>
  </si>
  <si>
    <t>ITATIBA THOMPSON</t>
  </si>
  <si>
    <t>CAMPINA DO MONTE ALEGRE</t>
  </si>
  <si>
    <t>ISAS</t>
  </si>
  <si>
    <t>NEW MED DIAGNOSTICO</t>
  </si>
  <si>
    <t>LABORATORIO 22 DE OUTUBRO MOGI MIRIM</t>
  </si>
  <si>
    <t>SALA DE ESTABILIZACAO VALE DO SOL</t>
  </si>
  <si>
    <t>PROGRAMA MELHOR EM CASA DE ITAQUAQUECETUBA</t>
  </si>
  <si>
    <t>INSTITUTO SIRIO LIBANES</t>
  </si>
  <si>
    <t>HOSPITAL DE OLHOS BRAGANCA</t>
  </si>
  <si>
    <t>HOSPITAL SAO GERALDO</t>
  </si>
  <si>
    <t>PREMIUM DIAGNOSTICOS POR IMAGEM</t>
  </si>
  <si>
    <t>LABORLIFE DIAGNOSTICOS</t>
  </si>
  <si>
    <t>CEMEDI MOGI MIRIM</t>
  </si>
  <si>
    <t>ANALISES CLINICAS E DIAGNOSTICAS SM PEDREIRA</t>
  </si>
  <si>
    <t>AACD MOGI</t>
  </si>
  <si>
    <t>MED RAD</t>
  </si>
  <si>
    <t>IGARACU DO TIETE</t>
  </si>
  <si>
    <t>POLICLINICA IGARACU DO TIETE</t>
  </si>
  <si>
    <t>AMBULATORIO DE REEDUCACAO ALIMENTAR SAO JM BARRA</t>
  </si>
  <si>
    <t>LABORATORIO DE ANALISES CLINICAS CARLOS CHAGAS</t>
  </si>
  <si>
    <t>IMAGEM RADIOLOGIA ODONTOLOGICA</t>
  </si>
  <si>
    <t>AMBULATORIO DE SAUDE DA MULHER</t>
  </si>
  <si>
    <t>IBDI LAB</t>
  </si>
  <si>
    <t>DELTA LAB LABORATORIO CLINICO ESPECIALIZADO</t>
  </si>
  <si>
    <t>LABORATORIO MILLENIUM</t>
  </si>
  <si>
    <t>ALAN FRANCISCO FANTE ME</t>
  </si>
  <si>
    <t>LABORATORIO DE PROTESE DENTARIA DE MACAUBAL</t>
  </si>
  <si>
    <t>TRANSDUSON ALPHAVILLE</t>
  </si>
  <si>
    <t>CEMEDI CASA BRANCA</t>
  </si>
  <si>
    <t>MD ASSESSORIA</t>
  </si>
  <si>
    <t>BANCO DE LEITE HUMANO CEAMI CARAGUATATUBA</t>
  </si>
  <si>
    <t>CENTRO DE FISIOTERAPIA MUNICIPAL TABATINGA SP</t>
  </si>
  <si>
    <t>AME AMBULATORIO MEDICO DE ESPECIALIDADES DE OURINHOS</t>
  </si>
  <si>
    <t>APAE DE PORTO FERREIRA</t>
  </si>
  <si>
    <t>AMBULATORIO DE SAUDE MENTAL DE PRESIDENTE VENCESLAU</t>
  </si>
  <si>
    <t>AME AMBULATORIO MEDICO DE ESPECIALIDADES DE ASSIS</t>
  </si>
  <si>
    <t>UBIRAJARA</t>
  </si>
  <si>
    <t>LABORATORIO DE IMAGEM</t>
  </si>
  <si>
    <t>NOVA LUZITANIA</t>
  </si>
  <si>
    <t>SERVICO DE PROTESE DOIS IRMAOS</t>
  </si>
  <si>
    <t>SAO ROQUE MEDICINA DIAGNOSTICA UNIDADE VIRADOURO SP</t>
  </si>
  <si>
    <t>FISIO CENTER</t>
  </si>
  <si>
    <t>SPACO FISIO PILATES</t>
  </si>
  <si>
    <t>BANCO DE LEITE HUMANO DE PRESIDENTE PRUDENTE</t>
  </si>
  <si>
    <t>CLINICA OFTALMOLOGICA</t>
  </si>
  <si>
    <t>LABORATORIO MUNICIPAL DE ANALISES CLINICAS DE RIO CLARO</t>
  </si>
  <si>
    <t>HOSPITAL PROFESSORA LYDIA STOROPOLI</t>
  </si>
  <si>
    <t>CDL CENTRO DE DIAGNOSTICO LABORATORIAIS</t>
  </si>
  <si>
    <t>LABORATORIO NOSSA SENHORA DAS GRACAS</t>
  </si>
  <si>
    <t>CLINICA DR ISRAEL M DE PAULA JR</t>
  </si>
  <si>
    <t>CEMAIA ITAPOLIS</t>
  </si>
  <si>
    <t>MENDONCA</t>
  </si>
  <si>
    <t>LABORATORIO DE ANALIZES CLINICAS DE MENDONCA</t>
  </si>
  <si>
    <t>DIGIMAGEM HERMES PARDINI SANTANA</t>
  </si>
  <si>
    <t>LABORVIDA</t>
  </si>
  <si>
    <t>LABORTRI MEDICINA DIAGNOSTICA</t>
  </si>
  <si>
    <t>AMBULATORIO DE ESPECIALIDADES MUNICIPAL DE BURI</t>
  </si>
  <si>
    <t>APAE SOROCABA</t>
  </si>
  <si>
    <t>CENTRO MUNICIPAL DE FISIOTERAPIA</t>
  </si>
  <si>
    <t>TURMALINA</t>
  </si>
  <si>
    <t>CLINICA DE FISIOTERAPIA</t>
  </si>
  <si>
    <t>SAEDI SERV DE ATEND ESPECIALIZADO EM DOENCAS INFECCIOSAS</t>
  </si>
  <si>
    <t>UPH LESTE UNIDADE PRE HOSPITALAR ZONA LESTE SOROCABA</t>
  </si>
  <si>
    <t>LABORATORIO ESTADOS UNIDOS LTDA BIRIGUI</t>
  </si>
  <si>
    <t>ADEFIS</t>
  </si>
  <si>
    <t>IPERO</t>
  </si>
  <si>
    <t>BIOCENTER</t>
  </si>
  <si>
    <t>LABOR SUS</t>
  </si>
  <si>
    <t>BIOCLINICA SERVICOS DE HEMOTERAPIA LTDA SJBV</t>
  </si>
  <si>
    <t>BIOCLINICA LABORATORIO DE ANALISES CLINICAS LTDA SJBV</t>
  </si>
  <si>
    <t>CLINILAB</t>
  </si>
  <si>
    <t>HOSPITAL SAO MIGUEL ARCANJO</t>
  </si>
  <si>
    <t>UNI LAB</t>
  </si>
  <si>
    <t>CENTRO DE TESTAGEM E ACONSELHAMENTO EM DST AIDS E HEPATITES</t>
  </si>
  <si>
    <t>INSTITUTO MARIA CLARO SOROCABA</t>
  </si>
  <si>
    <t>HOSPITAL OFTALMOLOGICO SOROCABA UNID OTORRINOLARINGOLOGIA</t>
  </si>
  <si>
    <t>SCOPPETTA</t>
  </si>
  <si>
    <t>DIMEN DIAGNOSTICO MEDICO NUCLEAR LTDA BRAGANCA PTA</t>
  </si>
  <si>
    <t>PA CAPELA</t>
  </si>
  <si>
    <t>TOPAZIUS ULTRASSONOGRAIA</t>
  </si>
  <si>
    <t>BURITIZAL</t>
  </si>
  <si>
    <t>LABORATORIO BIOVITTA</t>
  </si>
  <si>
    <t>CDB CENTRO DE DIAGNOSTICOS BRASIL</t>
  </si>
  <si>
    <t>UNIDADE DE URGENCIA EM FISIOTERAPIA</t>
  </si>
  <si>
    <t>CTR CENTRO DE TRATAMENTO EM RADIO ONCOLOGIA</t>
  </si>
  <si>
    <t>HOSPITAL DR OLAVO HORNEAUX DE MOURA SAO VICENTE</t>
  </si>
  <si>
    <t>LABORATORIO ESPECIALIZADO DE DSTHIV SAO VICENTE</t>
  </si>
  <si>
    <t>HOSPITAL DE CLINICAS MUNICIPAL</t>
  </si>
  <si>
    <t>HOSPITAL DIA M BOI MIRIM II</t>
  </si>
  <si>
    <t>CEMEDI HEITOR PENTEADO</t>
  </si>
  <si>
    <t>UNIDADE MOVEL HD PIRITUBA CIES</t>
  </si>
  <si>
    <t>VITORIA BRASIL</t>
  </si>
  <si>
    <t>UNIDADE DE ATENCAO BASICA E SERVICOS DE APOIO</t>
  </si>
  <si>
    <t>NEIMAR PINHEIRO DE JESUS EIRELI ME</t>
  </si>
  <si>
    <t>CDI CENTRO DE DIAGNOSTICO POR IMAGEM PIRACICABA</t>
  </si>
  <si>
    <t>LABORATORIO ESTADOS UNIDOS</t>
  </si>
  <si>
    <t>CEMEDI SANTA CRUZ DAS PALMEIRAS</t>
  </si>
  <si>
    <t>C M DIAGNOSTICOS MEDICOS BOITUVA LTDA</t>
  </si>
  <si>
    <t>CENTRO DE ANALISES CLINICAS MODELO SANTISTA</t>
  </si>
  <si>
    <t>CENTRO MEDICO HILARION</t>
  </si>
  <si>
    <t>FUNDACAO HOSPITAL REGIONAL DO CANCER</t>
  </si>
  <si>
    <t>LABORATORIO DE ANALISES CLINICAS K K LTDA</t>
  </si>
  <si>
    <t>HOSPITAL MUNICIPAL FRANCISCO DE ASSIS RIBEIRAO PRETO</t>
  </si>
  <si>
    <t>LABORATORIO CARDENAS</t>
  </si>
  <si>
    <t>CSE DR WASHINGTON LUIS M RODRIGUES DA SILVA PITANGUEIRAS</t>
  </si>
  <si>
    <t>CLINICA ESPECIALIZADA SAO CARLOS</t>
  </si>
  <si>
    <t>MIRA ESTRELA</t>
  </si>
  <si>
    <t>POLICLINICA MUNICIPAL DE MIRA ESTRELA</t>
  </si>
  <si>
    <t>LABORATORIO DE SAUDE PUBLICA DE CARAGUATATUBA</t>
  </si>
  <si>
    <t>FUNDACAO PIO XII FERNANDOPOLIS</t>
  </si>
  <si>
    <t>UNIDADE DE ATENCAO ESPECIALIZADA DE TIETE</t>
  </si>
  <si>
    <t>POLICLINICA ODONTOLOGICA MUNICIPAL ITU</t>
  </si>
  <si>
    <t>INSTITUTO SPX</t>
  </si>
  <si>
    <t>PORANGABA</t>
  </si>
  <si>
    <t>GILSON MARQUES DE ALMEIDA ME</t>
  </si>
  <si>
    <t>CENTRO DE ESPECIALIDADES SUL CARAGUATATUBA</t>
  </si>
  <si>
    <t>OTODIAGNOSE</t>
  </si>
  <si>
    <t>ASSOCIACAO BENEFICENTE SAO LUCAS</t>
  </si>
  <si>
    <t>CINTMED DIAGNOSTICO E IMAGEM RIBEIRAO PRETO</t>
  </si>
  <si>
    <t>HOSP MUN DE MOGI DAS CRUZES PREF WALDEMAR COSTA FILHO</t>
  </si>
  <si>
    <t>OMEGA3 LABORATORIO DE ANALISES CLINICAS</t>
  </si>
  <si>
    <t>AMBULATORIO MEDICO DE ESPECIALIDADE AME SOROCABA</t>
  </si>
  <si>
    <t>DIGIMAGEM HERMES PARDINI ITAQUERA</t>
  </si>
  <si>
    <t>UNIDADE VILA DOS LAVRADORES</t>
  </si>
  <si>
    <t>UNILAB LABORATORIO DE ANALISES CLINICAS DE LINS</t>
  </si>
  <si>
    <t>DUX MEDICINA</t>
  </si>
  <si>
    <t>CASM LIMEIRA</t>
  </si>
  <si>
    <t>CENTRO DE FISIOTERAPIA ANTONIO GALLO BARRA BONITA</t>
  </si>
  <si>
    <t>UNILAB LABORATORIO CLINICO LTDA</t>
  </si>
  <si>
    <t>NTO NUCLEO TECNICO OPERACIONAL HERMES PARDINI SANTANA SP</t>
  </si>
  <si>
    <t>LABORATORIO MUNICIPAL DE ANALISES CLINICAS ENGENHEIRO COELHO</t>
  </si>
  <si>
    <t>BIOFAST PLUS LAPA</t>
  </si>
  <si>
    <t>BIOFAST PLUS SANTANA</t>
  </si>
  <si>
    <t>BIOFAST PLUS SANTO AMARO</t>
  </si>
  <si>
    <t>SUA IMAGEM</t>
  </si>
  <si>
    <t>AMBULATORIO DE ESPECIALIDADES ALTO DA BOA VISTA</t>
  </si>
  <si>
    <t>INST DE INFECT EMILIO RIBAS II BAIXADA SANTISTA</t>
  </si>
  <si>
    <t>ASSOCIACAO ILUMINA PIRACICABA</t>
  </si>
  <si>
    <t>GRUPO DE APOIO AMOR A VIDA</t>
  </si>
  <si>
    <t>LABORATORIO MUNICIPAL DE MOGI DAS CRUZES</t>
  </si>
  <si>
    <t>PRO IMAGEM DIAGNOSTICOS</t>
  </si>
  <si>
    <t>BOTICA DA FAMILIA</t>
  </si>
  <si>
    <t>APAE DE CHAVANTES</t>
  </si>
  <si>
    <t>CLINICA MEDICA DRA RENATA</t>
  </si>
  <si>
    <t>INSTITUTO DA VISAO</t>
  </si>
  <si>
    <t>TOMOSERV</t>
  </si>
  <si>
    <t>HOSPITAL REGIONAL DE JUNDIAI</t>
  </si>
  <si>
    <t>DAMA TELEMEDICINA DIGITAL ATIBAIA</t>
  </si>
  <si>
    <t>HOSPITAL ESTADUAL DE CAIEIRAS</t>
  </si>
  <si>
    <t>APAE ASSOC DE PAIS E AMIGOS DOS EXCEPSIONAIS DE SALTO</t>
  </si>
  <si>
    <t>CLINICA RADIOLOGICA MEDVIDA PIRASSUNUNGA</t>
  </si>
  <si>
    <t>AMBULATORIO DE ESPECIALIDADES VILA VIRGINIA</t>
  </si>
  <si>
    <t>DIF QUALIDADE DE VIDA</t>
  </si>
  <si>
    <t>HOSPITAL MUNICIPAL SAO JOSE</t>
  </si>
  <si>
    <t>LABORATORIO ANALYSIS</t>
  </si>
  <si>
    <t>CLINICA MAVIE PIRACICABA</t>
  </si>
  <si>
    <t>EXAME LABORATORIO</t>
  </si>
  <si>
    <t>AMBULATORIO DE SAUDE MENTAL VILA SONIA PIRACICABA</t>
  </si>
  <si>
    <t>CENTRO DE ESPECIALIDADES MEDICAS UNIMED MOREIRA PINDA</t>
  </si>
  <si>
    <t>CANTINHO DO CEU RIBEIRAO PRETO</t>
  </si>
  <si>
    <t>LAVRINHAS</t>
  </si>
  <si>
    <t>CLINICA CEMUD</t>
  </si>
  <si>
    <t>CTAPT GUARUJA</t>
  </si>
  <si>
    <t>PROJETO NANA NENE ITU</t>
  </si>
  <si>
    <t>DIAGNOSTICOS EXATOS DE RANCHARIA</t>
  </si>
  <si>
    <t>LABORATORIO DE ANALISES CLINICAS SAO FRANCISCO</t>
  </si>
  <si>
    <t>CARDIOLIFE CLINICA DE ESPECIALIDADES MEDICAS</t>
  </si>
  <si>
    <t>CASA DA MULHER</t>
  </si>
  <si>
    <t>ANCHIETA ORTOPEDIA</t>
  </si>
  <si>
    <t>CEMEDI</t>
  </si>
  <si>
    <t>LABORATORIO SAO MARCOS MORRO AGUDO</t>
  </si>
  <si>
    <t>BIOLAM</t>
  </si>
  <si>
    <t>JOSE AUGUSTO DENTAL LAB</t>
  </si>
  <si>
    <t>L A RADIOLOGIA LTDA</t>
  </si>
  <si>
    <t>DMF RADIOLOGIA</t>
  </si>
  <si>
    <t>CITOLAB</t>
  </si>
  <si>
    <t>LABORATORIO RACHID</t>
  </si>
  <si>
    <t>PS JOSE IBRAHIN</t>
  </si>
  <si>
    <t>TECNICAL SOLUTION COMERCIO E SERVICO LTDA ME</t>
  </si>
  <si>
    <t>LABVIDA LABORATORIO DE ANALISES CLINICAS</t>
  </si>
  <si>
    <t>CENTRO MEDICO DRA DORALICE CATARINA DE TOLEDO</t>
  </si>
  <si>
    <t>W K DIAGNOSE SANTA CASA PINDAMONHANGABA</t>
  </si>
  <si>
    <t>HOSP MUN GILSON DE CASSIA MARQUES DE CARVALHO</t>
  </si>
  <si>
    <t>LABORATORIO CHERION</t>
  </si>
  <si>
    <t>INSTITUTO TOMOVALE</t>
  </si>
  <si>
    <t>LABORATORIO DE PROTESE SIQUEIRA CAMPOS</t>
  </si>
  <si>
    <t>SAEDIS SERV AMB ESPEC EM DOENCAS DE INTERESSE SANITARIO</t>
  </si>
  <si>
    <t>ECO RADIODIAGNOSTICO FACIAL</t>
  </si>
  <si>
    <t>AFIP SUMARE</t>
  </si>
  <si>
    <t>LABORATORIO DE PROTESE DENTARIA ANTONIA DELATORRE</t>
  </si>
  <si>
    <t>SPANO CLINICA MEDICA EIRELI MONTE ALTO</t>
  </si>
  <si>
    <t>SPX SERVICOS DE IMAGEM LTDA TAUBATE</t>
  </si>
  <si>
    <t>JULIANO MINGARDI ME</t>
  </si>
  <si>
    <t>LABORATORIO CFS</t>
  </si>
  <si>
    <t>ELIAS FAUSTO</t>
  </si>
  <si>
    <t>LUCIMARI BEGGO</t>
  </si>
  <si>
    <t>HOSPITAL 10 DE JULHO</t>
  </si>
  <si>
    <t>RADMED PEDREIRA</t>
  </si>
  <si>
    <t>ARACARIGUAMA</t>
  </si>
  <si>
    <t>AMBULATORIO MUNICIPAL DE ESPECIALIDADES</t>
  </si>
  <si>
    <t>SAE SERVICO DE ATENDIMENTO ESPECIALIZADO EM IST AIDS HEPATIT</t>
  </si>
  <si>
    <t>LABORATORIO TARUMA</t>
  </si>
  <si>
    <t>H B SANTOS DIAGNOSTICOS MEDICOS EIRELI</t>
  </si>
  <si>
    <t>CENTRO MEDICO ARACATUBA HOSPITAL CENTRAL</t>
  </si>
  <si>
    <t>EUROCLIN LABORATORIO DE ANALISES CLINICAS</t>
  </si>
  <si>
    <t>CLINICA DE ODONTOLOGIA DE TARUMA</t>
  </si>
  <si>
    <t>DIAGNOSTICOS EXATOS</t>
  </si>
  <si>
    <t>EQUOTERAPIA MUNICIPAL VITOR JOSE CABRAL SCARIN</t>
  </si>
  <si>
    <t>CLINICA SAO BENTO</t>
  </si>
  <si>
    <t>CENTRO DE SAUDE 24 HORAS</t>
  </si>
  <si>
    <t>HOSPITAL E MATERNIDADE HUMBERTO PIVA</t>
  </si>
  <si>
    <t>LABARE ANALISES CLINICAS</t>
  </si>
  <si>
    <t>CENTRO MEDICO FILIAL SOROCABA</t>
  </si>
  <si>
    <t>SER IMAGEM UNIDADE DA MULHER</t>
  </si>
  <si>
    <t>SAO FRANCISCO LABORATORIO TANABI LTDA ME</t>
  </si>
  <si>
    <t>LABORATORIO DE ANALISES CLINICAS LTDA ME</t>
  </si>
  <si>
    <t>CENTRO DE DIANOSTICO POR IMAGEM CEJAM</t>
  </si>
  <si>
    <t>GRUPO ROSA E AMOR</t>
  </si>
  <si>
    <t>SERI SERVICOS ESPECIALIZADOS E DE REABILITACAO DE ITAI</t>
  </si>
  <si>
    <t>CLINICA DE OLHOS PRIME VISAO</t>
  </si>
  <si>
    <t>CRICA CENTRO DE REFERENCIA INTEGRADO A CRIANCA E ADOLESCENTE</t>
  </si>
  <si>
    <t>AURI MEDICINA DIAGNOSTICA</t>
  </si>
  <si>
    <t>LABORATORIO SAO PAULO</t>
  </si>
  <si>
    <t>LABORATORIO MUNICIPAL DE CITOPATOLOGIA PIRACICABA</t>
  </si>
  <si>
    <t>P P SERVICOS DE DIAGNOSTICO POR IMAGEM LTDA ME</t>
  </si>
  <si>
    <t>NUCLEO DE DIAGNOSTICO POR IMAGEM</t>
  </si>
  <si>
    <t>POLICLINICA I</t>
  </si>
  <si>
    <t>LABORATORIO DE ANALISES TOXICOLOGICAS DA PREF DE SAO PAULO</t>
  </si>
  <si>
    <t>AFIP SOROCABA</t>
  </si>
  <si>
    <t>EMAD QUALIST</t>
  </si>
  <si>
    <t>LABORMED PIEDADE ANALISES E CLINICAS LTDA</t>
  </si>
  <si>
    <t>AMBULATORIO DE ESPECIALIDADES</t>
  </si>
  <si>
    <t>LABORATORIO ARCO IRIS</t>
  </si>
  <si>
    <t>LACE</t>
  </si>
  <si>
    <t>CETAM DIAGNOSTICO POR IMAGEM UNIDADE 04</t>
  </si>
  <si>
    <t>COMPLEXO MUNICIPAL DE SAUDE</t>
  </si>
  <si>
    <t>MIRACATU</t>
  </si>
  <si>
    <t>OMEGA3 LABORATORIO DE ANALISES CLINICAS MIRACATU</t>
  </si>
  <si>
    <t>LSL SAO LUCAS</t>
  </si>
  <si>
    <t>FISIO SAUDE CLINA DE FISIOTERAPIA</t>
  </si>
  <si>
    <t>J A SANTOS LTDA</t>
  </si>
  <si>
    <t>PAM PARQUE INDUSTRIAL</t>
  </si>
  <si>
    <t>PROLIFE VACINAS</t>
  </si>
  <si>
    <t>PLURIMAGEM MEDICINA DIAGNOSTICA</t>
  </si>
  <si>
    <t>CENTRO DE ATENCAO A SAUDE DA MULHER ENF NELY AP Q LAMBERT</t>
  </si>
  <si>
    <t>LAR FELIZ</t>
  </si>
  <si>
    <t>UNIDADE HOSPITALAR VILA GUILHERME</t>
  </si>
  <si>
    <t>CENTRO DE ESPECIALIDADES E DIAGNOSTICOS DO ENGENHO NOVO</t>
  </si>
  <si>
    <t>UNIVERSIDADE DE MOGI DAS CRUZES</t>
  </si>
  <si>
    <t>SERLABOR</t>
  </si>
  <si>
    <t>SID SERVICOS DE IMAGEM E DIAGNOSTICO</t>
  </si>
  <si>
    <t>HOSPITAL MUNICIPAL CAPELA DO SOCORRO</t>
  </si>
  <si>
    <t>COOMAR</t>
  </si>
  <si>
    <t>HOSPITAL SAO MARCOS JABOTICABAL</t>
  </si>
  <si>
    <t>LABORATORIO DE ANATOMIA E CITOPATOLOGIA DE ASSIS</t>
  </si>
  <si>
    <t>RADIOLOGIA DO HOSPITAL SANTA BARBARA</t>
  </si>
  <si>
    <t>SONIC X DIAGNOSTICOS POR IMAGEM LTDA ME</t>
  </si>
  <si>
    <t>ESPACO FISIO SAUDE</t>
  </si>
  <si>
    <t>CLINICA IMEV</t>
  </si>
  <si>
    <t>LABORATORIO VITAL</t>
  </si>
  <si>
    <t>CRAF</t>
  </si>
  <si>
    <t>LABORATORIO CARDOSO II</t>
  </si>
  <si>
    <t>FUNDACAO MUNICIPAL DE SAUDE DE QUELUZ FMSQ</t>
  </si>
  <si>
    <t>GHELFOND DIAGNOSTICOS ANCHIETA</t>
  </si>
  <si>
    <t>UNTR TRATAMENTO DIALITICO EIRELI</t>
  </si>
  <si>
    <t>CLINICA ALMEIDA BRANDT MONTE ALTO</t>
  </si>
  <si>
    <t>RENALS SAO JOAQUIM DA BARRA</t>
  </si>
  <si>
    <t>POLICLINICA MUNICIPAL DE IPERO</t>
  </si>
  <si>
    <t>TELMA REGINA FORMOSO</t>
  </si>
  <si>
    <t>ASSOCIACAO COLSAN ITAPETININGA</t>
  </si>
  <si>
    <t>EXAMEDIC EXAMES LABORATORIAIS BIRIGUI</t>
  </si>
  <si>
    <t>UNICA FISIOTERAPIA E REABILITACAO</t>
  </si>
  <si>
    <t>AFIP MAUA</t>
  </si>
  <si>
    <t>VITAE SAUDE</t>
  </si>
  <si>
    <t>DOCUMENTA CENTRO AVANCADO DE DIAGNOSTICO POR IMAGEM</t>
  </si>
  <si>
    <t>CENTRO INTEGRADO DE ANALISES CLINICAS VIDA</t>
  </si>
  <si>
    <t>MULTIVIDA DIAGNOSTICOS MEDICOS</t>
  </si>
  <si>
    <t>CPAN COORD DE PROG DE ALIMENTACAO E NUTRICAO PIRACICABA</t>
  </si>
  <si>
    <t>GASTROCENTRO LIMEIRA</t>
  </si>
  <si>
    <t>LABORATORIO NELSON SUTKUS</t>
  </si>
  <si>
    <t>AFIP</t>
  </si>
  <si>
    <t>UNIDADE DE ESPECIALIDADES MORUMBI</t>
  </si>
  <si>
    <t>CAPRILAB</t>
  </si>
  <si>
    <t>ART FLEX LABORATORIO DE PROTESES ODONTOLOGICAS</t>
  </si>
  <si>
    <t>LAMINA DIAGNOSTICOS BIRIGUI</t>
  </si>
  <si>
    <t>POLO DE ESPECIALIDADES EM SAUDE</t>
  </si>
  <si>
    <t>META LABORATORIO</t>
  </si>
  <si>
    <t>GIOLAB ANALISES CLINICAS</t>
  </si>
  <si>
    <t>URBANO ABDALA LTDA</t>
  </si>
  <si>
    <t>CENTRO DE ANALISES CLINICAS MODELO SANTISTA LTDA</t>
  </si>
  <si>
    <t>CENTRO DE DIAGNOSTICO MARIA MARIANO MENEGHIN</t>
  </si>
  <si>
    <t>HOSPITAL MUNICIPAL DE SANTO ANTONIO DA ALEGRIA</t>
  </si>
  <si>
    <t>LABORATORIO DE PATOLOGIA DR FLAVIO LIMA</t>
  </si>
  <si>
    <t>PA NACOES</t>
  </si>
  <si>
    <t>FISIODONTO</t>
  </si>
  <si>
    <t>HOSPITAL DIA SANTO AMARO II CIES</t>
  </si>
  <si>
    <t>UNIDADE DE URGENCIA E EMERGENCIA DE COSMOPOLIS UUEC</t>
  </si>
  <si>
    <t>CENTRO DE REABILITACAO FISICA ANTONIO CESAR DOS SANTOS</t>
  </si>
  <si>
    <t>PA NOVA VENEZA</t>
  </si>
  <si>
    <t>AEC</t>
  </si>
  <si>
    <t>JETHAPE SERVICOS MEDICOS LTDA</t>
  </si>
  <si>
    <t>ESPECIALIDADES REDE BASICA</t>
  </si>
  <si>
    <t>CEMEG CANTAREIRA</t>
  </si>
  <si>
    <t>NUCLEO DE ESPECIALIDADES EM SAUDE</t>
  </si>
  <si>
    <t>DOMINIO IMAGEM</t>
  </si>
  <si>
    <t>LABORATORIO AC RODRIGUES</t>
  </si>
  <si>
    <t>CIES GLOBAL SOROCABA</t>
  </si>
  <si>
    <t>MULTIMEDICOS</t>
  </si>
  <si>
    <t>UNIDADE DE RETAGUARDA DE URGENCIA E DIAGNOSTICO DO MELHADO</t>
  </si>
  <si>
    <t>CEMEDI PERO LOPES</t>
  </si>
  <si>
    <t>VALE DIAGNOSTICO LABORATORIAL</t>
  </si>
  <si>
    <t>PAULICEIA</t>
  </si>
  <si>
    <t>CENTRO MUNICIPAL DE FISIOTERAPIA DE PAULICEIA</t>
  </si>
  <si>
    <t>MEDICAID</t>
  </si>
  <si>
    <t>POLICLINICA INFANTIL</t>
  </si>
  <si>
    <t>1000TON X</t>
  </si>
  <si>
    <t>MONTE CASTELO</t>
  </si>
  <si>
    <t>FISIOTERAPIA DE MONTE CASTELO</t>
  </si>
  <si>
    <t>ABBC</t>
  </si>
  <si>
    <t>LABORATORIO ASSISENSE PEDRINHAS PTA</t>
  </si>
  <si>
    <t>DIMEN SAO PAULO</t>
  </si>
  <si>
    <t>CENTRO DE ESPECIALIDADES E DIAGNOSTICOS LARA F A BELTRAMINI</t>
  </si>
  <si>
    <t>UNILAB ANATOMIA PATOLOGICA</t>
  </si>
  <si>
    <t>LRPD LABORATORIO DE PROTESE DENTARIA MARTINOPOLIS</t>
  </si>
  <si>
    <t>ONDA VERDE</t>
  </si>
  <si>
    <t>LABORATORIO DE PROTESE RODRIGUES</t>
  </si>
  <si>
    <t>MATERNIDADE MUNICIPAL DE PERUIBE</t>
  </si>
  <si>
    <t>MICAELE TANI LABORATORIO</t>
  </si>
  <si>
    <t>DX DIAGNOSTICO</t>
  </si>
  <si>
    <t>SAO BENTO LABORATORIO DE ANALISES CLINICAS</t>
  </si>
  <si>
    <t>HOSPITAL PEDRO TREBBI DE CASTRO</t>
  </si>
  <si>
    <t>DIGIMAGEM HERMES PARDINI MORUMBI</t>
  </si>
  <si>
    <t>AMBULATORIO MEDICO DE ESPECIALIDADE MUNICIPAL</t>
  </si>
  <si>
    <t>PLANI DIAGNOSTICOS MEDICOS LTDA</t>
  </si>
  <si>
    <t>APAE DE PRAIA GRANDE</t>
  </si>
  <si>
    <t>HOSPITAL E MATERNIDADE PUBLICO DE DOURADO</t>
  </si>
  <si>
    <t>LABOR GEN</t>
  </si>
  <si>
    <t>INSTITUTO BENETTI</t>
  </si>
  <si>
    <t>GENEVRIER</t>
  </si>
  <si>
    <t>PRO ANALISES</t>
  </si>
  <si>
    <t>PA ELDORADO</t>
  </si>
  <si>
    <t>LABSOLUCOES LABORATORIO DE ANALISES CLINICAS</t>
  </si>
  <si>
    <t>CLINICA ACONCHEGO</t>
  </si>
  <si>
    <t>LUPERCIO</t>
  </si>
  <si>
    <t>B B LTDA</t>
  </si>
  <si>
    <t>MEDICINA E SEGURANCA DO TRABALHO LIMEIRA</t>
  </si>
  <si>
    <t>CENTRO DE REFERENCIA EM OBESIDADE</t>
  </si>
  <si>
    <t>NOVA INDEPENDENCIA</t>
  </si>
  <si>
    <t>CENTRO DE REABILITACAO ANTONIO GONCALVES DE LIMA</t>
  </si>
  <si>
    <t>LABORATORIO CANDIDO MOTA DE ANALISES CLINICAS</t>
  </si>
  <si>
    <t>CDI</t>
  </si>
  <si>
    <t>CIES GLOBAL III</t>
  </si>
  <si>
    <t>CIES GLOBAL II</t>
  </si>
  <si>
    <t>CENTRO DE REABILITACAO</t>
  </si>
  <si>
    <t>APAE DE PILAR DO SUL</t>
  </si>
  <si>
    <t>NASF CASA DA MULHER DE JAGUARIUNA</t>
  </si>
  <si>
    <t>RADIUS LIMEIRA</t>
  </si>
  <si>
    <t>CLINICA MEDICA E LABORATORIO DE ANALISES SAUDEMDIA EIRELI</t>
  </si>
  <si>
    <t>HOSPITAL REGIONAL DE PIRACICABA</t>
  </si>
  <si>
    <t>INSTITUTO DON DOMENICO</t>
  </si>
  <si>
    <t>CISNAP UNIDADE DE DIAGNOSE E TERAPIA</t>
  </si>
  <si>
    <t>DIAGNOSTICO SAO PAULO</t>
  </si>
  <si>
    <t>CF LABORATORIO DE ANALISES CLINICAS LTDA</t>
  </si>
  <si>
    <t>LABORITU LABORATORIO CLINICO IMAGEM LTDA ME</t>
  </si>
  <si>
    <t>FISIOLIFE</t>
  </si>
  <si>
    <t>MLC LABORATORIO</t>
  </si>
  <si>
    <t>SABIN MUFFATO BIRIGUI</t>
  </si>
  <si>
    <t>IMAGEM MEDICINA DIAGNOSTICA SOROCABA</t>
  </si>
  <si>
    <t>HOSP MUN JOSANIAS CASTANHA BRAGA</t>
  </si>
  <si>
    <t>ACONCHEGO</t>
  </si>
  <si>
    <t>PRECISA DIAGNOSTICOS</t>
  </si>
  <si>
    <t>POLICLINICA DO POSTO DO CENTRO ATIBAIA</t>
  </si>
  <si>
    <t>SCOPP DIAGNOSTICOS</t>
  </si>
  <si>
    <t>APAE PARAGUACU PAULISTA</t>
  </si>
  <si>
    <t>VERZOLA NONAKA</t>
  </si>
  <si>
    <t>HOSPITAL REGIONAL DE SOROCABA</t>
  </si>
  <si>
    <t>DR RUBENS SAVASTANO HOSPITAL REGIONAL DE SAO JOSE DOS CAMPOS</t>
  </si>
  <si>
    <t>SAO PAULO DIAGNOSTICOS RMC</t>
  </si>
  <si>
    <t>LABORATORIO INDAIATUBA J A LTDA</t>
  </si>
  <si>
    <t>J A G DUARTE PROTESES</t>
  </si>
  <si>
    <t>FISIO FRANCO</t>
  </si>
  <si>
    <t>BIOMEGA</t>
  </si>
  <si>
    <t>CRISTAIS PAULISTA</t>
  </si>
  <si>
    <t>CENTRO DE ANALISES CLINICAS HEMOLIFE</t>
  </si>
  <si>
    <t>MAXXILAB EXAMES LABORATORIAIS</t>
  </si>
  <si>
    <t>PREMIUM DIAGNOSTICOS POR IMAGEM LTDA</t>
  </si>
  <si>
    <t>CONSULTORIO DE ODONTOLOGIA</t>
  </si>
  <si>
    <t>CENTRAL DA COVID</t>
  </si>
  <si>
    <t>SESMT SERVICO DE SEGURANCA E MEDICINA DO TRABALHO</t>
  </si>
  <si>
    <t>SANTA CRUZ DA CONCEICAO</t>
  </si>
  <si>
    <t>LABORATORIO SANTA CRUZ</t>
  </si>
  <si>
    <t>TESLA DIAGNOSTICOS</t>
  </si>
  <si>
    <t>HOSPITAL E MATERNIDADE SALVALUS</t>
  </si>
  <si>
    <t>HOSPITAL REGIONAL DE REGISTRO REGISTRO</t>
  </si>
  <si>
    <t>SANCLIN SERVICOS E ANALISES CLINICAS</t>
  </si>
  <si>
    <t>OLAVO DOS SANTOS</t>
  </si>
  <si>
    <t>NNC NUNES LIMEIRA</t>
  </si>
  <si>
    <t>DCR CENTRO CLINICO EIRELLI EPP</t>
  </si>
  <si>
    <t>LABORATORIO DR PACCA</t>
  </si>
  <si>
    <t>SANTA CASA DE MISERICORDIA DE COSMOPOLIS</t>
  </si>
  <si>
    <t>COLSAN</t>
  </si>
  <si>
    <t>ODONTO BEBE CLINICA</t>
  </si>
  <si>
    <t>AE PARELHEIROS</t>
  </si>
  <si>
    <t>HOSPITAL DE AMOR NOSSA SENHORA</t>
  </si>
  <si>
    <t>CLINICA VITAL VIDA SAUDE E BEM ESTAR</t>
  </si>
  <si>
    <t>POLICLINICA CENTRO IMAGEM</t>
  </si>
  <si>
    <t>VITTA MEDICINA E SAUDE</t>
  </si>
  <si>
    <t>CENTRO DE ANALISES CLINICAS CAC</t>
  </si>
  <si>
    <t>ENDOSTAR CENTRO DE ENDOSCOPIA AVANCADA</t>
  </si>
  <si>
    <t>FLORINIA</t>
  </si>
  <si>
    <t>UNIDADE DE FISIOTERAPIA FLORINEA</t>
  </si>
  <si>
    <t>SANTA CASA DE GARCA HOSPITAL SAO LUCAS HSL</t>
  </si>
  <si>
    <t>CIENTIFICALAB CACAPAVA</t>
  </si>
  <si>
    <t>LEONARDO DE PAULI GALIZIA PROTESE DENTARIA</t>
  </si>
  <si>
    <t>ITAPEMA LABORATORIO DE ANALISES CLINICAS CARAGUATATUBA</t>
  </si>
  <si>
    <t>ITALAB</t>
  </si>
  <si>
    <t>LEXCI EXAMES E CONSULTAS</t>
  </si>
  <si>
    <t>AMBULATORIO DE DOENCAS INFECTO CONTAGIOSAS</t>
  </si>
  <si>
    <t>LABORATORIO DE ANALISES CLINICAS ORLANDO ANTUNES FOGACA</t>
  </si>
  <si>
    <t>CLINICA DE FISIOTERAPIA SAUDE EQUILIBRIO BELEZA LTDA</t>
  </si>
  <si>
    <t>AMBULATORIO DE SAUDE MENTAL INFANTO JUVENIL</t>
  </si>
  <si>
    <t>NORONHA DIAGNOSTICO POR IMAGEM</t>
  </si>
  <si>
    <t>LABORAGUAS LABORATORIO</t>
  </si>
  <si>
    <t>MARCELO RODRIGUES CARDAMONI</t>
  </si>
  <si>
    <t>CENTRO DE CARDIOLOGIA SAO FRANCISCO LTDA</t>
  </si>
  <si>
    <t>RICK DENTE</t>
  </si>
  <si>
    <t>FERNANDES IMAGEM</t>
  </si>
  <si>
    <t>CIS CENTRO INTEGRADO DE SAUDE</t>
  </si>
  <si>
    <t>NUCLEO DIAGNOSTICOS</t>
  </si>
  <si>
    <t>PA CENTRAL HOSPITAL DE CARIDADE SAO VICENTE DE PAULO</t>
  </si>
  <si>
    <t>POLICLINICA DE PEDREIRA</t>
  </si>
  <si>
    <t>P A DR JOAQUIM NOGUEIRA DA CRUZ NETO LIMEIRA</t>
  </si>
  <si>
    <t>AMBULATORIO DE FISIOTERAPIA</t>
  </si>
  <si>
    <t>M D O CLINICA MEDICA</t>
  </si>
  <si>
    <t>CENTRO DE REFERENCIA DA SAUDE DA MULHER DRA ANA M VERONESI</t>
  </si>
  <si>
    <t>HOSPITAL ESTADUAL DE SERRANA</t>
  </si>
  <si>
    <t>ENDOSANTOS</t>
  </si>
  <si>
    <t>CENTRO DE FISIOTERAPIA E ESTIMULACAO PRECOCE</t>
  </si>
  <si>
    <t>PRO TOTAL</t>
  </si>
  <si>
    <t>PREST LAB</t>
  </si>
  <si>
    <t>LABORATORIO CRUZEIRO</t>
  </si>
  <si>
    <t>AFIP ASSOCIACAO FUNDO DE INCENTIVO A PESQUISA</t>
  </si>
  <si>
    <t>LACE LABORATORIO</t>
  </si>
  <si>
    <t>LABCENTER SOROCABA</t>
  </si>
  <si>
    <t>LABORATORIO DE ANALISES CLINICAS DE CRISTAIS PAULISTA</t>
  </si>
  <si>
    <t>TEC RAD</t>
  </si>
  <si>
    <t>SAO MATEUS ANALISES CLINICAS</t>
  </si>
  <si>
    <t>J3 IMAGENS</t>
  </si>
  <si>
    <t>SYRIUS MEDICAL GROUP</t>
  </si>
  <si>
    <t>APAE DE ITIRAPINA</t>
  </si>
  <si>
    <t>UNIDADE RADIOLOGICA DE GUARARAPES</t>
  </si>
  <si>
    <t>JACUPIRANGA</t>
  </si>
  <si>
    <t>APAE DE JACUPIRANGA</t>
  </si>
  <si>
    <t>NUCLEO TECNICO OPERACIONAL LABORATORIO ALBERT EINSTEIN</t>
  </si>
  <si>
    <t>ADECIO POMPEU CARVALHO</t>
  </si>
  <si>
    <t>HOFTALMED</t>
  </si>
  <si>
    <t>A D FISIOTERAPIA</t>
  </si>
  <si>
    <t>LABORATORIO BIOMEDIC</t>
  </si>
  <si>
    <t>PALMARES PAULISTA</t>
  </si>
  <si>
    <t>SAMUEL ALVES DE SOUZA PROTESE DENTARIA EIRELI</t>
  </si>
  <si>
    <t>PALOMA RODRIGUES GONCALVES</t>
  </si>
  <si>
    <t>SLAB LABORATORIO E MEDICINA DIAGNOSTICA</t>
  </si>
  <si>
    <t>HOSPITAL MUNICIPAL INTEGRADO SANTO AMARO</t>
  </si>
  <si>
    <t>ASSOCIACAO DE EQUOTERAPIA VASSOURAL</t>
  </si>
  <si>
    <t>LIMALAB</t>
  </si>
  <si>
    <t>CENTRO DE FISIOTERAPIA DE PANORAMA</t>
  </si>
  <si>
    <t>ODONTOCOMPANY PARTMED</t>
  </si>
  <si>
    <t>F H SAUDE</t>
  </si>
  <si>
    <t>LABCLIN LABORATORIO DE ANALISES CLINICAS LTDA</t>
  </si>
  <si>
    <t>LABCLIN</t>
  </si>
  <si>
    <t>VALOR NECESSÁRIO PARA ATENDER A CAPACIDADE DE EXECUÇÃO DENTRO DO PROGRAMA</t>
  </si>
  <si>
    <t>CAPACIDADE DE EXECUÇÃO DO PRESTADOR ATÉ DEZ. 2023</t>
  </si>
  <si>
    <t>% Valor do Programa / Valor da fila</t>
  </si>
  <si>
    <t>VALOR ESTIMATIMADO PARA ATENDER TODAS AS FILAS</t>
  </si>
  <si>
    <t>VALOR ESTIMATIMADO DE CAPACIDADE DE EXECUÇÃO DO PRESTADOR</t>
  </si>
  <si>
    <t>% Valor da Capacidade de Execução / Valor do Programa</t>
  </si>
  <si>
    <t>UNIDADE DE SAUDE OFTALMOLOGICA DR JAIME TAVARES</t>
  </si>
  <si>
    <t>CLINICA/CENTRO DE ESPECIALIDADE</t>
  </si>
  <si>
    <t>AME SAO VICENTE</t>
  </si>
  <si>
    <t>AME AMBULATORIO MEDICO DE ESPECIALIDADES BOTUCATU</t>
  </si>
  <si>
    <t>AMBULATORIO MEDICO DE ESPECIALIDADES AME SAO CARLOS</t>
  </si>
  <si>
    <t>AME TAQUARITINGA</t>
  </si>
  <si>
    <t>AME AMB MEDICO DE ESP FRANCESCO LEONARDO BEIRA DE AMPARO</t>
  </si>
  <si>
    <t>AMBULATORIO MEDICO DE ESPECIALID DE LORENA AME LORENA</t>
  </si>
  <si>
    <t>AME PARIQUERA ACU</t>
  </si>
  <si>
    <t>AME AMBULATORIO MEDICO DE ESPECIALIDADES CATANDUVA</t>
  </si>
  <si>
    <t>AME AMBULATORIO MEDICO DE ESPECIALIDADES DE ITUVERAVA</t>
  </si>
  <si>
    <t>AME AMBULATORIO MEDICO DE ESPECIALIDADES DE MOGI DAS CRUZES</t>
  </si>
  <si>
    <t>AME AMBULATORIO MEDICO DE ESPECIALIDADES JUNDIAI</t>
  </si>
  <si>
    <t>AME AMBULATORIO MEDICO DE ESPECIALIDADES FERNANDOPOLIS</t>
  </si>
  <si>
    <t>AME AMBULATORIO MED ESPECIALIDADES DE SAO JOAO DA BOA VISTA</t>
  </si>
  <si>
    <t>AME DR JOAO LUIZ TREVELIM PROMISSAO</t>
  </si>
  <si>
    <t>AME AMBULATORIO MEDICO DE ESPECIALIDADE GERAL BARRETOS</t>
  </si>
  <si>
    <t>AME AMBULATORIO MEDICO DE ESPECIALIDADES DE FRANCA</t>
  </si>
  <si>
    <t>AME AMBULATORIO MEDICO DE ESPECIALIDADES ATIBAIA</t>
  </si>
  <si>
    <t>AME AMB MEDICO DE ESP BENEDITO DARCADIA DE MOGI GUACU</t>
  </si>
  <si>
    <t>AME AMBULATORIO MEDICO DE ESP DE PSIQUIATRIA V MARIA</t>
  </si>
  <si>
    <t>AME ARACATUBA DR OSCAR GURJAO COTRIM</t>
  </si>
  <si>
    <t>AME ANDRADINA DR EDMON ALEXANDRE SALOMAO</t>
  </si>
  <si>
    <t>AME AMB MEDICO DE ESP ELIANA N Z M GIANTOMASSI CASA BRANCA</t>
  </si>
  <si>
    <t>AME AMBULATORIO MEDICO DE ESPECIALIDADES DE LIMEIRA</t>
  </si>
  <si>
    <t>AME AMBULATORIO MED DE ESPECIALIDADES DE RIO CLARO</t>
  </si>
  <si>
    <t>AME DR ANTONIO CARLOS FONTOURA DA SILVA PRES PRUDENTE</t>
  </si>
  <si>
    <t>AME AMBUL MED DE ESPECIALIDADES AVELINO FERNANDES JALES</t>
  </si>
  <si>
    <t>AME AMBULATORIO MEDICO DE ESPECIALIDADES BAURU</t>
  </si>
  <si>
    <t>AME AMBULATORIO MED DE ESPECIALIDADES DRACENA</t>
  </si>
  <si>
    <t>AME AMBULATORIO MED ESPECIALIDADES SAO JOSE DOS CAMPOS</t>
  </si>
  <si>
    <t>AME AMBULATORIO MEDICO DE ESPECIALIDADES DE PRAIA GRANDE</t>
  </si>
  <si>
    <t>AME AMBULATORIO MED DE ESPECIALIDADES STA BARBARA DOESTE</t>
  </si>
  <si>
    <t>AME AMBULATORIO MEDICO DE ESPECIALIDADES DE SANTOS</t>
  </si>
  <si>
    <t>AME AMBULATORIO MED DE ESPECIALIDADES DE S J DO RIO PRETO</t>
  </si>
  <si>
    <t>AME AMBULATORIO MEDICO DE ESPECIALIDADES DE SANTA FE DO SUL</t>
  </si>
  <si>
    <t>AME AMBULATORIO MEDICO DE ESPECIALIDADES DE VOTUPORANGA</t>
  </si>
  <si>
    <t>CENTRO DE REFERENCIA DO IDOSO DA ZONA NORTE SAO PAULO</t>
  </si>
  <si>
    <t>AME VALE DO JURUMIRIM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</si>
</sst>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162937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5C3C3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D9E1F2"/>
        <bgColor rgb="FF000000"/>
      </patternFill>
    </fill>
  </fills>
  <borders count="4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 style="medium">
        <color indexed="64"/>
      </left>
      <right/>
      <top/>
      <bottom style="thin">
        <color rgb="FF8EA9DB"/>
      </bottom>
      <diagonal/>
    </border>
    <border>
      <left/>
      <right style="medium">
        <color indexed="64"/>
      </right>
      <top/>
      <bottom style="thin">
        <color rgb="FF8EA9DB"/>
      </bottom>
      <diagonal/>
    </border>
    <border>
      <left style="medium">
        <color indexed="64"/>
      </left>
      <right/>
      <top style="thin">
        <color rgb="FF4472C4"/>
      </top>
      <bottom style="thin">
        <color rgb="FF4472C4"/>
      </bottom>
      <diagonal/>
    </border>
    <border>
      <left/>
      <right style="medium">
        <color indexed="64"/>
      </right>
      <top style="thin">
        <color rgb="FF4472C4"/>
      </top>
      <bottom style="thin">
        <color rgb="FF4472C4"/>
      </bottom>
      <diagonal/>
    </border>
    <border>
      <left style="medium">
        <color indexed="64"/>
      </left>
      <right/>
      <top style="thin">
        <color rgb="FF8EA9DB"/>
      </top>
      <bottom style="medium">
        <color indexed="64"/>
      </bottom>
      <diagonal/>
    </border>
    <border>
      <left/>
      <right/>
      <top style="thin">
        <color rgb="FF8EA9DB"/>
      </top>
      <bottom style="medium">
        <color indexed="64"/>
      </bottom>
      <diagonal/>
    </border>
    <border>
      <left/>
      <right style="medium">
        <color indexed="64"/>
      </right>
      <top style="thin">
        <color rgb="FF8EA9DB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1" fillId="3" borderId="1" xfId="0" applyFont="1" applyFill="1" applyBorder="1"/>
    <xf numFmtId="0" fontId="1" fillId="0" borderId="1" xfId="0" applyFont="1" applyBorder="1"/>
    <xf numFmtId="4" fontId="0" fillId="0" borderId="0" xfId="0" applyNumberFormat="1"/>
    <xf numFmtId="4" fontId="7" fillId="0" borderId="0" xfId="0" applyNumberFormat="1" applyFont="1"/>
    <xf numFmtId="0" fontId="7" fillId="0" borderId="0" xfId="0" applyFont="1"/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 applyAlignment="1">
      <alignment wrapText="1"/>
    </xf>
    <xf numFmtId="0" fontId="0" fillId="7" borderId="0" xfId="0" applyFill="1"/>
    <xf numFmtId="0" fontId="12" fillId="9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4" fontId="12" fillId="9" borderId="9" xfId="0" applyNumberFormat="1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8" borderId="14" xfId="0" applyFill="1" applyBorder="1" applyProtection="1">
      <protection hidden="1"/>
    </xf>
    <xf numFmtId="0" fontId="0" fillId="8" borderId="13" xfId="0" applyFill="1" applyBorder="1" applyProtection="1">
      <protection hidden="1"/>
    </xf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4" fontId="7" fillId="0" borderId="0" xfId="0" applyNumberFormat="1" applyFont="1" applyProtection="1">
      <protection hidden="1"/>
    </xf>
    <xf numFmtId="0" fontId="0" fillId="7" borderId="0" xfId="0" applyFill="1" applyProtection="1">
      <protection hidden="1"/>
    </xf>
    <xf numFmtId="4" fontId="0" fillId="6" borderId="3" xfId="0" applyNumberFormat="1" applyFill="1" applyBorder="1" applyProtection="1">
      <protection hidden="1"/>
    </xf>
    <xf numFmtId="9" fontId="15" fillId="5" borderId="11" xfId="3" applyFont="1" applyFill="1" applyBorder="1" applyAlignment="1" applyProtection="1">
      <alignment horizontal="left" vertical="center"/>
      <protection hidden="1"/>
    </xf>
    <xf numFmtId="9" fontId="14" fillId="5" borderId="12" xfId="3" applyFont="1" applyFill="1" applyBorder="1" applyAlignment="1" applyProtection="1">
      <alignment horizontal="left" vertical="center"/>
      <protection hidden="1"/>
    </xf>
    <xf numFmtId="9" fontId="14" fillId="5" borderId="11" xfId="3" applyFont="1" applyFill="1" applyBorder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2" fillId="9" borderId="8" xfId="0" applyFont="1" applyFill="1" applyBorder="1" applyAlignment="1">
      <alignment horizontal="center" vertical="center" wrapText="1"/>
    </xf>
    <xf numFmtId="44" fontId="0" fillId="8" borderId="13" xfId="2" applyFont="1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0" fillId="0" borderId="13" xfId="0" applyBorder="1" applyProtection="1">
      <protection locked="0"/>
    </xf>
    <xf numFmtId="0" fontId="0" fillId="7" borderId="13" xfId="0" applyFill="1" applyBorder="1" applyProtection="1">
      <protection locked="0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0" xfId="0" applyNumberFormat="1" applyProtection="1">
      <protection locked="0"/>
    </xf>
    <xf numFmtId="0" fontId="1" fillId="0" borderId="0" xfId="0" pivotButton="1" applyFo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2"/>
      <protection locked="0"/>
    </xf>
    <xf numFmtId="1" fontId="0" fillId="0" borderId="0" xfId="0" applyNumberFormat="1" applyProtection="1">
      <protection locked="0"/>
    </xf>
    <xf numFmtId="0" fontId="1" fillId="4" borderId="0" xfId="0" applyFont="1" applyFill="1" applyAlignment="1">
      <alignment vertical="center" wrapText="1"/>
    </xf>
    <xf numFmtId="0" fontId="1" fillId="0" borderId="16" xfId="0" applyFont="1" applyBorder="1"/>
    <xf numFmtId="0" fontId="1" fillId="3" borderId="17" xfId="0" applyFont="1" applyFill="1" applyBorder="1"/>
    <xf numFmtId="0" fontId="1" fillId="3" borderId="18" xfId="0" applyFont="1" applyFill="1" applyBorder="1"/>
    <xf numFmtId="44" fontId="0" fillId="0" borderId="0" xfId="2" applyFont="1" applyBorder="1"/>
    <xf numFmtId="44" fontId="1" fillId="3" borderId="18" xfId="2" applyFont="1" applyFill="1" applyBorder="1"/>
    <xf numFmtId="44" fontId="7" fillId="0" borderId="0" xfId="2" applyFont="1" applyBorder="1"/>
    <xf numFmtId="44" fontId="2" fillId="3" borderId="18" xfId="2" applyFont="1" applyFill="1" applyBorder="1"/>
    <xf numFmtId="44" fontId="7" fillId="0" borderId="0" xfId="2" applyFont="1"/>
    <xf numFmtId="44" fontId="0" fillId="0" borderId="5" xfId="2" applyFont="1" applyBorder="1"/>
    <xf numFmtId="44" fontId="1" fillId="3" borderId="19" xfId="2" applyFont="1" applyFill="1" applyBorder="1"/>
    <xf numFmtId="0" fontId="2" fillId="4" borderId="0" xfId="0" applyFont="1" applyFill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6" fillId="0" borderId="4" xfId="0" applyFont="1" applyBorder="1"/>
    <xf numFmtId="0" fontId="6" fillId="0" borderId="5" xfId="0" applyFont="1" applyBorder="1"/>
    <xf numFmtId="0" fontId="17" fillId="0" borderId="21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/>
    </xf>
    <xf numFmtId="0" fontId="17" fillId="0" borderId="25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/>
    </xf>
    <xf numFmtId="0" fontId="17" fillId="0" borderId="30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44" fontId="8" fillId="2" borderId="9" xfId="2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2" applyFont="1" applyAlignment="1">
      <alignment horizontal="center" vertical="center"/>
    </xf>
    <xf numFmtId="8" fontId="17" fillId="0" borderId="22" xfId="0" applyNumberFormat="1" applyFont="1" applyBorder="1" applyAlignment="1">
      <alignment horizontal="center" vertical="center"/>
    </xf>
    <xf numFmtId="8" fontId="17" fillId="0" borderId="23" xfId="0" applyNumberFormat="1" applyFont="1" applyBorder="1" applyAlignment="1">
      <alignment horizontal="center" vertical="center"/>
    </xf>
    <xf numFmtId="8" fontId="17" fillId="0" borderId="26" xfId="0" applyNumberFormat="1" applyFont="1" applyBorder="1" applyAlignment="1">
      <alignment horizontal="center" vertical="center"/>
    </xf>
    <xf numFmtId="8" fontId="17" fillId="0" borderId="25" xfId="0" applyNumberFormat="1" applyFont="1" applyBorder="1" applyAlignment="1">
      <alignment horizontal="center" vertical="center"/>
    </xf>
    <xf numFmtId="8" fontId="18" fillId="0" borderId="26" xfId="0" applyNumberFormat="1" applyFont="1" applyBorder="1" applyAlignment="1">
      <alignment horizontal="center" vertical="center"/>
    </xf>
    <xf numFmtId="8" fontId="17" fillId="0" borderId="28" xfId="0" applyNumberFormat="1" applyFont="1" applyBorder="1" applyAlignment="1">
      <alignment horizontal="center" vertical="center"/>
    </xf>
    <xf numFmtId="8" fontId="17" fillId="0" borderId="29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 wrapText="1"/>
    </xf>
    <xf numFmtId="0" fontId="16" fillId="0" borderId="33" xfId="0" applyFont="1" applyBorder="1"/>
    <xf numFmtId="3" fontId="16" fillId="0" borderId="33" xfId="0" applyNumberFormat="1" applyFont="1" applyBorder="1"/>
    <xf numFmtId="44" fontId="16" fillId="10" borderId="32" xfId="2" applyFont="1" applyFill="1" applyBorder="1" applyAlignment="1">
      <alignment horizontal="center" vertical="center" wrapText="1"/>
    </xf>
    <xf numFmtId="44" fontId="16" fillId="0" borderId="33" xfId="2" applyFont="1" applyBorder="1"/>
    <xf numFmtId="0" fontId="16" fillId="10" borderId="34" xfId="0" applyFont="1" applyFill="1" applyBorder="1" applyAlignment="1">
      <alignment horizontal="center" vertical="center"/>
    </xf>
    <xf numFmtId="44" fontId="16" fillId="10" borderId="35" xfId="2" applyFont="1" applyFill="1" applyBorder="1" applyAlignment="1">
      <alignment horizontal="center" vertical="center" wrapText="1"/>
    </xf>
    <xf numFmtId="0" fontId="16" fillId="0" borderId="4" xfId="0" applyFont="1" applyBorder="1"/>
    <xf numFmtId="0" fontId="16" fillId="0" borderId="0" xfId="0" applyFont="1"/>
    <xf numFmtId="0" fontId="17" fillId="0" borderId="0" xfId="0" applyFont="1"/>
    <xf numFmtId="3" fontId="17" fillId="0" borderId="0" xfId="0" applyNumberFormat="1" applyFont="1"/>
    <xf numFmtId="44" fontId="17" fillId="0" borderId="0" xfId="2" applyFont="1" applyBorder="1"/>
    <xf numFmtId="44" fontId="17" fillId="0" borderId="5" xfId="2" applyFont="1" applyBorder="1"/>
    <xf numFmtId="0" fontId="16" fillId="11" borderId="0" xfId="0" applyFont="1" applyFill="1"/>
    <xf numFmtId="3" fontId="16" fillId="11" borderId="0" xfId="0" applyNumberFormat="1" applyFont="1" applyFill="1"/>
    <xf numFmtId="44" fontId="16" fillId="11" borderId="0" xfId="2" applyFont="1" applyFill="1" applyBorder="1"/>
    <xf numFmtId="44" fontId="16" fillId="11" borderId="5" xfId="2" applyFont="1" applyFill="1" applyBorder="1"/>
    <xf numFmtId="0" fontId="16" fillId="0" borderId="34" xfId="0" applyFont="1" applyBorder="1"/>
    <xf numFmtId="0" fontId="16" fillId="0" borderId="36" xfId="0" applyFont="1" applyBorder="1"/>
    <xf numFmtId="44" fontId="16" fillId="0" borderId="37" xfId="2" applyFont="1" applyBorder="1"/>
    <xf numFmtId="0" fontId="16" fillId="10" borderId="38" xfId="0" applyFont="1" applyFill="1" applyBorder="1"/>
    <xf numFmtId="0" fontId="16" fillId="10" borderId="39" xfId="0" applyFont="1" applyFill="1" applyBorder="1"/>
    <xf numFmtId="3" fontId="16" fillId="10" borderId="39" xfId="0" applyNumberFormat="1" applyFont="1" applyFill="1" applyBorder="1"/>
    <xf numFmtId="44" fontId="16" fillId="10" borderId="39" xfId="2" applyFont="1" applyFill="1" applyBorder="1"/>
    <xf numFmtId="44" fontId="16" fillId="10" borderId="40" xfId="2" applyFont="1" applyFill="1" applyBorder="1"/>
    <xf numFmtId="44" fontId="19" fillId="6" borderId="2" xfId="2" applyFont="1" applyFill="1" applyBorder="1" applyAlignment="1" applyProtection="1">
      <alignment horizontal="left" vertical="center"/>
      <protection hidden="1"/>
    </xf>
    <xf numFmtId="44" fontId="0" fillId="8" borderId="13" xfId="2" applyFont="1" applyFill="1" applyBorder="1" applyProtection="1"/>
    <xf numFmtId="4" fontId="0" fillId="8" borderId="4" xfId="0" applyNumberFormat="1" applyFill="1" applyBorder="1"/>
    <xf numFmtId="44" fontId="1" fillId="8" borderId="5" xfId="2" applyFont="1" applyFill="1" applyBorder="1" applyProtection="1"/>
    <xf numFmtId="4" fontId="0" fillId="7" borderId="4" xfId="0" applyNumberFormat="1" applyFill="1" applyBorder="1"/>
    <xf numFmtId="44" fontId="1" fillId="7" borderId="5" xfId="2" applyFont="1" applyFill="1" applyBorder="1" applyProtection="1"/>
    <xf numFmtId="4" fontId="0" fillId="0" borderId="4" xfId="0" applyNumberFormat="1" applyBorder="1"/>
    <xf numFmtId="44" fontId="0" fillId="0" borderId="5" xfId="2" applyFont="1" applyBorder="1" applyProtection="1"/>
    <xf numFmtId="0" fontId="1" fillId="8" borderId="6" xfId="0" applyFont="1" applyFill="1" applyBorder="1"/>
    <xf numFmtId="10" fontId="2" fillId="8" borderId="5" xfId="3" applyNumberFormat="1" applyFont="1" applyFill="1" applyBorder="1" applyProtection="1"/>
    <xf numFmtId="10" fontId="2" fillId="8" borderId="7" xfId="3" applyNumberFormat="1" applyFont="1" applyFill="1" applyBorder="1" applyProtection="1"/>
    <xf numFmtId="2" fontId="6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6" fillId="0" borderId="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</cellXfs>
  <cellStyles count="4">
    <cellStyle name="Moeda" xfId="2" builtinId="4"/>
    <cellStyle name="Normal" xfId="0" builtinId="0"/>
    <cellStyle name="Normal_Planilha3" xfId="1" xr:uid="{1A45DD49-E03B-43A6-9EEC-AACE6518C100}"/>
    <cellStyle name="Porcentagem" xfId="3" builtinId="5"/>
  </cellStyles>
  <dxfs count="6">
    <dxf>
      <numFmt numFmtId="1" formatCode="0"/>
    </dxf>
    <dxf>
      <numFmt numFmtId="34" formatCode="_-&quot;R$&quot;\ * #,##0.00_-;\-&quot;R$&quot;\ * #,##0.00_-;_-&quot;R$&quot;\ * &quot;-&quot;??_-;_-@_-"/>
    </dxf>
    <dxf>
      <protection locked="0"/>
    </dxf>
    <dxf>
      <protection locked="0"/>
    </dxf>
    <dxf>
      <protection locked="0"/>
    </dxf>
    <dxf>
      <font>
        <b/>
      </font>
    </dxf>
  </dxfs>
  <tableStyles count="0" defaultTableStyle="TableStyleMedium2" defaultPivotStyle="PivotStyleLight16"/>
  <colors>
    <mruColors>
      <color rgb="FFC5C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m Nagayama Nogueira" refreshedDate="45008.601336111111" createdVersion="7" refreshedVersion="7" minRefreshableVersion="3" recordCount="46" xr:uid="{A5218D95-CAD0-4D24-AA2D-E906F2C12E81}">
  <cacheSource type="worksheet">
    <worksheetSource ref="A1:I1" sheet="Valores procedimentos"/>
  </cacheSource>
  <cacheFields count="10">
    <cacheField name="PORTARIA Nº 237, DE 8 DE MARÇO DE 2023 - Atibuto 051-Programa Nacional de Redução das Filas de Procedimentos Eletivos" numFmtId="0">
      <sharedItems/>
    </cacheField>
    <cacheField name="Sub Grupo" numFmtId="0">
      <sharedItems count="7">
        <s v="0404-Cirurgia vias aéreas superiores,cabeça pescoço"/>
        <s v="0408-Cirurgia do sistema osteomuscular"/>
        <s v="0409-Cirurgia do aparelho geniturinário"/>
        <s v="0407-Cirurgia apar.digest.orgãos anex parede abd"/>
        <s v="0403-Cirurgia do sistema nervoso central e perif"/>
        <s v="0405-Cirurgia do aparelho da visão"/>
        <s v="0402-Cirurgia de glândulas endócrinas"/>
      </sharedItems>
    </cacheField>
    <cacheField name="FO" numFmtId="0">
      <sharedItems count="16">
        <s v="040401 Cirurgia das vias aéreas superiores e do pes"/>
        <s v="040805 Membros inferiores"/>
        <s v="040901 Rim, ureter e bexiga"/>
        <s v="040703 Pancreas, baco, figado e vias biliares"/>
        <s v="040702 Intestinos , reto e anus"/>
        <s v="040907 Vagina, vulva e períneo"/>
        <s v="040905 Pênis"/>
        <s v="040301 Trauma e anomalias do desenvolvimento"/>
        <s v="040906 Útero e anexos"/>
        <s v="040505 Conjuntiva, córnea, câmara anterior, íris, c"/>
        <s v="040704 Parede e cavidade abdominal"/>
        <s v="040302 Coluna e nervos periféricos"/>
        <s v="040903 Próstata e vesicula seminal"/>
        <s v="040806 Gerais"/>
        <s v="040201 Cirurgia de tireóide e paratireóide"/>
        <s v="040902 Uretra"/>
      </sharedItems>
    </cacheField>
    <cacheField name="Procedimento" numFmtId="0">
      <sharedItems count="46">
        <s v="ADENOIDECTOMIA"/>
        <s v="AMIGDALECTOMIA"/>
        <s v="AMIGDALECTOMIA C/ ADENOIDECTOMIA"/>
        <s v="ARTRODESE DE MEDIAS / GRANDES ARTICULACOES DE MEMBRO INFERIOR"/>
        <s v="CISTOLITOTOMIA E/OU RETIRADA DE CORPO ESTRANHO DA BEXIGA"/>
        <s v="COLECISTOSTOMIA"/>
        <s v="COLECTOMIA VIDEOLAPAROSCOPICA"/>
        <s v="COLPOPERINEOPLASTIA ANTERIOR E POSTERIOR"/>
        <s v="CORREÇÃO DE HIPOSPADIA (1O TEMPO)"/>
        <s v="CRANIOPLÁSTIA"/>
        <s v="CURETAGEM SEMIÓTICA COM OU SEM DILATAÇÃO DO COLO DO ÚTERO"/>
        <s v="EXÉRESE DE PAPILOMA EM LARINGE"/>
        <s v="EXÉRESE DE TUMOR DE VIAS AEREAS SUPERIORES, FACE E PESCOÇO"/>
        <s v="FACECTOMIA COM IMPLANTE DE LENTE INTRA-OCULAR"/>
        <s v="FACECTOMIA SEM IMPLANTE DE LENTE INTRA-OCULAR"/>
        <s v="FACOEMULSIFICAÇÃO COM IMPLANTE DE LENTE INTRA-OCULAR DOBRAVEL"/>
        <s v="FECHAMENTO DE ENTEROSTOMIA (QUALQUER SEGMENTO)"/>
        <s v="HEMORROIDECTOMIA"/>
        <s v="HERNIOPLASTIA INCISIONAL"/>
        <s v="HERNIOPLASTIA UMBILICAL"/>
        <s v="HERNIORRAFIA UMBILICAL VIDEOLAPAROSCOPICA"/>
        <s v="HISTEROSCOPIA CIRURGICA C/ RESSECTOSCOPIO"/>
        <s v="INSTALAÇÃO ENDOSCOPICA DE CATETER DUPLO J"/>
        <s v="MASTOIDECTOMIA RADICAL"/>
        <s v="MICRONEUROLISE DE NERVO PERIFÉRICO"/>
        <s v="NEUROLISE NÃO FUNCIONAL DE NERVOS PERIFERICOS"/>
        <s v="OOFORECTOMIA / OOFOROPLASTIA"/>
        <s v="POSTECTOMIA"/>
        <s v="PROSTATECTOMIA SUPRAPÚBICA"/>
        <s v="RECONSTRUÇÃO LIGAMENTAR INTRA-ARTICULAR DO JOELHO (CRUZADO POSTERIOR COM OU SEM ANTERIOR)"/>
        <s v="RESSECÇÃO DE CISTO SINOVIAL"/>
        <s v="RESSECÇÃO ENDOSCOPICA DE LESAO VESICAL"/>
        <s v="RETIRADA DE FIO OU PINO INTRA-ÓSSEO"/>
        <s v="RETIRADA DE PLACA E/OU PARAFUSOS"/>
        <s v="RETOSSIGMOIDECTOMIA ABDOMINAL"/>
        <s v="SINUSOTOMIA BILATERAL"/>
        <s v="SINUSOTOMIA ESFENOIDAL"/>
        <s v="TIMPANOPLASTIA (UNI / BILATERAL)"/>
        <s v="TIREOIDECTOMIA PARCIAL"/>
        <s v="TIREOIDECTOMIA TOTAL"/>
        <s v="TRATAMENTO CIRÚRGICO DE CISTOCELE"/>
        <s v="TRATAMENTO CIRÚRGICO DE HALUX VALGUS COM OSTEOTOMIA DO PRIMEIRO OSSO METATARSIANO"/>
        <s v="TRATAMENTO CIRÚRGICO DE INCONTINENCIA URINARIA POR VIA VAGINAL"/>
        <s v="TRATAMENTO CIRÚRGICO DE SINDROME COMPRESSIVA EM TÚNEL OSTEO-FIBROSO AO NÍVEL DO CARPO"/>
        <s v="TURBINECTOMIA"/>
        <s v="URETROTOMIA INTERNA"/>
      </sharedItems>
    </cacheField>
    <cacheField name="Cod procedimento  SIGTAP" numFmtId="0">
      <sharedItems containsSemiMixedTypes="0" containsString="0" containsNumber="1" containsInteger="1" minValue="402010035" maxValue="409070270"/>
    </cacheField>
    <cacheField name="Elenco SESSP (46 procedimentos)" numFmtId="0">
      <sharedItems/>
    </cacheField>
    <cacheField name="VL SIGTAP (HOSP + PROF)" numFmtId="0">
      <sharedItems containsSemiMixedTypes="0" containsString="0" containsNumber="1" minValue="91.49" maxValue="1602.18"/>
    </cacheField>
    <cacheField name="Valor hospitalar SIGTAP OFTALMO" numFmtId="0">
      <sharedItems containsString="0" containsBlank="1" containsNumber="1" minValue="483.6" maxValue="771.6"/>
    </cacheField>
    <cacheField name="2X TABELA SIH " numFmtId="0">
      <sharedItems containsSemiMixedTypes="0" containsString="0" containsNumber="1" minValue="182.98" maxValue="3204.36"/>
    </cacheField>
    <cacheField name="VALOR FINAL " numFmtId="0">
      <sharedItems containsSemiMixedTypes="0" containsString="0" containsNumber="1" minValue="182.98" maxValue="3204.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">
  <r>
    <s v="04.04.01.001-6"/>
    <x v="0"/>
    <x v="0"/>
    <x v="0"/>
    <n v="404010016"/>
    <s v="ADENOIDECTOMIA"/>
    <n v="348.18"/>
    <m/>
    <n v="696.36"/>
    <n v="696.36"/>
  </r>
  <r>
    <s v="04.04.01.002-4"/>
    <x v="0"/>
    <x v="0"/>
    <x v="1"/>
    <n v="404010024"/>
    <s v="AMIGDALECTOMIA"/>
    <n v="306.57"/>
    <m/>
    <n v="613.14"/>
    <n v="613.14"/>
  </r>
  <r>
    <s v="04.04.01.003-2"/>
    <x v="0"/>
    <x v="0"/>
    <x v="2"/>
    <n v="404010032"/>
    <s v="AMIGDALECTOMIA C/ ADENOIDECTOMIA"/>
    <n v="337.22"/>
    <m/>
    <n v="674.44"/>
    <n v="674.44"/>
  </r>
  <r>
    <s v="04.08.05.003-9"/>
    <x v="1"/>
    <x v="1"/>
    <x v="3"/>
    <n v="408050039"/>
    <s v="ARTRODESE DE MEDIAS / GRANDES ARTICULACOES DE MEMBRO INFERIOR"/>
    <n v="371.12"/>
    <m/>
    <n v="742.24"/>
    <n v="742.24"/>
  </r>
  <r>
    <s v="04.09.01.006-5"/>
    <x v="2"/>
    <x v="2"/>
    <x v="4"/>
    <n v="409010065"/>
    <s v="CISTOLITOTOMIA E/OU RETIRADA DE CORPO ESTRANHO DA BEXIGA"/>
    <n v="549.72"/>
    <m/>
    <n v="1099.44"/>
    <n v="1099.44"/>
  </r>
  <r>
    <s v="04.07.03.004-2"/>
    <x v="3"/>
    <x v="3"/>
    <x v="5"/>
    <n v="407030042"/>
    <s v="COLECISTOSTOMIA"/>
    <n v="632.5"/>
    <m/>
    <n v="1265"/>
    <n v="1265"/>
  </r>
  <r>
    <s v="04.07.02.008-0"/>
    <x v="3"/>
    <x v="4"/>
    <x v="6"/>
    <n v="407020080"/>
    <s v="COLECTOMIA VIDEOLAPAROSCOPICA"/>
    <n v="1280.75"/>
    <m/>
    <n v="2561.5"/>
    <n v="2561.5"/>
  </r>
  <r>
    <s v="04.09.07.005-0"/>
    <x v="2"/>
    <x v="5"/>
    <x v="7"/>
    <n v="409070050"/>
    <s v="COLPOPERINEOPLASTIA ANTERIOR E POSTERIOR"/>
    <n v="472.43"/>
    <m/>
    <n v="944.86"/>
    <n v="944.86"/>
  </r>
  <r>
    <s v="04.09.05.003-2"/>
    <x v="2"/>
    <x v="6"/>
    <x v="8"/>
    <n v="409050032"/>
    <s v="CORRECAO DE HIPOSPADIA (1O TEMPO)"/>
    <n v="372.96"/>
    <m/>
    <n v="745.92"/>
    <n v="745.92"/>
  </r>
  <r>
    <s v="04.03.01.001-2"/>
    <x v="4"/>
    <x v="7"/>
    <x v="9"/>
    <n v="403010012"/>
    <s v="CRANIOPLASTIA"/>
    <n v="1322.12"/>
    <m/>
    <n v="2644.24"/>
    <n v="2644.24"/>
  </r>
  <r>
    <s v="04.09.06.004-6"/>
    <x v="2"/>
    <x v="8"/>
    <x v="10"/>
    <n v="409060046"/>
    <s v="CURETAGEM SEMIOTICA C/ OU S/ DILATACAO DO COLO DO UTERO"/>
    <n v="167.42"/>
    <m/>
    <n v="334.84"/>
    <n v="334.84"/>
  </r>
  <r>
    <s v="04.04.01.011-3"/>
    <x v="0"/>
    <x v="0"/>
    <x v="11"/>
    <n v="404010113"/>
    <s v="EXERESE DE PAPILOMA EM LARINGE"/>
    <n v="163.1"/>
    <m/>
    <n v="326.2"/>
    <n v="326.2"/>
  </r>
  <r>
    <s v="04.04.01.012-1"/>
    <x v="0"/>
    <x v="0"/>
    <x v="12"/>
    <n v="404010121"/>
    <s v="EXERESE DE TUMOR DE VIAS AEREAS SUPERIORES, FACE E PESCOCO"/>
    <n v="358.58"/>
    <m/>
    <n v="717.16"/>
    <n v="717.16"/>
  </r>
  <r>
    <s v="04.05.05.009-7"/>
    <x v="5"/>
    <x v="9"/>
    <x v="13"/>
    <n v="405050097"/>
    <s v="FACECTOMIA C/ IMPLANTE DE LENTE INTRA-OCULAR"/>
    <n v="531.6"/>
    <n v="531.6"/>
    <n v="1063.2"/>
    <n v="531.6"/>
  </r>
  <r>
    <s v="04.05.05.010-0"/>
    <x v="5"/>
    <x v="9"/>
    <x v="14"/>
    <n v="405050100"/>
    <s v="FACECTOMIA S/ IMPLANTE DE LENTE INTRA-OCULAR"/>
    <n v="483.6"/>
    <n v="483.6"/>
    <n v="967.2"/>
    <n v="483.6"/>
  </r>
  <r>
    <s v="04.05.05.037-2"/>
    <x v="5"/>
    <x v="9"/>
    <x v="15"/>
    <n v="405050372"/>
    <s v="FACOEMULSIFICACAO C/ IMPLANTE DE LENTE INTRA-OCULAR DOBRAVEL"/>
    <n v="771.6"/>
    <n v="771.6"/>
    <n v="1543.2"/>
    <n v="771.6"/>
  </r>
  <r>
    <s v="04.07.02.024-1"/>
    <x v="3"/>
    <x v="4"/>
    <x v="16"/>
    <n v="407020241"/>
    <s v="FECHAMENTO DE ENTEROSTOMIA (QUALQUER SEGMENTO)"/>
    <n v="650.09"/>
    <m/>
    <n v="1300.18"/>
    <n v="1300.18"/>
  </r>
  <r>
    <s v="04.07.02.028-4"/>
    <x v="3"/>
    <x v="4"/>
    <x v="17"/>
    <n v="407020284"/>
    <s v="HEMORROIDECTOMIA"/>
    <n v="315.94"/>
    <m/>
    <n v="631.88"/>
    <n v="631.88"/>
  </r>
  <r>
    <s v="04.07.04.008-0"/>
    <x v="3"/>
    <x v="10"/>
    <x v="18"/>
    <n v="407040080"/>
    <s v="HERNIOPLASTIA INCISIONAL"/>
    <n v="539.91999999999996"/>
    <m/>
    <n v="1079.8399999999999"/>
    <n v="1079.8399999999999"/>
  </r>
  <r>
    <s v="04.07.04.012-9"/>
    <x v="3"/>
    <x v="10"/>
    <x v="19"/>
    <n v="407040129"/>
    <s v="HERNIOPLASTIA UMBILICAL"/>
    <n v="434.99"/>
    <m/>
    <n v="869.98"/>
    <n v="869.98"/>
  </r>
  <r>
    <s v="04.07.04.015-3"/>
    <x v="3"/>
    <x v="10"/>
    <x v="20"/>
    <n v="407040153"/>
    <s v="HERNIORRAFIA UMBILICAL VIDEOLAPAROSCOPICA"/>
    <n v="360.66"/>
    <m/>
    <n v="721.32"/>
    <n v="721.32"/>
  </r>
  <r>
    <s v="04.09.06.017-8"/>
    <x v="2"/>
    <x v="8"/>
    <x v="21"/>
    <n v="409060178"/>
    <s v="HISTEROSCOPIA CIRURGICA C/ RESSECTOSCOPIO"/>
    <n v="173.33"/>
    <m/>
    <n v="346.66"/>
    <n v="346.66"/>
  </r>
  <r>
    <s v="04.09.01.017-0"/>
    <x v="2"/>
    <x v="2"/>
    <x v="22"/>
    <n v="409010170"/>
    <s v="INSTALACAO ENDOSCOPICA DE CATETER DUPLO J"/>
    <n v="218.68"/>
    <m/>
    <n v="437.36"/>
    <n v="437.36"/>
  </r>
  <r>
    <s v="04.04.01.021-0"/>
    <x v="0"/>
    <x v="0"/>
    <x v="23"/>
    <n v="404010210"/>
    <s v="MASTOIDECTOMIA RADICAL"/>
    <n v="757.13"/>
    <m/>
    <n v="1514.26"/>
    <n v="1514.26"/>
  </r>
  <r>
    <s v="04.03.02.005-0"/>
    <x v="4"/>
    <x v="11"/>
    <x v="24"/>
    <n v="403020050"/>
    <s v="MICRONEUROLISE DE NERVO PERIFERICO"/>
    <n v="785.04"/>
    <m/>
    <n v="1570.08"/>
    <n v="1570.08"/>
  </r>
  <r>
    <s v="04.03.02.007-7"/>
    <x v="4"/>
    <x v="11"/>
    <x v="25"/>
    <n v="403020077"/>
    <s v="NEUROLISE NAO FUNCIONAL DE NERVOS PERIFERICOS"/>
    <n v="382.18"/>
    <m/>
    <n v="764.36"/>
    <n v="764.36"/>
  </r>
  <r>
    <s v="04.09.06.021-6"/>
    <x v="2"/>
    <x v="8"/>
    <x v="26"/>
    <n v="409060216"/>
    <s v="OOFORECTOMIA / OOFOROPLASTIA"/>
    <n v="509.86"/>
    <m/>
    <n v="1019.72"/>
    <n v="1019.72"/>
  </r>
  <r>
    <s v="04.09.05.008-3"/>
    <x v="2"/>
    <x v="6"/>
    <x v="27"/>
    <n v="409050083"/>
    <s v="POSTECTOMIA"/>
    <n v="219.12"/>
    <m/>
    <n v="438.24"/>
    <n v="438.24"/>
  </r>
  <r>
    <s v="04.09.03.002-3"/>
    <x v="2"/>
    <x v="12"/>
    <x v="28"/>
    <n v="409030023"/>
    <s v="PROSTATECTOMIA SUPRAPÚBICA"/>
    <n v="1001.71"/>
    <m/>
    <n v="2003.42"/>
    <n v="2003.42"/>
  </r>
  <r>
    <s v="04.08.05.017-9"/>
    <x v="1"/>
    <x v="1"/>
    <x v="29"/>
    <n v="408050179"/>
    <s v="RECONSTRUCAO LIGAMENTAR INTRA-ARTICULAR DO JOELHO (CRUZADO POSTERIOR C/ OU S/ ANTERIOR)"/>
    <n v="1602.18"/>
    <m/>
    <n v="3204.36"/>
    <n v="3204.36"/>
  </r>
  <r>
    <s v="04.08.06.021-2"/>
    <x v="1"/>
    <x v="13"/>
    <x v="30"/>
    <n v="408060212"/>
    <s v="RESSECÇÃO DE CISTO SINOVIAL"/>
    <n v="91.49"/>
    <m/>
    <n v="182.98"/>
    <n v="182.98"/>
  </r>
  <r>
    <s v="04.09.01.038-3"/>
    <x v="2"/>
    <x v="2"/>
    <x v="31"/>
    <n v="409010383"/>
    <s v="RESSECCAO ENDOSCOPICA DE LESAO VESICAL"/>
    <n v="516.61"/>
    <m/>
    <n v="1033.22"/>
    <n v="1033.22"/>
  </r>
  <r>
    <s v="04.08.06.035-2"/>
    <x v="1"/>
    <x v="13"/>
    <x v="32"/>
    <n v="408060352"/>
    <s v="RETIRADA DE FIO OU PINO INTRA-ÓSSEO"/>
    <n v="151.66"/>
    <m/>
    <n v="303.32"/>
    <n v="303.32"/>
  </r>
  <r>
    <s v="04.08.06.037-9"/>
    <x v="1"/>
    <x v="13"/>
    <x v="33"/>
    <n v="408060379"/>
    <s v="RETIRADA DE PLACA E/OU PARAFUSOS"/>
    <n v="225.16"/>
    <m/>
    <n v="450.32"/>
    <n v="450.32"/>
  </r>
  <r>
    <s v="04.07.02.040-3"/>
    <x v="3"/>
    <x v="4"/>
    <x v="34"/>
    <n v="407020403"/>
    <s v="RETOSSIGMOIDECTOMIA ABDOMINAL"/>
    <n v="1453.79"/>
    <m/>
    <n v="2907.58"/>
    <n v="2907.58"/>
  </r>
  <r>
    <s v="04.04.01.032-6"/>
    <x v="0"/>
    <x v="0"/>
    <x v="35"/>
    <n v="404010326"/>
    <s v="SINUSOTOMIA BILATERAL"/>
    <n v="349.24"/>
    <m/>
    <n v="698.48"/>
    <n v="698.48"/>
  </r>
  <r>
    <s v="04.04.01.033-4"/>
    <x v="0"/>
    <x v="0"/>
    <x v="36"/>
    <n v="404010334"/>
    <s v="SINUSOTOMIA ESFENOIDAL"/>
    <n v="378.98"/>
    <m/>
    <n v="757.96"/>
    <n v="757.96"/>
  </r>
  <r>
    <s v="04.04.01.035-0"/>
    <x v="0"/>
    <x v="0"/>
    <x v="37"/>
    <n v="404010350"/>
    <s v="TIMPANOPLASTIA (UNI / BILATERAL)"/>
    <n v="618.15"/>
    <m/>
    <n v="1236.3"/>
    <n v="1236.3"/>
  </r>
  <r>
    <s v="04.02.01.003-5"/>
    <x v="6"/>
    <x v="14"/>
    <x v="38"/>
    <n v="402010035"/>
    <s v="TIREOIDECTOMIA PARCIAL"/>
    <n v="425.63"/>
    <m/>
    <n v="851.26"/>
    <n v="851.26"/>
  </r>
  <r>
    <s v="04.02.01.004-3"/>
    <x v="6"/>
    <x v="14"/>
    <x v="39"/>
    <n v="402010043"/>
    <s v="TIREOIDECTOMIA TOTAL"/>
    <n v="451.37"/>
    <m/>
    <n v="902.74"/>
    <n v="902.74"/>
  </r>
  <r>
    <s v="04.09.01.043-0"/>
    <x v="2"/>
    <x v="2"/>
    <x v="40"/>
    <n v="409010430"/>
    <s v="TRATAMENTO CIRURGICO DE CISTOCELE"/>
    <n v="372.54"/>
    <m/>
    <n v="745.08"/>
    <n v="745.08"/>
  </r>
  <r>
    <s v="04.08.05.065-9"/>
    <x v="1"/>
    <x v="1"/>
    <x v="41"/>
    <n v="408050659"/>
    <s v="TRATAMENTO CIRÚRGICO DE HALUX VALGUS C/ OSTEOTOMIA DO PRIMEIRO OSSO METATARSIANO"/>
    <n v="355.81"/>
    <m/>
    <n v="711.62"/>
    <n v="711.62"/>
  </r>
  <r>
    <s v="04.09.07.027-0"/>
    <x v="2"/>
    <x v="5"/>
    <x v="42"/>
    <n v="409070270"/>
    <s v="TRATAMENTO CIRURGICO DE INCONTINENCIA URINARIA POR VIA VAGINAL"/>
    <n v="372.89"/>
    <m/>
    <n v="745.78"/>
    <n v="745.78"/>
  </r>
  <r>
    <s v="04.03.02.012-3"/>
    <x v="4"/>
    <x v="11"/>
    <x v="43"/>
    <n v="403020123"/>
    <s v="TRATAMENTO CIRURGICO DE SINDROME COMPRESSIVA EM TUNEL OSTEO-FIBROSO AO NIVEL DO CARPO"/>
    <n v="347.62"/>
    <m/>
    <n v="695.24"/>
    <n v="695.24"/>
  </r>
  <r>
    <s v="04.04.01.041-5"/>
    <x v="0"/>
    <x v="0"/>
    <x v="44"/>
    <n v="404010415"/>
    <s v="TURBINECTOMIA"/>
    <n v="315.64999999999998"/>
    <m/>
    <n v="631.29999999999995"/>
    <n v="631.29999999999995"/>
  </r>
  <r>
    <s v="04.09.02.017-6"/>
    <x v="2"/>
    <x v="15"/>
    <x v="45"/>
    <n v="409020176"/>
    <s v="URETROTOMIA INTERNA"/>
    <n v="319.92"/>
    <m/>
    <n v="639.84"/>
    <n v="639.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9098A7-C388-47C8-AB46-40ED011B9B93}" name="Tabela dinâmica3" cacheId="0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7" indent="0" outline="1" outlineData="1" multipleFieldFilters="0">
  <location ref="A4:C82" firstHeaderRow="0" firstDataRow="1" firstDataCol="1"/>
  <pivotFields count="10">
    <pivotField showAll="0"/>
    <pivotField axis="axisRow" multipleItemSelectionAllowed="1" showAll="0">
      <items count="8">
        <item x="6"/>
        <item x="4"/>
        <item x="0"/>
        <item x="5"/>
        <item x="3"/>
        <item x="1"/>
        <item x="2"/>
        <item t="default"/>
      </items>
    </pivotField>
    <pivotField axis="axisRow" multipleItemSelectionAllowed="1" showAll="0">
      <items count="17">
        <item x="14"/>
        <item x="7"/>
        <item x="11"/>
        <item x="0"/>
        <item x="9"/>
        <item x="4"/>
        <item x="3"/>
        <item x="10"/>
        <item x="1"/>
        <item x="13"/>
        <item x="2"/>
        <item x="15"/>
        <item x="12"/>
        <item x="6"/>
        <item x="8"/>
        <item x="5"/>
        <item t="default"/>
      </items>
    </pivotField>
    <pivotField axis="axisRow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dataField="1" showAll="0"/>
    <pivotField showAll="0"/>
    <pivotField showAll="0"/>
    <pivotField showAll="0"/>
    <pivotField showAll="0"/>
    <pivotField dataField="1" showAll="0"/>
  </pivotFields>
  <rowFields count="3">
    <field x="2"/>
    <field x="1"/>
    <field x="3"/>
  </rowFields>
  <rowItems count="78">
    <i>
      <x/>
    </i>
    <i r="1">
      <x/>
    </i>
    <i r="2">
      <x v="38"/>
    </i>
    <i r="2">
      <x v="39"/>
    </i>
    <i>
      <x v="1"/>
    </i>
    <i r="1">
      <x v="1"/>
    </i>
    <i r="2">
      <x v="9"/>
    </i>
    <i>
      <x v="2"/>
    </i>
    <i r="1">
      <x v="1"/>
    </i>
    <i r="2">
      <x v="24"/>
    </i>
    <i r="2">
      <x v="25"/>
    </i>
    <i r="2">
      <x v="43"/>
    </i>
    <i>
      <x v="3"/>
    </i>
    <i r="1">
      <x v="2"/>
    </i>
    <i r="2">
      <x/>
    </i>
    <i r="2">
      <x v="1"/>
    </i>
    <i r="2">
      <x v="2"/>
    </i>
    <i r="2">
      <x v="11"/>
    </i>
    <i r="2">
      <x v="12"/>
    </i>
    <i r="2">
      <x v="23"/>
    </i>
    <i r="2">
      <x v="35"/>
    </i>
    <i r="2">
      <x v="36"/>
    </i>
    <i r="2">
      <x v="37"/>
    </i>
    <i r="2">
      <x v="44"/>
    </i>
    <i>
      <x v="4"/>
    </i>
    <i r="1">
      <x v="3"/>
    </i>
    <i r="2">
      <x v="13"/>
    </i>
    <i r="2">
      <x v="14"/>
    </i>
    <i r="2">
      <x v="15"/>
    </i>
    <i>
      <x v="5"/>
    </i>
    <i r="1">
      <x v="4"/>
    </i>
    <i r="2">
      <x v="6"/>
    </i>
    <i r="2">
      <x v="16"/>
    </i>
    <i r="2">
      <x v="17"/>
    </i>
    <i r="2">
      <x v="34"/>
    </i>
    <i>
      <x v="6"/>
    </i>
    <i r="1">
      <x v="4"/>
    </i>
    <i r="2">
      <x v="5"/>
    </i>
    <i>
      <x v="7"/>
    </i>
    <i r="1">
      <x v="4"/>
    </i>
    <i r="2">
      <x v="18"/>
    </i>
    <i r="2">
      <x v="19"/>
    </i>
    <i r="2">
      <x v="20"/>
    </i>
    <i>
      <x v="8"/>
    </i>
    <i r="1">
      <x v="5"/>
    </i>
    <i r="2">
      <x v="3"/>
    </i>
    <i r="2">
      <x v="29"/>
    </i>
    <i r="2">
      <x v="41"/>
    </i>
    <i>
      <x v="9"/>
    </i>
    <i r="1">
      <x v="5"/>
    </i>
    <i r="2">
      <x v="30"/>
    </i>
    <i r="2">
      <x v="32"/>
    </i>
    <i r="2">
      <x v="33"/>
    </i>
    <i>
      <x v="10"/>
    </i>
    <i r="1">
      <x v="6"/>
    </i>
    <i r="2">
      <x v="4"/>
    </i>
    <i r="2">
      <x v="22"/>
    </i>
    <i r="2">
      <x v="31"/>
    </i>
    <i r="2">
      <x v="40"/>
    </i>
    <i>
      <x v="11"/>
    </i>
    <i r="1">
      <x v="6"/>
    </i>
    <i r="2">
      <x v="45"/>
    </i>
    <i>
      <x v="12"/>
    </i>
    <i r="1">
      <x v="6"/>
    </i>
    <i r="2">
      <x v="28"/>
    </i>
    <i>
      <x v="13"/>
    </i>
    <i r="1">
      <x v="6"/>
    </i>
    <i r="2">
      <x v="8"/>
    </i>
    <i r="2">
      <x v="27"/>
    </i>
    <i>
      <x v="14"/>
    </i>
    <i r="1">
      <x v="6"/>
    </i>
    <i r="2">
      <x v="10"/>
    </i>
    <i r="2">
      <x v="21"/>
    </i>
    <i r="2">
      <x v="26"/>
    </i>
    <i>
      <x v="15"/>
    </i>
    <i r="1">
      <x v="6"/>
    </i>
    <i r="2">
      <x v="7"/>
    </i>
    <i r="2">
      <x v="42"/>
    </i>
  </rowItems>
  <colFields count="1">
    <field x="-2"/>
  </colFields>
  <colItems count="2">
    <i>
      <x/>
    </i>
    <i i="1">
      <x v="1"/>
    </i>
  </colItems>
  <dataFields count="2">
    <dataField name="Contagem de VALOR FINAL " fld="9" subtotal="countNums" baseField="1" baseItem="3" numFmtId="44"/>
    <dataField name="Soma de Cod procedimento  SIGTAP" fld="4" baseField="0" baseItem="0" numFmtId="1"/>
  </dataFields>
  <formats count="6">
    <format dxfId="5">
      <pivotArea field="3" type="button" dataOnly="0" labelOnly="1" outline="0" axis="axisRow" fieldPosition="2"/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collapsedLevelsAreSubtotals="1" fieldPosition="0"/>
    </format>
    <format dxfId="2">
      <pivotArea field="3" type="button" dataOnly="0" labelOnly="1" outline="0" axis="axisRow" fieldPosition="2"/>
    </format>
    <format dxfId="1">
      <pivotArea outline="0" collapsedLevelsAreSubtotals="1" fieldPosition="0"/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096F1-7F86-46D7-8B3C-092E7EF31A42}">
  <sheetPr codeName="Planilha1">
    <tabColor rgb="FFFFC000"/>
  </sheetPr>
  <dimension ref="A1:Q140"/>
  <sheetViews>
    <sheetView showGridLines="0" tabSelected="1" topLeftCell="E1" zoomScale="96" zoomScaleNormal="96" workbookViewId="0">
      <pane ySplit="9" topLeftCell="A10" activePane="bottomLeft" state="frozen"/>
      <selection pane="bottomLeft" activeCell="O10" sqref="O10"/>
    </sheetView>
  </sheetViews>
  <sheetFormatPr defaultRowHeight="15" x14ac:dyDescent="0.25"/>
  <cols>
    <col min="1" max="1" width="19.42578125" customWidth="1"/>
    <col min="2" max="2" width="6.28515625" customWidth="1"/>
    <col min="3" max="3" width="19.28515625" customWidth="1"/>
    <col min="4" max="4" width="20" customWidth="1"/>
    <col min="5" max="5" width="14.140625" customWidth="1"/>
    <col min="6" max="6" width="62.28515625" customWidth="1"/>
    <col min="7" max="8" width="17.85546875" style="6" customWidth="1"/>
    <col min="9" max="9" width="10.85546875" customWidth="1"/>
    <col min="10" max="10" width="19" style="7" customWidth="1"/>
    <col min="11" max="11" width="13" style="7" customWidth="1"/>
    <col min="12" max="12" width="19" style="7" customWidth="1"/>
    <col min="13" max="13" width="12.7109375" customWidth="1"/>
    <col min="14" max="14" width="27" customWidth="1"/>
    <col min="15" max="15" width="12.5703125" style="13" customWidth="1"/>
    <col min="16" max="16" width="33.42578125" customWidth="1"/>
    <col min="17" max="17" width="13.140625" customWidth="1"/>
    <col min="18" max="18" width="21.5703125" customWidth="1"/>
  </cols>
  <sheetData>
    <row r="1" spans="1:17" s="22" customFormat="1" ht="9.75" customHeight="1" thickBot="1" x14ac:dyDescent="0.3">
      <c r="G1" s="23"/>
      <c r="H1" s="23"/>
      <c r="J1" s="24"/>
      <c r="K1" s="24"/>
      <c r="L1" s="24"/>
      <c r="O1" s="25"/>
    </row>
    <row r="2" spans="1:17" s="22" customFormat="1" ht="32.25" customHeight="1" thickBot="1" x14ac:dyDescent="0.3">
      <c r="G2" s="117" t="str">
        <f>IFERROR(
VLOOKUP(B10,'RECURSOS INDICADOS'!A:C,2,FALSE ),"")</f>
        <v/>
      </c>
      <c r="H2" s="26"/>
      <c r="J2" s="24"/>
      <c r="K2" s="24"/>
      <c r="L2" s="24"/>
    </row>
    <row r="3" spans="1:17" s="22" customFormat="1" ht="23.25" customHeight="1" thickBot="1" x14ac:dyDescent="0.3">
      <c r="A3" s="27" t="s">
        <v>0</v>
      </c>
      <c r="B3" s="28"/>
      <c r="C3" s="29"/>
      <c r="D3" s="30"/>
      <c r="E3" s="30"/>
      <c r="F3" s="1" t="s">
        <v>1</v>
      </c>
      <c r="G3" s="119"/>
      <c r="H3" s="120">
        <f>IFERROR(
VLOOKUP(B10,'RECURSOS INDICADOS'!A:C,3,FALSE ),0)</f>
        <v>0</v>
      </c>
      <c r="I3" s="23"/>
      <c r="J3" s="24"/>
      <c r="K3" s="24"/>
      <c r="L3" s="24"/>
    </row>
    <row r="4" spans="1:17" s="22" customFormat="1" ht="23.25" customHeight="1" x14ac:dyDescent="0.25">
      <c r="D4" s="30"/>
      <c r="E4" s="30"/>
      <c r="F4" t="s">
        <v>7214</v>
      </c>
      <c r="G4" s="121"/>
      <c r="H4" s="122">
        <f>SUM(L10:L110)</f>
        <v>0</v>
      </c>
      <c r="I4" s="23"/>
      <c r="J4" s="24"/>
      <c r="K4" s="24"/>
      <c r="L4" s="24"/>
    </row>
    <row r="5" spans="1:17" s="22" customFormat="1" ht="23.25" customHeight="1" x14ac:dyDescent="0.25">
      <c r="D5" s="30"/>
      <c r="E5" s="30"/>
      <c r="F5" s="1" t="s">
        <v>7215</v>
      </c>
      <c r="G5" s="119"/>
      <c r="H5" s="126">
        <f>IFERROR(
H4/H3,0)</f>
        <v>0</v>
      </c>
      <c r="I5" s="23"/>
      <c r="J5" s="24"/>
      <c r="K5" s="24"/>
      <c r="L5" s="24"/>
    </row>
    <row r="6" spans="1:17" s="22" customFormat="1" ht="23.25" customHeight="1" x14ac:dyDescent="0.25">
      <c r="F6" t="s">
        <v>7213</v>
      </c>
      <c r="G6" s="123"/>
      <c r="H6" s="124">
        <f>SUM(J10:J110)</f>
        <v>0</v>
      </c>
      <c r="J6" s="24"/>
      <c r="K6" s="24"/>
      <c r="L6" s="24"/>
    </row>
    <row r="7" spans="1:17" s="30" customFormat="1" ht="23.25" customHeight="1" thickBot="1" x14ac:dyDescent="0.3">
      <c r="F7" s="1" t="s">
        <v>7212</v>
      </c>
      <c r="G7" s="125"/>
      <c r="H7" s="127">
        <f>IFERROR(
H3/H6,0)</f>
        <v>0</v>
      </c>
      <c r="J7" s="31"/>
      <c r="K7" s="31"/>
      <c r="L7" s="31"/>
      <c r="O7" s="131"/>
      <c r="P7" s="131"/>
      <c r="Q7" s="131"/>
    </row>
    <row r="8" spans="1:17" s="30" customFormat="1" ht="11.25" customHeight="1" thickBot="1" x14ac:dyDescent="0.3">
      <c r="E8" s="32"/>
      <c r="G8" s="130"/>
      <c r="H8" s="130"/>
      <c r="I8" s="130"/>
      <c r="J8" s="130"/>
      <c r="K8" s="33"/>
      <c r="L8" s="33"/>
      <c r="M8" s="33"/>
      <c r="O8" s="130"/>
      <c r="P8" s="130"/>
    </row>
    <row r="9" spans="1:17" s="19" customFormat="1" ht="90.75" thickBot="1" x14ac:dyDescent="0.3">
      <c r="A9" s="34" t="s">
        <v>2</v>
      </c>
      <c r="B9" s="14" t="s">
        <v>3</v>
      </c>
      <c r="C9" s="15" t="s">
        <v>4</v>
      </c>
      <c r="D9" s="14" t="s">
        <v>5</v>
      </c>
      <c r="E9" s="16" t="s">
        <v>6</v>
      </c>
      <c r="F9" s="14" t="s">
        <v>7</v>
      </c>
      <c r="G9" s="17" t="s">
        <v>8</v>
      </c>
      <c r="H9" s="17" t="s">
        <v>9</v>
      </c>
      <c r="I9" s="15" t="s">
        <v>10</v>
      </c>
      <c r="J9" s="17" t="s">
        <v>11</v>
      </c>
      <c r="K9" s="15" t="s">
        <v>7211</v>
      </c>
      <c r="L9" s="17" t="s">
        <v>7210</v>
      </c>
      <c r="M9" s="15" t="s">
        <v>12</v>
      </c>
      <c r="N9" s="14" t="s">
        <v>13</v>
      </c>
      <c r="O9" s="15" t="s">
        <v>14</v>
      </c>
      <c r="P9" s="14" t="s">
        <v>15</v>
      </c>
      <c r="Q9" s="18" t="s">
        <v>16</v>
      </c>
    </row>
    <row r="10" spans="1:17" x14ac:dyDescent="0.25">
      <c r="A10" s="20" t="str">
        <f>IFERROR(
VLOOKUP(B10,'DRS-RRAS-RS CIR'!B:D,3,FALSE ),"")</f>
        <v/>
      </c>
      <c r="B10" s="21" t="str">
        <f>IFERROR(
VLOOKUP(C10,'DRS-RRAS-RS CIR'!A:B,2,FALSE ),"")</f>
        <v/>
      </c>
      <c r="C10" s="37"/>
      <c r="D10" s="21" t="str">
        <f>IF(C10="","",
C10)</f>
        <v/>
      </c>
      <c r="E10" s="37"/>
      <c r="F10" s="21" t="str">
        <f>IFERROR(VLOOKUP(E10,'Valores procedimentos'!A:D,4,FALSE),"")</f>
        <v/>
      </c>
      <c r="G10" s="35" t="str">
        <f>IFERROR(
VLOOKUP(PROGRAMAÇÃO!E10,'Valores procedimentos'!A:F,5,FALSE),"")</f>
        <v/>
      </c>
      <c r="H10" s="35" t="str">
        <f>IFERROR(
VLOOKUP(PROGRAMAÇÃO!E10,'Valores procedimentos'!A:F,6,FALSE),"")</f>
        <v/>
      </c>
      <c r="I10" s="37"/>
      <c r="J10" s="35" t="str">
        <f t="shared" ref="J10:J73" si="0">IFERROR(I10*H10,"")</f>
        <v/>
      </c>
      <c r="K10" s="37"/>
      <c r="L10" s="118" t="str">
        <f>IFERROR(H10*K10,"")</f>
        <v/>
      </c>
      <c r="M10" s="37"/>
      <c r="N10" s="21" t="str">
        <f>IFERROR(
VLOOKUP(M10,MUNICIPIO!A:B,2,FALSE ),"")</f>
        <v/>
      </c>
      <c r="O10" s="38"/>
      <c r="P10" s="21" t="str">
        <f>IFERROR(
VLOOKUP(O10,'CNES ESTABELECIMENTOS'!A:Q,17,FALSE ),"")</f>
        <v/>
      </c>
      <c r="Q10" s="36" t="str">
        <f>IFERROR(
VLOOKUP(O10,'CNES ESTABELECIMENTOS'!A:K,11,FALSE ),"")</f>
        <v/>
      </c>
    </row>
    <row r="11" spans="1:17" x14ac:dyDescent="0.25">
      <c r="A11" s="24" t="str">
        <f>IFERROR(
VLOOKUP(B11,'DRS-RRAS-RS CIR'!B:D,3,FALSE ),"")</f>
        <v/>
      </c>
      <c r="B11" s="24" t="str">
        <f>IFERROR(
VLOOKUP(C11,'DRS-RRAS-RS CIR'!A:B,2,FALSE ),"")</f>
        <v/>
      </c>
      <c r="C11" s="8"/>
      <c r="D11" s="24" t="str">
        <f t="shared" ref="D11:D76" si="1">IF(C11="","",
C11)</f>
        <v/>
      </c>
      <c r="E11" s="37"/>
      <c r="F11" s="21" t="str">
        <f>IFERROR(VLOOKUP(E11,'Valores procedimentos'!A:D,4,FALSE),"")</f>
        <v/>
      </c>
      <c r="G11" s="35" t="str">
        <f>IFERROR(
VLOOKUP(PROGRAMAÇÃO!E11,'Valores procedimentos'!A:F,5,FALSE),"")</f>
        <v/>
      </c>
      <c r="H11" s="35" t="str">
        <f>IFERROR(
VLOOKUP(PROGRAMAÇÃO!E11,'Valores procedimentos'!A:F,6,FALSE),"")</f>
        <v/>
      </c>
      <c r="I11" s="37"/>
      <c r="J11" s="35" t="str">
        <f t="shared" si="0"/>
        <v/>
      </c>
      <c r="K11" s="37"/>
      <c r="L11" s="118" t="str">
        <f t="shared" ref="L11:L74" si="2">IFERROR(K11*H11,"")</f>
        <v/>
      </c>
      <c r="M11" s="37"/>
      <c r="N11" s="21" t="str">
        <f>IFERROR(
VLOOKUP(M11,MUNICIPIO!A:B,2,FALSE ),"")</f>
        <v/>
      </c>
      <c r="O11" s="38"/>
      <c r="P11" s="21" t="str">
        <f>IFERROR(
VLOOKUP(O11,'CNES ESTABELECIMENTOS'!A:Q,17,FALSE ),"")</f>
        <v/>
      </c>
      <c r="Q11" s="36" t="str">
        <f>IFERROR(
VLOOKUP(O11,'CNES ESTABELECIMENTOS'!A:K,11,FALSE ),"")</f>
        <v/>
      </c>
    </row>
    <row r="12" spans="1:17" x14ac:dyDescent="0.25">
      <c r="A12" s="24" t="str">
        <f>IFERROR(
VLOOKUP(B12,'DRS-RRAS-RS CIR'!B:D,3,FALSE ),"")</f>
        <v/>
      </c>
      <c r="B12" s="24" t="str">
        <f>IFERROR(
VLOOKUP(C12,'DRS-RRAS-RS CIR'!A:B,2,FALSE ),"")</f>
        <v/>
      </c>
      <c r="C12" s="8"/>
      <c r="D12" s="24" t="str">
        <f t="shared" si="1"/>
        <v/>
      </c>
      <c r="E12" s="37"/>
      <c r="F12" s="21" t="str">
        <f>IFERROR(VLOOKUP(E12,'Valores procedimentos'!A:D,4,FALSE),"")</f>
        <v/>
      </c>
      <c r="G12" s="35" t="str">
        <f>IFERROR(
VLOOKUP(PROGRAMAÇÃO!E12,'Valores procedimentos'!A:F,5,FALSE),"")</f>
        <v/>
      </c>
      <c r="H12" s="35" t="str">
        <f>IFERROR(
VLOOKUP(PROGRAMAÇÃO!E12,'Valores procedimentos'!A:F,6,FALSE),"")</f>
        <v/>
      </c>
      <c r="I12" s="37"/>
      <c r="J12" s="35" t="str">
        <f t="shared" si="0"/>
        <v/>
      </c>
      <c r="K12" s="37"/>
      <c r="L12" s="118" t="str">
        <f t="shared" si="2"/>
        <v/>
      </c>
      <c r="M12" s="37"/>
      <c r="N12" s="21" t="str">
        <f>IFERROR(
VLOOKUP(M12,MUNICIPIO!A:B,2,FALSE ),"")</f>
        <v/>
      </c>
      <c r="O12" s="38"/>
      <c r="P12" s="21" t="str">
        <f>IFERROR(
VLOOKUP(O12,'CNES ESTABELECIMENTOS'!A:Q,17,FALSE ),"")</f>
        <v/>
      </c>
      <c r="Q12" s="36" t="str">
        <f>IFERROR(
VLOOKUP(O12,'CNES ESTABELECIMENTOS'!A:K,11,FALSE ),"")</f>
        <v/>
      </c>
    </row>
    <row r="13" spans="1:17" x14ac:dyDescent="0.25">
      <c r="A13" s="24" t="str">
        <f>IFERROR(
VLOOKUP(B13,'DRS-RRAS-RS CIR'!B:D,3,FALSE ),"")</f>
        <v/>
      </c>
      <c r="B13" s="24" t="str">
        <f>IFERROR(
VLOOKUP(C13,'DRS-RRAS-RS CIR'!A:B,2,FALSE ),"")</f>
        <v/>
      </c>
      <c r="C13" s="8"/>
      <c r="D13" s="24" t="str">
        <f t="shared" si="1"/>
        <v/>
      </c>
      <c r="E13" s="37"/>
      <c r="F13" s="21" t="str">
        <f>IFERROR(VLOOKUP(E13,'Valores procedimentos'!A:D,4,FALSE),"")</f>
        <v/>
      </c>
      <c r="G13" s="35" t="str">
        <f>IFERROR(
VLOOKUP(PROGRAMAÇÃO!E13,'Valores procedimentos'!A:F,5,FALSE),"")</f>
        <v/>
      </c>
      <c r="H13" s="35" t="str">
        <f>IFERROR(
VLOOKUP(PROGRAMAÇÃO!E13,'Valores procedimentos'!A:F,6,FALSE),"")</f>
        <v/>
      </c>
      <c r="I13" s="37"/>
      <c r="J13" s="35" t="str">
        <f t="shared" si="0"/>
        <v/>
      </c>
      <c r="K13" s="37"/>
      <c r="L13" s="118" t="str">
        <f t="shared" si="2"/>
        <v/>
      </c>
      <c r="M13" s="37"/>
      <c r="N13" s="21" t="str">
        <f>IFERROR(
VLOOKUP(M13,MUNICIPIO!A:B,2,FALSE ),"")</f>
        <v/>
      </c>
      <c r="O13" s="38"/>
      <c r="P13" s="21" t="str">
        <f>IFERROR(
VLOOKUP(O13,'CNES ESTABELECIMENTOS'!A:Q,17,FALSE ),"")</f>
        <v/>
      </c>
      <c r="Q13" s="36" t="str">
        <f>IFERROR(
VLOOKUP(O13,'CNES ESTABELECIMENTOS'!A:K,11,FALSE ),"")</f>
        <v/>
      </c>
    </row>
    <row r="14" spans="1:17" x14ac:dyDescent="0.25">
      <c r="A14" s="24" t="str">
        <f>IFERROR(
VLOOKUP(B14,'DRS-RRAS-RS CIR'!B:D,3,FALSE ),"")</f>
        <v/>
      </c>
      <c r="B14" s="24" t="str">
        <f>IFERROR(
VLOOKUP(C14,'DRS-RRAS-RS CIR'!A:B,2,FALSE ),"")</f>
        <v/>
      </c>
      <c r="C14" s="8"/>
      <c r="D14" s="24" t="str">
        <f t="shared" si="1"/>
        <v/>
      </c>
      <c r="E14" s="37"/>
      <c r="F14" s="21" t="str">
        <f>IFERROR(VLOOKUP(E14,'Valores procedimentos'!A:D,4,FALSE),"")</f>
        <v/>
      </c>
      <c r="G14" s="35" t="str">
        <f>IFERROR(
VLOOKUP(PROGRAMAÇÃO!E14,'Valores procedimentos'!A:F,5,FALSE),"")</f>
        <v/>
      </c>
      <c r="H14" s="35" t="str">
        <f>IFERROR(
VLOOKUP(PROGRAMAÇÃO!E14,'Valores procedimentos'!A:F,6,FALSE),"")</f>
        <v/>
      </c>
      <c r="I14" s="37"/>
      <c r="J14" s="35" t="str">
        <f t="shared" si="0"/>
        <v/>
      </c>
      <c r="K14" s="37"/>
      <c r="L14" s="118" t="str">
        <f t="shared" si="2"/>
        <v/>
      </c>
      <c r="M14" s="37"/>
      <c r="N14" s="21" t="str">
        <f>IFERROR(
VLOOKUP(M14,MUNICIPIO!A:B,2,FALSE ),"")</f>
        <v/>
      </c>
      <c r="O14" s="38"/>
      <c r="P14" s="21" t="str">
        <f>IFERROR(
VLOOKUP(O14,'CNES ESTABELECIMENTOS'!A:Q,17,FALSE ),"")</f>
        <v/>
      </c>
      <c r="Q14" s="36" t="str">
        <f>IFERROR(
VLOOKUP(O14,'CNES ESTABELECIMENTOS'!A:K,11,FALSE ),"")</f>
        <v/>
      </c>
    </row>
    <row r="15" spans="1:17" x14ac:dyDescent="0.25">
      <c r="A15" s="24" t="str">
        <f>IFERROR(
VLOOKUP(B15,'DRS-RRAS-RS CIR'!B:D,3,FALSE ),"")</f>
        <v/>
      </c>
      <c r="B15" s="24" t="str">
        <f>IFERROR(
VLOOKUP(C15,'DRS-RRAS-RS CIR'!A:B,2,FALSE ),"")</f>
        <v/>
      </c>
      <c r="C15" s="8"/>
      <c r="D15" s="24" t="str">
        <f t="shared" si="1"/>
        <v/>
      </c>
      <c r="E15" s="37"/>
      <c r="F15" s="21" t="str">
        <f>IFERROR(VLOOKUP(E15,'Valores procedimentos'!A:D,4,FALSE),"")</f>
        <v/>
      </c>
      <c r="G15" s="35" t="str">
        <f>IFERROR(
VLOOKUP(PROGRAMAÇÃO!E15,'Valores procedimentos'!A:F,5,FALSE),"")</f>
        <v/>
      </c>
      <c r="H15" s="35" t="str">
        <f>IFERROR(
VLOOKUP(PROGRAMAÇÃO!E15,'Valores procedimentos'!A:F,6,FALSE),"")</f>
        <v/>
      </c>
      <c r="I15" s="37"/>
      <c r="J15" s="35" t="str">
        <f t="shared" si="0"/>
        <v/>
      </c>
      <c r="K15" s="37"/>
      <c r="L15" s="118" t="str">
        <f t="shared" si="2"/>
        <v/>
      </c>
      <c r="M15" s="37"/>
      <c r="N15" s="21" t="str">
        <f>IFERROR(
VLOOKUP(M15,MUNICIPIO!A:B,2,FALSE ),"")</f>
        <v/>
      </c>
      <c r="O15" s="38"/>
      <c r="P15" s="21" t="str">
        <f>IFERROR(
VLOOKUP(O15,'CNES ESTABELECIMENTOS'!A:Q,17,FALSE ),"")</f>
        <v/>
      </c>
      <c r="Q15" s="36" t="str">
        <f>IFERROR(
VLOOKUP(O15,'CNES ESTABELECIMENTOS'!A:K,11,FALSE ),"")</f>
        <v/>
      </c>
    </row>
    <row r="16" spans="1:17" x14ac:dyDescent="0.25">
      <c r="A16" s="24" t="str">
        <f>IFERROR(
VLOOKUP(B16,'DRS-RRAS-RS CIR'!B:D,3,FALSE ),"")</f>
        <v/>
      </c>
      <c r="B16" s="24" t="str">
        <f>IFERROR(
VLOOKUP(C16,'DRS-RRAS-RS CIR'!A:B,2,FALSE ),"")</f>
        <v/>
      </c>
      <c r="C16" s="8"/>
      <c r="D16" s="24" t="str">
        <f t="shared" si="1"/>
        <v/>
      </c>
      <c r="E16" s="37"/>
      <c r="F16" s="21" t="str">
        <f>IFERROR(VLOOKUP(E16,'Valores procedimentos'!A:D,4,FALSE),"")</f>
        <v/>
      </c>
      <c r="G16" s="35" t="str">
        <f>IFERROR(
VLOOKUP(PROGRAMAÇÃO!E16,'Valores procedimentos'!A:F,5,FALSE),"")</f>
        <v/>
      </c>
      <c r="H16" s="35" t="str">
        <f>IFERROR(
VLOOKUP(PROGRAMAÇÃO!E16,'Valores procedimentos'!A:F,6,FALSE),"")</f>
        <v/>
      </c>
      <c r="I16" s="37"/>
      <c r="J16" s="35" t="str">
        <f t="shared" si="0"/>
        <v/>
      </c>
      <c r="K16" s="37"/>
      <c r="L16" s="118" t="str">
        <f t="shared" si="2"/>
        <v/>
      </c>
      <c r="M16" s="37"/>
      <c r="N16" s="21" t="str">
        <f>IFERROR(
VLOOKUP(M16,MUNICIPIO!A:B,2,FALSE ),"")</f>
        <v/>
      </c>
      <c r="O16" s="38"/>
      <c r="P16" s="21" t="str">
        <f>IFERROR(
VLOOKUP(O16,'CNES ESTABELECIMENTOS'!A:Q,17,FALSE ),"")</f>
        <v/>
      </c>
      <c r="Q16" s="36" t="str">
        <f>IFERROR(
VLOOKUP(O16,'CNES ESTABELECIMENTOS'!A:K,11,FALSE ),"")</f>
        <v/>
      </c>
    </row>
    <row r="17" spans="1:17" x14ac:dyDescent="0.25">
      <c r="A17" s="24" t="str">
        <f>IFERROR(
VLOOKUP(B17,'DRS-RRAS-RS CIR'!B:D,3,FALSE ),"")</f>
        <v/>
      </c>
      <c r="B17" s="24" t="str">
        <f>IFERROR(
VLOOKUP(C17,'DRS-RRAS-RS CIR'!A:B,2,FALSE ),"")</f>
        <v/>
      </c>
      <c r="C17" s="8"/>
      <c r="D17" s="24" t="str">
        <f t="shared" si="1"/>
        <v/>
      </c>
      <c r="E17" s="37"/>
      <c r="F17" s="21" t="str">
        <f>IFERROR(VLOOKUP(E17,'Valores procedimentos'!A:D,4,FALSE),"")</f>
        <v/>
      </c>
      <c r="G17" s="35" t="str">
        <f>IFERROR(
VLOOKUP(PROGRAMAÇÃO!E17,'Valores procedimentos'!A:F,5,FALSE),"")</f>
        <v/>
      </c>
      <c r="H17" s="35" t="str">
        <f>IFERROR(
VLOOKUP(PROGRAMAÇÃO!E17,'Valores procedimentos'!A:F,6,FALSE),"")</f>
        <v/>
      </c>
      <c r="I17" s="37"/>
      <c r="J17" s="35" t="str">
        <f t="shared" si="0"/>
        <v/>
      </c>
      <c r="K17" s="37"/>
      <c r="L17" s="118" t="str">
        <f t="shared" si="2"/>
        <v/>
      </c>
      <c r="M17" s="37"/>
      <c r="N17" s="21" t="str">
        <f>IFERROR(
VLOOKUP(M17,MUNICIPIO!A:B,2,FALSE ),"")</f>
        <v/>
      </c>
      <c r="O17" s="38"/>
      <c r="P17" s="21" t="str">
        <f>IFERROR(
VLOOKUP(O17,'CNES ESTABELECIMENTOS'!A:Q,17,FALSE ),"")</f>
        <v/>
      </c>
      <c r="Q17" s="36" t="str">
        <f>IFERROR(
VLOOKUP(O17,'CNES ESTABELECIMENTOS'!A:K,11,FALSE ),"")</f>
        <v/>
      </c>
    </row>
    <row r="18" spans="1:17" x14ac:dyDescent="0.25">
      <c r="A18" s="24" t="str">
        <f>IFERROR(
VLOOKUP(B18,'DRS-RRAS-RS CIR'!B:D,3,FALSE ),"")</f>
        <v/>
      </c>
      <c r="B18" s="24" t="str">
        <f>IFERROR(
VLOOKUP(C18,'DRS-RRAS-RS CIR'!A:B,2,FALSE ),"")</f>
        <v/>
      </c>
      <c r="C18" s="8"/>
      <c r="D18" s="24" t="str">
        <f t="shared" si="1"/>
        <v/>
      </c>
      <c r="E18" s="37"/>
      <c r="F18" s="21" t="str">
        <f>IFERROR(VLOOKUP(E18,'Valores procedimentos'!A:D,4,FALSE),"")</f>
        <v/>
      </c>
      <c r="G18" s="35" t="str">
        <f>IFERROR(
VLOOKUP(PROGRAMAÇÃO!E18,'Valores procedimentos'!A:F,5,FALSE),"")</f>
        <v/>
      </c>
      <c r="H18" s="35" t="str">
        <f>IFERROR(
VLOOKUP(PROGRAMAÇÃO!E18,'Valores procedimentos'!A:F,6,FALSE),"")</f>
        <v/>
      </c>
      <c r="I18" s="37"/>
      <c r="J18" s="35" t="str">
        <f t="shared" si="0"/>
        <v/>
      </c>
      <c r="K18" s="37"/>
      <c r="L18" s="118" t="str">
        <f t="shared" si="2"/>
        <v/>
      </c>
      <c r="M18" s="37"/>
      <c r="N18" s="21" t="str">
        <f>IFERROR(
VLOOKUP(M18,MUNICIPIO!A:B,2,FALSE ),"")</f>
        <v/>
      </c>
      <c r="O18" s="38"/>
      <c r="P18" s="21" t="str">
        <f>IFERROR(
VLOOKUP(O18,'CNES ESTABELECIMENTOS'!A:Q,17,FALSE ),"")</f>
        <v/>
      </c>
      <c r="Q18" s="36" t="str">
        <f>IFERROR(
VLOOKUP(O18,'CNES ESTABELECIMENTOS'!A:K,11,FALSE ),"")</f>
        <v/>
      </c>
    </row>
    <row r="19" spans="1:17" x14ac:dyDescent="0.25">
      <c r="A19" s="24" t="str">
        <f>IFERROR(
VLOOKUP(B19,'DRS-RRAS-RS CIR'!B:D,3,FALSE ),"")</f>
        <v/>
      </c>
      <c r="B19" s="24" t="str">
        <f>IFERROR(
VLOOKUP(C19,'DRS-RRAS-RS CIR'!A:B,2,FALSE ),"")</f>
        <v/>
      </c>
      <c r="C19" s="8"/>
      <c r="D19" s="24" t="str">
        <f t="shared" si="1"/>
        <v/>
      </c>
      <c r="E19" s="37"/>
      <c r="F19" s="21" t="str">
        <f>IFERROR(VLOOKUP(E19,'Valores procedimentos'!A:D,4,FALSE),"")</f>
        <v/>
      </c>
      <c r="G19" s="35" t="str">
        <f>IFERROR(
VLOOKUP(PROGRAMAÇÃO!E19,'Valores procedimentos'!A:F,5,FALSE),"")</f>
        <v/>
      </c>
      <c r="H19" s="35" t="str">
        <f>IFERROR(
VLOOKUP(PROGRAMAÇÃO!E19,'Valores procedimentos'!A:F,6,FALSE),"")</f>
        <v/>
      </c>
      <c r="I19" s="37"/>
      <c r="J19" s="35" t="str">
        <f t="shared" si="0"/>
        <v/>
      </c>
      <c r="K19" s="37"/>
      <c r="L19" s="118" t="str">
        <f t="shared" si="2"/>
        <v/>
      </c>
      <c r="M19" s="37"/>
      <c r="N19" s="21" t="str">
        <f>IFERROR(
VLOOKUP(M19,MUNICIPIO!A:B,2,FALSE ),"")</f>
        <v/>
      </c>
      <c r="O19" s="38"/>
      <c r="P19" s="21" t="str">
        <f>IFERROR(
VLOOKUP(O19,'CNES ESTABELECIMENTOS'!A:Q,17,FALSE ),"")</f>
        <v/>
      </c>
      <c r="Q19" s="36" t="str">
        <f>IFERROR(
VLOOKUP(O19,'CNES ESTABELECIMENTOS'!A:K,11,FALSE ),"")</f>
        <v/>
      </c>
    </row>
    <row r="20" spans="1:17" x14ac:dyDescent="0.25">
      <c r="A20" s="24" t="str">
        <f>IFERROR(
VLOOKUP(B20,'DRS-RRAS-RS CIR'!B:D,3,FALSE ),"")</f>
        <v/>
      </c>
      <c r="B20" s="24" t="str">
        <f>IFERROR(
VLOOKUP(C20,'DRS-RRAS-RS CIR'!A:B,2,FALSE ),"")</f>
        <v/>
      </c>
      <c r="C20" s="8"/>
      <c r="D20" s="24" t="str">
        <f t="shared" si="1"/>
        <v/>
      </c>
      <c r="E20" s="37"/>
      <c r="F20" s="21" t="str">
        <f>IFERROR(VLOOKUP(E20,'Valores procedimentos'!A:D,4,FALSE),"")</f>
        <v/>
      </c>
      <c r="G20" s="35" t="str">
        <f>IFERROR(
VLOOKUP(PROGRAMAÇÃO!E20,'Valores procedimentos'!A:F,5,FALSE),"")</f>
        <v/>
      </c>
      <c r="H20" s="35" t="str">
        <f>IFERROR(
VLOOKUP(PROGRAMAÇÃO!E20,'Valores procedimentos'!A:F,6,FALSE),"")</f>
        <v/>
      </c>
      <c r="I20" s="37"/>
      <c r="J20" s="35" t="str">
        <f t="shared" si="0"/>
        <v/>
      </c>
      <c r="K20" s="37"/>
      <c r="L20" s="118" t="str">
        <f t="shared" si="2"/>
        <v/>
      </c>
      <c r="M20" s="37"/>
      <c r="N20" s="21" t="str">
        <f>IFERROR(
VLOOKUP(M20,MUNICIPIO!A:B,2,FALSE ),"")</f>
        <v/>
      </c>
      <c r="O20" s="38"/>
      <c r="P20" s="21" t="str">
        <f>IFERROR(
VLOOKUP(O20,'CNES ESTABELECIMENTOS'!A:Q,17,FALSE ),"")</f>
        <v/>
      </c>
      <c r="Q20" s="36" t="str">
        <f>IFERROR(
VLOOKUP(O20,'CNES ESTABELECIMENTOS'!A:K,11,FALSE ),"")</f>
        <v/>
      </c>
    </row>
    <row r="21" spans="1:17" x14ac:dyDescent="0.25">
      <c r="A21" s="24" t="str">
        <f>IFERROR(
VLOOKUP(B21,'DRS-RRAS-RS CIR'!B:D,3,FALSE ),"")</f>
        <v/>
      </c>
      <c r="B21" s="24" t="str">
        <f>IFERROR(
VLOOKUP(C21,'DRS-RRAS-RS CIR'!A:B,2,FALSE ),"")</f>
        <v/>
      </c>
      <c r="C21" s="8"/>
      <c r="D21" s="24" t="str">
        <f t="shared" si="1"/>
        <v/>
      </c>
      <c r="E21" s="37"/>
      <c r="F21" s="21" t="str">
        <f>IFERROR(VLOOKUP(E21,'Valores procedimentos'!A:D,4,FALSE),"")</f>
        <v/>
      </c>
      <c r="G21" s="35" t="str">
        <f>IFERROR(
VLOOKUP(PROGRAMAÇÃO!E21,'Valores procedimentos'!A:F,5,FALSE),"")</f>
        <v/>
      </c>
      <c r="H21" s="35" t="str">
        <f>IFERROR(
VLOOKUP(PROGRAMAÇÃO!E21,'Valores procedimentos'!A:F,6,FALSE),"")</f>
        <v/>
      </c>
      <c r="I21" s="37"/>
      <c r="J21" s="35" t="str">
        <f t="shared" si="0"/>
        <v/>
      </c>
      <c r="K21" s="37"/>
      <c r="L21" s="118" t="str">
        <f t="shared" si="2"/>
        <v/>
      </c>
      <c r="M21" s="37"/>
      <c r="N21" s="21" t="str">
        <f>IFERROR(
VLOOKUP(M21,MUNICIPIO!A:B,2,FALSE ),"")</f>
        <v/>
      </c>
      <c r="O21" s="38"/>
      <c r="P21" s="21" t="str">
        <f>IFERROR(
VLOOKUP(O21,'CNES ESTABELECIMENTOS'!A:Q,17,FALSE ),"")</f>
        <v/>
      </c>
      <c r="Q21" s="36" t="str">
        <f>IFERROR(
VLOOKUP(O21,'CNES ESTABELECIMENTOS'!A:K,11,FALSE ),"")</f>
        <v/>
      </c>
    </row>
    <row r="22" spans="1:17" x14ac:dyDescent="0.25">
      <c r="A22" s="24" t="str">
        <f>IFERROR(
VLOOKUP(B22,'DRS-RRAS-RS CIR'!B:D,3,FALSE ),"")</f>
        <v/>
      </c>
      <c r="B22" s="24" t="str">
        <f>IFERROR(
VLOOKUP(C22,'DRS-RRAS-RS CIR'!A:B,2,FALSE ),"")</f>
        <v/>
      </c>
      <c r="C22" s="8"/>
      <c r="D22" s="24" t="str">
        <f t="shared" si="1"/>
        <v/>
      </c>
      <c r="E22" s="37"/>
      <c r="F22" s="21" t="str">
        <f>IFERROR(VLOOKUP(E22,'Valores procedimentos'!A:D,4,FALSE),"")</f>
        <v/>
      </c>
      <c r="G22" s="35" t="str">
        <f>IFERROR(
VLOOKUP(PROGRAMAÇÃO!E22,'Valores procedimentos'!A:F,5,FALSE),"")</f>
        <v/>
      </c>
      <c r="H22" s="35" t="str">
        <f>IFERROR(
VLOOKUP(PROGRAMAÇÃO!E22,'Valores procedimentos'!A:F,6,FALSE),"")</f>
        <v/>
      </c>
      <c r="I22" s="37"/>
      <c r="J22" s="35" t="str">
        <f t="shared" si="0"/>
        <v/>
      </c>
      <c r="K22" s="37"/>
      <c r="L22" s="118" t="str">
        <f t="shared" si="2"/>
        <v/>
      </c>
      <c r="M22" s="37"/>
      <c r="N22" s="21" t="str">
        <f>IFERROR(
VLOOKUP(M22,MUNICIPIO!A:B,2,FALSE ),"")</f>
        <v/>
      </c>
      <c r="O22" s="38"/>
      <c r="P22" s="21" t="str">
        <f>IFERROR(
VLOOKUP(O22,'CNES ESTABELECIMENTOS'!A:Q,17,FALSE ),"")</f>
        <v/>
      </c>
      <c r="Q22" s="36" t="str">
        <f>IFERROR(
VLOOKUP(O22,'CNES ESTABELECIMENTOS'!A:K,11,FALSE ),"")</f>
        <v/>
      </c>
    </row>
    <row r="23" spans="1:17" x14ac:dyDescent="0.25">
      <c r="A23" s="24" t="str">
        <f>IFERROR(
VLOOKUP(B23,'DRS-RRAS-RS CIR'!B:D,3,FALSE ),"")</f>
        <v/>
      </c>
      <c r="B23" s="24" t="str">
        <f>IFERROR(
VLOOKUP(C23,'DRS-RRAS-RS CIR'!A:B,2,FALSE ),"")</f>
        <v/>
      </c>
      <c r="C23" s="8"/>
      <c r="D23" s="24" t="str">
        <f t="shared" si="1"/>
        <v/>
      </c>
      <c r="E23" s="37"/>
      <c r="F23" s="21" t="str">
        <f>IFERROR(VLOOKUP(E23,'Valores procedimentos'!A:D,4,FALSE),"")</f>
        <v/>
      </c>
      <c r="G23" s="35" t="str">
        <f>IFERROR(
VLOOKUP(PROGRAMAÇÃO!E23,'Valores procedimentos'!A:F,5,FALSE),"")</f>
        <v/>
      </c>
      <c r="H23" s="35" t="str">
        <f>IFERROR(
VLOOKUP(PROGRAMAÇÃO!E23,'Valores procedimentos'!A:F,6,FALSE),"")</f>
        <v/>
      </c>
      <c r="I23" s="37"/>
      <c r="J23" s="35" t="str">
        <f t="shared" si="0"/>
        <v/>
      </c>
      <c r="K23" s="37"/>
      <c r="L23" s="118" t="str">
        <f t="shared" si="2"/>
        <v/>
      </c>
      <c r="M23" s="37"/>
      <c r="N23" s="21" t="str">
        <f>IFERROR(
VLOOKUP(M23,MUNICIPIO!A:B,2,FALSE ),"")</f>
        <v/>
      </c>
      <c r="O23" s="38"/>
      <c r="P23" s="21" t="str">
        <f>IFERROR(
VLOOKUP(O23,'CNES ESTABELECIMENTOS'!A:Q,17,FALSE ),"")</f>
        <v/>
      </c>
      <c r="Q23" s="36" t="str">
        <f>IFERROR(
VLOOKUP(O23,'CNES ESTABELECIMENTOS'!A:K,11,FALSE ),"")</f>
        <v/>
      </c>
    </row>
    <row r="24" spans="1:17" x14ac:dyDescent="0.25">
      <c r="A24" s="24" t="str">
        <f>IFERROR(
VLOOKUP(B24,'DRS-RRAS-RS CIR'!B:D,3,FALSE ),"")</f>
        <v/>
      </c>
      <c r="B24" s="24" t="str">
        <f>IFERROR(
VLOOKUP(C24,'DRS-RRAS-RS CIR'!A:B,2,FALSE ),"")</f>
        <v/>
      </c>
      <c r="C24" s="8"/>
      <c r="D24" s="24" t="str">
        <f t="shared" si="1"/>
        <v/>
      </c>
      <c r="E24" s="37"/>
      <c r="F24" s="21" t="str">
        <f>IFERROR(VLOOKUP(E24,'Valores procedimentos'!A:D,4,FALSE),"")</f>
        <v/>
      </c>
      <c r="G24" s="35" t="str">
        <f>IFERROR(
VLOOKUP(PROGRAMAÇÃO!E24,'Valores procedimentos'!A:F,5,FALSE),"")</f>
        <v/>
      </c>
      <c r="H24" s="35" t="str">
        <f>IFERROR(
VLOOKUP(PROGRAMAÇÃO!E24,'Valores procedimentos'!A:F,6,FALSE),"")</f>
        <v/>
      </c>
      <c r="I24" s="37"/>
      <c r="J24" s="35" t="str">
        <f t="shared" si="0"/>
        <v/>
      </c>
      <c r="K24" s="37"/>
      <c r="L24" s="118" t="str">
        <f t="shared" si="2"/>
        <v/>
      </c>
      <c r="M24" s="37"/>
      <c r="N24" s="21" t="str">
        <f>IFERROR(
VLOOKUP(M24,MUNICIPIO!A:B,2,FALSE ),"")</f>
        <v/>
      </c>
      <c r="O24" s="38"/>
      <c r="P24" s="21" t="str">
        <f>IFERROR(
VLOOKUP(O24,'CNES ESTABELECIMENTOS'!A:Q,17,FALSE ),"")</f>
        <v/>
      </c>
      <c r="Q24" s="36" t="str">
        <f>IFERROR(
VLOOKUP(O24,'CNES ESTABELECIMENTOS'!A:K,11,FALSE ),"")</f>
        <v/>
      </c>
    </row>
    <row r="25" spans="1:17" x14ac:dyDescent="0.25">
      <c r="A25" s="24" t="str">
        <f>IFERROR(
VLOOKUP(B25,'DRS-RRAS-RS CIR'!B:D,3,FALSE ),"")</f>
        <v/>
      </c>
      <c r="B25" s="24" t="str">
        <f>IFERROR(
VLOOKUP(C25,'DRS-RRAS-RS CIR'!A:B,2,FALSE ),"")</f>
        <v/>
      </c>
      <c r="C25" s="8"/>
      <c r="D25" s="24" t="str">
        <f t="shared" si="1"/>
        <v/>
      </c>
      <c r="E25" s="37"/>
      <c r="F25" s="21" t="str">
        <f>IFERROR(VLOOKUP(E25,'Valores procedimentos'!A:D,4,FALSE),"")</f>
        <v/>
      </c>
      <c r="G25" s="35" t="str">
        <f>IFERROR(
VLOOKUP(PROGRAMAÇÃO!E25,'Valores procedimentos'!A:F,5,FALSE),"")</f>
        <v/>
      </c>
      <c r="H25" s="35" t="str">
        <f>IFERROR(
VLOOKUP(PROGRAMAÇÃO!E25,'Valores procedimentos'!A:F,6,FALSE),"")</f>
        <v/>
      </c>
      <c r="I25" s="37"/>
      <c r="J25" s="35" t="str">
        <f t="shared" si="0"/>
        <v/>
      </c>
      <c r="K25" s="37"/>
      <c r="L25" s="118" t="str">
        <f t="shared" si="2"/>
        <v/>
      </c>
      <c r="M25" s="37"/>
      <c r="N25" s="21" t="str">
        <f>IFERROR(
VLOOKUP(M25,MUNICIPIO!A:B,2,FALSE ),"")</f>
        <v/>
      </c>
      <c r="O25" s="38"/>
      <c r="P25" s="21" t="str">
        <f>IFERROR(
VLOOKUP(O25,'CNES ESTABELECIMENTOS'!A:Q,17,FALSE ),"")</f>
        <v/>
      </c>
      <c r="Q25" s="36" t="str">
        <f>IFERROR(
VLOOKUP(O25,'CNES ESTABELECIMENTOS'!A:K,11,FALSE ),"")</f>
        <v/>
      </c>
    </row>
    <row r="26" spans="1:17" x14ac:dyDescent="0.25">
      <c r="A26" s="24" t="str">
        <f>IFERROR(
VLOOKUP(B26,'DRS-RRAS-RS CIR'!B:D,3,FALSE ),"")</f>
        <v/>
      </c>
      <c r="B26" s="24" t="str">
        <f>IFERROR(
VLOOKUP(C26,'DRS-RRAS-RS CIR'!A:B,2,FALSE ),"")</f>
        <v/>
      </c>
      <c r="C26" s="8"/>
      <c r="D26" s="24" t="str">
        <f t="shared" si="1"/>
        <v/>
      </c>
      <c r="E26" s="37"/>
      <c r="F26" s="21" t="str">
        <f>IFERROR(VLOOKUP(E26,'Valores procedimentos'!A:D,4,FALSE),"")</f>
        <v/>
      </c>
      <c r="G26" s="35" t="str">
        <f>IFERROR(
VLOOKUP(PROGRAMAÇÃO!E26,'Valores procedimentos'!A:F,5,FALSE),"")</f>
        <v/>
      </c>
      <c r="H26" s="35" t="str">
        <f>IFERROR(
VLOOKUP(PROGRAMAÇÃO!E26,'Valores procedimentos'!A:F,6,FALSE),"")</f>
        <v/>
      </c>
      <c r="I26" s="37"/>
      <c r="J26" s="35" t="str">
        <f t="shared" si="0"/>
        <v/>
      </c>
      <c r="K26" s="37"/>
      <c r="L26" s="118" t="str">
        <f t="shared" si="2"/>
        <v/>
      </c>
      <c r="M26" s="37"/>
      <c r="N26" s="21" t="str">
        <f>IFERROR(
VLOOKUP(M26,MUNICIPIO!A:B,2,FALSE ),"")</f>
        <v/>
      </c>
      <c r="O26" s="38"/>
      <c r="P26" s="21" t="str">
        <f>IFERROR(
VLOOKUP(O26,'CNES ESTABELECIMENTOS'!A:Q,17,FALSE ),"")</f>
        <v/>
      </c>
      <c r="Q26" s="36" t="str">
        <f>IFERROR(
VLOOKUP(O26,'CNES ESTABELECIMENTOS'!A:K,11,FALSE ),"")</f>
        <v/>
      </c>
    </row>
    <row r="27" spans="1:17" x14ac:dyDescent="0.25">
      <c r="A27" s="24" t="str">
        <f>IFERROR(
VLOOKUP(B27,'DRS-RRAS-RS CIR'!B:D,3,FALSE ),"")</f>
        <v/>
      </c>
      <c r="B27" s="24" t="str">
        <f>IFERROR(
VLOOKUP(C27,'DRS-RRAS-RS CIR'!A:B,2,FALSE ),"")</f>
        <v/>
      </c>
      <c r="C27" s="8"/>
      <c r="D27" s="24" t="str">
        <f t="shared" si="1"/>
        <v/>
      </c>
      <c r="E27" s="37"/>
      <c r="F27" s="21" t="str">
        <f>IFERROR(VLOOKUP(E27,'Valores procedimentos'!A:D,4,FALSE),"")</f>
        <v/>
      </c>
      <c r="G27" s="35" t="str">
        <f>IFERROR(
VLOOKUP(PROGRAMAÇÃO!E27,'Valores procedimentos'!A:F,5,FALSE),"")</f>
        <v/>
      </c>
      <c r="H27" s="35" t="str">
        <f>IFERROR(
VLOOKUP(PROGRAMAÇÃO!E27,'Valores procedimentos'!A:F,6,FALSE),"")</f>
        <v/>
      </c>
      <c r="I27" s="37"/>
      <c r="J27" s="35" t="str">
        <f t="shared" si="0"/>
        <v/>
      </c>
      <c r="K27" s="37"/>
      <c r="L27" s="118" t="str">
        <f t="shared" si="2"/>
        <v/>
      </c>
      <c r="M27" s="37"/>
      <c r="N27" s="21" t="str">
        <f>IFERROR(
VLOOKUP(M27,MUNICIPIO!A:B,2,FALSE ),"")</f>
        <v/>
      </c>
      <c r="O27" s="38"/>
      <c r="P27" s="21" t="str">
        <f>IFERROR(
VLOOKUP(O27,'CNES ESTABELECIMENTOS'!A:Q,17,FALSE ),"")</f>
        <v/>
      </c>
      <c r="Q27" s="36" t="str">
        <f>IFERROR(
VLOOKUP(O27,'CNES ESTABELECIMENTOS'!A:K,11,FALSE ),"")</f>
        <v/>
      </c>
    </row>
    <row r="28" spans="1:17" x14ac:dyDescent="0.25">
      <c r="A28" s="24" t="str">
        <f>IFERROR(
VLOOKUP(B28,'DRS-RRAS-RS CIR'!B:D,3,FALSE ),"")</f>
        <v/>
      </c>
      <c r="B28" s="24" t="str">
        <f>IFERROR(
VLOOKUP(C28,'DRS-RRAS-RS CIR'!A:B,2,FALSE ),"")</f>
        <v/>
      </c>
      <c r="C28" s="8"/>
      <c r="D28" s="24" t="str">
        <f t="shared" si="1"/>
        <v/>
      </c>
      <c r="E28" s="37"/>
      <c r="F28" s="21" t="str">
        <f>IFERROR(VLOOKUP(E28,'Valores procedimentos'!A:D,4,FALSE),"")</f>
        <v/>
      </c>
      <c r="G28" s="35" t="str">
        <f>IFERROR(
VLOOKUP(PROGRAMAÇÃO!E28,'Valores procedimentos'!A:F,5,FALSE),"")</f>
        <v/>
      </c>
      <c r="H28" s="35" t="str">
        <f>IFERROR(
VLOOKUP(PROGRAMAÇÃO!E28,'Valores procedimentos'!A:F,6,FALSE),"")</f>
        <v/>
      </c>
      <c r="I28" s="37"/>
      <c r="J28" s="35" t="str">
        <f t="shared" si="0"/>
        <v/>
      </c>
      <c r="K28" s="37"/>
      <c r="L28" s="118" t="str">
        <f t="shared" si="2"/>
        <v/>
      </c>
      <c r="M28" s="37"/>
      <c r="N28" s="21" t="str">
        <f>IFERROR(
VLOOKUP(M28,MUNICIPIO!A:B,2,FALSE ),"")</f>
        <v/>
      </c>
      <c r="O28" s="38"/>
      <c r="P28" s="21" t="str">
        <f>IFERROR(
VLOOKUP(O28,'CNES ESTABELECIMENTOS'!A:Q,17,FALSE ),"")</f>
        <v/>
      </c>
      <c r="Q28" s="36" t="str">
        <f>IFERROR(
VLOOKUP(O28,'CNES ESTABELECIMENTOS'!A:K,11,FALSE ),"")</f>
        <v/>
      </c>
    </row>
    <row r="29" spans="1:17" x14ac:dyDescent="0.25">
      <c r="A29" s="24" t="str">
        <f>IFERROR(
VLOOKUP(B29,'DRS-RRAS-RS CIR'!B:D,3,FALSE ),"")</f>
        <v/>
      </c>
      <c r="B29" s="24" t="str">
        <f>IFERROR(
VLOOKUP(C29,'DRS-RRAS-RS CIR'!A:B,2,FALSE ),"")</f>
        <v/>
      </c>
      <c r="C29" s="8"/>
      <c r="D29" s="24" t="str">
        <f t="shared" si="1"/>
        <v/>
      </c>
      <c r="E29" s="37"/>
      <c r="F29" s="21" t="str">
        <f>IFERROR(VLOOKUP(E29,'Valores procedimentos'!A:D,4,FALSE),"")</f>
        <v/>
      </c>
      <c r="G29" s="35" t="str">
        <f>IFERROR(
VLOOKUP(PROGRAMAÇÃO!E29,'Valores procedimentos'!A:F,5,FALSE),"")</f>
        <v/>
      </c>
      <c r="H29" s="35" t="str">
        <f>IFERROR(
VLOOKUP(PROGRAMAÇÃO!E29,'Valores procedimentos'!A:F,6,FALSE),"")</f>
        <v/>
      </c>
      <c r="I29" s="37"/>
      <c r="J29" s="35" t="str">
        <f t="shared" si="0"/>
        <v/>
      </c>
      <c r="K29" s="37"/>
      <c r="L29" s="118" t="str">
        <f t="shared" si="2"/>
        <v/>
      </c>
      <c r="M29" s="37"/>
      <c r="N29" s="21" t="str">
        <f>IFERROR(
VLOOKUP(M29,MUNICIPIO!A:B,2,FALSE ),"")</f>
        <v/>
      </c>
      <c r="O29" s="38"/>
      <c r="P29" s="21" t="str">
        <f>IFERROR(
VLOOKUP(O29,'CNES ESTABELECIMENTOS'!A:Q,17,FALSE ),"")</f>
        <v/>
      </c>
      <c r="Q29" s="36" t="str">
        <f>IFERROR(
VLOOKUP(O29,'CNES ESTABELECIMENTOS'!A:K,11,FALSE ),"")</f>
        <v/>
      </c>
    </row>
    <row r="30" spans="1:17" x14ac:dyDescent="0.25">
      <c r="A30" s="24" t="str">
        <f>IFERROR(
VLOOKUP(B30,'DRS-RRAS-RS CIR'!B:D,3,FALSE ),"")</f>
        <v/>
      </c>
      <c r="B30" s="24" t="str">
        <f>IFERROR(
VLOOKUP(C30,'DRS-RRAS-RS CIR'!A:B,2,FALSE ),"")</f>
        <v/>
      </c>
      <c r="C30" s="8"/>
      <c r="D30" s="24" t="str">
        <f t="shared" si="1"/>
        <v/>
      </c>
      <c r="E30" s="37"/>
      <c r="F30" s="21" t="str">
        <f>IFERROR(VLOOKUP(E30,'Valores procedimentos'!A:D,4,FALSE),"")</f>
        <v/>
      </c>
      <c r="G30" s="35" t="str">
        <f>IFERROR(
VLOOKUP(PROGRAMAÇÃO!E30,'Valores procedimentos'!A:F,5,FALSE),"")</f>
        <v/>
      </c>
      <c r="H30" s="35" t="str">
        <f>IFERROR(
VLOOKUP(PROGRAMAÇÃO!E30,'Valores procedimentos'!A:F,6,FALSE),"")</f>
        <v/>
      </c>
      <c r="I30" s="37"/>
      <c r="J30" s="35" t="str">
        <f t="shared" si="0"/>
        <v/>
      </c>
      <c r="K30" s="37"/>
      <c r="L30" s="118" t="str">
        <f t="shared" si="2"/>
        <v/>
      </c>
      <c r="M30" s="37"/>
      <c r="N30" s="21" t="str">
        <f>IFERROR(
VLOOKUP(M30,MUNICIPIO!A:B,2,FALSE ),"")</f>
        <v/>
      </c>
      <c r="O30" s="38"/>
      <c r="P30" s="21" t="str">
        <f>IFERROR(
VLOOKUP(O30,'CNES ESTABELECIMENTOS'!A:Q,17,FALSE ),"")</f>
        <v/>
      </c>
      <c r="Q30" s="36" t="str">
        <f>IFERROR(
VLOOKUP(O30,'CNES ESTABELECIMENTOS'!A:K,11,FALSE ),"")</f>
        <v/>
      </c>
    </row>
    <row r="31" spans="1:17" x14ac:dyDescent="0.25">
      <c r="A31" s="24" t="str">
        <f>IFERROR(
VLOOKUP(B31,'DRS-RRAS-RS CIR'!B:D,3,FALSE ),"")</f>
        <v/>
      </c>
      <c r="B31" s="24" t="str">
        <f>IFERROR(
VLOOKUP(C31,'DRS-RRAS-RS CIR'!A:B,2,FALSE ),"")</f>
        <v/>
      </c>
      <c r="C31" s="8"/>
      <c r="D31" s="24" t="str">
        <f t="shared" si="1"/>
        <v/>
      </c>
      <c r="E31" s="37"/>
      <c r="F31" s="21" t="str">
        <f>IFERROR(VLOOKUP(E31,'Valores procedimentos'!A:D,4,FALSE),"")</f>
        <v/>
      </c>
      <c r="G31" s="35" t="str">
        <f>IFERROR(
VLOOKUP(PROGRAMAÇÃO!E31,'Valores procedimentos'!A:F,5,FALSE),"")</f>
        <v/>
      </c>
      <c r="H31" s="35" t="str">
        <f>IFERROR(
VLOOKUP(PROGRAMAÇÃO!E31,'Valores procedimentos'!A:F,6,FALSE),"")</f>
        <v/>
      </c>
      <c r="I31" s="37"/>
      <c r="J31" s="35" t="str">
        <f t="shared" si="0"/>
        <v/>
      </c>
      <c r="K31" s="37"/>
      <c r="L31" s="118" t="str">
        <f t="shared" si="2"/>
        <v/>
      </c>
      <c r="M31" s="37"/>
      <c r="N31" s="21" t="str">
        <f>IFERROR(
VLOOKUP(M31,MUNICIPIO!A:B,2,FALSE ),"")</f>
        <v/>
      </c>
      <c r="O31" s="38"/>
      <c r="P31" s="21" t="str">
        <f>IFERROR(
VLOOKUP(O31,'CNES ESTABELECIMENTOS'!A:Q,17,FALSE ),"")</f>
        <v/>
      </c>
      <c r="Q31" s="36" t="str">
        <f>IFERROR(
VLOOKUP(O31,'CNES ESTABELECIMENTOS'!A:K,11,FALSE ),"")</f>
        <v/>
      </c>
    </row>
    <row r="32" spans="1:17" x14ac:dyDescent="0.25">
      <c r="A32" s="24" t="str">
        <f>IFERROR(
VLOOKUP(B32,'DRS-RRAS-RS CIR'!B:D,3,FALSE ),"")</f>
        <v/>
      </c>
      <c r="B32" s="24" t="str">
        <f>IFERROR(
VLOOKUP(C32,'DRS-RRAS-RS CIR'!A:B,2,FALSE ),"")</f>
        <v/>
      </c>
      <c r="C32" s="8"/>
      <c r="D32" s="24" t="str">
        <f t="shared" si="1"/>
        <v/>
      </c>
      <c r="E32" s="37"/>
      <c r="F32" s="21" t="str">
        <f>IFERROR(VLOOKUP(E32,'Valores procedimentos'!A:D,4,FALSE),"")</f>
        <v/>
      </c>
      <c r="G32" s="35" t="str">
        <f>IFERROR(
VLOOKUP(PROGRAMAÇÃO!E32,'Valores procedimentos'!A:F,5,FALSE),"")</f>
        <v/>
      </c>
      <c r="H32" s="35" t="str">
        <f>IFERROR(
VLOOKUP(PROGRAMAÇÃO!E32,'Valores procedimentos'!A:F,6,FALSE),"")</f>
        <v/>
      </c>
      <c r="I32" s="37"/>
      <c r="J32" s="35" t="str">
        <f t="shared" si="0"/>
        <v/>
      </c>
      <c r="K32" s="37"/>
      <c r="L32" s="118" t="str">
        <f t="shared" si="2"/>
        <v/>
      </c>
      <c r="M32" s="37"/>
      <c r="N32" s="21" t="str">
        <f>IFERROR(
VLOOKUP(M32,MUNICIPIO!A:B,2,FALSE ),"")</f>
        <v/>
      </c>
      <c r="O32" s="38"/>
      <c r="P32" s="21" t="str">
        <f>IFERROR(
VLOOKUP(O32,'CNES ESTABELECIMENTOS'!A:Q,17,FALSE ),"")</f>
        <v/>
      </c>
      <c r="Q32" s="36" t="str">
        <f>IFERROR(
VLOOKUP(O32,'CNES ESTABELECIMENTOS'!A:K,11,FALSE ),"")</f>
        <v/>
      </c>
    </row>
    <row r="33" spans="1:17" x14ac:dyDescent="0.25">
      <c r="A33" s="24" t="str">
        <f>IFERROR(
VLOOKUP(B33,'DRS-RRAS-RS CIR'!B:D,3,FALSE ),"")</f>
        <v/>
      </c>
      <c r="B33" s="24" t="str">
        <f>IFERROR(
VLOOKUP(C33,'DRS-RRAS-RS CIR'!A:B,2,FALSE ),"")</f>
        <v/>
      </c>
      <c r="C33" s="8"/>
      <c r="D33" s="24" t="str">
        <f t="shared" si="1"/>
        <v/>
      </c>
      <c r="E33" s="37"/>
      <c r="F33" s="21" t="str">
        <f>IFERROR(VLOOKUP(E33,'Valores procedimentos'!A:D,4,FALSE),"")</f>
        <v/>
      </c>
      <c r="G33" s="35" t="str">
        <f>IFERROR(
VLOOKUP(PROGRAMAÇÃO!E33,'Valores procedimentos'!A:F,5,FALSE),"")</f>
        <v/>
      </c>
      <c r="H33" s="35" t="str">
        <f>IFERROR(
VLOOKUP(PROGRAMAÇÃO!E33,'Valores procedimentos'!A:F,6,FALSE),"")</f>
        <v/>
      </c>
      <c r="I33" s="37"/>
      <c r="J33" s="35" t="str">
        <f t="shared" si="0"/>
        <v/>
      </c>
      <c r="K33" s="37"/>
      <c r="L33" s="118" t="str">
        <f t="shared" si="2"/>
        <v/>
      </c>
      <c r="M33" s="37"/>
      <c r="N33" s="21" t="str">
        <f>IFERROR(
VLOOKUP(M33,MUNICIPIO!A:B,2,FALSE ),"")</f>
        <v/>
      </c>
      <c r="O33" s="38"/>
      <c r="P33" s="21" t="str">
        <f>IFERROR(
VLOOKUP(O33,'CNES ESTABELECIMENTOS'!A:Q,17,FALSE ),"")</f>
        <v/>
      </c>
      <c r="Q33" s="36" t="str">
        <f>IFERROR(
VLOOKUP(O33,'CNES ESTABELECIMENTOS'!A:K,11,FALSE ),"")</f>
        <v/>
      </c>
    </row>
    <row r="34" spans="1:17" x14ac:dyDescent="0.25">
      <c r="A34" s="24" t="str">
        <f>IFERROR(
VLOOKUP(B34,'DRS-RRAS-RS CIR'!B:D,3,FALSE ),"")</f>
        <v/>
      </c>
      <c r="B34" s="24" t="str">
        <f>IFERROR(
VLOOKUP(C34,'DRS-RRAS-RS CIR'!A:B,2,FALSE ),"")</f>
        <v/>
      </c>
      <c r="C34" s="8"/>
      <c r="D34" s="24" t="str">
        <f t="shared" si="1"/>
        <v/>
      </c>
      <c r="E34" s="37"/>
      <c r="F34" s="21" t="str">
        <f>IFERROR(VLOOKUP(E34,'Valores procedimentos'!A:D,4,FALSE),"")</f>
        <v/>
      </c>
      <c r="G34" s="35" t="str">
        <f>IFERROR(
VLOOKUP(PROGRAMAÇÃO!E34,'Valores procedimentos'!A:F,5,FALSE),"")</f>
        <v/>
      </c>
      <c r="H34" s="35" t="str">
        <f>IFERROR(
VLOOKUP(PROGRAMAÇÃO!E34,'Valores procedimentos'!A:F,6,FALSE),"")</f>
        <v/>
      </c>
      <c r="I34" s="37"/>
      <c r="J34" s="35" t="str">
        <f t="shared" si="0"/>
        <v/>
      </c>
      <c r="K34" s="37"/>
      <c r="L34" s="118" t="str">
        <f t="shared" si="2"/>
        <v/>
      </c>
      <c r="M34" s="37"/>
      <c r="N34" s="21" t="str">
        <f>IFERROR(
VLOOKUP(M34,MUNICIPIO!A:B,2,FALSE ),"")</f>
        <v/>
      </c>
      <c r="O34" s="38"/>
      <c r="P34" s="21" t="str">
        <f>IFERROR(
VLOOKUP(O34,'CNES ESTABELECIMENTOS'!A:Q,17,FALSE ),"")</f>
        <v/>
      </c>
      <c r="Q34" s="36" t="str">
        <f>IFERROR(
VLOOKUP(O34,'CNES ESTABELECIMENTOS'!A:K,11,FALSE ),"")</f>
        <v/>
      </c>
    </row>
    <row r="35" spans="1:17" x14ac:dyDescent="0.25">
      <c r="A35" s="24" t="str">
        <f>IFERROR(
VLOOKUP(B35,'DRS-RRAS-RS CIR'!B:D,3,FALSE ),"")</f>
        <v/>
      </c>
      <c r="B35" s="24" t="str">
        <f>IFERROR(
VLOOKUP(C35,'DRS-RRAS-RS CIR'!A:B,2,FALSE ),"")</f>
        <v/>
      </c>
      <c r="C35" s="8"/>
      <c r="D35" s="24" t="str">
        <f t="shared" si="1"/>
        <v/>
      </c>
      <c r="E35" s="37"/>
      <c r="F35" s="21" t="str">
        <f>IFERROR(VLOOKUP(E35,'Valores procedimentos'!A:D,4,FALSE),"")</f>
        <v/>
      </c>
      <c r="G35" s="35" t="str">
        <f>IFERROR(
VLOOKUP(PROGRAMAÇÃO!E35,'Valores procedimentos'!A:F,5,FALSE),"")</f>
        <v/>
      </c>
      <c r="H35" s="35" t="str">
        <f>IFERROR(
VLOOKUP(PROGRAMAÇÃO!E35,'Valores procedimentos'!A:F,6,FALSE),"")</f>
        <v/>
      </c>
      <c r="I35" s="37"/>
      <c r="J35" s="35" t="str">
        <f t="shared" si="0"/>
        <v/>
      </c>
      <c r="K35" s="37"/>
      <c r="L35" s="118" t="str">
        <f t="shared" si="2"/>
        <v/>
      </c>
      <c r="M35" s="37"/>
      <c r="N35" s="21" t="str">
        <f>IFERROR(
VLOOKUP(M35,MUNICIPIO!A:B,2,FALSE ),"")</f>
        <v/>
      </c>
      <c r="O35" s="38"/>
      <c r="P35" s="21" t="str">
        <f>IFERROR(
VLOOKUP(O35,'CNES ESTABELECIMENTOS'!A:Q,17,FALSE ),"")</f>
        <v/>
      </c>
      <c r="Q35" s="36" t="str">
        <f>IFERROR(
VLOOKUP(O35,'CNES ESTABELECIMENTOS'!A:K,11,FALSE ),"")</f>
        <v/>
      </c>
    </row>
    <row r="36" spans="1:17" x14ac:dyDescent="0.25">
      <c r="A36" s="24" t="str">
        <f>IFERROR(
VLOOKUP(B36,'DRS-RRAS-RS CIR'!B:D,3,FALSE ),"")</f>
        <v/>
      </c>
      <c r="B36" s="24" t="str">
        <f>IFERROR(
VLOOKUP(C36,'DRS-RRAS-RS CIR'!A:B,2,FALSE ),"")</f>
        <v/>
      </c>
      <c r="C36" s="8"/>
      <c r="D36" s="24" t="str">
        <f t="shared" si="1"/>
        <v/>
      </c>
      <c r="E36" s="37"/>
      <c r="F36" s="21" t="str">
        <f>IFERROR(VLOOKUP(E36,'Valores procedimentos'!A:D,4,FALSE),"")</f>
        <v/>
      </c>
      <c r="G36" s="35" t="str">
        <f>IFERROR(
VLOOKUP(PROGRAMAÇÃO!E36,'Valores procedimentos'!A:F,5,FALSE),"")</f>
        <v/>
      </c>
      <c r="H36" s="35" t="str">
        <f>IFERROR(
VLOOKUP(PROGRAMAÇÃO!E36,'Valores procedimentos'!A:F,6,FALSE),"")</f>
        <v/>
      </c>
      <c r="I36" s="37"/>
      <c r="J36" s="35" t="str">
        <f t="shared" si="0"/>
        <v/>
      </c>
      <c r="K36" s="37"/>
      <c r="L36" s="118" t="str">
        <f t="shared" si="2"/>
        <v/>
      </c>
      <c r="M36" s="37"/>
      <c r="N36" s="21" t="str">
        <f>IFERROR(
VLOOKUP(M36,MUNICIPIO!A:B,2,FALSE ),"")</f>
        <v/>
      </c>
      <c r="O36" s="38"/>
      <c r="P36" s="21" t="str">
        <f>IFERROR(
VLOOKUP(O36,'CNES ESTABELECIMENTOS'!A:Q,17,FALSE ),"")</f>
        <v/>
      </c>
      <c r="Q36" s="36" t="str">
        <f>IFERROR(
VLOOKUP(O36,'CNES ESTABELECIMENTOS'!A:K,11,FALSE ),"")</f>
        <v/>
      </c>
    </row>
    <row r="37" spans="1:17" x14ac:dyDescent="0.25">
      <c r="A37" s="24" t="str">
        <f>IFERROR(
VLOOKUP(B37,'DRS-RRAS-RS CIR'!B:D,3,FALSE ),"")</f>
        <v/>
      </c>
      <c r="B37" s="24" t="str">
        <f>IFERROR(
VLOOKUP(C37,'DRS-RRAS-RS CIR'!A:B,2,FALSE ),"")</f>
        <v/>
      </c>
      <c r="C37" s="8"/>
      <c r="D37" s="24" t="str">
        <f t="shared" si="1"/>
        <v/>
      </c>
      <c r="E37" s="37"/>
      <c r="F37" s="21" t="str">
        <f>IFERROR(VLOOKUP(E37,'Valores procedimentos'!A:D,4,FALSE),"")</f>
        <v/>
      </c>
      <c r="G37" s="35" t="str">
        <f>IFERROR(
VLOOKUP(PROGRAMAÇÃO!E37,'Valores procedimentos'!A:F,5,FALSE),"")</f>
        <v/>
      </c>
      <c r="H37" s="35" t="str">
        <f>IFERROR(
VLOOKUP(PROGRAMAÇÃO!E37,'Valores procedimentos'!A:F,6,FALSE),"")</f>
        <v/>
      </c>
      <c r="I37" s="37"/>
      <c r="J37" s="35" t="str">
        <f t="shared" si="0"/>
        <v/>
      </c>
      <c r="K37" s="37"/>
      <c r="L37" s="118" t="str">
        <f t="shared" si="2"/>
        <v/>
      </c>
      <c r="M37" s="37"/>
      <c r="N37" s="21" t="str">
        <f>IFERROR(
VLOOKUP(M37,MUNICIPIO!A:B,2,FALSE ),"")</f>
        <v/>
      </c>
      <c r="O37" s="38"/>
      <c r="P37" s="21" t="str">
        <f>IFERROR(
VLOOKUP(O37,'CNES ESTABELECIMENTOS'!A:Q,17,FALSE ),"")</f>
        <v/>
      </c>
      <c r="Q37" s="36" t="str">
        <f>IFERROR(
VLOOKUP(O37,'CNES ESTABELECIMENTOS'!A:K,11,FALSE ),"")</f>
        <v/>
      </c>
    </row>
    <row r="38" spans="1:17" x14ac:dyDescent="0.25">
      <c r="A38" s="24" t="str">
        <f>IFERROR(
VLOOKUP(B38,'DRS-RRAS-RS CIR'!B:D,3,FALSE ),"")</f>
        <v/>
      </c>
      <c r="B38" s="24" t="str">
        <f>IFERROR(
VLOOKUP(C38,'DRS-RRAS-RS CIR'!A:B,2,FALSE ),"")</f>
        <v/>
      </c>
      <c r="C38" s="8"/>
      <c r="D38" s="24" t="str">
        <f t="shared" si="1"/>
        <v/>
      </c>
      <c r="E38" s="37"/>
      <c r="F38" s="21" t="str">
        <f>IFERROR(VLOOKUP(E38,'Valores procedimentos'!A:D,4,FALSE),"")</f>
        <v/>
      </c>
      <c r="G38" s="35" t="str">
        <f>IFERROR(
VLOOKUP(PROGRAMAÇÃO!E38,'Valores procedimentos'!A:F,5,FALSE),"")</f>
        <v/>
      </c>
      <c r="H38" s="35" t="str">
        <f>IFERROR(
VLOOKUP(PROGRAMAÇÃO!E38,'Valores procedimentos'!A:F,6,FALSE),"")</f>
        <v/>
      </c>
      <c r="I38" s="37"/>
      <c r="J38" s="35" t="str">
        <f t="shared" si="0"/>
        <v/>
      </c>
      <c r="K38" s="37"/>
      <c r="L38" s="118" t="str">
        <f t="shared" si="2"/>
        <v/>
      </c>
      <c r="M38" s="37"/>
      <c r="N38" s="21" t="str">
        <f>IFERROR(
VLOOKUP(M38,MUNICIPIO!A:B,2,FALSE ),"")</f>
        <v/>
      </c>
      <c r="O38" s="38"/>
      <c r="P38" s="21" t="str">
        <f>IFERROR(
VLOOKUP(O38,'CNES ESTABELECIMENTOS'!A:Q,17,FALSE ),"")</f>
        <v/>
      </c>
      <c r="Q38" s="36" t="str">
        <f>IFERROR(
VLOOKUP(O38,'CNES ESTABELECIMENTOS'!A:K,11,FALSE ),"")</f>
        <v/>
      </c>
    </row>
    <row r="39" spans="1:17" x14ac:dyDescent="0.25">
      <c r="A39" s="24" t="str">
        <f>IFERROR(
VLOOKUP(B39,'DRS-RRAS-RS CIR'!B:D,3,FALSE ),"")</f>
        <v/>
      </c>
      <c r="B39" s="24" t="str">
        <f>IFERROR(
VLOOKUP(C39,'DRS-RRAS-RS CIR'!A:B,2,FALSE ),"")</f>
        <v/>
      </c>
      <c r="C39" s="8"/>
      <c r="D39" s="24" t="str">
        <f t="shared" si="1"/>
        <v/>
      </c>
      <c r="E39" s="37"/>
      <c r="F39" s="21" t="str">
        <f>IFERROR(VLOOKUP(E39,'Valores procedimentos'!A:D,4,FALSE),"")</f>
        <v/>
      </c>
      <c r="G39" s="35" t="str">
        <f>IFERROR(
VLOOKUP(PROGRAMAÇÃO!E39,'Valores procedimentos'!A:F,5,FALSE),"")</f>
        <v/>
      </c>
      <c r="H39" s="35" t="str">
        <f>IFERROR(
VLOOKUP(PROGRAMAÇÃO!E39,'Valores procedimentos'!A:F,6,FALSE),"")</f>
        <v/>
      </c>
      <c r="I39" s="37"/>
      <c r="J39" s="35" t="str">
        <f t="shared" si="0"/>
        <v/>
      </c>
      <c r="K39" s="37"/>
      <c r="L39" s="118" t="str">
        <f t="shared" si="2"/>
        <v/>
      </c>
      <c r="M39" s="37"/>
      <c r="N39" s="21" t="str">
        <f>IFERROR(
VLOOKUP(M39,MUNICIPIO!A:B,2,FALSE ),"")</f>
        <v/>
      </c>
      <c r="O39" s="38"/>
      <c r="P39" s="21" t="str">
        <f>IFERROR(
VLOOKUP(O39,'CNES ESTABELECIMENTOS'!A:Q,17,FALSE ),"")</f>
        <v/>
      </c>
      <c r="Q39" s="36" t="str">
        <f>IFERROR(
VLOOKUP(O39,'CNES ESTABELECIMENTOS'!A:K,11,FALSE ),"")</f>
        <v/>
      </c>
    </row>
    <row r="40" spans="1:17" x14ac:dyDescent="0.25">
      <c r="A40" s="24" t="str">
        <f>IFERROR(
VLOOKUP(B40,'DRS-RRAS-RS CIR'!B:D,3,FALSE ),"")</f>
        <v/>
      </c>
      <c r="B40" s="24" t="str">
        <f>IFERROR(
VLOOKUP(C40,'DRS-RRAS-RS CIR'!A:B,2,FALSE ),"")</f>
        <v/>
      </c>
      <c r="C40" s="8"/>
      <c r="D40" s="24" t="str">
        <f t="shared" si="1"/>
        <v/>
      </c>
      <c r="E40" s="37"/>
      <c r="F40" s="21" t="str">
        <f>IFERROR(VLOOKUP(E40,'Valores procedimentos'!A:D,4,FALSE),"")</f>
        <v/>
      </c>
      <c r="G40" s="35" t="str">
        <f>IFERROR(
VLOOKUP(PROGRAMAÇÃO!E40,'Valores procedimentos'!A:F,5,FALSE),"")</f>
        <v/>
      </c>
      <c r="H40" s="35" t="str">
        <f>IFERROR(
VLOOKUP(PROGRAMAÇÃO!E40,'Valores procedimentos'!A:F,6,FALSE),"")</f>
        <v/>
      </c>
      <c r="I40" s="37"/>
      <c r="J40" s="35" t="str">
        <f t="shared" si="0"/>
        <v/>
      </c>
      <c r="K40" s="37"/>
      <c r="L40" s="118" t="str">
        <f t="shared" si="2"/>
        <v/>
      </c>
      <c r="M40" s="37"/>
      <c r="N40" s="21" t="str">
        <f>IFERROR(
VLOOKUP(M40,MUNICIPIO!A:B,2,FALSE ),"")</f>
        <v/>
      </c>
      <c r="O40" s="38"/>
      <c r="P40" s="21" t="str">
        <f>IFERROR(
VLOOKUP(O40,'CNES ESTABELECIMENTOS'!A:Q,17,FALSE ),"")</f>
        <v/>
      </c>
      <c r="Q40" s="36" t="str">
        <f>IFERROR(
VLOOKUP(O40,'CNES ESTABELECIMENTOS'!A:K,11,FALSE ),"")</f>
        <v/>
      </c>
    </row>
    <row r="41" spans="1:17" x14ac:dyDescent="0.25">
      <c r="A41" s="24" t="str">
        <f>IFERROR(
VLOOKUP(B41,'DRS-RRAS-RS CIR'!B:D,3,FALSE ),"")</f>
        <v/>
      </c>
      <c r="B41" s="24" t="str">
        <f>IFERROR(
VLOOKUP(C41,'DRS-RRAS-RS CIR'!A:B,2,FALSE ),"")</f>
        <v/>
      </c>
      <c r="C41" s="8"/>
      <c r="D41" s="24" t="str">
        <f t="shared" si="1"/>
        <v/>
      </c>
      <c r="E41" s="37"/>
      <c r="F41" s="21" t="str">
        <f>IFERROR(VLOOKUP(E41,'Valores procedimentos'!A:D,4,FALSE),"")</f>
        <v/>
      </c>
      <c r="G41" s="35" t="str">
        <f>IFERROR(
VLOOKUP(PROGRAMAÇÃO!E41,'Valores procedimentos'!A:F,5,FALSE),"")</f>
        <v/>
      </c>
      <c r="H41" s="35" t="str">
        <f>IFERROR(
VLOOKUP(PROGRAMAÇÃO!E41,'Valores procedimentos'!A:F,6,FALSE),"")</f>
        <v/>
      </c>
      <c r="I41" s="37"/>
      <c r="J41" s="35" t="str">
        <f t="shared" si="0"/>
        <v/>
      </c>
      <c r="K41" s="37"/>
      <c r="L41" s="118" t="str">
        <f t="shared" si="2"/>
        <v/>
      </c>
      <c r="M41" s="37"/>
      <c r="N41" s="21" t="str">
        <f>IFERROR(
VLOOKUP(M41,MUNICIPIO!A:B,2,FALSE ),"")</f>
        <v/>
      </c>
      <c r="O41" s="38"/>
      <c r="P41" s="21" t="str">
        <f>IFERROR(
VLOOKUP(O41,'CNES ESTABELECIMENTOS'!A:Q,17,FALSE ),"")</f>
        <v/>
      </c>
      <c r="Q41" s="36" t="str">
        <f>IFERROR(
VLOOKUP(O41,'CNES ESTABELECIMENTOS'!A:K,11,FALSE ),"")</f>
        <v/>
      </c>
    </row>
    <row r="42" spans="1:17" x14ac:dyDescent="0.25">
      <c r="A42" s="24" t="str">
        <f>IFERROR(
VLOOKUP(B42,'DRS-RRAS-RS CIR'!B:D,3,FALSE ),"")</f>
        <v/>
      </c>
      <c r="B42" s="24" t="str">
        <f>IFERROR(
VLOOKUP(C42,'DRS-RRAS-RS CIR'!A:B,2,FALSE ),"")</f>
        <v/>
      </c>
      <c r="C42" s="8"/>
      <c r="D42" s="24" t="str">
        <f t="shared" si="1"/>
        <v/>
      </c>
      <c r="E42" s="37"/>
      <c r="F42" s="21" t="str">
        <f>IFERROR(VLOOKUP(E42,'Valores procedimentos'!A:D,4,FALSE),"")</f>
        <v/>
      </c>
      <c r="G42" s="35" t="str">
        <f>IFERROR(
VLOOKUP(PROGRAMAÇÃO!E42,'Valores procedimentos'!A:F,5,FALSE),"")</f>
        <v/>
      </c>
      <c r="H42" s="35" t="str">
        <f>IFERROR(
VLOOKUP(PROGRAMAÇÃO!E42,'Valores procedimentos'!A:F,6,FALSE),"")</f>
        <v/>
      </c>
      <c r="I42" s="37"/>
      <c r="J42" s="35" t="str">
        <f t="shared" si="0"/>
        <v/>
      </c>
      <c r="K42" s="37"/>
      <c r="L42" s="118" t="str">
        <f t="shared" si="2"/>
        <v/>
      </c>
      <c r="M42" s="37"/>
      <c r="N42" s="21" t="str">
        <f>IFERROR(
VLOOKUP(M42,MUNICIPIO!A:B,2,FALSE ),"")</f>
        <v/>
      </c>
      <c r="O42" s="38"/>
      <c r="P42" s="21" t="str">
        <f>IFERROR(
VLOOKUP(O42,'CNES ESTABELECIMENTOS'!A:Q,17,FALSE ),"")</f>
        <v/>
      </c>
      <c r="Q42" s="36" t="str">
        <f>IFERROR(
VLOOKUP(O42,'CNES ESTABELECIMENTOS'!A:K,11,FALSE ),"")</f>
        <v/>
      </c>
    </row>
    <row r="43" spans="1:17" x14ac:dyDescent="0.25">
      <c r="A43" s="24" t="str">
        <f>IFERROR(
VLOOKUP(B43,'DRS-RRAS-RS CIR'!B:D,3,FALSE ),"")</f>
        <v/>
      </c>
      <c r="B43" s="24" t="str">
        <f>IFERROR(
VLOOKUP(C43,'DRS-RRAS-RS CIR'!A:B,2,FALSE ),"")</f>
        <v/>
      </c>
      <c r="C43" s="8"/>
      <c r="D43" s="24" t="str">
        <f t="shared" si="1"/>
        <v/>
      </c>
      <c r="E43" s="37"/>
      <c r="F43" s="21" t="str">
        <f>IFERROR(VLOOKUP(E43,'Valores procedimentos'!A:D,4,FALSE),"")</f>
        <v/>
      </c>
      <c r="G43" s="35" t="str">
        <f>IFERROR(
VLOOKUP(PROGRAMAÇÃO!E43,'Valores procedimentos'!A:F,5,FALSE),"")</f>
        <v/>
      </c>
      <c r="H43" s="35" t="str">
        <f>IFERROR(
VLOOKUP(PROGRAMAÇÃO!E43,'Valores procedimentos'!A:F,6,FALSE),"")</f>
        <v/>
      </c>
      <c r="I43" s="37"/>
      <c r="J43" s="35" t="str">
        <f t="shared" si="0"/>
        <v/>
      </c>
      <c r="K43" s="37"/>
      <c r="L43" s="118" t="str">
        <f t="shared" si="2"/>
        <v/>
      </c>
      <c r="M43" s="37"/>
      <c r="N43" s="21" t="str">
        <f>IFERROR(
VLOOKUP(M43,MUNICIPIO!A:B,2,FALSE ),"")</f>
        <v/>
      </c>
      <c r="O43" s="38"/>
      <c r="P43" s="21" t="str">
        <f>IFERROR(
VLOOKUP(O43,'CNES ESTABELECIMENTOS'!A:Q,17,FALSE ),"")</f>
        <v/>
      </c>
      <c r="Q43" s="36" t="str">
        <f>IFERROR(
VLOOKUP(O43,'CNES ESTABELECIMENTOS'!A:K,11,FALSE ),"")</f>
        <v/>
      </c>
    </row>
    <row r="44" spans="1:17" x14ac:dyDescent="0.25">
      <c r="A44" s="24" t="str">
        <f>IFERROR(
VLOOKUP(B44,'DRS-RRAS-RS CIR'!B:D,3,FALSE ),"")</f>
        <v/>
      </c>
      <c r="B44" s="24" t="str">
        <f>IFERROR(
VLOOKUP(C44,'DRS-RRAS-RS CIR'!A:B,2,FALSE ),"")</f>
        <v/>
      </c>
      <c r="C44" s="8"/>
      <c r="D44" s="24" t="str">
        <f t="shared" si="1"/>
        <v/>
      </c>
      <c r="E44" s="37"/>
      <c r="F44" s="21" t="str">
        <f>IFERROR(VLOOKUP(E44,'Valores procedimentos'!A:D,4,FALSE),"")</f>
        <v/>
      </c>
      <c r="G44" s="35" t="str">
        <f>IFERROR(
VLOOKUP(PROGRAMAÇÃO!E44,'Valores procedimentos'!A:F,5,FALSE),"")</f>
        <v/>
      </c>
      <c r="H44" s="35" t="str">
        <f>IFERROR(
VLOOKUP(PROGRAMAÇÃO!E44,'Valores procedimentos'!A:F,6,FALSE),"")</f>
        <v/>
      </c>
      <c r="I44" s="37"/>
      <c r="J44" s="35" t="str">
        <f t="shared" si="0"/>
        <v/>
      </c>
      <c r="K44" s="37"/>
      <c r="L44" s="118" t="str">
        <f t="shared" si="2"/>
        <v/>
      </c>
      <c r="M44" s="37"/>
      <c r="N44" s="21" t="str">
        <f>IFERROR(
VLOOKUP(M44,MUNICIPIO!A:B,2,FALSE ),"")</f>
        <v/>
      </c>
      <c r="O44" s="38"/>
      <c r="P44" s="21" t="str">
        <f>IFERROR(
VLOOKUP(O44,'CNES ESTABELECIMENTOS'!A:Q,17,FALSE ),"")</f>
        <v/>
      </c>
      <c r="Q44" s="36" t="str">
        <f>IFERROR(
VLOOKUP(O44,'CNES ESTABELECIMENTOS'!A:K,11,FALSE ),"")</f>
        <v/>
      </c>
    </row>
    <row r="45" spans="1:17" x14ac:dyDescent="0.25">
      <c r="A45" s="24" t="str">
        <f>IFERROR(
VLOOKUP(B45,'DRS-RRAS-RS CIR'!B:D,3,FALSE ),"")</f>
        <v/>
      </c>
      <c r="B45" s="24" t="str">
        <f>IFERROR(
VLOOKUP(C45,'DRS-RRAS-RS CIR'!A:B,2,FALSE ),"")</f>
        <v/>
      </c>
      <c r="C45" s="8"/>
      <c r="D45" s="24" t="str">
        <f t="shared" si="1"/>
        <v/>
      </c>
      <c r="E45" s="37"/>
      <c r="F45" s="21" t="str">
        <f>IFERROR(VLOOKUP(E45,'Valores procedimentos'!A:D,4,FALSE),"")</f>
        <v/>
      </c>
      <c r="G45" s="35" t="str">
        <f>IFERROR(
VLOOKUP(PROGRAMAÇÃO!E45,'Valores procedimentos'!A:F,5,FALSE),"")</f>
        <v/>
      </c>
      <c r="H45" s="35" t="str">
        <f>IFERROR(
VLOOKUP(PROGRAMAÇÃO!E45,'Valores procedimentos'!A:F,6,FALSE),"")</f>
        <v/>
      </c>
      <c r="I45" s="37"/>
      <c r="J45" s="35" t="str">
        <f t="shared" si="0"/>
        <v/>
      </c>
      <c r="K45" s="37"/>
      <c r="L45" s="118" t="str">
        <f t="shared" si="2"/>
        <v/>
      </c>
      <c r="M45" s="37"/>
      <c r="N45" s="21" t="str">
        <f>IFERROR(
VLOOKUP(M45,MUNICIPIO!A:B,2,FALSE ),"")</f>
        <v/>
      </c>
      <c r="O45" s="38"/>
      <c r="P45" s="21" t="str">
        <f>IFERROR(
VLOOKUP(O45,'CNES ESTABELECIMENTOS'!A:Q,17,FALSE ),"")</f>
        <v/>
      </c>
      <c r="Q45" s="36" t="str">
        <f>IFERROR(
VLOOKUP(O45,'CNES ESTABELECIMENTOS'!A:K,11,FALSE ),"")</f>
        <v/>
      </c>
    </row>
    <row r="46" spans="1:17" x14ac:dyDescent="0.25">
      <c r="A46" s="24" t="str">
        <f>IFERROR(
VLOOKUP(B46,'DRS-RRAS-RS CIR'!B:D,3,FALSE ),"")</f>
        <v/>
      </c>
      <c r="B46" s="24" t="str">
        <f>IFERROR(
VLOOKUP(C46,'DRS-RRAS-RS CIR'!A:B,2,FALSE ),"")</f>
        <v/>
      </c>
      <c r="C46" s="8"/>
      <c r="D46" s="24" t="str">
        <f t="shared" si="1"/>
        <v/>
      </c>
      <c r="E46" s="37"/>
      <c r="F46" s="21" t="str">
        <f>IFERROR(VLOOKUP(E46,'Valores procedimentos'!A:D,4,FALSE),"")</f>
        <v/>
      </c>
      <c r="G46" s="35" t="str">
        <f>IFERROR(
VLOOKUP(PROGRAMAÇÃO!E46,'Valores procedimentos'!A:F,5,FALSE),"")</f>
        <v/>
      </c>
      <c r="H46" s="35" t="str">
        <f>IFERROR(
VLOOKUP(PROGRAMAÇÃO!E46,'Valores procedimentos'!A:F,6,FALSE),"")</f>
        <v/>
      </c>
      <c r="I46" s="37"/>
      <c r="J46" s="35" t="str">
        <f t="shared" si="0"/>
        <v/>
      </c>
      <c r="K46" s="37"/>
      <c r="L46" s="118" t="str">
        <f t="shared" si="2"/>
        <v/>
      </c>
      <c r="M46" s="37"/>
      <c r="N46" s="21" t="str">
        <f>IFERROR(
VLOOKUP(M46,MUNICIPIO!A:B,2,FALSE ),"")</f>
        <v/>
      </c>
      <c r="O46" s="38"/>
      <c r="P46" s="21" t="str">
        <f>IFERROR(
VLOOKUP(O46,'CNES ESTABELECIMENTOS'!A:Q,17,FALSE ),"")</f>
        <v/>
      </c>
      <c r="Q46" s="36" t="str">
        <f>IFERROR(
VLOOKUP(O46,'CNES ESTABELECIMENTOS'!A:K,11,FALSE ),"")</f>
        <v/>
      </c>
    </row>
    <row r="47" spans="1:17" x14ac:dyDescent="0.25">
      <c r="A47" s="24" t="str">
        <f>IFERROR(
VLOOKUP(B47,'DRS-RRAS-RS CIR'!B:D,3,FALSE ),"")</f>
        <v/>
      </c>
      <c r="B47" s="24" t="str">
        <f>IFERROR(
VLOOKUP(C47,'DRS-RRAS-RS CIR'!A:B,2,FALSE ),"")</f>
        <v/>
      </c>
      <c r="C47" s="8"/>
      <c r="D47" s="24" t="str">
        <f t="shared" si="1"/>
        <v/>
      </c>
      <c r="E47" s="37"/>
      <c r="F47" s="21" t="str">
        <f>IFERROR(VLOOKUP(E47,'Valores procedimentos'!A:D,4,FALSE),"")</f>
        <v/>
      </c>
      <c r="G47" s="35" t="str">
        <f>IFERROR(
VLOOKUP(PROGRAMAÇÃO!E47,'Valores procedimentos'!A:F,5,FALSE),"")</f>
        <v/>
      </c>
      <c r="H47" s="35" t="str">
        <f>IFERROR(
VLOOKUP(PROGRAMAÇÃO!E47,'Valores procedimentos'!A:F,6,FALSE),"")</f>
        <v/>
      </c>
      <c r="I47" s="37"/>
      <c r="J47" s="35" t="str">
        <f t="shared" si="0"/>
        <v/>
      </c>
      <c r="K47" s="37"/>
      <c r="L47" s="118" t="str">
        <f t="shared" si="2"/>
        <v/>
      </c>
      <c r="M47" s="37"/>
      <c r="N47" s="21" t="str">
        <f>IFERROR(
VLOOKUP(M47,MUNICIPIO!A:B,2,FALSE ),"")</f>
        <v/>
      </c>
      <c r="O47" s="38"/>
      <c r="P47" s="21" t="str">
        <f>IFERROR(
VLOOKUP(O47,'CNES ESTABELECIMENTOS'!A:Q,17,FALSE ),"")</f>
        <v/>
      </c>
      <c r="Q47" s="36" t="str">
        <f>IFERROR(
VLOOKUP(O47,'CNES ESTABELECIMENTOS'!A:K,11,FALSE ),"")</f>
        <v/>
      </c>
    </row>
    <row r="48" spans="1:17" x14ac:dyDescent="0.25">
      <c r="A48" s="24" t="str">
        <f>IFERROR(
VLOOKUP(B48,'DRS-RRAS-RS CIR'!B:D,3,FALSE ),"")</f>
        <v/>
      </c>
      <c r="B48" s="24" t="str">
        <f>IFERROR(
VLOOKUP(C48,'DRS-RRAS-RS CIR'!A:B,2,FALSE ),"")</f>
        <v/>
      </c>
      <c r="C48" s="8"/>
      <c r="D48" s="24" t="str">
        <f t="shared" si="1"/>
        <v/>
      </c>
      <c r="E48" s="37"/>
      <c r="F48" s="21" t="str">
        <f>IFERROR(VLOOKUP(E48,'Valores procedimentos'!A:D,4,FALSE),"")</f>
        <v/>
      </c>
      <c r="G48" s="35" t="str">
        <f>IFERROR(
VLOOKUP(PROGRAMAÇÃO!E48,'Valores procedimentos'!A:F,5,FALSE),"")</f>
        <v/>
      </c>
      <c r="H48" s="35" t="str">
        <f>IFERROR(
VLOOKUP(PROGRAMAÇÃO!E48,'Valores procedimentos'!A:F,6,FALSE),"")</f>
        <v/>
      </c>
      <c r="I48" s="37"/>
      <c r="J48" s="35" t="str">
        <f t="shared" si="0"/>
        <v/>
      </c>
      <c r="K48" s="37"/>
      <c r="L48" s="118" t="str">
        <f t="shared" si="2"/>
        <v/>
      </c>
      <c r="M48" s="37"/>
      <c r="N48" s="21" t="str">
        <f>IFERROR(
VLOOKUP(M48,MUNICIPIO!A:B,2,FALSE ),"")</f>
        <v/>
      </c>
      <c r="O48" s="38"/>
      <c r="P48" s="21" t="str">
        <f>IFERROR(
VLOOKUP(O48,'CNES ESTABELECIMENTOS'!A:Q,17,FALSE ),"")</f>
        <v/>
      </c>
      <c r="Q48" s="36" t="str">
        <f>IFERROR(
VLOOKUP(O48,'CNES ESTABELECIMENTOS'!A:K,11,FALSE ),"")</f>
        <v/>
      </c>
    </row>
    <row r="49" spans="1:17" x14ac:dyDescent="0.25">
      <c r="A49" s="24" t="str">
        <f>IFERROR(
VLOOKUP(B49,'DRS-RRAS-RS CIR'!B:D,3,FALSE ),"")</f>
        <v/>
      </c>
      <c r="B49" s="24" t="str">
        <f>IFERROR(
VLOOKUP(C49,'DRS-RRAS-RS CIR'!A:B,2,FALSE ),"")</f>
        <v/>
      </c>
      <c r="C49" s="8"/>
      <c r="D49" s="24" t="str">
        <f t="shared" si="1"/>
        <v/>
      </c>
      <c r="E49" s="37"/>
      <c r="F49" s="21" t="str">
        <f>IFERROR(VLOOKUP(E49,'Valores procedimentos'!A:D,4,FALSE),"")</f>
        <v/>
      </c>
      <c r="G49" s="35" t="str">
        <f>IFERROR(
VLOOKUP(PROGRAMAÇÃO!E49,'Valores procedimentos'!A:F,5,FALSE),"")</f>
        <v/>
      </c>
      <c r="H49" s="35" t="str">
        <f>IFERROR(
VLOOKUP(PROGRAMAÇÃO!E49,'Valores procedimentos'!A:F,6,FALSE),"")</f>
        <v/>
      </c>
      <c r="I49" s="37"/>
      <c r="J49" s="35" t="str">
        <f t="shared" si="0"/>
        <v/>
      </c>
      <c r="K49" s="37"/>
      <c r="L49" s="118" t="str">
        <f t="shared" si="2"/>
        <v/>
      </c>
      <c r="M49" s="37"/>
      <c r="N49" s="21" t="str">
        <f>IFERROR(
VLOOKUP(M49,MUNICIPIO!A:B,2,FALSE ),"")</f>
        <v/>
      </c>
      <c r="O49" s="38"/>
      <c r="P49" s="21" t="str">
        <f>IFERROR(
VLOOKUP(O49,'CNES ESTABELECIMENTOS'!A:Q,17,FALSE ),"")</f>
        <v/>
      </c>
      <c r="Q49" s="36" t="str">
        <f>IFERROR(
VLOOKUP(O49,'CNES ESTABELECIMENTOS'!A:K,11,FALSE ),"")</f>
        <v/>
      </c>
    </row>
    <row r="50" spans="1:17" x14ac:dyDescent="0.25">
      <c r="A50" s="24" t="str">
        <f>IFERROR(
VLOOKUP(B50,'DRS-RRAS-RS CIR'!B:D,3,FALSE ),"")</f>
        <v/>
      </c>
      <c r="B50" s="24" t="str">
        <f>IFERROR(
VLOOKUP(C50,'DRS-RRAS-RS CIR'!A:B,2,FALSE ),"")</f>
        <v/>
      </c>
      <c r="C50" s="8"/>
      <c r="D50" s="24" t="str">
        <f t="shared" si="1"/>
        <v/>
      </c>
      <c r="E50" s="37"/>
      <c r="F50" s="21" t="str">
        <f>IFERROR(VLOOKUP(E50,'Valores procedimentos'!A:D,4,FALSE),"")</f>
        <v/>
      </c>
      <c r="G50" s="35" t="str">
        <f>IFERROR(
VLOOKUP(PROGRAMAÇÃO!E50,'Valores procedimentos'!A:F,5,FALSE),"")</f>
        <v/>
      </c>
      <c r="H50" s="35" t="str">
        <f>IFERROR(
VLOOKUP(PROGRAMAÇÃO!E50,'Valores procedimentos'!A:F,6,FALSE),"")</f>
        <v/>
      </c>
      <c r="I50" s="37"/>
      <c r="J50" s="35" t="str">
        <f t="shared" si="0"/>
        <v/>
      </c>
      <c r="K50" s="37"/>
      <c r="L50" s="118" t="str">
        <f t="shared" si="2"/>
        <v/>
      </c>
      <c r="M50" s="37"/>
      <c r="N50" s="21" t="str">
        <f>IFERROR(
VLOOKUP(M50,MUNICIPIO!A:B,2,FALSE ),"")</f>
        <v/>
      </c>
      <c r="O50" s="38"/>
      <c r="P50" s="21" t="str">
        <f>IFERROR(
VLOOKUP(O50,'CNES ESTABELECIMENTOS'!A:Q,17,FALSE ),"")</f>
        <v/>
      </c>
      <c r="Q50" s="36" t="str">
        <f>IFERROR(
VLOOKUP(O50,'CNES ESTABELECIMENTOS'!A:K,11,FALSE ),"")</f>
        <v/>
      </c>
    </row>
    <row r="51" spans="1:17" x14ac:dyDescent="0.25">
      <c r="A51" s="24" t="str">
        <f>IFERROR(
VLOOKUP(B51,'DRS-RRAS-RS CIR'!B:D,3,FALSE ),"")</f>
        <v/>
      </c>
      <c r="B51" s="24" t="str">
        <f>IFERROR(
VLOOKUP(C51,'DRS-RRAS-RS CIR'!A:B,2,FALSE ),"")</f>
        <v/>
      </c>
      <c r="C51" s="8"/>
      <c r="D51" s="24" t="str">
        <f t="shared" si="1"/>
        <v/>
      </c>
      <c r="E51" s="37"/>
      <c r="F51" s="21" t="str">
        <f>IFERROR(VLOOKUP(E51,'Valores procedimentos'!A:D,4,FALSE),"")</f>
        <v/>
      </c>
      <c r="G51" s="35" t="str">
        <f>IFERROR(
VLOOKUP(PROGRAMAÇÃO!E51,'Valores procedimentos'!A:F,5,FALSE),"")</f>
        <v/>
      </c>
      <c r="H51" s="35" t="str">
        <f>IFERROR(
VLOOKUP(PROGRAMAÇÃO!E51,'Valores procedimentos'!A:F,6,FALSE),"")</f>
        <v/>
      </c>
      <c r="I51" s="37"/>
      <c r="J51" s="35" t="str">
        <f t="shared" si="0"/>
        <v/>
      </c>
      <c r="K51" s="37"/>
      <c r="L51" s="118" t="str">
        <f t="shared" si="2"/>
        <v/>
      </c>
      <c r="M51" s="37"/>
      <c r="N51" s="21" t="str">
        <f>IFERROR(
VLOOKUP(M51,MUNICIPIO!A:B,2,FALSE ),"")</f>
        <v/>
      </c>
      <c r="O51" s="38"/>
      <c r="P51" s="21" t="str">
        <f>IFERROR(
VLOOKUP(O51,'CNES ESTABELECIMENTOS'!A:Q,17,FALSE ),"")</f>
        <v/>
      </c>
      <c r="Q51" s="36" t="str">
        <f>IFERROR(
VLOOKUP(O51,'CNES ESTABELECIMENTOS'!A:K,11,FALSE ),"")</f>
        <v/>
      </c>
    </row>
    <row r="52" spans="1:17" x14ac:dyDescent="0.25">
      <c r="A52" s="24" t="str">
        <f>IFERROR(
VLOOKUP(B52,'DRS-RRAS-RS CIR'!B:D,3,FALSE ),"")</f>
        <v/>
      </c>
      <c r="B52" s="24" t="str">
        <f>IFERROR(
VLOOKUP(C52,'DRS-RRAS-RS CIR'!A:B,2,FALSE ),"")</f>
        <v/>
      </c>
      <c r="C52" s="8"/>
      <c r="D52" s="24" t="str">
        <f t="shared" si="1"/>
        <v/>
      </c>
      <c r="E52" s="37"/>
      <c r="F52" s="21" t="str">
        <f>IFERROR(VLOOKUP(E52,'Valores procedimentos'!A:D,4,FALSE),"")</f>
        <v/>
      </c>
      <c r="G52" s="35" t="str">
        <f>IFERROR(
VLOOKUP(PROGRAMAÇÃO!E52,'Valores procedimentos'!A:F,5,FALSE),"")</f>
        <v/>
      </c>
      <c r="H52" s="35" t="str">
        <f>IFERROR(
VLOOKUP(PROGRAMAÇÃO!E52,'Valores procedimentos'!A:F,6,FALSE),"")</f>
        <v/>
      </c>
      <c r="I52" s="37"/>
      <c r="J52" s="35" t="str">
        <f t="shared" si="0"/>
        <v/>
      </c>
      <c r="K52" s="37"/>
      <c r="L52" s="118" t="str">
        <f t="shared" si="2"/>
        <v/>
      </c>
      <c r="M52" s="37"/>
      <c r="N52" s="21" t="str">
        <f>IFERROR(
VLOOKUP(M52,MUNICIPIO!A:B,2,FALSE ),"")</f>
        <v/>
      </c>
      <c r="O52" s="38"/>
      <c r="P52" s="21" t="str">
        <f>IFERROR(
VLOOKUP(O52,'CNES ESTABELECIMENTOS'!A:Q,17,FALSE ),"")</f>
        <v/>
      </c>
      <c r="Q52" s="36" t="str">
        <f>IFERROR(
VLOOKUP(O52,'CNES ESTABELECIMENTOS'!A:K,11,FALSE ),"")</f>
        <v/>
      </c>
    </row>
    <row r="53" spans="1:17" x14ac:dyDescent="0.25">
      <c r="A53" s="24" t="str">
        <f>IFERROR(
VLOOKUP(B53,'DRS-RRAS-RS CIR'!B:D,3,FALSE ),"")</f>
        <v/>
      </c>
      <c r="B53" s="24" t="str">
        <f>IFERROR(
VLOOKUP(C53,'DRS-RRAS-RS CIR'!A:B,2,FALSE ),"")</f>
        <v/>
      </c>
      <c r="C53" s="8"/>
      <c r="D53" s="24" t="str">
        <f t="shared" si="1"/>
        <v/>
      </c>
      <c r="E53" s="37"/>
      <c r="F53" s="21" t="str">
        <f>IFERROR(VLOOKUP(E53,'Valores procedimentos'!A:D,4,FALSE),"")</f>
        <v/>
      </c>
      <c r="G53" s="35" t="str">
        <f>IFERROR(
VLOOKUP(PROGRAMAÇÃO!E53,'Valores procedimentos'!A:F,5,FALSE),"")</f>
        <v/>
      </c>
      <c r="H53" s="35" t="str">
        <f>IFERROR(
VLOOKUP(PROGRAMAÇÃO!E53,'Valores procedimentos'!A:F,6,FALSE),"")</f>
        <v/>
      </c>
      <c r="I53" s="37"/>
      <c r="J53" s="35" t="str">
        <f t="shared" si="0"/>
        <v/>
      </c>
      <c r="K53" s="37"/>
      <c r="L53" s="118" t="str">
        <f t="shared" si="2"/>
        <v/>
      </c>
      <c r="M53" s="37"/>
      <c r="N53" s="21" t="str">
        <f>IFERROR(
VLOOKUP(M53,MUNICIPIO!A:B,2,FALSE ),"")</f>
        <v/>
      </c>
      <c r="O53" s="38"/>
      <c r="P53" s="21" t="str">
        <f>IFERROR(
VLOOKUP(O53,'CNES ESTABELECIMENTOS'!A:Q,17,FALSE ),"")</f>
        <v/>
      </c>
      <c r="Q53" s="36" t="str">
        <f>IFERROR(
VLOOKUP(O53,'CNES ESTABELECIMENTOS'!A:K,11,FALSE ),"")</f>
        <v/>
      </c>
    </row>
    <row r="54" spans="1:17" x14ac:dyDescent="0.25">
      <c r="A54" s="24" t="str">
        <f>IFERROR(
VLOOKUP(B54,'DRS-RRAS-RS CIR'!B:D,3,FALSE ),"")</f>
        <v/>
      </c>
      <c r="B54" s="24" t="str">
        <f>IFERROR(
VLOOKUP(C54,'DRS-RRAS-RS CIR'!A:B,2,FALSE ),"")</f>
        <v/>
      </c>
      <c r="C54" s="8"/>
      <c r="D54" s="24" t="str">
        <f t="shared" si="1"/>
        <v/>
      </c>
      <c r="E54" s="37"/>
      <c r="F54" s="21" t="str">
        <f>IFERROR(VLOOKUP(E54,'Valores procedimentos'!A:D,4,FALSE),"")</f>
        <v/>
      </c>
      <c r="G54" s="35" t="str">
        <f>IFERROR(
VLOOKUP(PROGRAMAÇÃO!E54,'Valores procedimentos'!A:F,5,FALSE),"")</f>
        <v/>
      </c>
      <c r="H54" s="35" t="str">
        <f>IFERROR(
VLOOKUP(PROGRAMAÇÃO!E54,'Valores procedimentos'!A:F,6,FALSE),"")</f>
        <v/>
      </c>
      <c r="I54" s="37"/>
      <c r="J54" s="35" t="str">
        <f t="shared" si="0"/>
        <v/>
      </c>
      <c r="K54" s="37"/>
      <c r="L54" s="118" t="str">
        <f t="shared" si="2"/>
        <v/>
      </c>
      <c r="M54" s="37"/>
      <c r="N54" s="21" t="str">
        <f>IFERROR(
VLOOKUP(M54,MUNICIPIO!A:B,2,FALSE ),"")</f>
        <v/>
      </c>
      <c r="O54" s="38"/>
      <c r="P54" s="21" t="str">
        <f>IFERROR(
VLOOKUP(O54,'CNES ESTABELECIMENTOS'!A:Q,17,FALSE ),"")</f>
        <v/>
      </c>
      <c r="Q54" s="36" t="str">
        <f>IFERROR(
VLOOKUP(O54,'CNES ESTABELECIMENTOS'!A:K,11,FALSE ),"")</f>
        <v/>
      </c>
    </row>
    <row r="55" spans="1:17" x14ac:dyDescent="0.25">
      <c r="A55" s="24"/>
      <c r="B55" s="24"/>
      <c r="C55" s="8"/>
      <c r="D55" s="24"/>
      <c r="E55" s="37"/>
      <c r="F55" s="21" t="str">
        <f>IFERROR(VLOOKUP(E55,'Valores procedimentos'!A:D,4,FALSE),"")</f>
        <v/>
      </c>
      <c r="G55" s="35" t="str">
        <f>IFERROR(
VLOOKUP(PROGRAMAÇÃO!E55,'Valores procedimentos'!A:F,5,FALSE),"")</f>
        <v/>
      </c>
      <c r="H55" s="35" t="str">
        <f>IFERROR(
VLOOKUP(PROGRAMAÇÃO!E55,'Valores procedimentos'!A:F,6,FALSE),"")</f>
        <v/>
      </c>
      <c r="I55" s="37"/>
      <c r="J55" s="35" t="str">
        <f t="shared" si="0"/>
        <v/>
      </c>
      <c r="K55" s="37"/>
      <c r="L55" s="118" t="str">
        <f t="shared" si="2"/>
        <v/>
      </c>
      <c r="M55" s="37"/>
      <c r="N55" s="21" t="str">
        <f>IFERROR(
VLOOKUP(M55,MUNICIPIO!A:B,2,FALSE ),"")</f>
        <v/>
      </c>
      <c r="O55" s="38"/>
      <c r="P55" s="21" t="str">
        <f>IFERROR(
VLOOKUP(O55,'CNES ESTABELECIMENTOS'!A:Q,17,FALSE ),"")</f>
        <v/>
      </c>
      <c r="Q55" s="36" t="str">
        <f>IFERROR(
VLOOKUP(O55,'CNES ESTABELECIMENTOS'!A:K,11,FALSE ),"")</f>
        <v/>
      </c>
    </row>
    <row r="56" spans="1:17" x14ac:dyDescent="0.25">
      <c r="A56" s="24"/>
      <c r="B56" s="24"/>
      <c r="C56" s="8"/>
      <c r="D56" s="24"/>
      <c r="E56" s="37"/>
      <c r="F56" s="21" t="str">
        <f>IFERROR(VLOOKUP(E56,'Valores procedimentos'!A:D,4,FALSE),"")</f>
        <v/>
      </c>
      <c r="G56" s="35" t="str">
        <f>IFERROR(
VLOOKUP(PROGRAMAÇÃO!E56,'Valores procedimentos'!A:F,5,FALSE),"")</f>
        <v/>
      </c>
      <c r="H56" s="35" t="str">
        <f>IFERROR(
VLOOKUP(PROGRAMAÇÃO!E56,'Valores procedimentos'!A:F,6,FALSE),"")</f>
        <v/>
      </c>
      <c r="I56" s="37"/>
      <c r="J56" s="35" t="str">
        <f t="shared" si="0"/>
        <v/>
      </c>
      <c r="K56" s="37"/>
      <c r="L56" s="118" t="str">
        <f t="shared" si="2"/>
        <v/>
      </c>
      <c r="M56" s="37"/>
      <c r="N56" s="21" t="str">
        <f>IFERROR(
VLOOKUP(M56,MUNICIPIO!A:B,2,FALSE ),"")</f>
        <v/>
      </c>
      <c r="O56" s="38"/>
      <c r="P56" s="21" t="str">
        <f>IFERROR(
VLOOKUP(O56,'CNES ESTABELECIMENTOS'!A:Q,17,FALSE ),"")</f>
        <v/>
      </c>
      <c r="Q56" s="36" t="str">
        <f>IFERROR(
VLOOKUP(O56,'CNES ESTABELECIMENTOS'!A:K,11,FALSE ),"")</f>
        <v/>
      </c>
    </row>
    <row r="57" spans="1:17" x14ac:dyDescent="0.25">
      <c r="A57" s="24"/>
      <c r="B57" s="24"/>
      <c r="C57" s="8"/>
      <c r="D57" s="24"/>
      <c r="E57" s="37"/>
      <c r="F57" s="21" t="str">
        <f>IFERROR(VLOOKUP(E57,'Valores procedimentos'!A:D,4,FALSE),"")</f>
        <v/>
      </c>
      <c r="G57" s="35" t="str">
        <f>IFERROR(
VLOOKUP(PROGRAMAÇÃO!E57,'Valores procedimentos'!A:F,5,FALSE),"")</f>
        <v/>
      </c>
      <c r="H57" s="35" t="str">
        <f>IFERROR(
VLOOKUP(PROGRAMAÇÃO!E57,'Valores procedimentos'!A:F,6,FALSE),"")</f>
        <v/>
      </c>
      <c r="I57" s="37"/>
      <c r="J57" s="35" t="str">
        <f t="shared" si="0"/>
        <v/>
      </c>
      <c r="K57" s="37"/>
      <c r="L57" s="118" t="str">
        <f t="shared" si="2"/>
        <v/>
      </c>
      <c r="M57" s="37"/>
      <c r="N57" s="21" t="str">
        <f>IFERROR(
VLOOKUP(M57,MUNICIPIO!A:B,2,FALSE ),"")</f>
        <v/>
      </c>
      <c r="O57" s="38"/>
      <c r="P57" s="21" t="str">
        <f>IFERROR(
VLOOKUP(O57,'CNES ESTABELECIMENTOS'!A:Q,17,FALSE ),"")</f>
        <v/>
      </c>
      <c r="Q57" s="36" t="str">
        <f>IFERROR(
VLOOKUP(O57,'CNES ESTABELECIMENTOS'!A:K,11,FALSE ),"")</f>
        <v/>
      </c>
    </row>
    <row r="58" spans="1:17" x14ac:dyDescent="0.25">
      <c r="A58" s="24"/>
      <c r="B58" s="24"/>
      <c r="C58" s="8"/>
      <c r="D58" s="24"/>
      <c r="E58" s="37"/>
      <c r="F58" s="21" t="str">
        <f>IFERROR(VLOOKUP(E58,'Valores procedimentos'!A:D,4,FALSE),"")</f>
        <v/>
      </c>
      <c r="G58" s="35" t="str">
        <f>IFERROR(
VLOOKUP(PROGRAMAÇÃO!E58,'Valores procedimentos'!A:F,5,FALSE),"")</f>
        <v/>
      </c>
      <c r="H58" s="35" t="str">
        <f>IFERROR(
VLOOKUP(PROGRAMAÇÃO!E58,'Valores procedimentos'!A:F,6,FALSE),"")</f>
        <v/>
      </c>
      <c r="I58" s="37"/>
      <c r="J58" s="35" t="str">
        <f t="shared" si="0"/>
        <v/>
      </c>
      <c r="K58" s="37"/>
      <c r="L58" s="118" t="str">
        <f t="shared" si="2"/>
        <v/>
      </c>
      <c r="M58" s="37"/>
      <c r="N58" s="21" t="str">
        <f>IFERROR(
VLOOKUP(M58,MUNICIPIO!A:B,2,FALSE ),"")</f>
        <v/>
      </c>
      <c r="O58" s="38"/>
      <c r="P58" s="21" t="str">
        <f>IFERROR(
VLOOKUP(O58,'CNES ESTABELECIMENTOS'!A:Q,17,FALSE ),"")</f>
        <v/>
      </c>
      <c r="Q58" s="36" t="str">
        <f>IFERROR(
VLOOKUP(O58,'CNES ESTABELECIMENTOS'!A:K,11,FALSE ),"")</f>
        <v/>
      </c>
    </row>
    <row r="59" spans="1:17" x14ac:dyDescent="0.25">
      <c r="A59" s="24"/>
      <c r="B59" s="24"/>
      <c r="C59" s="8"/>
      <c r="D59" s="24"/>
      <c r="E59" s="37"/>
      <c r="F59" s="21" t="str">
        <f>IFERROR(VLOOKUP(E59,'Valores procedimentos'!A:D,4,FALSE),"")</f>
        <v/>
      </c>
      <c r="G59" s="35" t="str">
        <f>IFERROR(
VLOOKUP(PROGRAMAÇÃO!E59,'Valores procedimentos'!A:F,5,FALSE),"")</f>
        <v/>
      </c>
      <c r="H59" s="35" t="str">
        <f>IFERROR(
VLOOKUP(PROGRAMAÇÃO!E59,'Valores procedimentos'!A:F,6,FALSE),"")</f>
        <v/>
      </c>
      <c r="I59" s="37"/>
      <c r="J59" s="35" t="str">
        <f t="shared" si="0"/>
        <v/>
      </c>
      <c r="K59" s="37"/>
      <c r="L59" s="118" t="str">
        <f t="shared" si="2"/>
        <v/>
      </c>
      <c r="M59" s="37"/>
      <c r="N59" s="21" t="str">
        <f>IFERROR(
VLOOKUP(M59,MUNICIPIO!A:B,2,FALSE ),"")</f>
        <v/>
      </c>
      <c r="O59" s="38"/>
      <c r="P59" s="21" t="str">
        <f>IFERROR(
VLOOKUP(O59,'CNES ESTABELECIMENTOS'!A:Q,17,FALSE ),"")</f>
        <v/>
      </c>
      <c r="Q59" s="36" t="str">
        <f>IFERROR(
VLOOKUP(O59,'CNES ESTABELECIMENTOS'!A:K,11,FALSE ),"")</f>
        <v/>
      </c>
    </row>
    <row r="60" spans="1:17" x14ac:dyDescent="0.25">
      <c r="A60" s="24"/>
      <c r="B60" s="24"/>
      <c r="C60" s="8"/>
      <c r="D60" s="24"/>
      <c r="E60" s="37"/>
      <c r="F60" s="21" t="str">
        <f>IFERROR(VLOOKUP(E60,'Valores procedimentos'!A:D,4,FALSE),"")</f>
        <v/>
      </c>
      <c r="G60" s="35" t="str">
        <f>IFERROR(
VLOOKUP(PROGRAMAÇÃO!E60,'Valores procedimentos'!A:F,5,FALSE),"")</f>
        <v/>
      </c>
      <c r="H60" s="35" t="str">
        <f>IFERROR(
VLOOKUP(PROGRAMAÇÃO!E60,'Valores procedimentos'!A:F,6,FALSE),"")</f>
        <v/>
      </c>
      <c r="I60" s="37"/>
      <c r="J60" s="35" t="str">
        <f t="shared" si="0"/>
        <v/>
      </c>
      <c r="K60" s="37"/>
      <c r="L60" s="118" t="str">
        <f t="shared" si="2"/>
        <v/>
      </c>
      <c r="M60" s="37"/>
      <c r="N60" s="21" t="str">
        <f>IFERROR(
VLOOKUP(M60,MUNICIPIO!A:B,2,FALSE ),"")</f>
        <v/>
      </c>
      <c r="O60" s="38"/>
      <c r="P60" s="21" t="str">
        <f>IFERROR(
VLOOKUP(O60,'CNES ESTABELECIMENTOS'!A:Q,17,FALSE ),"")</f>
        <v/>
      </c>
      <c r="Q60" s="36" t="str">
        <f>IFERROR(
VLOOKUP(O60,'CNES ESTABELECIMENTOS'!A:K,11,FALSE ),"")</f>
        <v/>
      </c>
    </row>
    <row r="61" spans="1:17" x14ac:dyDescent="0.25">
      <c r="A61" s="24"/>
      <c r="B61" s="24"/>
      <c r="C61" s="8"/>
      <c r="D61" s="24"/>
      <c r="E61" s="37"/>
      <c r="F61" s="21" t="str">
        <f>IFERROR(VLOOKUP(E61,'Valores procedimentos'!A:D,4,FALSE),"")</f>
        <v/>
      </c>
      <c r="G61" s="35" t="str">
        <f>IFERROR(
VLOOKUP(PROGRAMAÇÃO!E61,'Valores procedimentos'!A:F,5,FALSE),"")</f>
        <v/>
      </c>
      <c r="H61" s="35" t="str">
        <f>IFERROR(
VLOOKUP(PROGRAMAÇÃO!E61,'Valores procedimentos'!A:F,6,FALSE),"")</f>
        <v/>
      </c>
      <c r="I61" s="37"/>
      <c r="J61" s="35" t="str">
        <f t="shared" si="0"/>
        <v/>
      </c>
      <c r="K61" s="37"/>
      <c r="L61" s="118" t="str">
        <f t="shared" si="2"/>
        <v/>
      </c>
      <c r="M61" s="37"/>
      <c r="N61" s="21" t="str">
        <f>IFERROR(
VLOOKUP(M61,MUNICIPIO!A:B,2,FALSE ),"")</f>
        <v/>
      </c>
      <c r="O61" s="38"/>
      <c r="P61" s="21" t="str">
        <f>IFERROR(
VLOOKUP(O61,'CNES ESTABELECIMENTOS'!A:Q,17,FALSE ),"")</f>
        <v/>
      </c>
      <c r="Q61" s="36" t="str">
        <f>IFERROR(
VLOOKUP(O61,'CNES ESTABELECIMENTOS'!A:K,11,FALSE ),"")</f>
        <v/>
      </c>
    </row>
    <row r="62" spans="1:17" x14ac:dyDescent="0.25">
      <c r="A62" s="24"/>
      <c r="B62" s="24"/>
      <c r="C62" s="8"/>
      <c r="D62" s="24"/>
      <c r="E62" s="37"/>
      <c r="F62" s="21" t="str">
        <f>IFERROR(VLOOKUP(E62,'Valores procedimentos'!A:D,4,FALSE),"")</f>
        <v/>
      </c>
      <c r="G62" s="35" t="str">
        <f>IFERROR(
VLOOKUP(PROGRAMAÇÃO!E62,'Valores procedimentos'!A:F,5,FALSE),"")</f>
        <v/>
      </c>
      <c r="H62" s="35" t="str">
        <f>IFERROR(
VLOOKUP(PROGRAMAÇÃO!E62,'Valores procedimentos'!A:F,6,FALSE),"")</f>
        <v/>
      </c>
      <c r="I62" s="37"/>
      <c r="J62" s="35" t="str">
        <f t="shared" si="0"/>
        <v/>
      </c>
      <c r="K62" s="37"/>
      <c r="L62" s="118" t="str">
        <f t="shared" si="2"/>
        <v/>
      </c>
      <c r="M62" s="37"/>
      <c r="N62" s="21" t="str">
        <f>IFERROR(
VLOOKUP(M62,MUNICIPIO!A:B,2,FALSE ),"")</f>
        <v/>
      </c>
      <c r="O62" s="38"/>
      <c r="P62" s="21" t="str">
        <f>IFERROR(
VLOOKUP(O62,'CNES ESTABELECIMENTOS'!A:Q,17,FALSE ),"")</f>
        <v/>
      </c>
      <c r="Q62" s="36" t="str">
        <f>IFERROR(
VLOOKUP(O62,'CNES ESTABELECIMENTOS'!A:K,11,FALSE ),"")</f>
        <v/>
      </c>
    </row>
    <row r="63" spans="1:17" x14ac:dyDescent="0.25">
      <c r="A63" s="24"/>
      <c r="B63" s="24"/>
      <c r="C63" s="8"/>
      <c r="D63" s="24"/>
      <c r="E63" s="37"/>
      <c r="F63" s="21" t="str">
        <f>IFERROR(VLOOKUP(E63,'Valores procedimentos'!A:D,4,FALSE),"")</f>
        <v/>
      </c>
      <c r="G63" s="35" t="str">
        <f>IFERROR(
VLOOKUP(PROGRAMAÇÃO!E63,'Valores procedimentos'!A:F,5,FALSE),"")</f>
        <v/>
      </c>
      <c r="H63" s="35" t="str">
        <f>IFERROR(
VLOOKUP(PROGRAMAÇÃO!E63,'Valores procedimentos'!A:F,6,FALSE),"")</f>
        <v/>
      </c>
      <c r="I63" s="37"/>
      <c r="J63" s="35" t="str">
        <f t="shared" si="0"/>
        <v/>
      </c>
      <c r="K63" s="37"/>
      <c r="L63" s="118" t="str">
        <f t="shared" si="2"/>
        <v/>
      </c>
      <c r="M63" s="37"/>
      <c r="N63" s="21" t="str">
        <f>IFERROR(
VLOOKUP(M63,MUNICIPIO!A:B,2,FALSE ),"")</f>
        <v/>
      </c>
      <c r="O63" s="38"/>
      <c r="P63" s="21" t="str">
        <f>IFERROR(
VLOOKUP(O63,'CNES ESTABELECIMENTOS'!A:Q,17,FALSE ),"")</f>
        <v/>
      </c>
      <c r="Q63" s="36" t="str">
        <f>IFERROR(
VLOOKUP(O63,'CNES ESTABELECIMENTOS'!A:K,11,FALSE ),"")</f>
        <v/>
      </c>
    </row>
    <row r="64" spans="1:17" x14ac:dyDescent="0.25">
      <c r="A64" s="24"/>
      <c r="B64" s="24"/>
      <c r="C64" s="8"/>
      <c r="D64" s="24"/>
      <c r="E64" s="37"/>
      <c r="F64" s="21" t="str">
        <f>IFERROR(VLOOKUP(E64,'Valores procedimentos'!A:D,4,FALSE),"")</f>
        <v/>
      </c>
      <c r="G64" s="35" t="str">
        <f>IFERROR(
VLOOKUP(PROGRAMAÇÃO!E64,'Valores procedimentos'!A:F,5,FALSE),"")</f>
        <v/>
      </c>
      <c r="H64" s="35" t="str">
        <f>IFERROR(
VLOOKUP(PROGRAMAÇÃO!E64,'Valores procedimentos'!A:F,6,FALSE),"")</f>
        <v/>
      </c>
      <c r="I64" s="37"/>
      <c r="J64" s="35" t="str">
        <f t="shared" si="0"/>
        <v/>
      </c>
      <c r="K64" s="37"/>
      <c r="L64" s="118" t="str">
        <f t="shared" si="2"/>
        <v/>
      </c>
      <c r="M64" s="37"/>
      <c r="N64" s="21" t="str">
        <f>IFERROR(
VLOOKUP(M64,MUNICIPIO!A:B,2,FALSE ),"")</f>
        <v/>
      </c>
      <c r="O64" s="38"/>
      <c r="P64" s="21" t="str">
        <f>IFERROR(
VLOOKUP(O64,'CNES ESTABELECIMENTOS'!A:Q,17,FALSE ),"")</f>
        <v/>
      </c>
      <c r="Q64" s="36" t="str">
        <f>IFERROR(
VLOOKUP(O64,'CNES ESTABELECIMENTOS'!A:K,11,FALSE ),"")</f>
        <v/>
      </c>
    </row>
    <row r="65" spans="1:17" x14ac:dyDescent="0.25">
      <c r="A65" s="24"/>
      <c r="B65" s="24"/>
      <c r="C65" s="8"/>
      <c r="D65" s="24"/>
      <c r="E65" s="37"/>
      <c r="F65" s="21" t="str">
        <f>IFERROR(VLOOKUP(E65,'Valores procedimentos'!A:D,4,FALSE),"")</f>
        <v/>
      </c>
      <c r="G65" s="35" t="str">
        <f>IFERROR(
VLOOKUP(PROGRAMAÇÃO!E65,'Valores procedimentos'!A:F,5,FALSE),"")</f>
        <v/>
      </c>
      <c r="H65" s="35" t="str">
        <f>IFERROR(
VLOOKUP(PROGRAMAÇÃO!E65,'Valores procedimentos'!A:F,6,FALSE),"")</f>
        <v/>
      </c>
      <c r="I65" s="37"/>
      <c r="J65" s="35" t="str">
        <f t="shared" si="0"/>
        <v/>
      </c>
      <c r="K65" s="37"/>
      <c r="L65" s="118" t="str">
        <f t="shared" si="2"/>
        <v/>
      </c>
      <c r="M65" s="37"/>
      <c r="N65" s="21" t="str">
        <f>IFERROR(
VLOOKUP(M65,MUNICIPIO!A:B,2,FALSE ),"")</f>
        <v/>
      </c>
      <c r="O65" s="38"/>
      <c r="P65" s="21" t="str">
        <f>IFERROR(
VLOOKUP(O65,'CNES ESTABELECIMENTOS'!A:Q,17,FALSE ),"")</f>
        <v/>
      </c>
      <c r="Q65" s="36" t="str">
        <f>IFERROR(
VLOOKUP(O65,'CNES ESTABELECIMENTOS'!A:K,11,FALSE ),"")</f>
        <v/>
      </c>
    </row>
    <row r="66" spans="1:17" x14ac:dyDescent="0.25">
      <c r="A66" s="24"/>
      <c r="B66" s="24"/>
      <c r="C66" s="8"/>
      <c r="D66" s="24"/>
      <c r="E66" s="37"/>
      <c r="F66" s="21" t="str">
        <f>IFERROR(VLOOKUP(E66,'Valores procedimentos'!A:D,4,FALSE),"")</f>
        <v/>
      </c>
      <c r="G66" s="35" t="str">
        <f>IFERROR(
VLOOKUP(PROGRAMAÇÃO!E66,'Valores procedimentos'!A:F,5,FALSE),"")</f>
        <v/>
      </c>
      <c r="H66" s="35" t="str">
        <f>IFERROR(
VLOOKUP(PROGRAMAÇÃO!E66,'Valores procedimentos'!A:F,6,FALSE),"")</f>
        <v/>
      </c>
      <c r="I66" s="37"/>
      <c r="J66" s="35" t="str">
        <f t="shared" si="0"/>
        <v/>
      </c>
      <c r="K66" s="37"/>
      <c r="L66" s="118" t="str">
        <f t="shared" si="2"/>
        <v/>
      </c>
      <c r="M66" s="37"/>
      <c r="N66" s="21" t="str">
        <f>IFERROR(
VLOOKUP(M66,MUNICIPIO!A:B,2,FALSE ),"")</f>
        <v/>
      </c>
      <c r="O66" s="38"/>
      <c r="P66" s="21" t="str">
        <f>IFERROR(
VLOOKUP(O66,'CNES ESTABELECIMENTOS'!A:Q,17,FALSE ),"")</f>
        <v/>
      </c>
      <c r="Q66" s="36" t="str">
        <f>IFERROR(
VLOOKUP(O66,'CNES ESTABELECIMENTOS'!A:K,11,FALSE ),"")</f>
        <v/>
      </c>
    </row>
    <row r="67" spans="1:17" x14ac:dyDescent="0.25">
      <c r="A67" s="24"/>
      <c r="B67" s="24"/>
      <c r="C67" s="8"/>
      <c r="D67" s="24"/>
      <c r="E67" s="37"/>
      <c r="F67" s="21" t="str">
        <f>IFERROR(VLOOKUP(E67,'Valores procedimentos'!A:D,4,FALSE),"")</f>
        <v/>
      </c>
      <c r="G67" s="35" t="str">
        <f>IFERROR(
VLOOKUP(PROGRAMAÇÃO!E67,'Valores procedimentos'!A:F,5,FALSE),"")</f>
        <v/>
      </c>
      <c r="H67" s="35" t="str">
        <f>IFERROR(
VLOOKUP(PROGRAMAÇÃO!E67,'Valores procedimentos'!A:F,6,FALSE),"")</f>
        <v/>
      </c>
      <c r="I67" s="37"/>
      <c r="J67" s="35" t="str">
        <f t="shared" si="0"/>
        <v/>
      </c>
      <c r="K67" s="37"/>
      <c r="L67" s="118" t="str">
        <f t="shared" si="2"/>
        <v/>
      </c>
      <c r="M67" s="37"/>
      <c r="N67" s="21" t="str">
        <f>IFERROR(
VLOOKUP(M67,MUNICIPIO!A:B,2,FALSE ),"")</f>
        <v/>
      </c>
      <c r="O67" s="38"/>
      <c r="P67" s="21" t="str">
        <f>IFERROR(
VLOOKUP(O67,'CNES ESTABELECIMENTOS'!A:Q,17,FALSE ),"")</f>
        <v/>
      </c>
      <c r="Q67" s="36" t="str">
        <f>IFERROR(
VLOOKUP(O67,'CNES ESTABELECIMENTOS'!A:K,11,FALSE ),"")</f>
        <v/>
      </c>
    </row>
    <row r="68" spans="1:17" x14ac:dyDescent="0.25">
      <c r="A68" s="24"/>
      <c r="B68" s="24"/>
      <c r="C68" s="8"/>
      <c r="D68" s="24"/>
      <c r="E68" s="37"/>
      <c r="F68" s="21" t="str">
        <f>IFERROR(VLOOKUP(E68,'Valores procedimentos'!A:D,4,FALSE),"")</f>
        <v/>
      </c>
      <c r="G68" s="35" t="str">
        <f>IFERROR(
VLOOKUP(PROGRAMAÇÃO!E68,'Valores procedimentos'!A:F,5,FALSE),"")</f>
        <v/>
      </c>
      <c r="H68" s="35" t="str">
        <f>IFERROR(
VLOOKUP(PROGRAMAÇÃO!E68,'Valores procedimentos'!A:F,6,FALSE),"")</f>
        <v/>
      </c>
      <c r="I68" s="37"/>
      <c r="J68" s="35" t="str">
        <f t="shared" si="0"/>
        <v/>
      </c>
      <c r="K68" s="37"/>
      <c r="L68" s="118" t="str">
        <f t="shared" si="2"/>
        <v/>
      </c>
      <c r="M68" s="37"/>
      <c r="N68" s="21" t="str">
        <f>IFERROR(
VLOOKUP(M68,MUNICIPIO!A:B,2,FALSE ),"")</f>
        <v/>
      </c>
      <c r="O68" s="38"/>
      <c r="P68" s="21" t="str">
        <f>IFERROR(
VLOOKUP(O68,'CNES ESTABELECIMENTOS'!A:Q,17,FALSE ),"")</f>
        <v/>
      </c>
      <c r="Q68" s="36" t="str">
        <f>IFERROR(
VLOOKUP(O68,'CNES ESTABELECIMENTOS'!A:K,11,FALSE ),"")</f>
        <v/>
      </c>
    </row>
    <row r="69" spans="1:17" x14ac:dyDescent="0.25">
      <c r="A69" s="24"/>
      <c r="B69" s="24"/>
      <c r="C69" s="8"/>
      <c r="D69" s="24"/>
      <c r="E69" s="37"/>
      <c r="F69" s="21" t="str">
        <f>IFERROR(VLOOKUP(E69,'Valores procedimentos'!A:D,4,FALSE),"")</f>
        <v/>
      </c>
      <c r="G69" s="35" t="str">
        <f>IFERROR(
VLOOKUP(PROGRAMAÇÃO!E69,'Valores procedimentos'!A:F,5,FALSE),"")</f>
        <v/>
      </c>
      <c r="H69" s="35" t="str">
        <f>IFERROR(
VLOOKUP(PROGRAMAÇÃO!E69,'Valores procedimentos'!A:F,6,FALSE),"")</f>
        <v/>
      </c>
      <c r="I69" s="37"/>
      <c r="J69" s="35" t="str">
        <f t="shared" si="0"/>
        <v/>
      </c>
      <c r="K69" s="37"/>
      <c r="L69" s="118" t="str">
        <f t="shared" si="2"/>
        <v/>
      </c>
      <c r="M69" s="37"/>
      <c r="N69" s="21" t="str">
        <f>IFERROR(
VLOOKUP(M69,MUNICIPIO!A:B,2,FALSE ),"")</f>
        <v/>
      </c>
      <c r="O69" s="38"/>
      <c r="P69" s="21" t="str">
        <f>IFERROR(
VLOOKUP(O69,'CNES ESTABELECIMENTOS'!A:Q,17,FALSE ),"")</f>
        <v/>
      </c>
      <c r="Q69" s="36" t="str">
        <f>IFERROR(
VLOOKUP(O69,'CNES ESTABELECIMENTOS'!A:K,11,FALSE ),"")</f>
        <v/>
      </c>
    </row>
    <row r="70" spans="1:17" x14ac:dyDescent="0.25">
      <c r="A70" s="24"/>
      <c r="B70" s="24"/>
      <c r="C70" s="8"/>
      <c r="D70" s="24"/>
      <c r="E70" s="37"/>
      <c r="F70" s="21" t="str">
        <f>IFERROR(VLOOKUP(E70,'Valores procedimentos'!A:D,4,FALSE),"")</f>
        <v/>
      </c>
      <c r="G70" s="35" t="str">
        <f>IFERROR(
VLOOKUP(PROGRAMAÇÃO!E70,'Valores procedimentos'!A:F,5,FALSE),"")</f>
        <v/>
      </c>
      <c r="H70" s="35" t="str">
        <f>IFERROR(
VLOOKUP(PROGRAMAÇÃO!E70,'Valores procedimentos'!A:F,6,FALSE),"")</f>
        <v/>
      </c>
      <c r="I70" s="37"/>
      <c r="J70" s="35" t="str">
        <f t="shared" si="0"/>
        <v/>
      </c>
      <c r="K70" s="37"/>
      <c r="L70" s="118" t="str">
        <f t="shared" si="2"/>
        <v/>
      </c>
      <c r="M70" s="37"/>
      <c r="N70" s="21" t="str">
        <f>IFERROR(
VLOOKUP(M70,MUNICIPIO!A:B,2,FALSE ),"")</f>
        <v/>
      </c>
      <c r="O70" s="38"/>
      <c r="P70" s="21" t="str">
        <f>IFERROR(
VLOOKUP(O70,'CNES ESTABELECIMENTOS'!A:Q,17,FALSE ),"")</f>
        <v/>
      </c>
      <c r="Q70" s="36" t="str">
        <f>IFERROR(
VLOOKUP(O70,'CNES ESTABELECIMENTOS'!A:K,11,FALSE ),"")</f>
        <v/>
      </c>
    </row>
    <row r="71" spans="1:17" x14ac:dyDescent="0.25">
      <c r="A71" s="24"/>
      <c r="B71" s="24"/>
      <c r="C71" s="8"/>
      <c r="D71" s="24"/>
      <c r="E71" s="37"/>
      <c r="F71" s="21" t="str">
        <f>IFERROR(VLOOKUP(E71,'Valores procedimentos'!A:D,4,FALSE),"")</f>
        <v/>
      </c>
      <c r="G71" s="35" t="str">
        <f>IFERROR(
VLOOKUP(PROGRAMAÇÃO!E71,'Valores procedimentos'!A:F,5,FALSE),"")</f>
        <v/>
      </c>
      <c r="H71" s="35" t="str">
        <f>IFERROR(
VLOOKUP(PROGRAMAÇÃO!E71,'Valores procedimentos'!A:F,6,FALSE),"")</f>
        <v/>
      </c>
      <c r="I71" s="37"/>
      <c r="J71" s="35" t="str">
        <f t="shared" si="0"/>
        <v/>
      </c>
      <c r="K71" s="37"/>
      <c r="L71" s="118" t="str">
        <f t="shared" si="2"/>
        <v/>
      </c>
      <c r="M71" s="37"/>
      <c r="N71" s="21" t="str">
        <f>IFERROR(
VLOOKUP(M71,MUNICIPIO!A:B,2,FALSE ),"")</f>
        <v/>
      </c>
      <c r="O71" s="38"/>
      <c r="P71" s="21" t="str">
        <f>IFERROR(
VLOOKUP(O71,'CNES ESTABELECIMENTOS'!A:Q,17,FALSE ),"")</f>
        <v/>
      </c>
      <c r="Q71" s="36" t="str">
        <f>IFERROR(
VLOOKUP(O71,'CNES ESTABELECIMENTOS'!A:K,11,FALSE ),"")</f>
        <v/>
      </c>
    </row>
    <row r="72" spans="1:17" x14ac:dyDescent="0.25">
      <c r="A72" s="24"/>
      <c r="B72" s="24"/>
      <c r="C72" s="8"/>
      <c r="D72" s="24"/>
      <c r="E72" s="37"/>
      <c r="F72" s="21" t="str">
        <f>IFERROR(VLOOKUP(E72,'Valores procedimentos'!A:D,4,FALSE),"")</f>
        <v/>
      </c>
      <c r="G72" s="35" t="str">
        <f>IFERROR(
VLOOKUP(PROGRAMAÇÃO!E72,'Valores procedimentos'!A:F,5,FALSE),"")</f>
        <v/>
      </c>
      <c r="H72" s="35" t="str">
        <f>IFERROR(
VLOOKUP(PROGRAMAÇÃO!E72,'Valores procedimentos'!A:F,6,FALSE),"")</f>
        <v/>
      </c>
      <c r="I72" s="37"/>
      <c r="J72" s="35" t="str">
        <f t="shared" si="0"/>
        <v/>
      </c>
      <c r="K72" s="37"/>
      <c r="L72" s="118" t="str">
        <f t="shared" si="2"/>
        <v/>
      </c>
      <c r="M72" s="37"/>
      <c r="N72" s="21" t="str">
        <f>IFERROR(
VLOOKUP(M72,MUNICIPIO!A:B,2,FALSE ),"")</f>
        <v/>
      </c>
      <c r="O72" s="38"/>
      <c r="P72" s="21" t="str">
        <f>IFERROR(
VLOOKUP(O72,'CNES ESTABELECIMENTOS'!A:Q,17,FALSE ),"")</f>
        <v/>
      </c>
      <c r="Q72" s="36" t="str">
        <f>IFERROR(
VLOOKUP(O72,'CNES ESTABELECIMENTOS'!A:K,11,FALSE ),"")</f>
        <v/>
      </c>
    </row>
    <row r="73" spans="1:17" x14ac:dyDescent="0.25">
      <c r="A73" s="24"/>
      <c r="B73" s="24"/>
      <c r="C73" s="8"/>
      <c r="D73" s="24"/>
      <c r="E73" s="37"/>
      <c r="F73" s="21" t="str">
        <f>IFERROR(VLOOKUP(E73,'Valores procedimentos'!A:D,4,FALSE),"")</f>
        <v/>
      </c>
      <c r="G73" s="35" t="str">
        <f>IFERROR(
VLOOKUP(PROGRAMAÇÃO!E73,'Valores procedimentos'!A:F,5,FALSE),"")</f>
        <v/>
      </c>
      <c r="H73" s="35" t="str">
        <f>IFERROR(
VLOOKUP(PROGRAMAÇÃO!E73,'Valores procedimentos'!A:F,6,FALSE),"")</f>
        <v/>
      </c>
      <c r="I73" s="37"/>
      <c r="J73" s="35" t="str">
        <f t="shared" si="0"/>
        <v/>
      </c>
      <c r="K73" s="37"/>
      <c r="L73" s="118" t="str">
        <f t="shared" si="2"/>
        <v/>
      </c>
      <c r="M73" s="37"/>
      <c r="N73" s="21" t="str">
        <f>IFERROR(
VLOOKUP(M73,MUNICIPIO!A:B,2,FALSE ),"")</f>
        <v/>
      </c>
      <c r="O73" s="38"/>
      <c r="P73" s="21" t="str">
        <f>IFERROR(
VLOOKUP(O73,'CNES ESTABELECIMENTOS'!A:Q,17,FALSE ),"")</f>
        <v/>
      </c>
      <c r="Q73" s="36" t="str">
        <f>IFERROR(
VLOOKUP(O73,'CNES ESTABELECIMENTOS'!A:K,11,FALSE ),"")</f>
        <v/>
      </c>
    </row>
    <row r="74" spans="1:17" x14ac:dyDescent="0.25">
      <c r="A74" s="24"/>
      <c r="B74" s="24"/>
      <c r="C74" s="8"/>
      <c r="D74" s="24"/>
      <c r="E74" s="37"/>
      <c r="F74" s="21" t="str">
        <f>IFERROR(VLOOKUP(E74,'Valores procedimentos'!A:D,4,FALSE),"")</f>
        <v/>
      </c>
      <c r="G74" s="35" t="str">
        <f>IFERROR(
VLOOKUP(PROGRAMAÇÃO!E74,'Valores procedimentos'!A:F,5,FALSE),"")</f>
        <v/>
      </c>
      <c r="H74" s="35" t="str">
        <f>IFERROR(
VLOOKUP(PROGRAMAÇÃO!E74,'Valores procedimentos'!A:F,6,FALSE),"")</f>
        <v/>
      </c>
      <c r="I74" s="37"/>
      <c r="J74" s="35" t="str">
        <f t="shared" ref="J74:J110" si="3">IFERROR(I74*H74,"")</f>
        <v/>
      </c>
      <c r="K74" s="37"/>
      <c r="L74" s="118" t="str">
        <f t="shared" si="2"/>
        <v/>
      </c>
      <c r="M74" s="37"/>
      <c r="N74" s="21" t="str">
        <f>IFERROR(
VLOOKUP(M74,MUNICIPIO!A:B,2,FALSE ),"")</f>
        <v/>
      </c>
      <c r="O74" s="38"/>
      <c r="P74" s="21" t="str">
        <f>IFERROR(
VLOOKUP(O74,'CNES ESTABELECIMENTOS'!A:Q,17,FALSE ),"")</f>
        <v/>
      </c>
      <c r="Q74" s="36" t="str">
        <f>IFERROR(
VLOOKUP(O74,'CNES ESTABELECIMENTOS'!A:K,11,FALSE ),"")</f>
        <v/>
      </c>
    </row>
    <row r="75" spans="1:17" x14ac:dyDescent="0.25">
      <c r="A75" s="24"/>
      <c r="B75" s="24"/>
      <c r="C75" s="8"/>
      <c r="D75" s="24"/>
      <c r="E75" s="37"/>
      <c r="F75" s="21" t="str">
        <f>IFERROR(VLOOKUP(E75,'Valores procedimentos'!A:D,4,FALSE),"")</f>
        <v/>
      </c>
      <c r="G75" s="35" t="str">
        <f>IFERROR(
VLOOKUP(PROGRAMAÇÃO!E75,'Valores procedimentos'!A:F,5,FALSE),"")</f>
        <v/>
      </c>
      <c r="H75" s="35" t="str">
        <f>IFERROR(
VLOOKUP(PROGRAMAÇÃO!E75,'Valores procedimentos'!A:F,6,FALSE),"")</f>
        <v/>
      </c>
      <c r="I75" s="37"/>
      <c r="J75" s="35" t="str">
        <f t="shared" si="3"/>
        <v/>
      </c>
      <c r="K75" s="37"/>
      <c r="L75" s="118" t="str">
        <f t="shared" ref="L75:L110" si="4">IFERROR(K75*H75,"")</f>
        <v/>
      </c>
      <c r="M75" s="37"/>
      <c r="N75" s="21" t="str">
        <f>IFERROR(
VLOOKUP(M75,MUNICIPIO!A:B,2,FALSE ),"")</f>
        <v/>
      </c>
      <c r="O75" s="38"/>
      <c r="P75" s="21" t="str">
        <f>IFERROR(
VLOOKUP(O75,'CNES ESTABELECIMENTOS'!A:Q,17,FALSE ),"")</f>
        <v/>
      </c>
      <c r="Q75" s="36" t="str">
        <f>IFERROR(
VLOOKUP(O75,'CNES ESTABELECIMENTOS'!A:K,11,FALSE ),"")</f>
        <v/>
      </c>
    </row>
    <row r="76" spans="1:17" x14ac:dyDescent="0.25">
      <c r="A76" s="24" t="str">
        <f>IFERROR(
VLOOKUP(B76,'DRS-RRAS-RS CIR'!B:D,3,FALSE ),"")</f>
        <v/>
      </c>
      <c r="B76" s="24" t="str">
        <f>IFERROR(
VLOOKUP(C76,'DRS-RRAS-RS CIR'!A:B,2,FALSE ),"")</f>
        <v/>
      </c>
      <c r="C76" s="8"/>
      <c r="D76" s="24" t="str">
        <f t="shared" si="1"/>
        <v/>
      </c>
      <c r="E76" s="37"/>
      <c r="F76" s="21" t="str">
        <f>IFERROR(VLOOKUP(E76,'Valores procedimentos'!A:D,4,FALSE),"")</f>
        <v/>
      </c>
      <c r="G76" s="35" t="str">
        <f>IFERROR(
VLOOKUP(PROGRAMAÇÃO!E76,'Valores procedimentos'!A:F,5,FALSE),"")</f>
        <v/>
      </c>
      <c r="H76" s="35" t="str">
        <f>IFERROR(
VLOOKUP(PROGRAMAÇÃO!E76,'Valores procedimentos'!A:F,6,FALSE),"")</f>
        <v/>
      </c>
      <c r="I76" s="37"/>
      <c r="J76" s="35" t="str">
        <f t="shared" si="3"/>
        <v/>
      </c>
      <c r="K76" s="37"/>
      <c r="L76" s="118" t="str">
        <f t="shared" si="4"/>
        <v/>
      </c>
      <c r="M76" s="37"/>
      <c r="N76" s="21" t="str">
        <f>IFERROR(
VLOOKUP(M76,MUNICIPIO!A:B,2,FALSE ),"")</f>
        <v/>
      </c>
      <c r="O76" s="38"/>
      <c r="P76" s="21" t="str">
        <f>IFERROR(
VLOOKUP(O76,'CNES ESTABELECIMENTOS'!A:Q,17,FALSE ),"")</f>
        <v/>
      </c>
      <c r="Q76" s="36" t="str">
        <f>IFERROR(
VLOOKUP(O76,'CNES ESTABELECIMENTOS'!A:K,11,FALSE ),"")</f>
        <v/>
      </c>
    </row>
    <row r="77" spans="1:17" x14ac:dyDescent="0.25">
      <c r="E77" s="37"/>
      <c r="F77" s="21" t="str">
        <f>IFERROR(VLOOKUP(E77,'Valores procedimentos'!A:D,4,FALSE),"")</f>
        <v/>
      </c>
      <c r="G77" s="35" t="str">
        <f>IFERROR(
VLOOKUP(PROGRAMAÇÃO!E77,'Valores procedimentos'!A:F,5,FALSE),"")</f>
        <v/>
      </c>
      <c r="H77" s="35" t="str">
        <f>IFERROR(
VLOOKUP(PROGRAMAÇÃO!E77,'Valores procedimentos'!A:F,6,FALSE),"")</f>
        <v/>
      </c>
      <c r="I77" s="37"/>
      <c r="J77" s="35" t="str">
        <f t="shared" si="3"/>
        <v/>
      </c>
      <c r="K77" s="37"/>
      <c r="L77" s="118" t="str">
        <f t="shared" si="4"/>
        <v/>
      </c>
      <c r="M77" s="37"/>
      <c r="N77" s="21" t="str">
        <f>IFERROR(
VLOOKUP(M77,MUNICIPIO!A:B,2,FALSE ),"")</f>
        <v/>
      </c>
      <c r="O77" s="38"/>
      <c r="P77" s="21" t="str">
        <f>IFERROR(
VLOOKUP(O77,'CNES ESTABELECIMENTOS'!A:Q,17,FALSE ),"")</f>
        <v/>
      </c>
      <c r="Q77" s="36" t="str">
        <f>IFERROR(
VLOOKUP(O77,'CNES ESTABELECIMENTOS'!A:K,11,FALSE ),"")</f>
        <v/>
      </c>
    </row>
    <row r="78" spans="1:17" x14ac:dyDescent="0.25">
      <c r="E78" s="37"/>
      <c r="F78" s="21" t="str">
        <f>IFERROR(VLOOKUP(E78,'Valores procedimentos'!A:D,4,FALSE),"")</f>
        <v/>
      </c>
      <c r="G78" s="35" t="str">
        <f>IFERROR(
VLOOKUP(PROGRAMAÇÃO!E78,'Valores procedimentos'!A:F,5,FALSE),"")</f>
        <v/>
      </c>
      <c r="H78" s="35" t="str">
        <f>IFERROR(
VLOOKUP(PROGRAMAÇÃO!E78,'Valores procedimentos'!A:F,6,FALSE),"")</f>
        <v/>
      </c>
      <c r="I78" s="37"/>
      <c r="J78" s="35" t="str">
        <f t="shared" si="3"/>
        <v/>
      </c>
      <c r="K78" s="37"/>
      <c r="L78" s="118" t="str">
        <f t="shared" si="4"/>
        <v/>
      </c>
      <c r="M78" s="37"/>
      <c r="N78" s="21" t="str">
        <f>IFERROR(
VLOOKUP(M78,MUNICIPIO!A:B,2,FALSE ),"")</f>
        <v/>
      </c>
      <c r="O78" s="38"/>
      <c r="P78" s="21" t="str">
        <f>IFERROR(
VLOOKUP(O78,'CNES ESTABELECIMENTOS'!A:Q,17,FALSE ),"")</f>
        <v/>
      </c>
      <c r="Q78" s="36" t="str">
        <f>IFERROR(
VLOOKUP(O78,'CNES ESTABELECIMENTOS'!A:K,11,FALSE ),"")</f>
        <v/>
      </c>
    </row>
    <row r="79" spans="1:17" x14ac:dyDescent="0.25">
      <c r="E79" s="37"/>
      <c r="F79" s="21" t="str">
        <f>IFERROR(VLOOKUP(E79,'Valores procedimentos'!A:D,4,FALSE),"")</f>
        <v/>
      </c>
      <c r="G79" s="35" t="str">
        <f>IFERROR(
VLOOKUP(PROGRAMAÇÃO!E79,'Valores procedimentos'!A:F,5,FALSE),"")</f>
        <v/>
      </c>
      <c r="H79" s="35" t="str">
        <f>IFERROR(
VLOOKUP(PROGRAMAÇÃO!E79,'Valores procedimentos'!A:F,6,FALSE),"")</f>
        <v/>
      </c>
      <c r="I79" s="37"/>
      <c r="J79" s="35" t="str">
        <f t="shared" si="3"/>
        <v/>
      </c>
      <c r="K79" s="37"/>
      <c r="L79" s="118" t="str">
        <f t="shared" si="4"/>
        <v/>
      </c>
      <c r="M79" s="37"/>
      <c r="N79" s="21" t="str">
        <f>IFERROR(
VLOOKUP(M79,MUNICIPIO!A:B,2,FALSE ),"")</f>
        <v/>
      </c>
      <c r="O79" s="38"/>
      <c r="P79" s="21" t="str">
        <f>IFERROR(
VLOOKUP(O79,'CNES ESTABELECIMENTOS'!A:Q,17,FALSE ),"")</f>
        <v/>
      </c>
      <c r="Q79" s="36" t="str">
        <f>IFERROR(
VLOOKUP(O79,'CNES ESTABELECIMENTOS'!A:K,11,FALSE ),"")</f>
        <v/>
      </c>
    </row>
    <row r="80" spans="1:17" x14ac:dyDescent="0.25">
      <c r="E80" s="37"/>
      <c r="F80" s="21" t="str">
        <f>IFERROR(VLOOKUP(E80,'Valores procedimentos'!A:D,4,FALSE),"")</f>
        <v/>
      </c>
      <c r="G80" s="35" t="str">
        <f>IFERROR(
VLOOKUP(PROGRAMAÇÃO!E80,'Valores procedimentos'!A:F,5,FALSE),"")</f>
        <v/>
      </c>
      <c r="H80" s="35" t="str">
        <f>IFERROR(
VLOOKUP(PROGRAMAÇÃO!E80,'Valores procedimentos'!A:F,6,FALSE),"")</f>
        <v/>
      </c>
      <c r="I80" s="37"/>
      <c r="J80" s="35" t="str">
        <f t="shared" si="3"/>
        <v/>
      </c>
      <c r="K80" s="37"/>
      <c r="L80" s="118" t="str">
        <f t="shared" si="4"/>
        <v/>
      </c>
      <c r="M80" s="37"/>
      <c r="N80" s="21" t="str">
        <f>IFERROR(
VLOOKUP(M80,MUNICIPIO!A:B,2,FALSE ),"")</f>
        <v/>
      </c>
      <c r="O80" s="38"/>
      <c r="P80" s="21" t="str">
        <f>IFERROR(
VLOOKUP(O80,'CNES ESTABELECIMENTOS'!A:Q,17,FALSE ),"")</f>
        <v/>
      </c>
      <c r="Q80" s="36" t="str">
        <f>IFERROR(
VLOOKUP(O80,'CNES ESTABELECIMENTOS'!A:K,11,FALSE ),"")</f>
        <v/>
      </c>
    </row>
    <row r="81" spans="5:17" x14ac:dyDescent="0.25">
      <c r="E81" s="37"/>
      <c r="F81" s="21" t="str">
        <f>IFERROR(VLOOKUP(E81,'Valores procedimentos'!A:D,4,FALSE),"")</f>
        <v/>
      </c>
      <c r="G81" s="35" t="str">
        <f>IFERROR(
VLOOKUP(PROGRAMAÇÃO!E81,'Valores procedimentos'!A:F,5,FALSE),"")</f>
        <v/>
      </c>
      <c r="H81" s="35" t="str">
        <f>IFERROR(
VLOOKUP(PROGRAMAÇÃO!E81,'Valores procedimentos'!A:F,6,FALSE),"")</f>
        <v/>
      </c>
      <c r="I81" s="37"/>
      <c r="J81" s="35" t="str">
        <f t="shared" si="3"/>
        <v/>
      </c>
      <c r="K81" s="37"/>
      <c r="L81" s="118" t="str">
        <f t="shared" si="4"/>
        <v/>
      </c>
      <c r="M81" s="37"/>
      <c r="N81" s="21" t="str">
        <f>IFERROR(
VLOOKUP(M81,MUNICIPIO!A:B,2,FALSE ),"")</f>
        <v/>
      </c>
      <c r="O81" s="38"/>
      <c r="P81" s="21" t="str">
        <f>IFERROR(
VLOOKUP(O81,'CNES ESTABELECIMENTOS'!A:Q,17,FALSE ),"")</f>
        <v/>
      </c>
      <c r="Q81" s="36" t="str">
        <f>IFERROR(
VLOOKUP(O81,'CNES ESTABELECIMENTOS'!A:K,11,FALSE ),"")</f>
        <v/>
      </c>
    </row>
    <row r="82" spans="5:17" x14ac:dyDescent="0.25">
      <c r="E82" s="37"/>
      <c r="F82" s="21" t="str">
        <f>IFERROR(VLOOKUP(E82,'Valores procedimentos'!A:D,4,FALSE),"")</f>
        <v/>
      </c>
      <c r="G82" s="35" t="str">
        <f>IFERROR(
VLOOKUP(PROGRAMAÇÃO!E82,'Valores procedimentos'!A:F,5,FALSE),"")</f>
        <v/>
      </c>
      <c r="H82" s="35" t="str">
        <f>IFERROR(
VLOOKUP(PROGRAMAÇÃO!E82,'Valores procedimentos'!A:F,6,FALSE),"")</f>
        <v/>
      </c>
      <c r="I82" s="37"/>
      <c r="J82" s="35" t="str">
        <f t="shared" si="3"/>
        <v/>
      </c>
      <c r="K82" s="37"/>
      <c r="L82" s="118" t="str">
        <f t="shared" si="4"/>
        <v/>
      </c>
      <c r="M82" s="37"/>
      <c r="N82" s="21" t="str">
        <f>IFERROR(
VLOOKUP(M82,MUNICIPIO!A:B,2,FALSE ),"")</f>
        <v/>
      </c>
      <c r="O82" s="38"/>
      <c r="P82" s="21" t="str">
        <f>IFERROR(
VLOOKUP(O82,'CNES ESTABELECIMENTOS'!A:Q,17,FALSE ),"")</f>
        <v/>
      </c>
      <c r="Q82" s="36" t="str">
        <f>IFERROR(
VLOOKUP(O82,'CNES ESTABELECIMENTOS'!A:K,11,FALSE ),"")</f>
        <v/>
      </c>
    </row>
    <row r="83" spans="5:17" x14ac:dyDescent="0.25">
      <c r="E83" s="37"/>
      <c r="F83" s="21" t="str">
        <f>IFERROR(VLOOKUP(E83,'Valores procedimentos'!A:D,4,FALSE),"")</f>
        <v/>
      </c>
      <c r="G83" s="35" t="str">
        <f>IFERROR(
VLOOKUP(PROGRAMAÇÃO!E83,'Valores procedimentos'!A:F,5,FALSE),"")</f>
        <v/>
      </c>
      <c r="H83" s="35" t="str">
        <f>IFERROR(
VLOOKUP(PROGRAMAÇÃO!E83,'Valores procedimentos'!A:F,6,FALSE),"")</f>
        <v/>
      </c>
      <c r="I83" s="37"/>
      <c r="J83" s="35" t="str">
        <f t="shared" si="3"/>
        <v/>
      </c>
      <c r="K83" s="37"/>
      <c r="L83" s="118" t="str">
        <f t="shared" si="4"/>
        <v/>
      </c>
      <c r="M83" s="37"/>
      <c r="N83" s="21" t="str">
        <f>IFERROR(
VLOOKUP(M83,MUNICIPIO!A:B,2,FALSE ),"")</f>
        <v/>
      </c>
      <c r="O83" s="38"/>
      <c r="P83" s="21" t="str">
        <f>IFERROR(
VLOOKUP(O83,'CNES ESTABELECIMENTOS'!A:Q,17,FALSE ),"")</f>
        <v/>
      </c>
      <c r="Q83" s="36" t="str">
        <f>IFERROR(
VLOOKUP(O83,'CNES ESTABELECIMENTOS'!A:K,11,FALSE ),"")</f>
        <v/>
      </c>
    </row>
    <row r="84" spans="5:17" x14ac:dyDescent="0.25">
      <c r="E84" s="37"/>
      <c r="F84" s="21" t="str">
        <f>IFERROR(VLOOKUP(E84,'Valores procedimentos'!A:D,4,FALSE),"")</f>
        <v/>
      </c>
      <c r="G84" s="35" t="str">
        <f>IFERROR(
VLOOKUP(PROGRAMAÇÃO!E84,'Valores procedimentos'!A:F,5,FALSE),"")</f>
        <v/>
      </c>
      <c r="H84" s="35" t="str">
        <f>IFERROR(
VLOOKUP(PROGRAMAÇÃO!E84,'Valores procedimentos'!A:F,6,FALSE),"")</f>
        <v/>
      </c>
      <c r="I84" s="37"/>
      <c r="J84" s="35" t="str">
        <f t="shared" si="3"/>
        <v/>
      </c>
      <c r="K84" s="37"/>
      <c r="L84" s="118" t="str">
        <f t="shared" si="4"/>
        <v/>
      </c>
      <c r="M84" s="37"/>
      <c r="N84" s="21" t="str">
        <f>IFERROR(
VLOOKUP(M84,MUNICIPIO!A:B,2,FALSE ),"")</f>
        <v/>
      </c>
      <c r="O84" s="38"/>
      <c r="P84" s="21" t="str">
        <f>IFERROR(
VLOOKUP(O84,'CNES ESTABELECIMENTOS'!A:Q,17,FALSE ),"")</f>
        <v/>
      </c>
      <c r="Q84" s="36" t="str">
        <f>IFERROR(
VLOOKUP(O84,'CNES ESTABELECIMENTOS'!A:K,11,FALSE ),"")</f>
        <v/>
      </c>
    </row>
    <row r="85" spans="5:17" x14ac:dyDescent="0.25">
      <c r="E85" s="37"/>
      <c r="F85" s="21" t="str">
        <f>IFERROR(VLOOKUP(E85,'Valores procedimentos'!A:D,4,FALSE),"")</f>
        <v/>
      </c>
      <c r="G85" s="35" t="str">
        <f>IFERROR(
VLOOKUP(PROGRAMAÇÃO!E85,'Valores procedimentos'!A:F,5,FALSE),"")</f>
        <v/>
      </c>
      <c r="H85" s="35" t="str">
        <f>IFERROR(
VLOOKUP(PROGRAMAÇÃO!E85,'Valores procedimentos'!A:F,6,FALSE),"")</f>
        <v/>
      </c>
      <c r="I85" s="37"/>
      <c r="J85" s="35" t="str">
        <f t="shared" si="3"/>
        <v/>
      </c>
      <c r="K85" s="37"/>
      <c r="L85" s="118" t="str">
        <f t="shared" si="4"/>
        <v/>
      </c>
      <c r="M85" s="37"/>
      <c r="N85" s="21" t="str">
        <f>IFERROR(
VLOOKUP(M85,MUNICIPIO!A:B,2,FALSE ),"")</f>
        <v/>
      </c>
      <c r="O85" s="38"/>
      <c r="P85" s="21" t="str">
        <f>IFERROR(
VLOOKUP(O85,'CNES ESTABELECIMENTOS'!A:Q,17,FALSE ),"")</f>
        <v/>
      </c>
      <c r="Q85" s="36" t="str">
        <f>IFERROR(
VLOOKUP(O85,'CNES ESTABELECIMENTOS'!A:K,11,FALSE ),"")</f>
        <v/>
      </c>
    </row>
    <row r="86" spans="5:17" x14ac:dyDescent="0.25">
      <c r="E86" s="37"/>
      <c r="F86" s="21" t="str">
        <f>IFERROR(VLOOKUP(E86,'Valores procedimentos'!A:D,4,FALSE),"")</f>
        <v/>
      </c>
      <c r="G86" s="35" t="str">
        <f>IFERROR(
VLOOKUP(PROGRAMAÇÃO!E86,'Valores procedimentos'!A:F,5,FALSE),"")</f>
        <v/>
      </c>
      <c r="H86" s="35" t="str">
        <f>IFERROR(
VLOOKUP(PROGRAMAÇÃO!E86,'Valores procedimentos'!A:F,6,FALSE),"")</f>
        <v/>
      </c>
      <c r="I86" s="37"/>
      <c r="J86" s="35" t="str">
        <f t="shared" si="3"/>
        <v/>
      </c>
      <c r="K86" s="37"/>
      <c r="L86" s="118" t="str">
        <f t="shared" si="4"/>
        <v/>
      </c>
      <c r="M86" s="37"/>
      <c r="N86" s="21" t="str">
        <f>IFERROR(
VLOOKUP(M86,MUNICIPIO!A:B,2,FALSE ),"")</f>
        <v/>
      </c>
      <c r="O86" s="38"/>
      <c r="P86" s="21" t="str">
        <f>IFERROR(
VLOOKUP(O86,'CNES ESTABELECIMENTOS'!A:Q,17,FALSE ),"")</f>
        <v/>
      </c>
      <c r="Q86" s="36" t="str">
        <f>IFERROR(
VLOOKUP(O86,'CNES ESTABELECIMENTOS'!A:K,11,FALSE ),"")</f>
        <v/>
      </c>
    </row>
    <row r="87" spans="5:17" x14ac:dyDescent="0.25">
      <c r="E87" s="37"/>
      <c r="F87" s="21" t="str">
        <f>IFERROR(VLOOKUP(E87,'Valores procedimentos'!A:D,4,FALSE),"")</f>
        <v/>
      </c>
      <c r="G87" s="35" t="str">
        <f>IFERROR(
VLOOKUP(PROGRAMAÇÃO!E87,'Valores procedimentos'!A:F,5,FALSE),"")</f>
        <v/>
      </c>
      <c r="H87" s="35" t="str">
        <f>IFERROR(
VLOOKUP(PROGRAMAÇÃO!E87,'Valores procedimentos'!A:F,6,FALSE),"")</f>
        <v/>
      </c>
      <c r="I87" s="37"/>
      <c r="J87" s="35" t="str">
        <f t="shared" si="3"/>
        <v/>
      </c>
      <c r="K87" s="37"/>
      <c r="L87" s="118" t="str">
        <f t="shared" si="4"/>
        <v/>
      </c>
      <c r="M87" s="37"/>
      <c r="N87" s="21" t="str">
        <f>IFERROR(
VLOOKUP(M87,MUNICIPIO!A:B,2,FALSE ),"")</f>
        <v/>
      </c>
      <c r="O87" s="38"/>
      <c r="P87" s="21" t="str">
        <f>IFERROR(
VLOOKUP(O87,'CNES ESTABELECIMENTOS'!A:Q,17,FALSE ),"")</f>
        <v/>
      </c>
      <c r="Q87" s="36" t="str">
        <f>IFERROR(
VLOOKUP(O87,'CNES ESTABELECIMENTOS'!A:K,11,FALSE ),"")</f>
        <v/>
      </c>
    </row>
    <row r="88" spans="5:17" x14ac:dyDescent="0.25">
      <c r="E88" s="37"/>
      <c r="F88" s="21" t="str">
        <f>IFERROR(VLOOKUP(E88,'Valores procedimentos'!A:D,4,FALSE),"")</f>
        <v/>
      </c>
      <c r="G88" s="35" t="str">
        <f>IFERROR(
VLOOKUP(PROGRAMAÇÃO!E88,'Valores procedimentos'!A:F,5,FALSE),"")</f>
        <v/>
      </c>
      <c r="H88" s="35" t="str">
        <f>IFERROR(
VLOOKUP(PROGRAMAÇÃO!E88,'Valores procedimentos'!A:F,6,FALSE),"")</f>
        <v/>
      </c>
      <c r="I88" s="37"/>
      <c r="J88" s="35" t="str">
        <f t="shared" si="3"/>
        <v/>
      </c>
      <c r="K88" s="37"/>
      <c r="L88" s="118" t="str">
        <f t="shared" si="4"/>
        <v/>
      </c>
      <c r="M88" s="37"/>
      <c r="N88" s="21" t="str">
        <f>IFERROR(
VLOOKUP(M88,MUNICIPIO!A:B,2,FALSE ),"")</f>
        <v/>
      </c>
      <c r="O88" s="38"/>
      <c r="P88" s="21" t="str">
        <f>IFERROR(
VLOOKUP(O88,'CNES ESTABELECIMENTOS'!A:Q,17,FALSE ),"")</f>
        <v/>
      </c>
      <c r="Q88" s="36" t="str">
        <f>IFERROR(
VLOOKUP(O88,'CNES ESTABELECIMENTOS'!A:K,11,FALSE ),"")</f>
        <v/>
      </c>
    </row>
    <row r="89" spans="5:17" x14ac:dyDescent="0.25">
      <c r="E89" s="37"/>
      <c r="F89" s="21" t="str">
        <f>IFERROR(VLOOKUP(E89,'Valores procedimentos'!A:D,4,FALSE),"")</f>
        <v/>
      </c>
      <c r="G89" s="35" t="str">
        <f>IFERROR(
VLOOKUP(PROGRAMAÇÃO!E89,'Valores procedimentos'!A:F,5,FALSE),"")</f>
        <v/>
      </c>
      <c r="H89" s="35" t="str">
        <f>IFERROR(
VLOOKUP(PROGRAMAÇÃO!E89,'Valores procedimentos'!A:F,6,FALSE),"")</f>
        <v/>
      </c>
      <c r="I89" s="37"/>
      <c r="J89" s="35" t="str">
        <f t="shared" si="3"/>
        <v/>
      </c>
      <c r="K89" s="37"/>
      <c r="L89" s="118" t="str">
        <f t="shared" si="4"/>
        <v/>
      </c>
      <c r="M89" s="37"/>
      <c r="N89" s="21" t="str">
        <f>IFERROR(
VLOOKUP(M89,MUNICIPIO!A:B,2,FALSE ),"")</f>
        <v/>
      </c>
      <c r="O89" s="38"/>
      <c r="P89" s="21" t="str">
        <f>IFERROR(
VLOOKUP(O89,'CNES ESTABELECIMENTOS'!A:Q,17,FALSE ),"")</f>
        <v/>
      </c>
      <c r="Q89" s="36" t="str">
        <f>IFERROR(
VLOOKUP(O89,'CNES ESTABELECIMENTOS'!A:K,11,FALSE ),"")</f>
        <v/>
      </c>
    </row>
    <row r="90" spans="5:17" x14ac:dyDescent="0.25">
      <c r="E90" s="37"/>
      <c r="F90" s="21" t="str">
        <f>IFERROR(VLOOKUP(E90,'Valores procedimentos'!A:D,4,FALSE),"")</f>
        <v/>
      </c>
      <c r="G90" s="35" t="str">
        <f>IFERROR(
VLOOKUP(PROGRAMAÇÃO!E90,'Valores procedimentos'!A:F,5,FALSE),"")</f>
        <v/>
      </c>
      <c r="H90" s="35" t="str">
        <f>IFERROR(
VLOOKUP(PROGRAMAÇÃO!E90,'Valores procedimentos'!A:F,6,FALSE),"")</f>
        <v/>
      </c>
      <c r="I90" s="37"/>
      <c r="J90" s="35" t="str">
        <f t="shared" si="3"/>
        <v/>
      </c>
      <c r="K90" s="37"/>
      <c r="L90" s="118" t="str">
        <f t="shared" si="4"/>
        <v/>
      </c>
      <c r="M90" s="37"/>
      <c r="N90" s="21" t="str">
        <f>IFERROR(
VLOOKUP(M90,MUNICIPIO!A:B,2,FALSE ),"")</f>
        <v/>
      </c>
      <c r="O90" s="38"/>
      <c r="P90" s="21" t="str">
        <f>IFERROR(
VLOOKUP(O90,'CNES ESTABELECIMENTOS'!A:Q,17,FALSE ),"")</f>
        <v/>
      </c>
      <c r="Q90" s="36" t="str">
        <f>IFERROR(
VLOOKUP(O90,'CNES ESTABELECIMENTOS'!A:K,11,FALSE ),"")</f>
        <v/>
      </c>
    </row>
    <row r="91" spans="5:17" x14ac:dyDescent="0.25">
      <c r="E91" s="37"/>
      <c r="F91" s="21" t="str">
        <f>IFERROR(VLOOKUP(E91,'Valores procedimentos'!A:D,4,FALSE),"")</f>
        <v/>
      </c>
      <c r="G91" s="35" t="str">
        <f>IFERROR(
VLOOKUP(PROGRAMAÇÃO!E91,'Valores procedimentos'!A:F,5,FALSE),"")</f>
        <v/>
      </c>
      <c r="H91" s="35" t="str">
        <f>IFERROR(
VLOOKUP(PROGRAMAÇÃO!E91,'Valores procedimentos'!A:F,6,FALSE),"")</f>
        <v/>
      </c>
      <c r="I91" s="37"/>
      <c r="J91" s="35" t="str">
        <f t="shared" si="3"/>
        <v/>
      </c>
      <c r="K91" s="37"/>
      <c r="L91" s="118" t="str">
        <f t="shared" si="4"/>
        <v/>
      </c>
      <c r="M91" s="37"/>
      <c r="N91" s="21" t="str">
        <f>IFERROR(
VLOOKUP(M91,MUNICIPIO!A:B,2,FALSE ),"")</f>
        <v/>
      </c>
      <c r="O91" s="38"/>
      <c r="P91" s="21" t="str">
        <f>IFERROR(
VLOOKUP(O91,'CNES ESTABELECIMENTOS'!A:Q,17,FALSE ),"")</f>
        <v/>
      </c>
      <c r="Q91" s="36" t="str">
        <f>IFERROR(
VLOOKUP(O91,'CNES ESTABELECIMENTOS'!A:K,11,FALSE ),"")</f>
        <v/>
      </c>
    </row>
    <row r="92" spans="5:17" x14ac:dyDescent="0.25">
      <c r="E92" s="37"/>
      <c r="F92" s="21" t="str">
        <f>IFERROR(VLOOKUP(E92,'Valores procedimentos'!A:D,4,FALSE),"")</f>
        <v/>
      </c>
      <c r="G92" s="35" t="str">
        <f>IFERROR(
VLOOKUP(PROGRAMAÇÃO!E92,'Valores procedimentos'!A:F,5,FALSE),"")</f>
        <v/>
      </c>
      <c r="H92" s="35" t="str">
        <f>IFERROR(
VLOOKUP(PROGRAMAÇÃO!E92,'Valores procedimentos'!A:F,6,FALSE),"")</f>
        <v/>
      </c>
      <c r="I92" s="37"/>
      <c r="J92" s="35" t="str">
        <f t="shared" si="3"/>
        <v/>
      </c>
      <c r="K92" s="37"/>
      <c r="L92" s="118" t="str">
        <f t="shared" si="4"/>
        <v/>
      </c>
      <c r="M92" s="37"/>
      <c r="N92" s="21" t="str">
        <f>IFERROR(
VLOOKUP(M92,MUNICIPIO!A:B,2,FALSE ),"")</f>
        <v/>
      </c>
      <c r="O92" s="38"/>
      <c r="P92" s="21" t="str">
        <f>IFERROR(
VLOOKUP(O92,'CNES ESTABELECIMENTOS'!A:Q,17,FALSE ),"")</f>
        <v/>
      </c>
      <c r="Q92" s="36" t="str">
        <f>IFERROR(
VLOOKUP(O92,'CNES ESTABELECIMENTOS'!A:K,11,FALSE ),"")</f>
        <v/>
      </c>
    </row>
    <row r="93" spans="5:17" x14ac:dyDescent="0.25">
      <c r="E93" s="37"/>
      <c r="F93" s="21" t="str">
        <f>IFERROR(VLOOKUP(E93,'Valores procedimentos'!A:D,4,FALSE),"")</f>
        <v/>
      </c>
      <c r="G93" s="35" t="str">
        <f>IFERROR(
VLOOKUP(PROGRAMAÇÃO!E93,'Valores procedimentos'!A:F,5,FALSE),"")</f>
        <v/>
      </c>
      <c r="H93" s="35" t="str">
        <f>IFERROR(
VLOOKUP(PROGRAMAÇÃO!E93,'Valores procedimentos'!A:F,6,FALSE),"")</f>
        <v/>
      </c>
      <c r="I93" s="37"/>
      <c r="J93" s="35" t="str">
        <f t="shared" si="3"/>
        <v/>
      </c>
      <c r="K93" s="37"/>
      <c r="L93" s="118" t="str">
        <f t="shared" si="4"/>
        <v/>
      </c>
      <c r="M93" s="37"/>
      <c r="N93" s="21" t="str">
        <f>IFERROR(
VLOOKUP(M93,MUNICIPIO!A:B,2,FALSE ),"")</f>
        <v/>
      </c>
      <c r="O93" s="38"/>
      <c r="P93" s="21" t="str">
        <f>IFERROR(
VLOOKUP(O93,'CNES ESTABELECIMENTOS'!A:Q,17,FALSE ),"")</f>
        <v/>
      </c>
      <c r="Q93" s="36" t="str">
        <f>IFERROR(
VLOOKUP(O93,'CNES ESTABELECIMENTOS'!A:K,11,FALSE ),"")</f>
        <v/>
      </c>
    </row>
    <row r="94" spans="5:17" x14ac:dyDescent="0.25">
      <c r="E94" s="37"/>
      <c r="F94" s="21" t="str">
        <f>IFERROR(VLOOKUP(E94,'Valores procedimentos'!A:D,4,FALSE),"")</f>
        <v/>
      </c>
      <c r="G94" s="35" t="str">
        <f>IFERROR(
VLOOKUP(PROGRAMAÇÃO!E94,'Valores procedimentos'!A:F,5,FALSE),"")</f>
        <v/>
      </c>
      <c r="H94" s="35" t="str">
        <f>IFERROR(
VLOOKUP(PROGRAMAÇÃO!E94,'Valores procedimentos'!A:F,6,FALSE),"")</f>
        <v/>
      </c>
      <c r="I94" s="37"/>
      <c r="J94" s="35" t="str">
        <f t="shared" si="3"/>
        <v/>
      </c>
      <c r="K94" s="37"/>
      <c r="L94" s="118" t="str">
        <f t="shared" si="4"/>
        <v/>
      </c>
      <c r="M94" s="37"/>
      <c r="N94" s="21" t="str">
        <f>IFERROR(
VLOOKUP(M94,MUNICIPIO!A:B,2,FALSE ),"")</f>
        <v/>
      </c>
      <c r="O94" s="38"/>
      <c r="P94" s="21" t="str">
        <f>IFERROR(
VLOOKUP(O94,'CNES ESTABELECIMENTOS'!A:Q,17,FALSE ),"")</f>
        <v/>
      </c>
      <c r="Q94" s="36" t="str">
        <f>IFERROR(
VLOOKUP(O94,'CNES ESTABELECIMENTOS'!A:K,11,FALSE ),"")</f>
        <v/>
      </c>
    </row>
    <row r="95" spans="5:17" x14ac:dyDescent="0.25">
      <c r="E95" s="37"/>
      <c r="F95" s="21" t="str">
        <f>IFERROR(VLOOKUP(E95,'Valores procedimentos'!A:D,4,FALSE),"")</f>
        <v/>
      </c>
      <c r="G95" s="35" t="str">
        <f>IFERROR(
VLOOKUP(PROGRAMAÇÃO!E95,'Valores procedimentos'!A:F,5,FALSE),"")</f>
        <v/>
      </c>
      <c r="H95" s="35" t="str">
        <f>IFERROR(
VLOOKUP(PROGRAMAÇÃO!E95,'Valores procedimentos'!A:F,6,FALSE),"")</f>
        <v/>
      </c>
      <c r="I95" s="37"/>
      <c r="J95" s="35" t="str">
        <f t="shared" si="3"/>
        <v/>
      </c>
      <c r="K95" s="37"/>
      <c r="L95" s="118" t="str">
        <f t="shared" si="4"/>
        <v/>
      </c>
      <c r="M95" s="37"/>
      <c r="N95" s="21" t="str">
        <f>IFERROR(
VLOOKUP(M95,MUNICIPIO!A:B,2,FALSE ),"")</f>
        <v/>
      </c>
      <c r="O95" s="38"/>
      <c r="P95" s="21" t="str">
        <f>IFERROR(
VLOOKUP(O95,'CNES ESTABELECIMENTOS'!A:Q,17,FALSE ),"")</f>
        <v/>
      </c>
      <c r="Q95" s="36" t="str">
        <f>IFERROR(
VLOOKUP(O95,'CNES ESTABELECIMENTOS'!A:K,11,FALSE ),"")</f>
        <v/>
      </c>
    </row>
    <row r="96" spans="5:17" x14ac:dyDescent="0.25">
      <c r="E96" s="37"/>
      <c r="F96" s="21" t="str">
        <f>IFERROR(VLOOKUP(E96,'Valores procedimentos'!A:D,4,FALSE),"")</f>
        <v/>
      </c>
      <c r="G96" s="35" t="str">
        <f>IFERROR(
VLOOKUP(PROGRAMAÇÃO!E96,'Valores procedimentos'!A:F,5,FALSE),"")</f>
        <v/>
      </c>
      <c r="H96" s="35" t="str">
        <f>IFERROR(
VLOOKUP(PROGRAMAÇÃO!E96,'Valores procedimentos'!A:F,6,FALSE),"")</f>
        <v/>
      </c>
      <c r="I96" s="37"/>
      <c r="J96" s="35" t="str">
        <f t="shared" si="3"/>
        <v/>
      </c>
      <c r="K96" s="37"/>
      <c r="L96" s="118" t="str">
        <f t="shared" si="4"/>
        <v/>
      </c>
      <c r="M96" s="37"/>
      <c r="N96" s="21" t="str">
        <f>IFERROR(
VLOOKUP(M96,MUNICIPIO!A:B,2,FALSE ),"")</f>
        <v/>
      </c>
      <c r="O96" s="38"/>
      <c r="P96" s="21" t="str">
        <f>IFERROR(
VLOOKUP(O96,'CNES ESTABELECIMENTOS'!A:Q,17,FALSE ),"")</f>
        <v/>
      </c>
      <c r="Q96" s="36" t="str">
        <f>IFERROR(
VLOOKUP(O96,'CNES ESTABELECIMENTOS'!A:K,11,FALSE ),"")</f>
        <v/>
      </c>
    </row>
    <row r="97" spans="5:17" x14ac:dyDescent="0.25">
      <c r="E97" s="37"/>
      <c r="F97" s="21" t="str">
        <f>IFERROR(VLOOKUP(E97,'Valores procedimentos'!A:D,4,FALSE),"")</f>
        <v/>
      </c>
      <c r="G97" s="35" t="str">
        <f>IFERROR(
VLOOKUP(PROGRAMAÇÃO!E97,'Valores procedimentos'!A:F,5,FALSE),"")</f>
        <v/>
      </c>
      <c r="H97" s="35" t="str">
        <f>IFERROR(
VLOOKUP(PROGRAMAÇÃO!E97,'Valores procedimentos'!A:F,6,FALSE),"")</f>
        <v/>
      </c>
      <c r="I97" s="37"/>
      <c r="J97" s="35" t="str">
        <f t="shared" si="3"/>
        <v/>
      </c>
      <c r="K97" s="37"/>
      <c r="L97" s="118" t="str">
        <f t="shared" si="4"/>
        <v/>
      </c>
      <c r="M97" s="37"/>
      <c r="N97" s="21" t="str">
        <f>IFERROR(
VLOOKUP(M97,MUNICIPIO!A:B,2,FALSE ),"")</f>
        <v/>
      </c>
      <c r="O97" s="38"/>
      <c r="P97" s="21" t="str">
        <f>IFERROR(
VLOOKUP(O97,'CNES ESTABELECIMENTOS'!A:Q,17,FALSE ),"")</f>
        <v/>
      </c>
      <c r="Q97" s="36" t="str">
        <f>IFERROR(
VLOOKUP(O97,'CNES ESTABELECIMENTOS'!A:K,11,FALSE ),"")</f>
        <v/>
      </c>
    </row>
    <row r="98" spans="5:17" x14ac:dyDescent="0.25">
      <c r="E98" s="37"/>
      <c r="F98" s="21" t="str">
        <f>IFERROR(VLOOKUP(E98,'Valores procedimentos'!A:D,4,FALSE),"")</f>
        <v/>
      </c>
      <c r="G98" s="35" t="str">
        <f>IFERROR(
VLOOKUP(PROGRAMAÇÃO!E98,'Valores procedimentos'!A:F,5,FALSE),"")</f>
        <v/>
      </c>
      <c r="H98" s="35" t="str">
        <f>IFERROR(
VLOOKUP(PROGRAMAÇÃO!E98,'Valores procedimentos'!A:F,6,FALSE),"")</f>
        <v/>
      </c>
      <c r="I98" s="37"/>
      <c r="J98" s="35" t="str">
        <f t="shared" si="3"/>
        <v/>
      </c>
      <c r="K98" s="37"/>
      <c r="L98" s="118" t="str">
        <f t="shared" si="4"/>
        <v/>
      </c>
      <c r="M98" s="37"/>
      <c r="N98" s="21" t="str">
        <f>IFERROR(
VLOOKUP(M98,MUNICIPIO!A:B,2,FALSE ),"")</f>
        <v/>
      </c>
      <c r="O98" s="38"/>
      <c r="P98" s="21" t="str">
        <f>IFERROR(
VLOOKUP(O98,'CNES ESTABELECIMENTOS'!A:Q,17,FALSE ),"")</f>
        <v/>
      </c>
      <c r="Q98" s="36" t="str">
        <f>IFERROR(
VLOOKUP(O98,'CNES ESTABELECIMENTOS'!A:K,11,FALSE ),"")</f>
        <v/>
      </c>
    </row>
    <row r="99" spans="5:17" x14ac:dyDescent="0.25">
      <c r="E99" s="37"/>
      <c r="F99" s="21" t="str">
        <f>IFERROR(VLOOKUP(E99,'Valores procedimentos'!A:D,4,FALSE),"")</f>
        <v/>
      </c>
      <c r="G99" s="35" t="str">
        <f>IFERROR(
VLOOKUP(PROGRAMAÇÃO!E99,'Valores procedimentos'!A:F,5,FALSE),"")</f>
        <v/>
      </c>
      <c r="H99" s="35" t="str">
        <f>IFERROR(
VLOOKUP(PROGRAMAÇÃO!E99,'Valores procedimentos'!A:F,6,FALSE),"")</f>
        <v/>
      </c>
      <c r="I99" s="37"/>
      <c r="J99" s="35" t="str">
        <f t="shared" si="3"/>
        <v/>
      </c>
      <c r="K99" s="37"/>
      <c r="L99" s="118" t="str">
        <f t="shared" si="4"/>
        <v/>
      </c>
      <c r="M99" s="37"/>
      <c r="N99" s="21" t="str">
        <f>IFERROR(
VLOOKUP(M99,MUNICIPIO!A:B,2,FALSE ),"")</f>
        <v/>
      </c>
      <c r="O99" s="38"/>
      <c r="P99" s="21" t="str">
        <f>IFERROR(
VLOOKUP(O99,'CNES ESTABELECIMENTOS'!A:Q,17,FALSE ),"")</f>
        <v/>
      </c>
      <c r="Q99" s="36" t="str">
        <f>IFERROR(
VLOOKUP(O99,'CNES ESTABELECIMENTOS'!A:K,11,FALSE ),"")</f>
        <v/>
      </c>
    </row>
    <row r="100" spans="5:17" x14ac:dyDescent="0.25">
      <c r="E100" s="37"/>
      <c r="F100" s="21" t="str">
        <f>IFERROR(VLOOKUP(E100,'Valores procedimentos'!A:D,4,FALSE),"")</f>
        <v/>
      </c>
      <c r="G100" s="35" t="str">
        <f>IFERROR(
VLOOKUP(PROGRAMAÇÃO!E100,'Valores procedimentos'!A:F,5,FALSE),"")</f>
        <v/>
      </c>
      <c r="H100" s="35" t="str">
        <f>IFERROR(
VLOOKUP(PROGRAMAÇÃO!E100,'Valores procedimentos'!A:F,6,FALSE),"")</f>
        <v/>
      </c>
      <c r="I100" s="37"/>
      <c r="J100" s="35" t="str">
        <f t="shared" si="3"/>
        <v/>
      </c>
      <c r="K100" s="37"/>
      <c r="L100" s="118" t="str">
        <f t="shared" si="4"/>
        <v/>
      </c>
      <c r="M100" s="37"/>
      <c r="N100" s="21" t="str">
        <f>IFERROR(
VLOOKUP(M100,MUNICIPIO!A:B,2,FALSE ),"")</f>
        <v/>
      </c>
      <c r="O100" s="38"/>
      <c r="P100" s="21" t="str">
        <f>IFERROR(
VLOOKUP(O100,'CNES ESTABELECIMENTOS'!A:Q,17,FALSE ),"")</f>
        <v/>
      </c>
      <c r="Q100" s="36" t="str">
        <f>IFERROR(
VLOOKUP(O100,'CNES ESTABELECIMENTOS'!A:K,11,FALSE ),"")</f>
        <v/>
      </c>
    </row>
    <row r="101" spans="5:17" x14ac:dyDescent="0.25">
      <c r="E101" s="37"/>
      <c r="F101" s="21" t="str">
        <f>IFERROR(VLOOKUP(E101,'Valores procedimentos'!A:D,4,FALSE),"")</f>
        <v/>
      </c>
      <c r="G101" s="35" t="str">
        <f>IFERROR(
VLOOKUP(PROGRAMAÇÃO!E101,'Valores procedimentos'!A:F,5,FALSE),"")</f>
        <v/>
      </c>
      <c r="H101" s="35" t="str">
        <f>IFERROR(
VLOOKUP(PROGRAMAÇÃO!E101,'Valores procedimentos'!A:F,6,FALSE),"")</f>
        <v/>
      </c>
      <c r="I101" s="37"/>
      <c r="J101" s="35" t="str">
        <f t="shared" si="3"/>
        <v/>
      </c>
      <c r="K101" s="37"/>
      <c r="L101" s="118" t="str">
        <f t="shared" si="4"/>
        <v/>
      </c>
      <c r="M101" s="37"/>
      <c r="N101" s="21" t="str">
        <f>IFERROR(
VLOOKUP(M101,MUNICIPIO!A:B,2,FALSE ),"")</f>
        <v/>
      </c>
      <c r="O101" s="38"/>
      <c r="P101" s="21" t="str">
        <f>IFERROR(
VLOOKUP(O101,'CNES ESTABELECIMENTOS'!A:Q,17,FALSE ),"")</f>
        <v/>
      </c>
      <c r="Q101" s="36" t="str">
        <f>IFERROR(
VLOOKUP(O101,'CNES ESTABELECIMENTOS'!A:K,11,FALSE ),"")</f>
        <v/>
      </c>
    </row>
    <row r="102" spans="5:17" x14ac:dyDescent="0.25">
      <c r="E102" s="37"/>
      <c r="F102" s="21" t="str">
        <f>IFERROR(VLOOKUP(E102,'Valores procedimentos'!A:D,4,FALSE),"")</f>
        <v/>
      </c>
      <c r="G102" s="35" t="str">
        <f>IFERROR(
VLOOKUP(PROGRAMAÇÃO!E102,'Valores procedimentos'!A:F,5,FALSE),"")</f>
        <v/>
      </c>
      <c r="H102" s="35" t="str">
        <f>IFERROR(
VLOOKUP(PROGRAMAÇÃO!E102,'Valores procedimentos'!A:F,6,FALSE),"")</f>
        <v/>
      </c>
      <c r="I102" s="37"/>
      <c r="J102" s="35" t="str">
        <f t="shared" si="3"/>
        <v/>
      </c>
      <c r="K102" s="37"/>
      <c r="L102" s="118" t="str">
        <f t="shared" si="4"/>
        <v/>
      </c>
      <c r="M102" s="37"/>
      <c r="N102" s="21" t="str">
        <f>IFERROR(
VLOOKUP(M102,MUNICIPIO!A:B,2,FALSE ),"")</f>
        <v/>
      </c>
      <c r="O102" s="38"/>
      <c r="P102" s="21" t="str">
        <f>IFERROR(
VLOOKUP(O102,'CNES ESTABELECIMENTOS'!A:Q,17,FALSE ),"")</f>
        <v/>
      </c>
      <c r="Q102" s="36" t="str">
        <f>IFERROR(
VLOOKUP(O102,'CNES ESTABELECIMENTOS'!A:K,11,FALSE ),"")</f>
        <v/>
      </c>
    </row>
    <row r="103" spans="5:17" x14ac:dyDescent="0.25">
      <c r="E103" s="37"/>
      <c r="F103" s="21" t="str">
        <f>IFERROR(VLOOKUP(E103,'Valores procedimentos'!A:D,4,FALSE),"")</f>
        <v/>
      </c>
      <c r="G103" s="35" t="str">
        <f>IFERROR(
VLOOKUP(PROGRAMAÇÃO!E103,'Valores procedimentos'!A:F,5,FALSE),"")</f>
        <v/>
      </c>
      <c r="H103" s="35" t="str">
        <f>IFERROR(
VLOOKUP(PROGRAMAÇÃO!E103,'Valores procedimentos'!A:F,6,FALSE),"")</f>
        <v/>
      </c>
      <c r="I103" s="37"/>
      <c r="J103" s="35" t="str">
        <f t="shared" si="3"/>
        <v/>
      </c>
      <c r="K103" s="37"/>
      <c r="L103" s="118" t="str">
        <f t="shared" si="4"/>
        <v/>
      </c>
      <c r="M103" s="37"/>
      <c r="N103" s="21" t="str">
        <f>IFERROR(
VLOOKUP(M103,MUNICIPIO!A:B,2,FALSE ),"")</f>
        <v/>
      </c>
      <c r="O103" s="38"/>
      <c r="P103" s="21" t="str">
        <f>IFERROR(
VLOOKUP(O103,'CNES ESTABELECIMENTOS'!A:Q,17,FALSE ),"")</f>
        <v/>
      </c>
      <c r="Q103" s="36" t="str">
        <f>IFERROR(
VLOOKUP(O103,'CNES ESTABELECIMENTOS'!A:K,11,FALSE ),"")</f>
        <v/>
      </c>
    </row>
    <row r="104" spans="5:17" x14ac:dyDescent="0.25">
      <c r="E104" s="37"/>
      <c r="F104" s="21" t="str">
        <f>IFERROR(VLOOKUP(E104,'Valores procedimentos'!A:D,4,FALSE),"")</f>
        <v/>
      </c>
      <c r="G104" s="35" t="str">
        <f>IFERROR(
VLOOKUP(PROGRAMAÇÃO!E104,'Valores procedimentos'!A:F,5,FALSE),"")</f>
        <v/>
      </c>
      <c r="H104" s="35" t="str">
        <f>IFERROR(
VLOOKUP(PROGRAMAÇÃO!E104,'Valores procedimentos'!A:F,6,FALSE),"")</f>
        <v/>
      </c>
      <c r="I104" s="37"/>
      <c r="J104" s="35" t="str">
        <f t="shared" si="3"/>
        <v/>
      </c>
      <c r="K104" s="37"/>
      <c r="L104" s="118" t="str">
        <f t="shared" si="4"/>
        <v/>
      </c>
      <c r="M104" s="37"/>
      <c r="N104" s="21" t="str">
        <f>IFERROR(
VLOOKUP(M104,MUNICIPIO!A:B,2,FALSE ),"")</f>
        <v/>
      </c>
      <c r="O104" s="38"/>
      <c r="P104" s="21" t="str">
        <f>IFERROR(
VLOOKUP(O104,'CNES ESTABELECIMENTOS'!A:Q,17,FALSE ),"")</f>
        <v/>
      </c>
      <c r="Q104" s="36" t="str">
        <f>IFERROR(
VLOOKUP(O104,'CNES ESTABELECIMENTOS'!A:K,11,FALSE ),"")</f>
        <v/>
      </c>
    </row>
    <row r="105" spans="5:17" x14ac:dyDescent="0.25">
      <c r="E105" s="37"/>
      <c r="F105" s="21" t="str">
        <f>IFERROR(VLOOKUP(E105,'Valores procedimentos'!A:D,4,FALSE),"")</f>
        <v/>
      </c>
      <c r="G105" s="35" t="str">
        <f>IFERROR(
VLOOKUP(PROGRAMAÇÃO!E105,'Valores procedimentos'!A:F,5,FALSE),"")</f>
        <v/>
      </c>
      <c r="H105" s="35" t="str">
        <f>IFERROR(
VLOOKUP(PROGRAMAÇÃO!E105,'Valores procedimentos'!A:F,6,FALSE),"")</f>
        <v/>
      </c>
      <c r="I105" s="37"/>
      <c r="J105" s="35" t="str">
        <f t="shared" si="3"/>
        <v/>
      </c>
      <c r="K105" s="37"/>
      <c r="L105" s="118" t="str">
        <f t="shared" si="4"/>
        <v/>
      </c>
      <c r="M105" s="37"/>
      <c r="N105" s="21" t="str">
        <f>IFERROR(
VLOOKUP(M105,MUNICIPIO!A:B,2,FALSE ),"")</f>
        <v/>
      </c>
      <c r="O105" s="38"/>
      <c r="P105" s="21" t="str">
        <f>IFERROR(
VLOOKUP(O105,'CNES ESTABELECIMENTOS'!A:Q,17,FALSE ),"")</f>
        <v/>
      </c>
      <c r="Q105" s="36" t="str">
        <f>IFERROR(
VLOOKUP(O105,'CNES ESTABELECIMENTOS'!A:K,11,FALSE ),"")</f>
        <v/>
      </c>
    </row>
    <row r="106" spans="5:17" x14ac:dyDescent="0.25">
      <c r="E106" s="37"/>
      <c r="F106" s="21" t="str">
        <f>IFERROR(VLOOKUP(E106,'Valores procedimentos'!A:D,4,FALSE),"")</f>
        <v/>
      </c>
      <c r="G106" s="35" t="str">
        <f>IFERROR(
VLOOKUP(PROGRAMAÇÃO!E106,'Valores procedimentos'!A:F,5,FALSE),"")</f>
        <v/>
      </c>
      <c r="H106" s="35" t="str">
        <f>IFERROR(
VLOOKUP(PROGRAMAÇÃO!E106,'Valores procedimentos'!A:F,6,FALSE),"")</f>
        <v/>
      </c>
      <c r="I106" s="37"/>
      <c r="J106" s="35" t="str">
        <f t="shared" si="3"/>
        <v/>
      </c>
      <c r="K106" s="37"/>
      <c r="L106" s="118" t="str">
        <f t="shared" si="4"/>
        <v/>
      </c>
      <c r="M106" s="37"/>
      <c r="N106" s="21" t="str">
        <f>IFERROR(
VLOOKUP(M106,MUNICIPIO!A:B,2,FALSE ),"")</f>
        <v/>
      </c>
      <c r="O106" s="38"/>
      <c r="P106" s="21" t="str">
        <f>IFERROR(
VLOOKUP(O106,'CNES ESTABELECIMENTOS'!A:Q,17,FALSE ),"")</f>
        <v/>
      </c>
      <c r="Q106" s="36" t="str">
        <f>IFERROR(
VLOOKUP(O106,'CNES ESTABELECIMENTOS'!A:K,11,FALSE ),"")</f>
        <v/>
      </c>
    </row>
    <row r="107" spans="5:17" x14ac:dyDescent="0.25">
      <c r="E107" s="37"/>
      <c r="F107" s="21" t="str">
        <f>IFERROR(VLOOKUP(E107,'Valores procedimentos'!A:D,4,FALSE),"")</f>
        <v/>
      </c>
      <c r="G107" s="35" t="str">
        <f>IFERROR(
VLOOKUP(PROGRAMAÇÃO!E107,'Valores procedimentos'!A:F,5,FALSE),"")</f>
        <v/>
      </c>
      <c r="H107" s="35" t="str">
        <f>IFERROR(
VLOOKUP(PROGRAMAÇÃO!E107,'Valores procedimentos'!A:F,6,FALSE),"")</f>
        <v/>
      </c>
      <c r="I107" s="37"/>
      <c r="J107" s="35" t="str">
        <f t="shared" si="3"/>
        <v/>
      </c>
      <c r="K107" s="37"/>
      <c r="L107" s="118" t="str">
        <f t="shared" si="4"/>
        <v/>
      </c>
      <c r="M107" s="37"/>
      <c r="N107" s="21" t="str">
        <f>IFERROR(
VLOOKUP(M107,MUNICIPIO!A:B,2,FALSE ),"")</f>
        <v/>
      </c>
      <c r="O107" s="38"/>
      <c r="P107" s="21" t="str">
        <f>IFERROR(
VLOOKUP(O107,'CNES ESTABELECIMENTOS'!A:Q,17,FALSE ),"")</f>
        <v/>
      </c>
      <c r="Q107" s="36" t="str">
        <f>IFERROR(
VLOOKUP(O107,'CNES ESTABELECIMENTOS'!A:K,11,FALSE ),"")</f>
        <v/>
      </c>
    </row>
    <row r="108" spans="5:17" x14ac:dyDescent="0.25">
      <c r="E108" s="37"/>
      <c r="F108" s="21" t="str">
        <f>IFERROR(VLOOKUP(E108,'Valores procedimentos'!A:D,4,FALSE),"")</f>
        <v/>
      </c>
      <c r="G108" s="35" t="str">
        <f>IFERROR(
VLOOKUP(PROGRAMAÇÃO!E108,'Valores procedimentos'!A:F,5,FALSE),"")</f>
        <v/>
      </c>
      <c r="H108" s="35" t="str">
        <f>IFERROR(
VLOOKUP(PROGRAMAÇÃO!E108,'Valores procedimentos'!A:F,6,FALSE),"")</f>
        <v/>
      </c>
      <c r="I108" s="37"/>
      <c r="J108" s="35" t="str">
        <f t="shared" si="3"/>
        <v/>
      </c>
      <c r="K108" s="37"/>
      <c r="L108" s="118" t="str">
        <f t="shared" si="4"/>
        <v/>
      </c>
      <c r="M108" s="37"/>
      <c r="N108" s="21" t="str">
        <f>IFERROR(
VLOOKUP(M108,MUNICIPIO!A:B,2,FALSE ),"")</f>
        <v/>
      </c>
      <c r="O108" s="38"/>
      <c r="P108" s="21" t="str">
        <f>IFERROR(
VLOOKUP(O108,'CNES ESTABELECIMENTOS'!A:Q,17,FALSE ),"")</f>
        <v/>
      </c>
      <c r="Q108" s="36" t="str">
        <f>IFERROR(
VLOOKUP(O108,'CNES ESTABELECIMENTOS'!A:K,11,FALSE ),"")</f>
        <v/>
      </c>
    </row>
    <row r="109" spans="5:17" x14ac:dyDescent="0.25">
      <c r="E109" s="37"/>
      <c r="F109" s="21" t="str">
        <f>IFERROR(VLOOKUP(E109,'Valores procedimentos'!A:D,4,FALSE),"")</f>
        <v/>
      </c>
      <c r="G109" s="35" t="str">
        <f>IFERROR(
VLOOKUP(PROGRAMAÇÃO!E109,'Valores procedimentos'!A:F,5,FALSE),"")</f>
        <v/>
      </c>
      <c r="H109" s="35" t="str">
        <f>IFERROR(
VLOOKUP(PROGRAMAÇÃO!E109,'Valores procedimentos'!A:F,6,FALSE),"")</f>
        <v/>
      </c>
      <c r="I109" s="37"/>
      <c r="J109" s="35" t="str">
        <f t="shared" si="3"/>
        <v/>
      </c>
      <c r="K109" s="37"/>
      <c r="L109" s="118" t="str">
        <f t="shared" si="4"/>
        <v/>
      </c>
      <c r="M109" s="37"/>
      <c r="N109" s="21" t="str">
        <f>IFERROR(
VLOOKUP(M109,MUNICIPIO!A:B,2,FALSE ),"")</f>
        <v/>
      </c>
      <c r="O109" s="38"/>
      <c r="P109" s="21" t="str">
        <f>IFERROR(
VLOOKUP(O109,'CNES ESTABELECIMENTOS'!A:Q,17,FALSE ),"")</f>
        <v/>
      </c>
      <c r="Q109" s="36" t="str">
        <f>IFERROR(
VLOOKUP(O109,'CNES ESTABELECIMENTOS'!A:K,11,FALSE ),"")</f>
        <v/>
      </c>
    </row>
    <row r="110" spans="5:17" x14ac:dyDescent="0.25">
      <c r="E110" s="37"/>
      <c r="F110" s="21" t="str">
        <f>IFERROR(VLOOKUP(E110,'Valores procedimentos'!A:D,4,FALSE),"")</f>
        <v/>
      </c>
      <c r="G110" s="35" t="str">
        <f>IFERROR(
VLOOKUP(PROGRAMAÇÃO!E110,'Valores procedimentos'!A:F,5,FALSE),"")</f>
        <v/>
      </c>
      <c r="H110" s="35" t="str">
        <f>IFERROR(
VLOOKUP(PROGRAMAÇÃO!E110,'Valores procedimentos'!A:F,6,FALSE),"")</f>
        <v/>
      </c>
      <c r="I110" s="37"/>
      <c r="J110" s="35" t="str">
        <f t="shared" si="3"/>
        <v/>
      </c>
      <c r="K110" s="37"/>
      <c r="L110" s="118" t="str">
        <f t="shared" si="4"/>
        <v/>
      </c>
      <c r="M110" s="37"/>
      <c r="N110" s="21" t="str">
        <f>IFERROR(
VLOOKUP(M110,MUNICIPIO!A:B,2,FALSE ),"")</f>
        <v/>
      </c>
      <c r="O110" s="38"/>
      <c r="P110" s="21" t="str">
        <f>IFERROR(
VLOOKUP(O110,'CNES ESTABELECIMENTOS'!A:Q,17,FALSE ),"")</f>
        <v/>
      </c>
      <c r="Q110" s="36" t="str">
        <f>IFERROR(
VLOOKUP(O110,'CNES ESTABELECIMENTOS'!A:K,11,FALSE ),"")</f>
        <v/>
      </c>
    </row>
    <row r="114" spans="4:4" x14ac:dyDescent="0.25">
      <c r="D114" t="s">
        <v>17</v>
      </c>
    </row>
    <row r="115" spans="4:4" x14ac:dyDescent="0.25">
      <c r="D115" t="s">
        <v>18</v>
      </c>
    </row>
    <row r="116" spans="4:4" x14ac:dyDescent="0.25">
      <c r="D116" t="s">
        <v>19</v>
      </c>
    </row>
    <row r="117" spans="4:4" x14ac:dyDescent="0.25">
      <c r="D117" t="s">
        <v>20</v>
      </c>
    </row>
    <row r="118" spans="4:4" x14ac:dyDescent="0.25">
      <c r="D118" t="s">
        <v>21</v>
      </c>
    </row>
    <row r="121" spans="4:4" x14ac:dyDescent="0.25">
      <c r="D121" t="s">
        <v>22</v>
      </c>
    </row>
    <row r="122" spans="4:4" x14ac:dyDescent="0.25">
      <c r="D122" t="s">
        <v>23</v>
      </c>
    </row>
    <row r="123" spans="4:4" x14ac:dyDescent="0.25">
      <c r="D123" t="s">
        <v>24</v>
      </c>
    </row>
    <row r="124" spans="4:4" x14ac:dyDescent="0.25">
      <c r="D124" t="s">
        <v>25</v>
      </c>
    </row>
    <row r="125" spans="4:4" x14ac:dyDescent="0.25">
      <c r="D125" t="s">
        <v>26</v>
      </c>
    </row>
    <row r="127" spans="4:4" x14ac:dyDescent="0.25">
      <c r="D127" t="s">
        <v>27</v>
      </c>
    </row>
    <row r="128" spans="4:4" x14ac:dyDescent="0.25">
      <c r="D128" t="s">
        <v>28</v>
      </c>
    </row>
    <row r="129" spans="4:4" x14ac:dyDescent="0.25">
      <c r="D129" t="s">
        <v>29</v>
      </c>
    </row>
    <row r="130" spans="4:4" x14ac:dyDescent="0.25">
      <c r="D130" s="2" t="s">
        <v>30</v>
      </c>
    </row>
    <row r="131" spans="4:4" x14ac:dyDescent="0.25">
      <c r="D131" t="s">
        <v>31</v>
      </c>
    </row>
    <row r="134" spans="4:4" x14ac:dyDescent="0.25">
      <c r="D134" t="s">
        <v>32</v>
      </c>
    </row>
    <row r="135" spans="4:4" x14ac:dyDescent="0.25">
      <c r="D135" t="s">
        <v>33</v>
      </c>
    </row>
    <row r="136" spans="4:4" x14ac:dyDescent="0.25">
      <c r="D136" t="s">
        <v>34</v>
      </c>
    </row>
    <row r="137" spans="4:4" x14ac:dyDescent="0.25">
      <c r="D137" t="s">
        <v>35</v>
      </c>
    </row>
    <row r="138" spans="4:4" x14ac:dyDescent="0.25">
      <c r="D138" t="s">
        <v>36</v>
      </c>
    </row>
    <row r="139" spans="4:4" x14ac:dyDescent="0.25">
      <c r="D139" t="s">
        <v>37</v>
      </c>
    </row>
    <row r="140" spans="4:4" x14ac:dyDescent="0.25">
      <c r="D140" t="s">
        <v>38</v>
      </c>
    </row>
  </sheetData>
  <sheetProtection sheet="1" selectLockedCells="1"/>
  <dataConsolidate/>
  <mergeCells count="4">
    <mergeCell ref="O8:P8"/>
    <mergeCell ref="O7:Q7"/>
    <mergeCell ref="G8:H8"/>
    <mergeCell ref="I8:J8"/>
  </mergeCells>
  <dataValidations count="2">
    <dataValidation type="whole" operator="greaterThan" allowBlank="1" showInputMessage="1" showErrorMessage="1" errorTitle="É um número!" error="Insira o número de pessoas com avaliação cirúrgica aguardando na fila" sqref="I10:I110" xr:uid="{65A32E60-6C93-4BFF-8C27-424B21FCF790}">
      <formula1>0</formula1>
    </dataValidation>
    <dataValidation type="whole" operator="greaterThan" allowBlank="1" showInputMessage="1" showErrorMessage="1" errorTitle="Insira um valor positivo" error="Cada procedimento deve ter capacidade de execução" sqref="K10:K110" xr:uid="{872DA5A2-4B79-4B30-998E-455FD3859468}">
      <formula1>0</formula1>
    </dataValidation>
  </dataValidations>
  <pageMargins left="0.511811024" right="0.511811024" top="0.78740157499999996" bottom="0.78740157499999996" header="0.31496062000000002" footer="0.31496062000000002"/>
  <pageSetup paperSize="9" scale="28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Código de município inválido" error="Inserir código de municípios do IBGE constantes na aba &quot;CNES ESTABELECIMENTOS&quot;" xr:uid="{A1DB2CE2-1940-4EEC-9B90-139C4F6EB82C}">
          <x14:formula1>
            <xm:f>MUNICIPIO!$A$2:$A$647</xm:f>
          </x14:formula1>
          <xm:sqref>M10:M110</xm:sqref>
        </x14:dataValidation>
        <x14:dataValidation type="list" allowBlank="1" showInputMessage="1" showErrorMessage="1" errorTitle="Código CNES inválido" error="Favor utilizar códigos da aba &quot;CNES ESTABELECIMENTOS&quot;" xr:uid="{DCF3509B-B6AD-4730-A9F0-C9B0691768BF}">
          <x14:formula1>
            <xm:f>'CNES ESTABELECIMENTOS'!$A$2:$A$2510</xm:f>
          </x14:formula1>
          <xm:sqref>O10:O110</xm:sqref>
        </x14:dataValidation>
        <x14:dataValidation type="list" allowBlank="1" showErrorMessage="1" errorTitle="Código SIGTAP inválido" error="Usar apenas códigos da aba &quot;Valores Procedimentos&quot;" xr:uid="{F87794EC-CB5D-43E0-ADEE-863D3B74C450}">
          <x14:formula1>
            <xm:f>'Valores procedimentos'!$A$2:$A$115</xm:f>
          </x14:formula1>
          <xm:sqref>E10:E110</xm:sqref>
        </x14:dataValidation>
        <x14:dataValidation type="list" allowBlank="1" showInputMessage="1" showErrorMessage="1" xr:uid="{DD8C1CEB-A448-48EB-9AAA-DC9F4F60999F}">
          <x14:formula1>
            <xm:f>'DRS-RRAS-RS CIR'!$A$2:$A64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A17C-BDD5-405A-ADEC-9840E01F4E05}">
  <sheetPr>
    <tabColor rgb="FF92D050"/>
  </sheetPr>
  <dimension ref="A1:P729"/>
  <sheetViews>
    <sheetView workbookViewId="0">
      <selection activeCell="A2" sqref="A2"/>
    </sheetView>
  </sheetViews>
  <sheetFormatPr defaultRowHeight="15" x14ac:dyDescent="0.25"/>
  <cols>
    <col min="2" max="2" width="21.5703125" customWidth="1"/>
    <col min="3" max="3" width="18" style="54" bestFit="1" customWidth="1"/>
    <col min="4" max="5" width="16.85546875" style="40" bestFit="1" customWidth="1"/>
    <col min="10" max="10" width="16" customWidth="1"/>
    <col min="11" max="11" width="18" style="40" bestFit="1" customWidth="1"/>
    <col min="12" max="12" width="10.42578125" customWidth="1"/>
    <col min="13" max="13" width="6.42578125" style="40" bestFit="1" customWidth="1"/>
    <col min="14" max="14" width="18" style="40" bestFit="1" customWidth="1"/>
    <col min="15" max="16" width="16.85546875" style="40" bestFit="1" customWidth="1"/>
  </cols>
  <sheetData>
    <row r="1" spans="1:16" ht="30" customHeight="1" x14ac:dyDescent="0.25">
      <c r="H1" s="132" t="s">
        <v>39</v>
      </c>
      <c r="I1" s="133"/>
      <c r="J1" s="133"/>
      <c r="K1" s="133"/>
      <c r="L1" s="133"/>
      <c r="M1" s="133"/>
      <c r="N1" s="133"/>
      <c r="O1" s="133"/>
      <c r="P1" s="134"/>
    </row>
    <row r="2" spans="1:16" ht="60" x14ac:dyDescent="0.25">
      <c r="A2" s="46" t="s">
        <v>40</v>
      </c>
      <c r="B2" s="46" t="s">
        <v>41</v>
      </c>
      <c r="C2" s="57" t="s">
        <v>42</v>
      </c>
      <c r="D2" s="46" t="s">
        <v>43</v>
      </c>
      <c r="E2" s="46" t="s">
        <v>44</v>
      </c>
      <c r="H2" s="135" t="s">
        <v>45</v>
      </c>
      <c r="I2" s="136"/>
      <c r="J2" s="136"/>
      <c r="K2" s="136"/>
      <c r="L2" s="136"/>
      <c r="M2" s="136"/>
      <c r="N2" s="136"/>
      <c r="O2" s="136"/>
      <c r="P2" s="137"/>
    </row>
    <row r="3" spans="1:16" ht="45.75" customHeight="1" x14ac:dyDescent="0.25">
      <c r="A3" s="47">
        <v>35011</v>
      </c>
      <c r="B3" t="s">
        <v>46</v>
      </c>
      <c r="C3" s="52">
        <v>8698906.5228565577</v>
      </c>
      <c r="D3" s="50">
        <v>2899635.505408939</v>
      </c>
      <c r="E3" s="55">
        <v>5799271.0174476178</v>
      </c>
      <c r="H3" s="97" t="s">
        <v>2</v>
      </c>
      <c r="I3" s="92" t="s">
        <v>40</v>
      </c>
      <c r="J3" s="92" t="s">
        <v>41</v>
      </c>
      <c r="K3" s="91" t="s">
        <v>47</v>
      </c>
      <c r="L3" s="92" t="s">
        <v>48</v>
      </c>
      <c r="M3" s="92" t="s">
        <v>49</v>
      </c>
      <c r="N3" s="95" t="s">
        <v>50</v>
      </c>
      <c r="O3" s="95" t="s">
        <v>51</v>
      </c>
      <c r="P3" s="98" t="s">
        <v>52</v>
      </c>
    </row>
    <row r="4" spans="1:16" x14ac:dyDescent="0.25">
      <c r="A4" s="47">
        <v>35012</v>
      </c>
      <c r="B4" t="s">
        <v>53</v>
      </c>
      <c r="C4" s="52">
        <v>1756628.2939690812</v>
      </c>
      <c r="D4" s="50">
        <v>585542.76421009772</v>
      </c>
      <c r="E4" s="55">
        <v>1171085.5297589835</v>
      </c>
      <c r="H4" s="99" t="s">
        <v>54</v>
      </c>
      <c r="I4" s="100">
        <v>35011</v>
      </c>
      <c r="J4" s="101" t="s">
        <v>46</v>
      </c>
      <c r="K4" s="101" t="s">
        <v>55</v>
      </c>
      <c r="L4" s="102">
        <v>92453</v>
      </c>
      <c r="M4" s="101">
        <v>0.2</v>
      </c>
      <c r="N4" s="103">
        <v>260043.19</v>
      </c>
      <c r="O4" s="103">
        <v>86681.06</v>
      </c>
      <c r="P4" s="104">
        <v>173362.13</v>
      </c>
    </row>
    <row r="5" spans="1:16" x14ac:dyDescent="0.25">
      <c r="A5" s="47">
        <v>35013</v>
      </c>
      <c r="B5" t="s">
        <v>56</v>
      </c>
      <c r="C5" s="52">
        <v>3338503.1066900948</v>
      </c>
      <c r="D5" s="50">
        <v>1112834.3680485683</v>
      </c>
      <c r="E5" s="55">
        <v>2225668.7386415266</v>
      </c>
      <c r="H5" s="99"/>
      <c r="I5" s="100"/>
      <c r="J5" s="101"/>
      <c r="K5" s="101" t="s">
        <v>57</v>
      </c>
      <c r="L5" s="102">
        <v>33265</v>
      </c>
      <c r="M5" s="101">
        <v>7.0000000000000007E-2</v>
      </c>
      <c r="N5" s="103">
        <v>93564.7</v>
      </c>
      <c r="O5" s="103">
        <v>31188.23</v>
      </c>
      <c r="P5" s="104">
        <v>62376.46</v>
      </c>
    </row>
    <row r="6" spans="1:16" x14ac:dyDescent="0.25">
      <c r="A6" s="47">
        <v>35014</v>
      </c>
      <c r="B6" t="s">
        <v>58</v>
      </c>
      <c r="C6" s="52">
        <v>5408548.5206010863</v>
      </c>
      <c r="D6" s="50">
        <v>1802849.5054930139</v>
      </c>
      <c r="E6" s="55">
        <v>3605699.0151080722</v>
      </c>
      <c r="H6" s="99"/>
      <c r="I6" s="100"/>
      <c r="J6" s="101"/>
      <c r="K6" s="101" t="s">
        <v>59</v>
      </c>
      <c r="L6" s="102">
        <v>198661</v>
      </c>
      <c r="M6" s="101">
        <v>0.43</v>
      </c>
      <c r="N6" s="103">
        <v>558775.17000000004</v>
      </c>
      <c r="O6" s="103">
        <v>186258.39</v>
      </c>
      <c r="P6" s="104">
        <v>372516.78</v>
      </c>
    </row>
    <row r="7" spans="1:16" x14ac:dyDescent="0.25">
      <c r="A7" s="47">
        <v>35015</v>
      </c>
      <c r="B7" t="s">
        <v>60</v>
      </c>
      <c r="C7" s="52">
        <v>7946032.0729581369</v>
      </c>
      <c r="D7" s="50">
        <v>2648677.3556340626</v>
      </c>
      <c r="E7" s="55">
        <v>5297354.7173240753</v>
      </c>
      <c r="H7" s="99"/>
      <c r="I7" s="100"/>
      <c r="J7" s="101"/>
      <c r="K7" s="101" t="s">
        <v>61</v>
      </c>
      <c r="L7" s="102">
        <v>30465</v>
      </c>
      <c r="M7" s="101">
        <v>7.0000000000000007E-2</v>
      </c>
      <c r="N7" s="103">
        <v>85689.12</v>
      </c>
      <c r="O7" s="103">
        <v>28563.040000000001</v>
      </c>
      <c r="P7" s="104">
        <v>57126.080000000002</v>
      </c>
    </row>
    <row r="8" spans="1:16" x14ac:dyDescent="0.25">
      <c r="A8" s="47">
        <v>35016</v>
      </c>
      <c r="B8" t="s">
        <v>62</v>
      </c>
      <c r="C8" s="52">
        <v>34867361.368840531</v>
      </c>
      <c r="D8" s="50">
        <v>11622453.780755632</v>
      </c>
      <c r="E8" s="55">
        <v>23244907.588084899</v>
      </c>
      <c r="H8" s="99"/>
      <c r="I8" s="100"/>
      <c r="J8" s="101"/>
      <c r="K8" s="101" t="s">
        <v>63</v>
      </c>
      <c r="L8" s="102">
        <v>1404694</v>
      </c>
      <c r="M8" s="101">
        <v>3.01</v>
      </c>
      <c r="N8" s="103">
        <v>3950992.54</v>
      </c>
      <c r="O8" s="103">
        <v>1316997.51</v>
      </c>
      <c r="P8" s="104">
        <v>2633995.0299999998</v>
      </c>
    </row>
    <row r="9" spans="1:16" x14ac:dyDescent="0.25">
      <c r="A9" s="47">
        <v>35021</v>
      </c>
      <c r="B9" t="s">
        <v>64</v>
      </c>
      <c r="C9" s="52">
        <v>868426.07578982646</v>
      </c>
      <c r="D9" s="50">
        <v>289475.35837598954</v>
      </c>
      <c r="E9" s="55">
        <v>578950.71741383697</v>
      </c>
      <c r="H9" s="99"/>
      <c r="I9" s="100"/>
      <c r="J9" s="101"/>
      <c r="K9" s="101" t="s">
        <v>65</v>
      </c>
      <c r="L9" s="102">
        <v>379082</v>
      </c>
      <c r="M9" s="101">
        <v>0.81</v>
      </c>
      <c r="N9" s="103">
        <v>1066246.57</v>
      </c>
      <c r="O9" s="103">
        <v>355415.52</v>
      </c>
      <c r="P9" s="104">
        <v>710831.04</v>
      </c>
    </row>
    <row r="10" spans="1:16" x14ac:dyDescent="0.25">
      <c r="A10" s="47">
        <v>35022</v>
      </c>
      <c r="B10" t="s">
        <v>66</v>
      </c>
      <c r="C10" s="52">
        <v>583566.36925708514</v>
      </c>
      <c r="D10" s="50">
        <v>194522.12293744285</v>
      </c>
      <c r="E10" s="55">
        <v>389044.24631964217</v>
      </c>
      <c r="H10" s="99"/>
      <c r="I10" s="100"/>
      <c r="J10" s="101"/>
      <c r="K10" s="101" t="s">
        <v>67</v>
      </c>
      <c r="L10" s="102">
        <v>455587</v>
      </c>
      <c r="M10" s="101">
        <v>0.98</v>
      </c>
      <c r="N10" s="103">
        <v>1281432.71</v>
      </c>
      <c r="O10" s="103">
        <v>427144.24</v>
      </c>
      <c r="P10" s="104">
        <v>854288.47</v>
      </c>
    </row>
    <row r="11" spans="1:16" x14ac:dyDescent="0.25">
      <c r="A11" s="47">
        <v>35023</v>
      </c>
      <c r="B11" t="s">
        <v>68</v>
      </c>
      <c r="C11" s="52">
        <v>804141.6590197545</v>
      </c>
      <c r="D11" s="50">
        <v>268047.21946896339</v>
      </c>
      <c r="E11" s="55">
        <v>536094.43955079117</v>
      </c>
      <c r="H11" s="99"/>
      <c r="I11" s="100"/>
      <c r="J11" s="101"/>
      <c r="K11" s="101" t="s">
        <v>69</v>
      </c>
      <c r="L11" s="102">
        <v>119221</v>
      </c>
      <c r="M11" s="101">
        <v>0.26</v>
      </c>
      <c r="N11" s="103">
        <v>335333.73</v>
      </c>
      <c r="O11" s="103">
        <v>111777.91</v>
      </c>
      <c r="P11" s="104">
        <v>223555.82</v>
      </c>
    </row>
    <row r="12" spans="1:16" x14ac:dyDescent="0.25">
      <c r="A12" s="47">
        <v>35031</v>
      </c>
      <c r="B12" t="s">
        <v>70</v>
      </c>
      <c r="C12" s="52">
        <v>923510.12820833852</v>
      </c>
      <c r="D12" s="50">
        <v>307836.70916816633</v>
      </c>
      <c r="E12" s="55">
        <v>615673.41904017213</v>
      </c>
      <c r="H12" s="99"/>
      <c r="I12" s="100"/>
      <c r="J12" s="101"/>
      <c r="K12" s="101" t="s">
        <v>71</v>
      </c>
      <c r="L12" s="102">
        <v>17363</v>
      </c>
      <c r="M12" s="101">
        <v>0.04</v>
      </c>
      <c r="N12" s="103">
        <v>48837.03</v>
      </c>
      <c r="O12" s="103">
        <v>16279.01</v>
      </c>
      <c r="P12" s="104">
        <v>32558.02</v>
      </c>
    </row>
    <row r="13" spans="1:16" x14ac:dyDescent="0.25">
      <c r="A13" s="47">
        <v>35032</v>
      </c>
      <c r="B13" t="s">
        <v>72</v>
      </c>
      <c r="C13" s="52">
        <v>419852.76268950512</v>
      </c>
      <c r="D13" s="50">
        <v>139950.92078984022</v>
      </c>
      <c r="E13" s="55">
        <v>279901.84189966496</v>
      </c>
      <c r="H13" s="99"/>
      <c r="I13" s="100"/>
      <c r="J13" s="101"/>
      <c r="K13" s="101" t="s">
        <v>73</v>
      </c>
      <c r="L13" s="102">
        <v>58529</v>
      </c>
      <c r="M13" s="101">
        <v>0.13</v>
      </c>
      <c r="N13" s="103">
        <v>164624.92000000001</v>
      </c>
      <c r="O13" s="103">
        <v>54874.97</v>
      </c>
      <c r="P13" s="104">
        <v>109749.95</v>
      </c>
    </row>
    <row r="14" spans="1:16" x14ac:dyDescent="0.25">
      <c r="A14" s="47">
        <v>35033</v>
      </c>
      <c r="B14" t="s">
        <v>74</v>
      </c>
      <c r="C14" s="52">
        <v>447462.29386496032</v>
      </c>
      <c r="D14" s="50">
        <v>149154.09784131119</v>
      </c>
      <c r="E14" s="55">
        <v>298308.19602364907</v>
      </c>
      <c r="H14" s="99"/>
      <c r="I14" s="100"/>
      <c r="J14" s="101"/>
      <c r="K14" s="101" t="s">
        <v>75</v>
      </c>
      <c r="L14" s="102">
        <v>303397</v>
      </c>
      <c r="M14" s="101">
        <v>0.65</v>
      </c>
      <c r="N14" s="103">
        <v>853366.84</v>
      </c>
      <c r="O14" s="103">
        <v>284455.61</v>
      </c>
      <c r="P14" s="104">
        <v>568911.23</v>
      </c>
    </row>
    <row r="15" spans="1:16" x14ac:dyDescent="0.25">
      <c r="A15" s="47">
        <v>35034</v>
      </c>
      <c r="B15" t="s">
        <v>76</v>
      </c>
      <c r="C15" s="52">
        <v>1141815.5634825614</v>
      </c>
      <c r="D15" s="50">
        <v>380605.1875374479</v>
      </c>
      <c r="E15" s="55">
        <v>761210.37594511337</v>
      </c>
      <c r="H15" s="99"/>
      <c r="I15" s="105" t="s">
        <v>77</v>
      </c>
      <c r="J15" s="105"/>
      <c r="K15" s="105"/>
      <c r="L15" s="106">
        <v>3092717</v>
      </c>
      <c r="M15" s="105">
        <v>6.63</v>
      </c>
      <c r="N15" s="107">
        <v>8698906.5199999996</v>
      </c>
      <c r="O15" s="107">
        <v>2899635.51</v>
      </c>
      <c r="P15" s="108">
        <v>5799271.0199999996</v>
      </c>
    </row>
    <row r="16" spans="1:16" x14ac:dyDescent="0.25">
      <c r="A16" s="47">
        <v>35041</v>
      </c>
      <c r="B16" t="s">
        <v>78</v>
      </c>
      <c r="C16" s="52">
        <v>5337254.8381740013</v>
      </c>
      <c r="D16" s="50">
        <v>1779084.9447020977</v>
      </c>
      <c r="E16" s="55">
        <v>3558169.8934719032</v>
      </c>
      <c r="H16" s="99"/>
      <c r="I16" s="100">
        <v>35012</v>
      </c>
      <c r="J16" s="101" t="s">
        <v>53</v>
      </c>
      <c r="K16" s="101" t="s">
        <v>79</v>
      </c>
      <c r="L16" s="102">
        <v>104044</v>
      </c>
      <c r="M16" s="101">
        <v>0.22</v>
      </c>
      <c r="N16" s="103">
        <v>292645.28000000003</v>
      </c>
      <c r="O16" s="103">
        <v>97548.43</v>
      </c>
      <c r="P16" s="104">
        <v>195096.85</v>
      </c>
    </row>
    <row r="17" spans="1:16" x14ac:dyDescent="0.25">
      <c r="A17" s="47">
        <v>35051</v>
      </c>
      <c r="B17" t="s">
        <v>80</v>
      </c>
      <c r="C17" s="52">
        <v>832997.21936296916</v>
      </c>
      <c r="D17" s="50">
        <v>277665.73957603762</v>
      </c>
      <c r="E17" s="55">
        <v>555331.47978693165</v>
      </c>
      <c r="H17" s="99"/>
      <c r="I17" s="100"/>
      <c r="J17" s="101"/>
      <c r="K17" s="101" t="s">
        <v>81</v>
      </c>
      <c r="L17" s="102">
        <v>79034</v>
      </c>
      <c r="M17" s="101">
        <v>0.17</v>
      </c>
      <c r="N17" s="103">
        <v>222299.48</v>
      </c>
      <c r="O17" s="103">
        <v>74099.83</v>
      </c>
      <c r="P17" s="104">
        <v>148199.65</v>
      </c>
    </row>
    <row r="18" spans="1:16" x14ac:dyDescent="0.25">
      <c r="A18" s="47">
        <v>35052</v>
      </c>
      <c r="B18" t="s">
        <v>82</v>
      </c>
      <c r="C18" s="52">
        <v>419264.90694218752</v>
      </c>
      <c r="D18" s="50">
        <v>139754.96887421701</v>
      </c>
      <c r="E18" s="55">
        <v>279509.93806797051</v>
      </c>
      <c r="H18" s="99"/>
      <c r="I18" s="100"/>
      <c r="J18" s="101"/>
      <c r="K18" s="101" t="s">
        <v>83</v>
      </c>
      <c r="L18" s="102">
        <v>179372</v>
      </c>
      <c r="M18" s="101">
        <v>0.38</v>
      </c>
      <c r="N18" s="103">
        <v>504520.87</v>
      </c>
      <c r="O18" s="103">
        <v>168173.62</v>
      </c>
      <c r="P18" s="104">
        <v>336347.24</v>
      </c>
    </row>
    <row r="19" spans="1:16" x14ac:dyDescent="0.25">
      <c r="A19" s="47">
        <v>35061</v>
      </c>
      <c r="B19" t="s">
        <v>84</v>
      </c>
      <c r="C19" s="52">
        <v>865759.6296249599</v>
      </c>
      <c r="D19" s="50">
        <v>288586.54298837797</v>
      </c>
      <c r="E19" s="55">
        <v>577173.08663658192</v>
      </c>
      <c r="H19" s="99"/>
      <c r="I19" s="100"/>
      <c r="J19" s="101"/>
      <c r="K19" s="101" t="s">
        <v>53</v>
      </c>
      <c r="L19" s="102">
        <v>158438</v>
      </c>
      <c r="M19" s="101">
        <v>0.34</v>
      </c>
      <c r="N19" s="103">
        <v>445639.66</v>
      </c>
      <c r="O19" s="103">
        <v>148546.54999999999</v>
      </c>
      <c r="P19" s="104">
        <v>297093.11</v>
      </c>
    </row>
    <row r="20" spans="1:16" x14ac:dyDescent="0.25">
      <c r="A20" s="47">
        <v>35062</v>
      </c>
      <c r="B20" t="s">
        <v>85</v>
      </c>
      <c r="C20" s="52">
        <v>1865989.1519186401</v>
      </c>
      <c r="D20" s="50">
        <v>621996.3834988348</v>
      </c>
      <c r="E20" s="55">
        <v>1243992.7684198052</v>
      </c>
      <c r="H20" s="99"/>
      <c r="I20" s="100"/>
      <c r="J20" s="101"/>
      <c r="K20" s="101" t="s">
        <v>86</v>
      </c>
      <c r="L20" s="102">
        <v>103645</v>
      </c>
      <c r="M20" s="101">
        <v>0.22</v>
      </c>
      <c r="N20" s="103">
        <v>291523.01</v>
      </c>
      <c r="O20" s="103">
        <v>97174.34</v>
      </c>
      <c r="P20" s="104">
        <v>194348.67</v>
      </c>
    </row>
    <row r="21" spans="1:16" x14ac:dyDescent="0.25">
      <c r="A21" s="47">
        <v>35063</v>
      </c>
      <c r="B21" t="s">
        <v>87</v>
      </c>
      <c r="C21" s="52">
        <v>908490.273229026</v>
      </c>
      <c r="D21" s="50">
        <v>302830.09084554459</v>
      </c>
      <c r="E21" s="55">
        <v>605660.18238348153</v>
      </c>
      <c r="H21" s="99"/>
      <c r="I21" s="105" t="s">
        <v>88</v>
      </c>
      <c r="J21" s="105"/>
      <c r="K21" s="105"/>
      <c r="L21" s="106">
        <v>624533</v>
      </c>
      <c r="M21" s="105">
        <v>1.34</v>
      </c>
      <c r="N21" s="107">
        <v>1756628.29</v>
      </c>
      <c r="O21" s="107">
        <v>585542.76</v>
      </c>
      <c r="P21" s="108">
        <v>1171085.53</v>
      </c>
    </row>
    <row r="22" spans="1:16" x14ac:dyDescent="0.25">
      <c r="A22" s="47">
        <v>35064</v>
      </c>
      <c r="B22" t="s">
        <v>89</v>
      </c>
      <c r="C22" s="52">
        <v>1017243.5864827925</v>
      </c>
      <c r="D22" s="50">
        <v>339081.19523583842</v>
      </c>
      <c r="E22" s="55">
        <v>678162.39124695398</v>
      </c>
      <c r="H22" s="99"/>
      <c r="I22" s="100">
        <v>35013</v>
      </c>
      <c r="J22" s="101" t="s">
        <v>56</v>
      </c>
      <c r="K22" s="101" t="s">
        <v>90</v>
      </c>
      <c r="L22" s="102">
        <v>257882</v>
      </c>
      <c r="M22" s="101">
        <v>0.55000000000000004</v>
      </c>
      <c r="N22" s="103">
        <v>725346.49</v>
      </c>
      <c r="O22" s="103">
        <v>241782.16</v>
      </c>
      <c r="P22" s="104">
        <v>483564.33</v>
      </c>
    </row>
    <row r="23" spans="1:16" x14ac:dyDescent="0.25">
      <c r="A23" s="47">
        <v>35065</v>
      </c>
      <c r="B23" t="s">
        <v>91</v>
      </c>
      <c r="C23" s="52">
        <v>484269.37668505043</v>
      </c>
      <c r="D23" s="50">
        <v>161423.12543865727</v>
      </c>
      <c r="E23" s="55">
        <v>322846.25124639319</v>
      </c>
      <c r="H23" s="99"/>
      <c r="I23" s="100"/>
      <c r="J23" s="101"/>
      <c r="K23" s="101" t="s">
        <v>92</v>
      </c>
      <c r="L23" s="102">
        <v>279264</v>
      </c>
      <c r="M23" s="101">
        <v>0.6</v>
      </c>
      <c r="N23" s="103">
        <v>785487.79</v>
      </c>
      <c r="O23" s="103">
        <v>261829.26</v>
      </c>
      <c r="P23" s="104">
        <v>523658.52</v>
      </c>
    </row>
    <row r="24" spans="1:16" x14ac:dyDescent="0.25">
      <c r="A24" s="47">
        <v>35071</v>
      </c>
      <c r="B24" t="s">
        <v>93</v>
      </c>
      <c r="C24" s="52">
        <v>1365420.1386034179</v>
      </c>
      <c r="D24" s="50">
        <v>455140.04585426126</v>
      </c>
      <c r="E24" s="55">
        <v>910280.09274915664</v>
      </c>
      <c r="H24" s="99"/>
      <c r="I24" s="100"/>
      <c r="J24" s="101"/>
      <c r="K24" s="101" t="s">
        <v>94</v>
      </c>
      <c r="L24" s="102">
        <v>70402</v>
      </c>
      <c r="M24" s="101">
        <v>0.15</v>
      </c>
      <c r="N24" s="103">
        <v>198020.19</v>
      </c>
      <c r="O24" s="103">
        <v>66006.73</v>
      </c>
      <c r="P24" s="104">
        <v>132013.46</v>
      </c>
    </row>
    <row r="25" spans="1:16" x14ac:dyDescent="0.25">
      <c r="A25" s="47">
        <v>35072</v>
      </c>
      <c r="B25" t="s">
        <v>95</v>
      </c>
      <c r="C25" s="52">
        <v>9340985.6342736874</v>
      </c>
      <c r="D25" s="50">
        <v>3113661.8757181987</v>
      </c>
      <c r="E25" s="55">
        <v>6227323.7585554877</v>
      </c>
      <c r="H25" s="99"/>
      <c r="I25" s="100"/>
      <c r="J25" s="101"/>
      <c r="K25" s="101" t="s">
        <v>96</v>
      </c>
      <c r="L25" s="102">
        <v>179574</v>
      </c>
      <c r="M25" s="101">
        <v>0.38</v>
      </c>
      <c r="N25" s="103">
        <v>505089.03</v>
      </c>
      <c r="O25" s="103">
        <v>168363.01</v>
      </c>
      <c r="P25" s="104">
        <v>336726.02</v>
      </c>
    </row>
    <row r="26" spans="1:16" x14ac:dyDescent="0.25">
      <c r="A26" s="47">
        <v>35073</v>
      </c>
      <c r="B26" t="s">
        <v>97</v>
      </c>
      <c r="C26" s="52">
        <v>2349316.2717838269</v>
      </c>
      <c r="D26" s="50">
        <v>783105.42333111027</v>
      </c>
      <c r="E26" s="55">
        <v>1566210.8484527166</v>
      </c>
      <c r="H26" s="99"/>
      <c r="I26" s="100"/>
      <c r="J26" s="101"/>
      <c r="K26" s="101" t="s">
        <v>98</v>
      </c>
      <c r="L26" s="102">
        <v>31844</v>
      </c>
      <c r="M26" s="101">
        <v>7.0000000000000007E-2</v>
      </c>
      <c r="N26" s="103">
        <v>89567.84</v>
      </c>
      <c r="O26" s="103">
        <v>29855.95</v>
      </c>
      <c r="P26" s="104">
        <v>59711.89</v>
      </c>
    </row>
    <row r="27" spans="1:16" x14ac:dyDescent="0.25">
      <c r="A27" s="47">
        <v>35074</v>
      </c>
      <c r="B27" t="s">
        <v>99</v>
      </c>
      <c r="C27" s="52">
        <v>388446.07716534747</v>
      </c>
      <c r="D27" s="50">
        <v>129482.02562309972</v>
      </c>
      <c r="E27" s="55">
        <v>258964.05154224782</v>
      </c>
      <c r="H27" s="99"/>
      <c r="I27" s="100"/>
      <c r="J27" s="101"/>
      <c r="K27" s="101" t="s">
        <v>100</v>
      </c>
      <c r="L27" s="102">
        <v>16127</v>
      </c>
      <c r="M27" s="101">
        <v>0.03</v>
      </c>
      <c r="N27" s="103">
        <v>45360.52</v>
      </c>
      <c r="O27" s="103">
        <v>15120.17</v>
      </c>
      <c r="P27" s="104">
        <v>30240.35</v>
      </c>
    </row>
    <row r="28" spans="1:16" x14ac:dyDescent="0.25">
      <c r="A28" s="47">
        <v>35081</v>
      </c>
      <c r="B28" t="s">
        <v>101</v>
      </c>
      <c r="C28" s="52">
        <v>1220937.0092818229</v>
      </c>
      <c r="D28" s="50">
        <v>406979.00278376794</v>
      </c>
      <c r="E28" s="55">
        <v>813958.00649805483</v>
      </c>
      <c r="H28" s="99"/>
      <c r="I28" s="100"/>
      <c r="J28" s="101"/>
      <c r="K28" s="101" t="s">
        <v>102</v>
      </c>
      <c r="L28" s="102">
        <v>297528</v>
      </c>
      <c r="M28" s="101">
        <v>0.64</v>
      </c>
      <c r="N28" s="103">
        <v>836859.07</v>
      </c>
      <c r="O28" s="103">
        <v>278953.02</v>
      </c>
      <c r="P28" s="104">
        <v>557906.04</v>
      </c>
    </row>
    <row r="29" spans="1:16" x14ac:dyDescent="0.25">
      <c r="A29" s="47">
        <v>35082</v>
      </c>
      <c r="B29" t="s">
        <v>103</v>
      </c>
      <c r="C29" s="52">
        <v>470948.39668841683</v>
      </c>
      <c r="D29" s="50">
        <v>156982.79877649684</v>
      </c>
      <c r="E29" s="55">
        <v>313965.59791191999</v>
      </c>
      <c r="H29" s="99"/>
      <c r="I29" s="100"/>
      <c r="J29" s="101"/>
      <c r="K29" s="101" t="s">
        <v>104</v>
      </c>
      <c r="L29" s="102">
        <v>54315</v>
      </c>
      <c r="M29" s="101">
        <v>0.12</v>
      </c>
      <c r="N29" s="103">
        <v>152772.18</v>
      </c>
      <c r="O29" s="103">
        <v>50924.06</v>
      </c>
      <c r="P29" s="104">
        <v>101848.12</v>
      </c>
    </row>
    <row r="30" spans="1:16" x14ac:dyDescent="0.25">
      <c r="A30" s="47">
        <v>35083</v>
      </c>
      <c r="B30" t="s">
        <v>105</v>
      </c>
      <c r="C30" s="52">
        <v>357663.81257853203</v>
      </c>
      <c r="D30" s="50">
        <v>119221.27076864796</v>
      </c>
      <c r="E30" s="55">
        <v>238442.54180988405</v>
      </c>
      <c r="H30" s="99"/>
      <c r="I30" s="105" t="s">
        <v>106</v>
      </c>
      <c r="J30" s="105"/>
      <c r="K30" s="105"/>
      <c r="L30" s="106">
        <v>1186936</v>
      </c>
      <c r="M30" s="105">
        <v>2.54</v>
      </c>
      <c r="N30" s="107">
        <v>3338503.11</v>
      </c>
      <c r="O30" s="107">
        <v>1112834.3700000001</v>
      </c>
      <c r="P30" s="108">
        <v>2225668.7400000002</v>
      </c>
    </row>
    <row r="31" spans="1:16" x14ac:dyDescent="0.25">
      <c r="A31" s="47">
        <v>35091</v>
      </c>
      <c r="B31" t="s">
        <v>107</v>
      </c>
      <c r="C31" s="52">
        <v>393283.9330762871</v>
      </c>
      <c r="D31" s="50">
        <v>131094.64425885055</v>
      </c>
      <c r="E31" s="55">
        <v>262189.28881743655</v>
      </c>
      <c r="H31" s="99"/>
      <c r="I31" s="100">
        <v>35014</v>
      </c>
      <c r="J31" s="101" t="s">
        <v>58</v>
      </c>
      <c r="K31" s="101" t="s">
        <v>108</v>
      </c>
      <c r="L31" s="102">
        <v>279704</v>
      </c>
      <c r="M31" s="101">
        <v>0.6</v>
      </c>
      <c r="N31" s="103">
        <v>786725.38</v>
      </c>
      <c r="O31" s="103">
        <v>262241.78999999998</v>
      </c>
      <c r="P31" s="104">
        <v>524483.59</v>
      </c>
    </row>
    <row r="32" spans="1:16" x14ac:dyDescent="0.25">
      <c r="A32" s="47">
        <v>35092</v>
      </c>
      <c r="B32" t="s">
        <v>109</v>
      </c>
      <c r="C32" s="52">
        <v>703005.15611879306</v>
      </c>
      <c r="D32" s="50">
        <v>234335.05186100272</v>
      </c>
      <c r="E32" s="55">
        <v>468670.10425779026</v>
      </c>
      <c r="H32" s="99"/>
      <c r="I32" s="100"/>
      <c r="J32" s="101"/>
      <c r="K32" s="101" t="s">
        <v>110</v>
      </c>
      <c r="L32" s="102">
        <v>405375</v>
      </c>
      <c r="M32" s="101">
        <v>0.87</v>
      </c>
      <c r="N32" s="103">
        <v>1140201.07</v>
      </c>
      <c r="O32" s="103">
        <v>380067.02</v>
      </c>
      <c r="P32" s="104">
        <v>760134.05</v>
      </c>
    </row>
    <row r="33" spans="1:16" x14ac:dyDescent="0.25">
      <c r="A33" s="47">
        <v>35093</v>
      </c>
      <c r="B33" t="s">
        <v>111</v>
      </c>
      <c r="C33" s="52">
        <v>1109736.6410033368</v>
      </c>
      <c r="D33" s="50">
        <v>369912.21338585595</v>
      </c>
      <c r="E33" s="55">
        <v>739824.42761748109</v>
      </c>
      <c r="H33" s="99"/>
      <c r="I33" s="100"/>
      <c r="J33" s="101"/>
      <c r="K33" s="101" t="s">
        <v>112</v>
      </c>
      <c r="L33" s="102">
        <v>244131</v>
      </c>
      <c r="M33" s="101">
        <v>0.52</v>
      </c>
      <c r="N33" s="103">
        <v>686668.95</v>
      </c>
      <c r="O33" s="103">
        <v>228889.65</v>
      </c>
      <c r="P33" s="104">
        <v>457779.3</v>
      </c>
    </row>
    <row r="34" spans="1:16" x14ac:dyDescent="0.25">
      <c r="A34" s="47">
        <v>35094</v>
      </c>
      <c r="B34" t="s">
        <v>113</v>
      </c>
      <c r="C34" s="52">
        <v>694921.4364164439</v>
      </c>
      <c r="D34" s="50">
        <v>231640.47862893995</v>
      </c>
      <c r="E34" s="55">
        <v>463280.95778750395</v>
      </c>
      <c r="H34" s="99"/>
      <c r="I34" s="100"/>
      <c r="J34" s="101"/>
      <c r="K34" s="101" t="s">
        <v>114</v>
      </c>
      <c r="L34" s="102">
        <v>127734</v>
      </c>
      <c r="M34" s="101">
        <v>0.27</v>
      </c>
      <c r="N34" s="103">
        <v>359278.31</v>
      </c>
      <c r="O34" s="103">
        <v>119759.44</v>
      </c>
      <c r="P34" s="104">
        <v>239518.87</v>
      </c>
    </row>
    <row r="35" spans="1:16" x14ac:dyDescent="0.25">
      <c r="A35" s="47">
        <v>35095</v>
      </c>
      <c r="B35" t="s">
        <v>115</v>
      </c>
      <c r="C35" s="52">
        <v>361790.05363745545</v>
      </c>
      <c r="D35" s="50">
        <v>120596.68445390751</v>
      </c>
      <c r="E35" s="55">
        <v>241193.36918354791</v>
      </c>
      <c r="H35" s="99"/>
      <c r="I35" s="100"/>
      <c r="J35" s="101"/>
      <c r="K35" s="101" t="s">
        <v>116</v>
      </c>
      <c r="L35" s="102">
        <v>701428</v>
      </c>
      <c r="M35" s="101">
        <v>1.5</v>
      </c>
      <c r="N35" s="103">
        <v>1972911.39</v>
      </c>
      <c r="O35" s="103">
        <v>657637.13</v>
      </c>
      <c r="P35" s="104">
        <v>1315274.26</v>
      </c>
    </row>
    <row r="36" spans="1:16" x14ac:dyDescent="0.25">
      <c r="A36" s="47">
        <v>35101</v>
      </c>
      <c r="B36" t="s">
        <v>117</v>
      </c>
      <c r="C36" s="52">
        <v>991245.73637534224</v>
      </c>
      <c r="D36" s="50">
        <v>330415.24520662636</v>
      </c>
      <c r="E36" s="55">
        <v>660830.49116871587</v>
      </c>
      <c r="H36" s="99"/>
      <c r="I36" s="100"/>
      <c r="J36" s="101"/>
      <c r="K36" s="101" t="s">
        <v>118</v>
      </c>
      <c r="L36" s="102">
        <v>19453</v>
      </c>
      <c r="M36" s="101">
        <v>0.04</v>
      </c>
      <c r="N36" s="103">
        <v>54715.59</v>
      </c>
      <c r="O36" s="103">
        <v>18238.53</v>
      </c>
      <c r="P36" s="104">
        <v>36477.06</v>
      </c>
    </row>
    <row r="37" spans="1:16" x14ac:dyDescent="0.25">
      <c r="A37" s="47">
        <v>35102</v>
      </c>
      <c r="B37" t="s">
        <v>119</v>
      </c>
      <c r="C37" s="52">
        <v>1076121.9805430819</v>
      </c>
      <c r="D37" s="50">
        <v>358707.32657431054</v>
      </c>
      <c r="E37" s="55">
        <v>717414.65396877145</v>
      </c>
      <c r="H37" s="99"/>
      <c r="I37" s="100"/>
      <c r="J37" s="101"/>
      <c r="K37" s="101" t="s">
        <v>120</v>
      </c>
      <c r="L37" s="102">
        <v>145073</v>
      </c>
      <c r="M37" s="101">
        <v>0.31</v>
      </c>
      <c r="N37" s="103">
        <v>408047.83</v>
      </c>
      <c r="O37" s="103">
        <v>136015.94</v>
      </c>
      <c r="P37" s="104">
        <v>272031.89</v>
      </c>
    </row>
    <row r="38" spans="1:16" x14ac:dyDescent="0.25">
      <c r="A38" s="47">
        <v>35103</v>
      </c>
      <c r="B38" t="s">
        <v>121</v>
      </c>
      <c r="C38" s="52">
        <v>1705754.8638172415</v>
      </c>
      <c r="D38" s="50">
        <v>568584.95417240856</v>
      </c>
      <c r="E38" s="55">
        <v>1137169.9096448331</v>
      </c>
      <c r="H38" s="99"/>
      <c r="I38" s="105" t="s">
        <v>122</v>
      </c>
      <c r="J38" s="105"/>
      <c r="K38" s="105"/>
      <c r="L38" s="106">
        <v>1922898</v>
      </c>
      <c r="M38" s="105">
        <v>4.12</v>
      </c>
      <c r="N38" s="107">
        <v>5408548.5199999996</v>
      </c>
      <c r="O38" s="107">
        <v>1802849.51</v>
      </c>
      <c r="P38" s="108">
        <v>3605699.02</v>
      </c>
    </row>
    <row r="39" spans="1:16" x14ac:dyDescent="0.25">
      <c r="A39" s="47">
        <v>35104</v>
      </c>
      <c r="B39" t="s">
        <v>123</v>
      </c>
      <c r="C39" s="52">
        <v>767922.43194698193</v>
      </c>
      <c r="D39" s="50">
        <v>255974.14378724046</v>
      </c>
      <c r="E39" s="55">
        <v>511948.28815974155</v>
      </c>
      <c r="H39" s="99"/>
      <c r="I39" s="100">
        <v>35015</v>
      </c>
      <c r="J39" s="101" t="s">
        <v>60</v>
      </c>
      <c r="K39" s="101" t="s">
        <v>124</v>
      </c>
      <c r="L39" s="102">
        <v>429550</v>
      </c>
      <c r="M39" s="101">
        <v>0.92</v>
      </c>
      <c r="N39" s="103">
        <v>1208198.26</v>
      </c>
      <c r="O39" s="103">
        <v>402732.75</v>
      </c>
      <c r="P39" s="104">
        <v>805465.51</v>
      </c>
    </row>
    <row r="40" spans="1:16" x14ac:dyDescent="0.25">
      <c r="A40" s="47">
        <v>35111</v>
      </c>
      <c r="B40" t="s">
        <v>125</v>
      </c>
      <c r="C40" s="52">
        <v>386434.99171399768</v>
      </c>
      <c r="D40" s="50">
        <v>128811.66380649398</v>
      </c>
      <c r="E40" s="55">
        <v>257623.32790750364</v>
      </c>
      <c r="H40" s="99"/>
      <c r="I40" s="100"/>
      <c r="J40" s="101"/>
      <c r="K40" s="101" t="s">
        <v>126</v>
      </c>
      <c r="L40" s="102">
        <v>481725</v>
      </c>
      <c r="M40" s="101">
        <v>1.03</v>
      </c>
      <c r="N40" s="103">
        <v>1354951.24</v>
      </c>
      <c r="O40" s="103">
        <v>451650.41</v>
      </c>
      <c r="P40" s="104">
        <v>903300.83</v>
      </c>
    </row>
    <row r="41" spans="1:16" x14ac:dyDescent="0.25">
      <c r="A41" s="47">
        <v>35112</v>
      </c>
      <c r="B41" t="s">
        <v>127</v>
      </c>
      <c r="C41" s="52">
        <v>1176515.9288158529</v>
      </c>
      <c r="D41" s="50">
        <v>392171.97597306297</v>
      </c>
      <c r="E41" s="55">
        <v>784343.9528427897</v>
      </c>
      <c r="H41" s="99"/>
      <c r="I41" s="100"/>
      <c r="J41" s="101"/>
      <c r="K41" s="101" t="s">
        <v>128</v>
      </c>
      <c r="L41" s="102">
        <v>125238</v>
      </c>
      <c r="M41" s="101">
        <v>0.27</v>
      </c>
      <c r="N41" s="103">
        <v>352257.79</v>
      </c>
      <c r="O41" s="103">
        <v>117419.26</v>
      </c>
      <c r="P41" s="104">
        <v>234838.53</v>
      </c>
    </row>
    <row r="42" spans="1:16" x14ac:dyDescent="0.25">
      <c r="A42" s="47">
        <v>35113</v>
      </c>
      <c r="B42" t="s">
        <v>129</v>
      </c>
      <c r="C42" s="52">
        <v>168964.93039648928</v>
      </c>
      <c r="D42" s="50">
        <v>56321.643422571724</v>
      </c>
      <c r="E42" s="55">
        <v>112643.28697391754</v>
      </c>
      <c r="H42" s="99"/>
      <c r="I42" s="100"/>
      <c r="J42" s="101"/>
      <c r="K42" s="101" t="s">
        <v>130</v>
      </c>
      <c r="L42" s="102">
        <v>52009</v>
      </c>
      <c r="M42" s="101">
        <v>0.11</v>
      </c>
      <c r="N42" s="103">
        <v>146286.07</v>
      </c>
      <c r="O42" s="103">
        <v>48762.02</v>
      </c>
      <c r="P42" s="104">
        <v>97524.05</v>
      </c>
    </row>
    <row r="43" spans="1:16" x14ac:dyDescent="0.25">
      <c r="A43" s="47">
        <v>35114</v>
      </c>
      <c r="B43" t="s">
        <v>131</v>
      </c>
      <c r="C43" s="52">
        <v>281220.06377183698</v>
      </c>
      <c r="D43" s="50">
        <v>93740.021185836435</v>
      </c>
      <c r="E43" s="55">
        <v>187480.04258600055</v>
      </c>
      <c r="H43" s="99"/>
      <c r="I43" s="100"/>
      <c r="J43" s="101"/>
      <c r="K43" s="101" t="s">
        <v>132</v>
      </c>
      <c r="L43" s="102">
        <v>723889</v>
      </c>
      <c r="M43" s="101">
        <v>1.55</v>
      </c>
      <c r="N43" s="103">
        <v>2036087.6</v>
      </c>
      <c r="O43" s="103">
        <v>678695.87</v>
      </c>
      <c r="P43" s="104">
        <v>1357391.74</v>
      </c>
    </row>
    <row r="44" spans="1:16" x14ac:dyDescent="0.25">
      <c r="A44" s="47">
        <v>35115</v>
      </c>
      <c r="B44" t="s">
        <v>133</v>
      </c>
      <c r="C44" s="52">
        <v>188504.80540422015</v>
      </c>
      <c r="D44" s="50">
        <v>62834.93508685135</v>
      </c>
      <c r="E44" s="55">
        <v>125669.87031736883</v>
      </c>
      <c r="H44" s="99"/>
      <c r="I44" s="100"/>
      <c r="J44" s="101"/>
      <c r="K44" s="101" t="s">
        <v>134</v>
      </c>
      <c r="L44" s="102">
        <v>849874</v>
      </c>
      <c r="M44" s="101">
        <v>1.82</v>
      </c>
      <c r="N44" s="103">
        <v>2390446.4900000002</v>
      </c>
      <c r="O44" s="103">
        <v>796815.49</v>
      </c>
      <c r="P44" s="104">
        <v>1593630.99</v>
      </c>
    </row>
    <row r="45" spans="1:16" x14ac:dyDescent="0.25">
      <c r="A45" s="47">
        <v>35121</v>
      </c>
      <c r="B45" t="s">
        <v>135</v>
      </c>
      <c r="C45" s="52">
        <v>802552.47960714938</v>
      </c>
      <c r="D45" s="50">
        <v>267517.49299849872</v>
      </c>
      <c r="E45" s="55">
        <v>535034.98660865065</v>
      </c>
      <c r="H45" s="99"/>
      <c r="I45" s="100"/>
      <c r="J45" s="101"/>
      <c r="K45" s="101" t="s">
        <v>136</v>
      </c>
      <c r="L45" s="102">
        <v>162763</v>
      </c>
      <c r="M45" s="101">
        <v>0.35</v>
      </c>
      <c r="N45" s="103">
        <v>457804.62</v>
      </c>
      <c r="O45" s="103">
        <v>152601.54</v>
      </c>
      <c r="P45" s="104">
        <v>305203.08</v>
      </c>
    </row>
    <row r="46" spans="1:16" x14ac:dyDescent="0.25">
      <c r="A46" s="47">
        <v>35131</v>
      </c>
      <c r="B46" t="s">
        <v>137</v>
      </c>
      <c r="C46" s="52">
        <v>1283871.3267279118</v>
      </c>
      <c r="D46" s="50">
        <v>427957.10858314281</v>
      </c>
      <c r="E46" s="55">
        <v>855914.21814476908</v>
      </c>
      <c r="H46" s="99"/>
      <c r="I46" s="105" t="s">
        <v>138</v>
      </c>
      <c r="J46" s="105"/>
      <c r="K46" s="105"/>
      <c r="L46" s="106">
        <v>2825048</v>
      </c>
      <c r="M46" s="105">
        <v>6.06</v>
      </c>
      <c r="N46" s="107">
        <v>7946032.0700000003</v>
      </c>
      <c r="O46" s="107">
        <v>2648677.36</v>
      </c>
      <c r="P46" s="108">
        <v>5297354.72</v>
      </c>
    </row>
    <row r="47" spans="1:16" x14ac:dyDescent="0.25">
      <c r="A47" s="47">
        <v>35132</v>
      </c>
      <c r="B47" t="s">
        <v>139</v>
      </c>
      <c r="C47" s="52">
        <v>2690103.8428125698</v>
      </c>
      <c r="D47" s="50">
        <v>896701.28025411605</v>
      </c>
      <c r="E47" s="55">
        <v>1793402.5625584538</v>
      </c>
      <c r="H47" s="99"/>
      <c r="I47" s="100">
        <v>35016</v>
      </c>
      <c r="J47" s="101" t="s">
        <v>62</v>
      </c>
      <c r="K47" s="101" t="s">
        <v>140</v>
      </c>
      <c r="L47" s="102">
        <v>12396372</v>
      </c>
      <c r="M47" s="101">
        <v>26.57</v>
      </c>
      <c r="N47" s="103">
        <v>34867361.369999997</v>
      </c>
      <c r="O47" s="103">
        <v>11622453.779999999</v>
      </c>
      <c r="P47" s="104">
        <v>23244907.59</v>
      </c>
    </row>
    <row r="48" spans="1:16" x14ac:dyDescent="0.25">
      <c r="A48" s="47">
        <v>35133</v>
      </c>
      <c r="B48" t="s">
        <v>141</v>
      </c>
      <c r="C48" s="52">
        <v>403778.14261333103</v>
      </c>
      <c r="D48" s="50">
        <v>134592.71410186583</v>
      </c>
      <c r="E48" s="55">
        <v>269185.42851146514</v>
      </c>
      <c r="H48" s="109"/>
      <c r="I48" s="105" t="s">
        <v>142</v>
      </c>
      <c r="J48" s="105"/>
      <c r="K48" s="105"/>
      <c r="L48" s="106">
        <v>12396372</v>
      </c>
      <c r="M48" s="105">
        <v>26.57</v>
      </c>
      <c r="N48" s="107">
        <v>34867361.369999997</v>
      </c>
      <c r="O48" s="107">
        <v>11622453.779999999</v>
      </c>
      <c r="P48" s="108">
        <v>23244907.59</v>
      </c>
    </row>
    <row r="49" spans="1:16" x14ac:dyDescent="0.25">
      <c r="A49" s="47">
        <v>35141</v>
      </c>
      <c r="B49" t="s">
        <v>143</v>
      </c>
      <c r="C49" s="52">
        <v>943477.53466866398</v>
      </c>
      <c r="D49" s="50">
        <v>314492.51131653559</v>
      </c>
      <c r="E49" s="55">
        <v>628985.02335212845</v>
      </c>
      <c r="H49" s="110" t="s">
        <v>144</v>
      </c>
      <c r="I49" s="93"/>
      <c r="J49" s="93"/>
      <c r="K49" s="93"/>
      <c r="L49" s="94">
        <v>22048504</v>
      </c>
      <c r="M49" s="93">
        <v>47.26</v>
      </c>
      <c r="N49" s="96">
        <v>62015979.890000001</v>
      </c>
      <c r="O49" s="96">
        <v>20671993.280000001</v>
      </c>
      <c r="P49" s="111">
        <v>41343986.609999999</v>
      </c>
    </row>
    <row r="50" spans="1:16" x14ac:dyDescent="0.25">
      <c r="A50" s="47">
        <v>35142</v>
      </c>
      <c r="B50" t="s">
        <v>145</v>
      </c>
      <c r="C50" s="52">
        <v>815167.47016561672</v>
      </c>
      <c r="D50" s="50">
        <v>271722.48984811635</v>
      </c>
      <c r="E50" s="55">
        <v>543444.98031750042</v>
      </c>
      <c r="H50" s="99" t="s">
        <v>146</v>
      </c>
      <c r="I50" s="100">
        <v>35021</v>
      </c>
      <c r="J50" s="101" t="s">
        <v>64</v>
      </c>
      <c r="K50" s="101" t="s">
        <v>147</v>
      </c>
      <c r="L50" s="102">
        <v>199210</v>
      </c>
      <c r="M50" s="101">
        <v>0.43</v>
      </c>
      <c r="N50" s="103">
        <v>560319.35</v>
      </c>
      <c r="O50" s="103">
        <v>186773.12</v>
      </c>
      <c r="P50" s="104">
        <v>373546.23</v>
      </c>
    </row>
    <row r="51" spans="1:16" x14ac:dyDescent="0.25">
      <c r="A51" s="47">
        <v>35143</v>
      </c>
      <c r="B51" t="s">
        <v>148</v>
      </c>
      <c r="C51" s="52">
        <v>613231.98919468943</v>
      </c>
      <c r="D51" s="50">
        <v>204410.66290910795</v>
      </c>
      <c r="E51" s="55">
        <v>408821.32628558151</v>
      </c>
      <c r="H51" s="99"/>
      <c r="I51" s="100"/>
      <c r="J51" s="101"/>
      <c r="K51" s="101" t="s">
        <v>149</v>
      </c>
      <c r="L51" s="102">
        <v>15316</v>
      </c>
      <c r="M51" s="101">
        <v>0.03</v>
      </c>
      <c r="N51" s="103">
        <v>43079.42</v>
      </c>
      <c r="O51" s="103">
        <v>14359.81</v>
      </c>
      <c r="P51" s="104">
        <v>28719.61</v>
      </c>
    </row>
    <row r="52" spans="1:16" x14ac:dyDescent="0.25">
      <c r="A52" s="47">
        <v>35151</v>
      </c>
      <c r="B52" t="s">
        <v>150</v>
      </c>
      <c r="C52" s="52">
        <v>914098.81083740585</v>
      </c>
      <c r="D52" s="50">
        <v>304699.6033802465</v>
      </c>
      <c r="E52" s="55">
        <v>609399.20745715953</v>
      </c>
      <c r="H52" s="99"/>
      <c r="I52" s="100"/>
      <c r="J52" s="101"/>
      <c r="K52" s="101" t="s">
        <v>151</v>
      </c>
      <c r="L52" s="102">
        <v>3028</v>
      </c>
      <c r="M52" s="101">
        <v>0.01</v>
      </c>
      <c r="N52" s="103">
        <v>8516.8799999999992</v>
      </c>
      <c r="O52" s="103">
        <v>2838.96</v>
      </c>
      <c r="P52" s="104">
        <v>5677.92</v>
      </c>
    </row>
    <row r="53" spans="1:16" x14ac:dyDescent="0.25">
      <c r="A53" s="47">
        <v>35152</v>
      </c>
      <c r="B53" t="s">
        <v>152</v>
      </c>
      <c r="C53" s="52">
        <v>135724.35995725452</v>
      </c>
      <c r="D53" s="50">
        <v>45241.453284604744</v>
      </c>
      <c r="E53" s="55">
        <v>90482.906672649769</v>
      </c>
      <c r="H53" s="99"/>
      <c r="I53" s="100"/>
      <c r="J53" s="101"/>
      <c r="K53" s="101" t="s">
        <v>153</v>
      </c>
      <c r="L53" s="102">
        <v>8197</v>
      </c>
      <c r="M53" s="101">
        <v>0.02</v>
      </c>
      <c r="N53" s="103">
        <v>23055.759999999998</v>
      </c>
      <c r="O53" s="103">
        <v>7685.25</v>
      </c>
      <c r="P53" s="104">
        <v>15370.51</v>
      </c>
    </row>
    <row r="54" spans="1:16" x14ac:dyDescent="0.25">
      <c r="A54" s="47">
        <v>35153</v>
      </c>
      <c r="B54" t="s">
        <v>154</v>
      </c>
      <c r="C54" s="52">
        <v>292468.07876477146</v>
      </c>
      <c r="D54" s="50">
        <v>97489.359513957097</v>
      </c>
      <c r="E54" s="55">
        <v>194978.71925081435</v>
      </c>
      <c r="H54" s="99"/>
      <c r="I54" s="100"/>
      <c r="J54" s="101"/>
      <c r="K54" s="101" t="s">
        <v>155</v>
      </c>
      <c r="L54" s="102">
        <v>33257</v>
      </c>
      <c r="M54" s="101">
        <v>7.0000000000000007E-2</v>
      </c>
      <c r="N54" s="103">
        <v>93542.19</v>
      </c>
      <c r="O54" s="103">
        <v>31180.73</v>
      </c>
      <c r="P54" s="104">
        <v>62361.46</v>
      </c>
    </row>
    <row r="55" spans="1:16" x14ac:dyDescent="0.25">
      <c r="A55" s="47">
        <v>35154</v>
      </c>
      <c r="B55" t="s">
        <v>156</v>
      </c>
      <c r="C55" s="52">
        <v>332113.18287215137</v>
      </c>
      <c r="D55" s="50">
        <v>110704.39420634537</v>
      </c>
      <c r="E55" s="55">
        <v>221408.78866580583</v>
      </c>
      <c r="H55" s="99"/>
      <c r="I55" s="100"/>
      <c r="J55" s="101"/>
      <c r="K55" s="101" t="s">
        <v>157</v>
      </c>
      <c r="L55" s="102">
        <v>5346</v>
      </c>
      <c r="M55" s="101">
        <v>0.01</v>
      </c>
      <c r="N55" s="103">
        <v>15036.73</v>
      </c>
      <c r="O55" s="103">
        <v>5012.24</v>
      </c>
      <c r="P55" s="104">
        <v>10024.49</v>
      </c>
    </row>
    <row r="56" spans="1:16" x14ac:dyDescent="0.25">
      <c r="A56" s="47">
        <v>35155</v>
      </c>
      <c r="B56" t="s">
        <v>158</v>
      </c>
      <c r="C56" s="52">
        <v>2099134.4289289769</v>
      </c>
      <c r="D56" s="50">
        <v>699711.47577638447</v>
      </c>
      <c r="E56" s="55">
        <v>1399422.953152593</v>
      </c>
      <c r="H56" s="99"/>
      <c r="I56" s="100"/>
      <c r="J56" s="101"/>
      <c r="K56" s="101" t="s">
        <v>159</v>
      </c>
      <c r="L56" s="102">
        <v>1290</v>
      </c>
      <c r="M56" s="101">
        <v>0</v>
      </c>
      <c r="N56" s="103">
        <v>3628.39</v>
      </c>
      <c r="O56" s="103">
        <v>1209.46</v>
      </c>
      <c r="P56" s="104">
        <v>2418.9299999999998</v>
      </c>
    </row>
    <row r="57" spans="1:16" x14ac:dyDescent="0.25">
      <c r="A57" s="47">
        <v>35156</v>
      </c>
      <c r="B57" t="s">
        <v>160</v>
      </c>
      <c r="C57" s="52">
        <v>303597.9600668574</v>
      </c>
      <c r="D57" s="50">
        <v>101199.31994515828</v>
      </c>
      <c r="E57" s="55">
        <v>202398.64012169917</v>
      </c>
      <c r="H57" s="99"/>
      <c r="I57" s="100"/>
      <c r="J57" s="101"/>
      <c r="K57" s="101" t="s">
        <v>161</v>
      </c>
      <c r="L57" s="102">
        <v>4217</v>
      </c>
      <c r="M57" s="101">
        <v>0.01</v>
      </c>
      <c r="N57" s="103">
        <v>11861.19</v>
      </c>
      <c r="O57" s="103">
        <v>3953.73</v>
      </c>
      <c r="P57" s="104">
        <v>7907.46</v>
      </c>
    </row>
    <row r="58" spans="1:16" x14ac:dyDescent="0.25">
      <c r="A58" s="47">
        <v>35157</v>
      </c>
      <c r="B58" t="s">
        <v>162</v>
      </c>
      <c r="C58" s="52">
        <v>573989.10217757965</v>
      </c>
      <c r="D58" s="50">
        <v>191329.70058004081</v>
      </c>
      <c r="E58" s="55">
        <v>382659.40159753885</v>
      </c>
      <c r="H58" s="99"/>
      <c r="I58" s="100"/>
      <c r="J58" s="101"/>
      <c r="K58" s="101" t="s">
        <v>163</v>
      </c>
      <c r="L58" s="102">
        <v>3195</v>
      </c>
      <c r="M58" s="101">
        <v>0.01</v>
      </c>
      <c r="N58" s="103">
        <v>8986.6</v>
      </c>
      <c r="O58" s="103">
        <v>2995.53</v>
      </c>
      <c r="P58" s="104">
        <v>5991.07</v>
      </c>
    </row>
    <row r="59" spans="1:16" x14ac:dyDescent="0.25">
      <c r="A59" s="47">
        <v>35161</v>
      </c>
      <c r="B59" t="s">
        <v>164</v>
      </c>
      <c r="C59" s="52">
        <v>1462616.0391025038</v>
      </c>
      <c r="D59" s="50">
        <v>487538.67932926427</v>
      </c>
      <c r="E59" s="55">
        <v>975077.35977323935</v>
      </c>
      <c r="H59" s="99"/>
      <c r="I59" s="100"/>
      <c r="J59" s="101"/>
      <c r="K59" s="101" t="s">
        <v>165</v>
      </c>
      <c r="L59" s="102">
        <v>8541</v>
      </c>
      <c r="M59" s="101">
        <v>0.02</v>
      </c>
      <c r="N59" s="103">
        <v>24023.33</v>
      </c>
      <c r="O59" s="103">
        <v>8007.78</v>
      </c>
      <c r="P59" s="104">
        <v>16015.55</v>
      </c>
    </row>
    <row r="60" spans="1:16" x14ac:dyDescent="0.25">
      <c r="A60" s="47">
        <v>35162</v>
      </c>
      <c r="B60" t="s">
        <v>166</v>
      </c>
      <c r="C60" s="52">
        <v>794539.07757792459</v>
      </c>
      <c r="D60" s="50">
        <v>264846.35899079283</v>
      </c>
      <c r="E60" s="55">
        <v>529692.71858713171</v>
      </c>
      <c r="H60" s="99"/>
      <c r="I60" s="100"/>
      <c r="J60" s="101"/>
      <c r="K60" s="101" t="s">
        <v>167</v>
      </c>
      <c r="L60" s="102">
        <v>27154</v>
      </c>
      <c r="M60" s="101">
        <v>0.06</v>
      </c>
      <c r="N60" s="103">
        <v>76376.240000000005</v>
      </c>
      <c r="O60" s="103">
        <v>25458.75</v>
      </c>
      <c r="P60" s="104">
        <v>50917.5</v>
      </c>
    </row>
    <row r="61" spans="1:16" x14ac:dyDescent="0.25">
      <c r="A61" s="47">
        <v>35163</v>
      </c>
      <c r="B61" t="s">
        <v>168</v>
      </c>
      <c r="C61" s="52">
        <v>5003870.3117717654</v>
      </c>
      <c r="D61" s="50">
        <v>1667956.7693193804</v>
      </c>
      <c r="E61" s="55">
        <v>3335913.5424523852</v>
      </c>
      <c r="H61" s="99"/>
      <c r="I61" s="105" t="s">
        <v>169</v>
      </c>
      <c r="J61" s="105"/>
      <c r="K61" s="105"/>
      <c r="L61" s="106">
        <v>308751</v>
      </c>
      <c r="M61" s="105">
        <v>0.66</v>
      </c>
      <c r="N61" s="107">
        <v>868426.08</v>
      </c>
      <c r="O61" s="107">
        <v>289475.36</v>
      </c>
      <c r="P61" s="108">
        <v>578950.72</v>
      </c>
    </row>
    <row r="62" spans="1:16" x14ac:dyDescent="0.25">
      <c r="A62" s="47">
        <v>35171</v>
      </c>
      <c r="B62" t="s">
        <v>170</v>
      </c>
      <c r="C62" s="52">
        <v>3163187.0840570349</v>
      </c>
      <c r="D62" s="50">
        <v>1054395.6938820863</v>
      </c>
      <c r="E62" s="55">
        <v>2108791.3901749491</v>
      </c>
      <c r="H62" s="99"/>
      <c r="I62" s="100">
        <v>35022</v>
      </c>
      <c r="J62" s="101" t="s">
        <v>66</v>
      </c>
      <c r="K62" s="101" t="s">
        <v>171</v>
      </c>
      <c r="L62" s="102">
        <v>57245</v>
      </c>
      <c r="M62" s="101">
        <v>0.12</v>
      </c>
      <c r="N62" s="103">
        <v>161013.41</v>
      </c>
      <c r="O62" s="103">
        <v>53671.14</v>
      </c>
      <c r="P62" s="104">
        <v>107342.27</v>
      </c>
    </row>
    <row r="63" spans="1:16" x14ac:dyDescent="0.25">
      <c r="A63" s="47">
        <v>35172</v>
      </c>
      <c r="B63" t="s">
        <v>172</v>
      </c>
      <c r="C63" s="52">
        <v>1382012.2967537858</v>
      </c>
      <c r="D63" s="50">
        <v>460670.76523350197</v>
      </c>
      <c r="E63" s="55">
        <v>921341.53152028378</v>
      </c>
      <c r="H63" s="99"/>
      <c r="I63" s="100"/>
      <c r="J63" s="101"/>
      <c r="K63" s="101" t="s">
        <v>173</v>
      </c>
      <c r="L63" s="102">
        <v>21521</v>
      </c>
      <c r="M63" s="101">
        <v>0.05</v>
      </c>
      <c r="N63" s="103">
        <v>60532.27</v>
      </c>
      <c r="O63" s="103">
        <v>20177.419999999998</v>
      </c>
      <c r="P63" s="104">
        <v>40354.839999999997</v>
      </c>
    </row>
    <row r="64" spans="1:16" x14ac:dyDescent="0.25">
      <c r="A64" s="47">
        <v>35173</v>
      </c>
      <c r="B64" t="s">
        <v>174</v>
      </c>
      <c r="C64" s="52">
        <v>972757.81375754811</v>
      </c>
      <c r="D64" s="50">
        <v>324252.6043387251</v>
      </c>
      <c r="E64" s="55">
        <v>648505.20941882301</v>
      </c>
      <c r="H64" s="99"/>
      <c r="I64" s="100"/>
      <c r="J64" s="101"/>
      <c r="K64" s="101" t="s">
        <v>175</v>
      </c>
      <c r="L64" s="102">
        <v>8258</v>
      </c>
      <c r="M64" s="101">
        <v>0.02</v>
      </c>
      <c r="N64" s="103">
        <v>23227.33</v>
      </c>
      <c r="O64" s="103">
        <v>7742.44</v>
      </c>
      <c r="P64" s="104">
        <v>15484.89</v>
      </c>
    </row>
    <row r="65" spans="1:16" x14ac:dyDescent="0.25">
      <c r="A65" s="47">
        <v>35174</v>
      </c>
      <c r="B65" t="s">
        <v>176</v>
      </c>
      <c r="C65" s="52">
        <v>1792881.2735249528</v>
      </c>
      <c r="D65" s="50">
        <v>597627.09071951185</v>
      </c>
      <c r="E65" s="55">
        <v>1195254.1828054411</v>
      </c>
      <c r="H65" s="99"/>
      <c r="I65" s="100"/>
      <c r="J65" s="101"/>
      <c r="K65" s="101" t="s">
        <v>177</v>
      </c>
      <c r="L65" s="102">
        <v>26886</v>
      </c>
      <c r="M65" s="101">
        <v>0.06</v>
      </c>
      <c r="N65" s="103">
        <v>75622.44</v>
      </c>
      <c r="O65" s="103">
        <v>25207.48</v>
      </c>
      <c r="P65" s="104">
        <v>50414.96</v>
      </c>
    </row>
    <row r="66" spans="1:16" ht="15.75" thickBot="1" x14ac:dyDescent="0.3">
      <c r="A66" s="48" t="s">
        <v>178</v>
      </c>
      <c r="B66" s="49"/>
      <c r="C66" s="53">
        <v>131210336.62000002</v>
      </c>
      <c r="D66" s="51">
        <v>43736778.840000011</v>
      </c>
      <c r="E66" s="56">
        <v>87473557.780000016</v>
      </c>
      <c r="H66" s="99"/>
      <c r="I66" s="100"/>
      <c r="J66" s="101"/>
      <c r="K66" s="101" t="s">
        <v>179</v>
      </c>
      <c r="L66" s="102">
        <v>4994</v>
      </c>
      <c r="M66" s="101">
        <v>0.01</v>
      </c>
      <c r="N66" s="103">
        <v>14046.66</v>
      </c>
      <c r="O66" s="103">
        <v>4682.22</v>
      </c>
      <c r="P66" s="104">
        <v>9364.44</v>
      </c>
    </row>
    <row r="67" spans="1:16" x14ac:dyDescent="0.25">
      <c r="H67" s="99"/>
      <c r="I67" s="100"/>
      <c r="J67" s="101"/>
      <c r="K67" s="101" t="s">
        <v>180</v>
      </c>
      <c r="L67" s="102">
        <v>12581</v>
      </c>
      <c r="M67" s="101">
        <v>0.03</v>
      </c>
      <c r="N67" s="103">
        <v>35386.67</v>
      </c>
      <c r="O67" s="103">
        <v>11795.56</v>
      </c>
      <c r="P67" s="104">
        <v>23591.11</v>
      </c>
    </row>
    <row r="68" spans="1:16" x14ac:dyDescent="0.25">
      <c r="H68" s="99"/>
      <c r="I68" s="100"/>
      <c r="J68" s="101"/>
      <c r="K68" s="101" t="s">
        <v>181</v>
      </c>
      <c r="L68" s="102">
        <v>29844</v>
      </c>
      <c r="M68" s="101">
        <v>0.06</v>
      </c>
      <c r="N68" s="103">
        <v>83942.43</v>
      </c>
      <c r="O68" s="103">
        <v>27980.81</v>
      </c>
      <c r="P68" s="104">
        <v>55961.62</v>
      </c>
    </row>
    <row r="69" spans="1:16" x14ac:dyDescent="0.25">
      <c r="H69" s="99"/>
      <c r="I69" s="100"/>
      <c r="J69" s="101"/>
      <c r="K69" s="101" t="s">
        <v>182</v>
      </c>
      <c r="L69" s="102">
        <v>4525</v>
      </c>
      <c r="M69" s="101">
        <v>0.01</v>
      </c>
      <c r="N69" s="103">
        <v>12727.5</v>
      </c>
      <c r="O69" s="103">
        <v>4242.5</v>
      </c>
      <c r="P69" s="104">
        <v>8485</v>
      </c>
    </row>
    <row r="70" spans="1:16" x14ac:dyDescent="0.25">
      <c r="H70" s="99"/>
      <c r="I70" s="100"/>
      <c r="J70" s="101"/>
      <c r="K70" s="101" t="s">
        <v>183</v>
      </c>
      <c r="L70" s="102">
        <v>4135</v>
      </c>
      <c r="M70" s="101">
        <v>0.01</v>
      </c>
      <c r="N70" s="103">
        <v>11630.54</v>
      </c>
      <c r="O70" s="103">
        <v>3876.85</v>
      </c>
      <c r="P70" s="104">
        <v>7753.7</v>
      </c>
    </row>
    <row r="71" spans="1:16" x14ac:dyDescent="0.25">
      <c r="H71" s="99"/>
      <c r="I71" s="100"/>
      <c r="J71" s="101"/>
      <c r="K71" s="101" t="s">
        <v>184</v>
      </c>
      <c r="L71" s="102">
        <v>25685</v>
      </c>
      <c r="M71" s="101">
        <v>0.06</v>
      </c>
      <c r="N71" s="103">
        <v>72244.38</v>
      </c>
      <c r="O71" s="103">
        <v>24081.46</v>
      </c>
      <c r="P71" s="104">
        <v>48162.92</v>
      </c>
    </row>
    <row r="72" spans="1:16" x14ac:dyDescent="0.25">
      <c r="H72" s="99"/>
      <c r="I72" s="100"/>
      <c r="J72" s="101"/>
      <c r="K72" s="101" t="s">
        <v>185</v>
      </c>
      <c r="L72" s="102">
        <v>7738</v>
      </c>
      <c r="M72" s="101">
        <v>0.02</v>
      </c>
      <c r="N72" s="103">
        <v>21764.73</v>
      </c>
      <c r="O72" s="103">
        <v>7254.91</v>
      </c>
      <c r="P72" s="104">
        <v>14509.82</v>
      </c>
    </row>
    <row r="73" spans="1:16" x14ac:dyDescent="0.25">
      <c r="H73" s="99"/>
      <c r="I73" s="100"/>
      <c r="J73" s="101"/>
      <c r="K73" s="101" t="s">
        <v>186</v>
      </c>
      <c r="L73" s="102">
        <v>4063</v>
      </c>
      <c r="M73" s="101">
        <v>0.01</v>
      </c>
      <c r="N73" s="103">
        <v>11428.03</v>
      </c>
      <c r="O73" s="103">
        <v>3809.34</v>
      </c>
      <c r="P73" s="104">
        <v>7618.69</v>
      </c>
    </row>
    <row r="74" spans="1:16" x14ac:dyDescent="0.25">
      <c r="H74" s="99"/>
      <c r="I74" s="105" t="s">
        <v>187</v>
      </c>
      <c r="J74" s="105"/>
      <c r="K74" s="105"/>
      <c r="L74" s="106">
        <v>207475</v>
      </c>
      <c r="M74" s="105">
        <v>0.44</v>
      </c>
      <c r="N74" s="107">
        <v>583566.37</v>
      </c>
      <c r="O74" s="107">
        <v>194522.12</v>
      </c>
      <c r="P74" s="108">
        <v>389044.25</v>
      </c>
    </row>
    <row r="75" spans="1:16" x14ac:dyDescent="0.25">
      <c r="H75" s="99"/>
      <c r="I75" s="100">
        <v>35023</v>
      </c>
      <c r="J75" s="101" t="s">
        <v>68</v>
      </c>
      <c r="K75" s="101" t="s">
        <v>188</v>
      </c>
      <c r="L75" s="102">
        <v>4078</v>
      </c>
      <c r="M75" s="101">
        <v>0.01</v>
      </c>
      <c r="N75" s="103">
        <v>11470.22</v>
      </c>
      <c r="O75" s="103">
        <v>3823.41</v>
      </c>
      <c r="P75" s="104">
        <v>7646.81</v>
      </c>
    </row>
    <row r="76" spans="1:16" x14ac:dyDescent="0.25">
      <c r="H76" s="99"/>
      <c r="I76" s="100"/>
      <c r="J76" s="101"/>
      <c r="K76" s="101" t="s">
        <v>189</v>
      </c>
      <c r="L76" s="102">
        <v>14063</v>
      </c>
      <c r="M76" s="101">
        <v>0.03</v>
      </c>
      <c r="N76" s="103">
        <v>39555.1</v>
      </c>
      <c r="O76" s="103">
        <v>13185.03</v>
      </c>
      <c r="P76" s="104">
        <v>26370.07</v>
      </c>
    </row>
    <row r="77" spans="1:16" x14ac:dyDescent="0.25">
      <c r="H77" s="99"/>
      <c r="I77" s="100"/>
      <c r="J77" s="101"/>
      <c r="K77" s="101" t="s">
        <v>190</v>
      </c>
      <c r="L77" s="102">
        <v>7532</v>
      </c>
      <c r="M77" s="101">
        <v>0.02</v>
      </c>
      <c r="N77" s="103">
        <v>21185.31</v>
      </c>
      <c r="O77" s="103">
        <v>7061.77</v>
      </c>
      <c r="P77" s="104">
        <v>14123.54</v>
      </c>
    </row>
    <row r="78" spans="1:16" x14ac:dyDescent="0.25">
      <c r="H78" s="99"/>
      <c r="I78" s="100"/>
      <c r="J78" s="101"/>
      <c r="K78" s="101" t="s">
        <v>191</v>
      </c>
      <c r="L78" s="102">
        <v>126094</v>
      </c>
      <c r="M78" s="101">
        <v>0.27</v>
      </c>
      <c r="N78" s="103">
        <v>354665.47</v>
      </c>
      <c r="O78" s="103">
        <v>118221.82</v>
      </c>
      <c r="P78" s="104">
        <v>236443.64</v>
      </c>
    </row>
    <row r="79" spans="1:16" x14ac:dyDescent="0.25">
      <c r="H79" s="99"/>
      <c r="I79" s="100"/>
      <c r="J79" s="101"/>
      <c r="K79" s="101" t="s">
        <v>192</v>
      </c>
      <c r="L79" s="102">
        <v>5795</v>
      </c>
      <c r="M79" s="101">
        <v>0.01</v>
      </c>
      <c r="N79" s="103">
        <v>16299.64</v>
      </c>
      <c r="O79" s="103">
        <v>5433.21</v>
      </c>
      <c r="P79" s="104">
        <v>10866.42</v>
      </c>
    </row>
    <row r="80" spans="1:16" x14ac:dyDescent="0.25">
      <c r="H80" s="99"/>
      <c r="I80" s="100"/>
      <c r="J80" s="101"/>
      <c r="K80" s="101" t="s">
        <v>193</v>
      </c>
      <c r="L80" s="102">
        <v>2911</v>
      </c>
      <c r="M80" s="101">
        <v>0.01</v>
      </c>
      <c r="N80" s="103">
        <v>8187.79</v>
      </c>
      <c r="O80" s="103">
        <v>2729.26</v>
      </c>
      <c r="P80" s="104">
        <v>5458.53</v>
      </c>
    </row>
    <row r="81" spans="8:16" x14ac:dyDescent="0.25">
      <c r="H81" s="99"/>
      <c r="I81" s="100"/>
      <c r="J81" s="101"/>
      <c r="K81" s="101" t="s">
        <v>194</v>
      </c>
      <c r="L81" s="102">
        <v>17414</v>
      </c>
      <c r="M81" s="101">
        <v>0.04</v>
      </c>
      <c r="N81" s="103">
        <v>48980.480000000003</v>
      </c>
      <c r="O81" s="103">
        <v>16326.83</v>
      </c>
      <c r="P81" s="104">
        <v>32653.65</v>
      </c>
    </row>
    <row r="82" spans="8:16" x14ac:dyDescent="0.25">
      <c r="H82" s="99"/>
      <c r="I82" s="100"/>
      <c r="J82" s="101"/>
      <c r="K82" s="101" t="s">
        <v>195</v>
      </c>
      <c r="L82" s="102">
        <v>8894</v>
      </c>
      <c r="M82" s="101">
        <v>0.02</v>
      </c>
      <c r="N82" s="103">
        <v>25016.22</v>
      </c>
      <c r="O82" s="103">
        <v>8338.74</v>
      </c>
      <c r="P82" s="104">
        <v>16677.48</v>
      </c>
    </row>
    <row r="83" spans="8:16" x14ac:dyDescent="0.25">
      <c r="H83" s="99"/>
      <c r="I83" s="100"/>
      <c r="J83" s="101"/>
      <c r="K83" s="101" t="s">
        <v>196</v>
      </c>
      <c r="L83" s="102">
        <v>6197</v>
      </c>
      <c r="M83" s="101">
        <v>0.01</v>
      </c>
      <c r="N83" s="103">
        <v>17430.34</v>
      </c>
      <c r="O83" s="103">
        <v>5810.11</v>
      </c>
      <c r="P83" s="104">
        <v>11620.23</v>
      </c>
    </row>
    <row r="84" spans="8:16" x14ac:dyDescent="0.25">
      <c r="H84" s="99"/>
      <c r="I84" s="100"/>
      <c r="J84" s="101"/>
      <c r="K84" s="101" t="s">
        <v>197</v>
      </c>
      <c r="L84" s="102">
        <v>2776</v>
      </c>
      <c r="M84" s="101">
        <v>0.01</v>
      </c>
      <c r="N84" s="103">
        <v>7808.07</v>
      </c>
      <c r="O84" s="103">
        <v>2602.69</v>
      </c>
      <c r="P84" s="104">
        <v>5205.38</v>
      </c>
    </row>
    <row r="85" spans="8:16" x14ac:dyDescent="0.25">
      <c r="H85" s="99"/>
      <c r="I85" s="100"/>
      <c r="J85" s="101"/>
      <c r="K85" s="101" t="s">
        <v>198</v>
      </c>
      <c r="L85" s="102">
        <v>4842</v>
      </c>
      <c r="M85" s="101">
        <v>0.01</v>
      </c>
      <c r="N85" s="103">
        <v>13619.13</v>
      </c>
      <c r="O85" s="103">
        <v>4539.71</v>
      </c>
      <c r="P85" s="104">
        <v>9079.42</v>
      </c>
    </row>
    <row r="86" spans="8:16" x14ac:dyDescent="0.25">
      <c r="H86" s="99"/>
      <c r="I86" s="100"/>
      <c r="J86" s="101"/>
      <c r="K86" s="101" t="s">
        <v>199</v>
      </c>
      <c r="L86" s="102">
        <v>2311</v>
      </c>
      <c r="M86" s="101">
        <v>0</v>
      </c>
      <c r="N86" s="103">
        <v>6500.17</v>
      </c>
      <c r="O86" s="103">
        <v>2166.7199999999998</v>
      </c>
      <c r="P86" s="104">
        <v>4333.4399999999996</v>
      </c>
    </row>
    <row r="87" spans="8:16" x14ac:dyDescent="0.25">
      <c r="H87" s="99"/>
      <c r="I87" s="100"/>
      <c r="J87" s="101"/>
      <c r="K87" s="101" t="s">
        <v>200</v>
      </c>
      <c r="L87" s="102">
        <v>5918</v>
      </c>
      <c r="M87" s="101">
        <v>0.01</v>
      </c>
      <c r="N87" s="103">
        <v>16645.599999999999</v>
      </c>
      <c r="O87" s="103">
        <v>5548.53</v>
      </c>
      <c r="P87" s="104">
        <v>11097.07</v>
      </c>
    </row>
    <row r="88" spans="8:16" x14ac:dyDescent="0.25">
      <c r="H88" s="99"/>
      <c r="I88" s="100"/>
      <c r="J88" s="101"/>
      <c r="K88" s="101" t="s">
        <v>201</v>
      </c>
      <c r="L88" s="102">
        <v>64098</v>
      </c>
      <c r="M88" s="101">
        <v>0.14000000000000001</v>
      </c>
      <c r="N88" s="103">
        <v>180288.89</v>
      </c>
      <c r="O88" s="103">
        <v>60096.3</v>
      </c>
      <c r="P88" s="104">
        <v>120192.59</v>
      </c>
    </row>
    <row r="89" spans="8:16" x14ac:dyDescent="0.25">
      <c r="H89" s="99"/>
      <c r="I89" s="100"/>
      <c r="J89" s="101"/>
      <c r="K89" s="101" t="s">
        <v>202</v>
      </c>
      <c r="L89" s="102">
        <v>6093</v>
      </c>
      <c r="M89" s="101">
        <v>0.01</v>
      </c>
      <c r="N89" s="103">
        <v>17137.82</v>
      </c>
      <c r="O89" s="103">
        <v>5712.61</v>
      </c>
      <c r="P89" s="104">
        <v>11425.22</v>
      </c>
    </row>
    <row r="90" spans="8:16" x14ac:dyDescent="0.25">
      <c r="H90" s="99"/>
      <c r="I90" s="100"/>
      <c r="J90" s="101"/>
      <c r="K90" s="101" t="s">
        <v>203</v>
      </c>
      <c r="L90" s="102">
        <v>4856</v>
      </c>
      <c r="M90" s="101">
        <v>0.01</v>
      </c>
      <c r="N90" s="103">
        <v>13658.5</v>
      </c>
      <c r="O90" s="103">
        <v>4552.83</v>
      </c>
      <c r="P90" s="104">
        <v>9105.67</v>
      </c>
    </row>
    <row r="91" spans="8:16" x14ac:dyDescent="0.25">
      <c r="H91" s="99"/>
      <c r="I91" s="100"/>
      <c r="J91" s="101"/>
      <c r="K91" s="101" t="s">
        <v>204</v>
      </c>
      <c r="L91" s="102">
        <v>2024</v>
      </c>
      <c r="M91" s="101">
        <v>0</v>
      </c>
      <c r="N91" s="103">
        <v>5692.92</v>
      </c>
      <c r="O91" s="103">
        <v>1897.64</v>
      </c>
      <c r="P91" s="104">
        <v>3795.28</v>
      </c>
    </row>
    <row r="92" spans="8:16" x14ac:dyDescent="0.25">
      <c r="H92" s="109"/>
      <c r="I92" s="105" t="s">
        <v>205</v>
      </c>
      <c r="J92" s="105"/>
      <c r="K92" s="105"/>
      <c r="L92" s="106">
        <v>285896</v>
      </c>
      <c r="M92" s="105">
        <v>0.61</v>
      </c>
      <c r="N92" s="107">
        <v>804141.66</v>
      </c>
      <c r="O92" s="107">
        <v>268047.21999999997</v>
      </c>
      <c r="P92" s="108">
        <v>536094.43999999994</v>
      </c>
    </row>
    <row r="93" spans="8:16" x14ac:dyDescent="0.25">
      <c r="H93" s="110" t="s">
        <v>206</v>
      </c>
      <c r="I93" s="93"/>
      <c r="J93" s="93"/>
      <c r="K93" s="93"/>
      <c r="L93" s="94">
        <v>802122</v>
      </c>
      <c r="M93" s="93">
        <v>1.72</v>
      </c>
      <c r="N93" s="96">
        <v>2256134.1</v>
      </c>
      <c r="O93" s="96">
        <v>752044.7</v>
      </c>
      <c r="P93" s="111">
        <v>1504089.4</v>
      </c>
    </row>
    <row r="94" spans="8:16" x14ac:dyDescent="0.25">
      <c r="H94" s="99" t="s">
        <v>207</v>
      </c>
      <c r="I94" s="100">
        <v>35031</v>
      </c>
      <c r="J94" s="101" t="s">
        <v>70</v>
      </c>
      <c r="K94" s="101" t="s">
        <v>208</v>
      </c>
      <c r="L94" s="102">
        <v>41545</v>
      </c>
      <c r="M94" s="101">
        <v>0.09</v>
      </c>
      <c r="N94" s="103">
        <v>116853.91</v>
      </c>
      <c r="O94" s="103">
        <v>38951.300000000003</v>
      </c>
      <c r="P94" s="104">
        <v>77902.61</v>
      </c>
    </row>
    <row r="95" spans="8:16" x14ac:dyDescent="0.25">
      <c r="H95" s="99"/>
      <c r="I95" s="100"/>
      <c r="J95" s="101"/>
      <c r="K95" s="101" t="s">
        <v>209</v>
      </c>
      <c r="L95" s="102">
        <v>240542</v>
      </c>
      <c r="M95" s="101">
        <v>0.52</v>
      </c>
      <c r="N95" s="103">
        <v>676574.15</v>
      </c>
      <c r="O95" s="103">
        <v>225524.72</v>
      </c>
      <c r="P95" s="104">
        <v>451049.43</v>
      </c>
    </row>
    <row r="96" spans="8:16" x14ac:dyDescent="0.25">
      <c r="H96" s="99"/>
      <c r="I96" s="100"/>
      <c r="J96" s="101"/>
      <c r="K96" s="101" t="s">
        <v>210</v>
      </c>
      <c r="L96" s="102">
        <v>15111</v>
      </c>
      <c r="M96" s="101">
        <v>0.03</v>
      </c>
      <c r="N96" s="103">
        <v>42502.81</v>
      </c>
      <c r="O96" s="103">
        <v>14167.6</v>
      </c>
      <c r="P96" s="104">
        <v>28335.21</v>
      </c>
    </row>
    <row r="97" spans="8:16" x14ac:dyDescent="0.25">
      <c r="H97" s="99"/>
      <c r="I97" s="100"/>
      <c r="J97" s="101"/>
      <c r="K97" s="101" t="s">
        <v>211</v>
      </c>
      <c r="L97" s="102">
        <v>4841</v>
      </c>
      <c r="M97" s="101">
        <v>0.01</v>
      </c>
      <c r="N97" s="103">
        <v>13616.31</v>
      </c>
      <c r="O97" s="103">
        <v>4538.7700000000004</v>
      </c>
      <c r="P97" s="104">
        <v>9077.5400000000009</v>
      </c>
    </row>
    <row r="98" spans="8:16" x14ac:dyDescent="0.25">
      <c r="H98" s="99"/>
      <c r="I98" s="100"/>
      <c r="J98" s="101"/>
      <c r="K98" s="101" t="s">
        <v>212</v>
      </c>
      <c r="L98" s="102">
        <v>4831</v>
      </c>
      <c r="M98" s="101">
        <v>0.01</v>
      </c>
      <c r="N98" s="103">
        <v>13588.19</v>
      </c>
      <c r="O98" s="103">
        <v>4529.3999999999996</v>
      </c>
      <c r="P98" s="104">
        <v>9058.7900000000009</v>
      </c>
    </row>
    <row r="99" spans="8:16" x14ac:dyDescent="0.25">
      <c r="H99" s="99"/>
      <c r="I99" s="100"/>
      <c r="J99" s="101"/>
      <c r="K99" s="101" t="s">
        <v>213</v>
      </c>
      <c r="L99" s="102">
        <v>10824</v>
      </c>
      <c r="M99" s="101">
        <v>0.02</v>
      </c>
      <c r="N99" s="103">
        <v>30444.74</v>
      </c>
      <c r="O99" s="103">
        <v>10148.25</v>
      </c>
      <c r="P99" s="104">
        <v>20296.490000000002</v>
      </c>
    </row>
    <row r="100" spans="8:16" x14ac:dyDescent="0.25">
      <c r="H100" s="99"/>
      <c r="I100" s="100"/>
      <c r="J100" s="101"/>
      <c r="K100" s="101" t="s">
        <v>214</v>
      </c>
      <c r="L100" s="102">
        <v>8889</v>
      </c>
      <c r="M100" s="101">
        <v>0.02</v>
      </c>
      <c r="N100" s="103">
        <v>25002.15</v>
      </c>
      <c r="O100" s="103">
        <v>8334.0499999999993</v>
      </c>
      <c r="P100" s="104">
        <v>16668.099999999999</v>
      </c>
    </row>
    <row r="101" spans="8:16" x14ac:dyDescent="0.25">
      <c r="H101" s="99"/>
      <c r="I101" s="100"/>
      <c r="J101" s="101"/>
      <c r="K101" s="101" t="s">
        <v>215</v>
      </c>
      <c r="L101" s="102">
        <v>1752</v>
      </c>
      <c r="M101" s="101">
        <v>0</v>
      </c>
      <c r="N101" s="103">
        <v>4927.8599999999997</v>
      </c>
      <c r="O101" s="103">
        <v>1642.62</v>
      </c>
      <c r="P101" s="104">
        <v>3285.24</v>
      </c>
    </row>
    <row r="102" spans="8:16" x14ac:dyDescent="0.25">
      <c r="H102" s="99"/>
      <c r="I102" s="105" t="s">
        <v>216</v>
      </c>
      <c r="J102" s="105"/>
      <c r="K102" s="105"/>
      <c r="L102" s="106">
        <v>328335</v>
      </c>
      <c r="M102" s="105">
        <v>0.7</v>
      </c>
      <c r="N102" s="107">
        <v>923510.13</v>
      </c>
      <c r="O102" s="107">
        <v>307836.71000000002</v>
      </c>
      <c r="P102" s="108">
        <v>615673.42000000004</v>
      </c>
    </row>
    <row r="103" spans="8:16" x14ac:dyDescent="0.25">
      <c r="H103" s="99"/>
      <c r="I103" s="100">
        <v>35032</v>
      </c>
      <c r="J103" s="101" t="s">
        <v>72</v>
      </c>
      <c r="K103" s="101" t="s">
        <v>217</v>
      </c>
      <c r="L103" s="102">
        <v>16278</v>
      </c>
      <c r="M103" s="101">
        <v>0.03</v>
      </c>
      <c r="N103" s="103">
        <v>45785.24</v>
      </c>
      <c r="O103" s="103">
        <v>15261.75</v>
      </c>
      <c r="P103" s="104">
        <v>30523.5</v>
      </c>
    </row>
    <row r="104" spans="8:16" x14ac:dyDescent="0.25">
      <c r="H104" s="99"/>
      <c r="I104" s="100"/>
      <c r="J104" s="101"/>
      <c r="K104" s="101" t="s">
        <v>218</v>
      </c>
      <c r="L104" s="102">
        <v>61150</v>
      </c>
      <c r="M104" s="101">
        <v>0.13</v>
      </c>
      <c r="N104" s="103">
        <v>171997.03</v>
      </c>
      <c r="O104" s="103">
        <v>57332.34</v>
      </c>
      <c r="P104" s="104">
        <v>114664.69</v>
      </c>
    </row>
    <row r="105" spans="8:16" x14ac:dyDescent="0.25">
      <c r="H105" s="99"/>
      <c r="I105" s="100"/>
      <c r="J105" s="101"/>
      <c r="K105" s="101" t="s">
        <v>219</v>
      </c>
      <c r="L105" s="102">
        <v>43536</v>
      </c>
      <c r="M105" s="101">
        <v>0.09</v>
      </c>
      <c r="N105" s="103">
        <v>122454.01</v>
      </c>
      <c r="O105" s="103">
        <v>40818</v>
      </c>
      <c r="P105" s="104">
        <v>81636.009999999995</v>
      </c>
    </row>
    <row r="106" spans="8:16" x14ac:dyDescent="0.25">
      <c r="H106" s="99"/>
      <c r="I106" s="100"/>
      <c r="J106" s="101"/>
      <c r="K106" s="101" t="s">
        <v>220</v>
      </c>
      <c r="L106" s="102">
        <v>11519</v>
      </c>
      <c r="M106" s="101">
        <v>0.02</v>
      </c>
      <c r="N106" s="103">
        <v>32399.57</v>
      </c>
      <c r="O106" s="103">
        <v>10799.86</v>
      </c>
      <c r="P106" s="104">
        <v>21599.71</v>
      </c>
    </row>
    <row r="107" spans="8:16" x14ac:dyDescent="0.25">
      <c r="H107" s="99"/>
      <c r="I107" s="100"/>
      <c r="J107" s="101"/>
      <c r="K107" s="101" t="s">
        <v>221</v>
      </c>
      <c r="L107" s="102">
        <v>16787</v>
      </c>
      <c r="M107" s="101">
        <v>0.04</v>
      </c>
      <c r="N107" s="103">
        <v>47216.91</v>
      </c>
      <c r="O107" s="103">
        <v>15738.97</v>
      </c>
      <c r="P107" s="104">
        <v>31477.94</v>
      </c>
    </row>
    <row r="108" spans="8:16" x14ac:dyDescent="0.25">
      <c r="H108" s="99"/>
      <c r="I108" s="105" t="s">
        <v>222</v>
      </c>
      <c r="J108" s="105"/>
      <c r="K108" s="105"/>
      <c r="L108" s="106">
        <v>149270</v>
      </c>
      <c r="M108" s="105">
        <v>0.32</v>
      </c>
      <c r="N108" s="107">
        <v>419852.76</v>
      </c>
      <c r="O108" s="107">
        <v>139950.92000000001</v>
      </c>
      <c r="P108" s="108">
        <v>279901.84000000003</v>
      </c>
    </row>
    <row r="109" spans="8:16" x14ac:dyDescent="0.25">
      <c r="H109" s="99"/>
      <c r="I109" s="100">
        <v>35033</v>
      </c>
      <c r="J109" s="101" t="s">
        <v>74</v>
      </c>
      <c r="K109" s="101" t="s">
        <v>223</v>
      </c>
      <c r="L109" s="102">
        <v>2805</v>
      </c>
      <c r="M109" s="101">
        <v>0.01</v>
      </c>
      <c r="N109" s="103">
        <v>7889.64</v>
      </c>
      <c r="O109" s="103">
        <v>2629.88</v>
      </c>
      <c r="P109" s="104">
        <v>5259.76</v>
      </c>
    </row>
    <row r="110" spans="8:16" x14ac:dyDescent="0.25">
      <c r="H110" s="99"/>
      <c r="I110" s="100"/>
      <c r="J110" s="101"/>
      <c r="K110" s="101" t="s">
        <v>224</v>
      </c>
      <c r="L110" s="102">
        <v>9088</v>
      </c>
      <c r="M110" s="101">
        <v>0.02</v>
      </c>
      <c r="N110" s="103">
        <v>25561.88</v>
      </c>
      <c r="O110" s="103">
        <v>8520.6299999999992</v>
      </c>
      <c r="P110" s="104">
        <v>17041.25</v>
      </c>
    </row>
    <row r="111" spans="8:16" x14ac:dyDescent="0.25">
      <c r="H111" s="99"/>
      <c r="I111" s="100"/>
      <c r="J111" s="101"/>
      <c r="K111" s="101" t="s">
        <v>225</v>
      </c>
      <c r="L111" s="102">
        <v>84069</v>
      </c>
      <c r="M111" s="101">
        <v>0.18</v>
      </c>
      <c r="N111" s="103">
        <v>236461.46</v>
      </c>
      <c r="O111" s="103">
        <v>78820.490000000005</v>
      </c>
      <c r="P111" s="104">
        <v>157640.97</v>
      </c>
    </row>
    <row r="112" spans="8:16" x14ac:dyDescent="0.25">
      <c r="H112" s="99"/>
      <c r="I112" s="100"/>
      <c r="J112" s="101"/>
      <c r="K112" s="101" t="s">
        <v>226</v>
      </c>
      <c r="L112" s="102">
        <v>5577</v>
      </c>
      <c r="M112" s="101">
        <v>0.01</v>
      </c>
      <c r="N112" s="103">
        <v>15686.47</v>
      </c>
      <c r="O112" s="103">
        <v>5228.82</v>
      </c>
      <c r="P112" s="104">
        <v>10457.64</v>
      </c>
    </row>
    <row r="113" spans="8:16" x14ac:dyDescent="0.25">
      <c r="H113" s="99"/>
      <c r="I113" s="100"/>
      <c r="J113" s="101"/>
      <c r="K113" s="101" t="s">
        <v>227</v>
      </c>
      <c r="L113" s="102">
        <v>57547</v>
      </c>
      <c r="M113" s="101">
        <v>0.12</v>
      </c>
      <c r="N113" s="103">
        <v>161862.85</v>
      </c>
      <c r="O113" s="103">
        <v>53954.28</v>
      </c>
      <c r="P113" s="104">
        <v>107908.56</v>
      </c>
    </row>
    <row r="114" spans="8:16" x14ac:dyDescent="0.25">
      <c r="H114" s="99"/>
      <c r="I114" s="105" t="s">
        <v>228</v>
      </c>
      <c r="J114" s="105"/>
      <c r="K114" s="105"/>
      <c r="L114" s="106">
        <v>159086</v>
      </c>
      <c r="M114" s="105">
        <v>0.34</v>
      </c>
      <c r="N114" s="107">
        <v>447462.29</v>
      </c>
      <c r="O114" s="107">
        <v>149154.1</v>
      </c>
      <c r="P114" s="108">
        <v>298308.2</v>
      </c>
    </row>
    <row r="115" spans="8:16" x14ac:dyDescent="0.25">
      <c r="H115" s="99"/>
      <c r="I115" s="100">
        <v>35034</v>
      </c>
      <c r="J115" s="101" t="s">
        <v>76</v>
      </c>
      <c r="K115" s="101" t="s">
        <v>229</v>
      </c>
      <c r="L115" s="102">
        <v>34097</v>
      </c>
      <c r="M115" s="101">
        <v>7.0000000000000007E-2</v>
      </c>
      <c r="N115" s="103">
        <v>95904.87</v>
      </c>
      <c r="O115" s="103">
        <v>31968.29</v>
      </c>
      <c r="P115" s="104">
        <v>63936.58</v>
      </c>
    </row>
    <row r="116" spans="8:16" x14ac:dyDescent="0.25">
      <c r="H116" s="99"/>
      <c r="I116" s="100"/>
      <c r="J116" s="101"/>
      <c r="K116" s="101" t="s">
        <v>230</v>
      </c>
      <c r="L116" s="102">
        <v>8883</v>
      </c>
      <c r="M116" s="101">
        <v>0.02</v>
      </c>
      <c r="N116" s="103">
        <v>24985.279999999999</v>
      </c>
      <c r="O116" s="103">
        <v>8328.43</v>
      </c>
      <c r="P116" s="104">
        <v>16656.849999999999</v>
      </c>
    </row>
    <row r="117" spans="8:16" x14ac:dyDescent="0.25">
      <c r="H117" s="99"/>
      <c r="I117" s="100"/>
      <c r="J117" s="101"/>
      <c r="K117" s="101" t="s">
        <v>231</v>
      </c>
      <c r="L117" s="102">
        <v>35830</v>
      </c>
      <c r="M117" s="101">
        <v>0.08</v>
      </c>
      <c r="N117" s="103">
        <v>100779.29</v>
      </c>
      <c r="O117" s="103">
        <v>33593.1</v>
      </c>
      <c r="P117" s="104">
        <v>67186.19</v>
      </c>
    </row>
    <row r="118" spans="8:16" x14ac:dyDescent="0.25">
      <c r="H118" s="99"/>
      <c r="I118" s="100"/>
      <c r="J118" s="101"/>
      <c r="K118" s="101" t="s">
        <v>232</v>
      </c>
      <c r="L118" s="102">
        <v>56848</v>
      </c>
      <c r="M118" s="101">
        <v>0.12</v>
      </c>
      <c r="N118" s="103">
        <v>159896.76</v>
      </c>
      <c r="O118" s="103">
        <v>53298.92</v>
      </c>
      <c r="P118" s="104">
        <v>106597.84</v>
      </c>
    </row>
    <row r="119" spans="8:16" x14ac:dyDescent="0.25">
      <c r="H119" s="99"/>
      <c r="I119" s="100"/>
      <c r="J119" s="101"/>
      <c r="K119" s="101" t="s">
        <v>233</v>
      </c>
      <c r="L119" s="102">
        <v>13376</v>
      </c>
      <c r="M119" s="101">
        <v>0.03</v>
      </c>
      <c r="N119" s="103">
        <v>37622.769999999997</v>
      </c>
      <c r="O119" s="103">
        <v>12540.92</v>
      </c>
      <c r="P119" s="104">
        <v>25081.85</v>
      </c>
    </row>
    <row r="120" spans="8:16" x14ac:dyDescent="0.25">
      <c r="H120" s="99"/>
      <c r="I120" s="100"/>
      <c r="J120" s="101"/>
      <c r="K120" s="101" t="s">
        <v>234</v>
      </c>
      <c r="L120" s="102">
        <v>256915</v>
      </c>
      <c r="M120" s="101">
        <v>0.55000000000000004</v>
      </c>
      <c r="N120" s="103">
        <v>722626.6</v>
      </c>
      <c r="O120" s="103">
        <v>240875.53</v>
      </c>
      <c r="P120" s="104">
        <v>481751.07</v>
      </c>
    </row>
    <row r="121" spans="8:16" x14ac:dyDescent="0.25">
      <c r="H121" s="109"/>
      <c r="I121" s="105" t="s">
        <v>235</v>
      </c>
      <c r="J121" s="105"/>
      <c r="K121" s="105"/>
      <c r="L121" s="106">
        <v>405949</v>
      </c>
      <c r="M121" s="105">
        <v>0.87</v>
      </c>
      <c r="N121" s="107">
        <v>1141815.56</v>
      </c>
      <c r="O121" s="107">
        <v>380605.19</v>
      </c>
      <c r="P121" s="108">
        <v>761210.38</v>
      </c>
    </row>
    <row r="122" spans="8:16" x14ac:dyDescent="0.25">
      <c r="H122" s="110" t="s">
        <v>236</v>
      </c>
      <c r="I122" s="93"/>
      <c r="J122" s="93"/>
      <c r="K122" s="93"/>
      <c r="L122" s="94">
        <v>1042640</v>
      </c>
      <c r="M122" s="93">
        <v>2.2400000000000002</v>
      </c>
      <c r="N122" s="96">
        <v>2932640.75</v>
      </c>
      <c r="O122" s="96">
        <v>977546.92</v>
      </c>
      <c r="P122" s="111">
        <v>1955093.83</v>
      </c>
    </row>
    <row r="123" spans="8:16" x14ac:dyDescent="0.25">
      <c r="H123" s="99" t="s">
        <v>237</v>
      </c>
      <c r="I123" s="100">
        <v>35041</v>
      </c>
      <c r="J123" s="101" t="s">
        <v>78</v>
      </c>
      <c r="K123" s="101" t="s">
        <v>238</v>
      </c>
      <c r="L123" s="102">
        <v>66154</v>
      </c>
      <c r="M123" s="101">
        <v>0.14000000000000001</v>
      </c>
      <c r="N123" s="103">
        <v>186071.81</v>
      </c>
      <c r="O123" s="103">
        <v>62023.94</v>
      </c>
      <c r="P123" s="104">
        <v>124047.88</v>
      </c>
    </row>
    <row r="124" spans="8:16" x14ac:dyDescent="0.25">
      <c r="H124" s="99"/>
      <c r="I124" s="100"/>
      <c r="J124" s="101"/>
      <c r="K124" s="101" t="s">
        <v>239</v>
      </c>
      <c r="L124" s="102">
        <v>132521</v>
      </c>
      <c r="M124" s="101">
        <v>0.28000000000000003</v>
      </c>
      <c r="N124" s="103">
        <v>372742.73</v>
      </c>
      <c r="O124" s="103">
        <v>124247.58</v>
      </c>
      <c r="P124" s="104">
        <v>248495.16</v>
      </c>
    </row>
    <row r="125" spans="8:16" x14ac:dyDescent="0.25">
      <c r="H125" s="99"/>
      <c r="I125" s="100"/>
      <c r="J125" s="101"/>
      <c r="K125" s="101" t="s">
        <v>240</v>
      </c>
      <c r="L125" s="102">
        <v>324977</v>
      </c>
      <c r="M125" s="101">
        <v>0.7</v>
      </c>
      <c r="N125" s="103">
        <v>914065.06</v>
      </c>
      <c r="O125" s="103">
        <v>304688.34999999998</v>
      </c>
      <c r="P125" s="104">
        <v>609376.71</v>
      </c>
    </row>
    <row r="126" spans="8:16" x14ac:dyDescent="0.25">
      <c r="H126" s="99"/>
      <c r="I126" s="100"/>
      <c r="J126" s="101"/>
      <c r="K126" s="101" t="s">
        <v>241</v>
      </c>
      <c r="L126" s="102">
        <v>104351</v>
      </c>
      <c r="M126" s="101">
        <v>0.22</v>
      </c>
      <c r="N126" s="103">
        <v>293508.78000000003</v>
      </c>
      <c r="O126" s="103">
        <v>97836.26</v>
      </c>
      <c r="P126" s="104">
        <v>195672.52</v>
      </c>
    </row>
    <row r="127" spans="8:16" x14ac:dyDescent="0.25">
      <c r="H127" s="99"/>
      <c r="I127" s="100"/>
      <c r="J127" s="101"/>
      <c r="K127" s="101" t="s">
        <v>242</v>
      </c>
      <c r="L127" s="102">
        <v>58567</v>
      </c>
      <c r="M127" s="101">
        <v>0.13</v>
      </c>
      <c r="N127" s="103">
        <v>164731.81</v>
      </c>
      <c r="O127" s="103">
        <v>54910.6</v>
      </c>
      <c r="P127" s="104">
        <v>109821.2</v>
      </c>
    </row>
    <row r="128" spans="8:16" x14ac:dyDescent="0.25">
      <c r="H128" s="99"/>
      <c r="I128" s="100"/>
      <c r="J128" s="101"/>
      <c r="K128" s="101" t="s">
        <v>243</v>
      </c>
      <c r="L128" s="102">
        <v>69697</v>
      </c>
      <c r="M128" s="101">
        <v>0.15</v>
      </c>
      <c r="N128" s="103">
        <v>196037.23</v>
      </c>
      <c r="O128" s="103">
        <v>65345.74</v>
      </c>
      <c r="P128" s="104">
        <v>130691.49</v>
      </c>
    </row>
    <row r="129" spans="8:16" x14ac:dyDescent="0.25">
      <c r="H129" s="99"/>
      <c r="I129" s="100"/>
      <c r="J129" s="101"/>
      <c r="K129" s="101" t="s">
        <v>244</v>
      </c>
      <c r="L129" s="102">
        <v>336454</v>
      </c>
      <c r="M129" s="101">
        <v>0.72</v>
      </c>
      <c r="N129" s="103">
        <v>946346.5</v>
      </c>
      <c r="O129" s="103">
        <v>315448.83</v>
      </c>
      <c r="P129" s="104">
        <v>630897.66</v>
      </c>
    </row>
    <row r="130" spans="8:16" x14ac:dyDescent="0.25">
      <c r="H130" s="99"/>
      <c r="I130" s="100"/>
      <c r="J130" s="101"/>
      <c r="K130" s="101" t="s">
        <v>245</v>
      </c>
      <c r="L130" s="102">
        <v>433991</v>
      </c>
      <c r="M130" s="101">
        <v>0.93</v>
      </c>
      <c r="N130" s="103">
        <v>1220689.49</v>
      </c>
      <c r="O130" s="103">
        <v>406896.5</v>
      </c>
      <c r="P130" s="104">
        <v>813792.99</v>
      </c>
    </row>
    <row r="131" spans="8:16" x14ac:dyDescent="0.25">
      <c r="H131" s="99"/>
      <c r="I131" s="100"/>
      <c r="J131" s="101"/>
      <c r="K131" s="101" t="s">
        <v>246</v>
      </c>
      <c r="L131" s="102">
        <v>370839</v>
      </c>
      <c r="M131" s="101">
        <v>0.79</v>
      </c>
      <c r="N131" s="103">
        <v>1043061.42</v>
      </c>
      <c r="O131" s="103">
        <v>347687.14</v>
      </c>
      <c r="P131" s="104">
        <v>695374.28</v>
      </c>
    </row>
    <row r="132" spans="8:16" x14ac:dyDescent="0.25">
      <c r="H132" s="109"/>
      <c r="I132" s="105" t="s">
        <v>247</v>
      </c>
      <c r="J132" s="105"/>
      <c r="K132" s="105"/>
      <c r="L132" s="106">
        <v>1897551</v>
      </c>
      <c r="M132" s="105">
        <v>4.07</v>
      </c>
      <c r="N132" s="107">
        <v>5337254.84</v>
      </c>
      <c r="O132" s="107">
        <v>1779084.94</v>
      </c>
      <c r="P132" s="108">
        <v>3558169.89</v>
      </c>
    </row>
    <row r="133" spans="8:16" x14ac:dyDescent="0.25">
      <c r="H133" s="110" t="s">
        <v>248</v>
      </c>
      <c r="I133" s="93"/>
      <c r="J133" s="93"/>
      <c r="K133" s="93"/>
      <c r="L133" s="94">
        <v>1897551</v>
      </c>
      <c r="M133" s="93">
        <v>4.07</v>
      </c>
      <c r="N133" s="96">
        <v>5337254.84</v>
      </c>
      <c r="O133" s="96">
        <v>1779084.94</v>
      </c>
      <c r="P133" s="111">
        <v>3558169.89</v>
      </c>
    </row>
    <row r="134" spans="8:16" x14ac:dyDescent="0.25">
      <c r="H134" s="99" t="s">
        <v>249</v>
      </c>
      <c r="I134" s="100">
        <v>35051</v>
      </c>
      <c r="J134" s="101" t="s">
        <v>80</v>
      </c>
      <c r="K134" s="101" t="s">
        <v>250</v>
      </c>
      <c r="L134" s="102">
        <v>4211</v>
      </c>
      <c r="M134" s="101">
        <v>0.01</v>
      </c>
      <c r="N134" s="103">
        <v>11844.31</v>
      </c>
      <c r="O134" s="103">
        <v>3948.1</v>
      </c>
      <c r="P134" s="104">
        <v>7896.21</v>
      </c>
    </row>
    <row r="135" spans="8:16" x14ac:dyDescent="0.25">
      <c r="H135" s="99"/>
      <c r="I135" s="100"/>
      <c r="J135" s="101"/>
      <c r="K135" s="101" t="s">
        <v>251</v>
      </c>
      <c r="L135" s="102">
        <v>123546</v>
      </c>
      <c r="M135" s="101">
        <v>0.26</v>
      </c>
      <c r="N135" s="103">
        <v>347498.69</v>
      </c>
      <c r="O135" s="103">
        <v>115832.9</v>
      </c>
      <c r="P135" s="104">
        <v>231665.79</v>
      </c>
    </row>
    <row r="136" spans="8:16" x14ac:dyDescent="0.25">
      <c r="H136" s="99"/>
      <c r="I136" s="100"/>
      <c r="J136" s="101"/>
      <c r="K136" s="101" t="s">
        <v>252</v>
      </c>
      <c r="L136" s="102">
        <v>10649</v>
      </c>
      <c r="M136" s="101">
        <v>0.02</v>
      </c>
      <c r="N136" s="103">
        <v>29952.52</v>
      </c>
      <c r="O136" s="103">
        <v>9984.17</v>
      </c>
      <c r="P136" s="104">
        <v>19968.34</v>
      </c>
    </row>
    <row r="137" spans="8:16" x14ac:dyDescent="0.25">
      <c r="H137" s="99"/>
      <c r="I137" s="100"/>
      <c r="J137" s="101"/>
      <c r="K137" s="101" t="s">
        <v>253</v>
      </c>
      <c r="L137" s="102">
        <v>18601</v>
      </c>
      <c r="M137" s="101">
        <v>0.04</v>
      </c>
      <c r="N137" s="103">
        <v>52319.16</v>
      </c>
      <c r="O137" s="103">
        <v>17439.72</v>
      </c>
      <c r="P137" s="104">
        <v>34879.440000000002</v>
      </c>
    </row>
    <row r="138" spans="8:16" x14ac:dyDescent="0.25">
      <c r="H138" s="99"/>
      <c r="I138" s="100"/>
      <c r="J138" s="101"/>
      <c r="K138" s="101" t="s">
        <v>254</v>
      </c>
      <c r="L138" s="102">
        <v>6223</v>
      </c>
      <c r="M138" s="101">
        <v>0.01</v>
      </c>
      <c r="N138" s="103">
        <v>17503.48</v>
      </c>
      <c r="O138" s="103">
        <v>5834.49</v>
      </c>
      <c r="P138" s="104">
        <v>11668.98</v>
      </c>
    </row>
    <row r="139" spans="8:16" x14ac:dyDescent="0.25">
      <c r="H139" s="99"/>
      <c r="I139" s="100"/>
      <c r="J139" s="101"/>
      <c r="K139" s="101" t="s">
        <v>255</v>
      </c>
      <c r="L139" s="102">
        <v>41283</v>
      </c>
      <c r="M139" s="101">
        <v>0.09</v>
      </c>
      <c r="N139" s="103">
        <v>116116.98</v>
      </c>
      <c r="O139" s="103">
        <v>38705.660000000003</v>
      </c>
      <c r="P139" s="104">
        <v>77411.320000000007</v>
      </c>
    </row>
    <row r="140" spans="8:16" x14ac:dyDescent="0.25">
      <c r="H140" s="99"/>
      <c r="I140" s="100"/>
      <c r="J140" s="101"/>
      <c r="K140" s="101" t="s">
        <v>256</v>
      </c>
      <c r="L140" s="102">
        <v>11382</v>
      </c>
      <c r="M140" s="101">
        <v>0.02</v>
      </c>
      <c r="N140" s="103">
        <v>32014.23</v>
      </c>
      <c r="O140" s="103">
        <v>10671.41</v>
      </c>
      <c r="P140" s="104">
        <v>21342.82</v>
      </c>
    </row>
    <row r="141" spans="8:16" x14ac:dyDescent="0.25">
      <c r="H141" s="99"/>
      <c r="I141" s="100"/>
      <c r="J141" s="101"/>
      <c r="K141" s="101" t="s">
        <v>257</v>
      </c>
      <c r="L141" s="102">
        <v>6963</v>
      </c>
      <c r="M141" s="101">
        <v>0.01</v>
      </c>
      <c r="N141" s="103">
        <v>19584.88</v>
      </c>
      <c r="O141" s="103">
        <v>6528.29</v>
      </c>
      <c r="P141" s="104">
        <v>13056.59</v>
      </c>
    </row>
    <row r="142" spans="8:16" x14ac:dyDescent="0.25">
      <c r="H142" s="99"/>
      <c r="I142" s="100"/>
      <c r="J142" s="101"/>
      <c r="K142" s="101" t="s">
        <v>258</v>
      </c>
      <c r="L142" s="102">
        <v>55477</v>
      </c>
      <c r="M142" s="101">
        <v>0.12</v>
      </c>
      <c r="N142" s="103">
        <v>156040.54</v>
      </c>
      <c r="O142" s="103">
        <v>52013.51</v>
      </c>
      <c r="P142" s="104">
        <v>104027.03</v>
      </c>
    </row>
    <row r="143" spans="8:16" x14ac:dyDescent="0.25">
      <c r="H143" s="99"/>
      <c r="I143" s="100"/>
      <c r="J143" s="101"/>
      <c r="K143" s="101" t="s">
        <v>259</v>
      </c>
      <c r="L143" s="102">
        <v>17820</v>
      </c>
      <c r="M143" s="101">
        <v>0.04</v>
      </c>
      <c r="N143" s="103">
        <v>50122.44</v>
      </c>
      <c r="O143" s="103">
        <v>16707.48</v>
      </c>
      <c r="P143" s="104">
        <v>33414.959999999999</v>
      </c>
    </row>
    <row r="144" spans="8:16" x14ac:dyDescent="0.25">
      <c r="H144" s="99"/>
      <c r="I144" s="105" t="s">
        <v>260</v>
      </c>
      <c r="J144" s="105"/>
      <c r="K144" s="105"/>
      <c r="L144" s="106">
        <v>296155</v>
      </c>
      <c r="M144" s="105">
        <v>0.63</v>
      </c>
      <c r="N144" s="107">
        <v>832997.22</v>
      </c>
      <c r="O144" s="107">
        <v>277665.74</v>
      </c>
      <c r="P144" s="108">
        <v>555331.48</v>
      </c>
    </row>
    <row r="145" spans="8:16" x14ac:dyDescent="0.25">
      <c r="H145" s="99"/>
      <c r="I145" s="100">
        <v>35052</v>
      </c>
      <c r="J145" s="101" t="s">
        <v>82</v>
      </c>
      <c r="K145" s="101" t="s">
        <v>261</v>
      </c>
      <c r="L145" s="102">
        <v>77612</v>
      </c>
      <c r="M145" s="101">
        <v>0.17</v>
      </c>
      <c r="N145" s="103">
        <v>218299.81</v>
      </c>
      <c r="O145" s="103">
        <v>72766.600000000006</v>
      </c>
      <c r="P145" s="104">
        <v>145533.21</v>
      </c>
    </row>
    <row r="146" spans="8:16" x14ac:dyDescent="0.25">
      <c r="H146" s="99"/>
      <c r="I146" s="100"/>
      <c r="J146" s="101"/>
      <c r="K146" s="101" t="s">
        <v>262</v>
      </c>
      <c r="L146" s="102">
        <v>18928</v>
      </c>
      <c r="M146" s="101">
        <v>0.04</v>
      </c>
      <c r="N146" s="103">
        <v>53238.92</v>
      </c>
      <c r="O146" s="103">
        <v>17746.310000000001</v>
      </c>
      <c r="P146" s="104">
        <v>35492.61</v>
      </c>
    </row>
    <row r="147" spans="8:16" x14ac:dyDescent="0.25">
      <c r="H147" s="99"/>
      <c r="I147" s="100"/>
      <c r="J147" s="101"/>
      <c r="K147" s="101" t="s">
        <v>263</v>
      </c>
      <c r="L147" s="102">
        <v>6346</v>
      </c>
      <c r="M147" s="101">
        <v>0.01</v>
      </c>
      <c r="N147" s="103">
        <v>17849.439999999999</v>
      </c>
      <c r="O147" s="103">
        <v>5949.81</v>
      </c>
      <c r="P147" s="104">
        <v>11899.63</v>
      </c>
    </row>
    <row r="148" spans="8:16" x14ac:dyDescent="0.25">
      <c r="H148" s="99"/>
      <c r="I148" s="100"/>
      <c r="J148" s="101"/>
      <c r="K148" s="101" t="s">
        <v>264</v>
      </c>
      <c r="L148" s="102">
        <v>5562</v>
      </c>
      <c r="M148" s="101">
        <v>0.01</v>
      </c>
      <c r="N148" s="103">
        <v>15644.28</v>
      </c>
      <c r="O148" s="103">
        <v>5214.76</v>
      </c>
      <c r="P148" s="104">
        <v>10429.52</v>
      </c>
    </row>
    <row r="149" spans="8:16" x14ac:dyDescent="0.25">
      <c r="H149" s="99"/>
      <c r="I149" s="100"/>
      <c r="J149" s="101"/>
      <c r="K149" s="101" t="s">
        <v>265</v>
      </c>
      <c r="L149" s="102">
        <v>2815</v>
      </c>
      <c r="M149" s="101">
        <v>0.01</v>
      </c>
      <c r="N149" s="103">
        <v>7917.77</v>
      </c>
      <c r="O149" s="103">
        <v>2639.26</v>
      </c>
      <c r="P149" s="104">
        <v>5278.51</v>
      </c>
    </row>
    <row r="150" spans="8:16" x14ac:dyDescent="0.25">
      <c r="H150" s="99"/>
      <c r="I150" s="100"/>
      <c r="J150" s="101"/>
      <c r="K150" s="101" t="s">
        <v>266</v>
      </c>
      <c r="L150" s="102">
        <v>9502</v>
      </c>
      <c r="M150" s="101">
        <v>0.02</v>
      </c>
      <c r="N150" s="103">
        <v>26726.34</v>
      </c>
      <c r="O150" s="103">
        <v>8908.7800000000007</v>
      </c>
      <c r="P150" s="104">
        <v>17817.560000000001</v>
      </c>
    </row>
    <row r="151" spans="8:16" x14ac:dyDescent="0.25">
      <c r="H151" s="99"/>
      <c r="I151" s="100"/>
      <c r="J151" s="101"/>
      <c r="K151" s="101" t="s">
        <v>267</v>
      </c>
      <c r="L151" s="102">
        <v>19133</v>
      </c>
      <c r="M151" s="101">
        <v>0.04</v>
      </c>
      <c r="N151" s="103">
        <v>53815.519999999997</v>
      </c>
      <c r="O151" s="103">
        <v>17938.509999999998</v>
      </c>
      <c r="P151" s="104">
        <v>35877.01</v>
      </c>
    </row>
    <row r="152" spans="8:16" x14ac:dyDescent="0.25">
      <c r="H152" s="99"/>
      <c r="I152" s="100"/>
      <c r="J152" s="101"/>
      <c r="K152" s="101" t="s">
        <v>268</v>
      </c>
      <c r="L152" s="102">
        <v>9163</v>
      </c>
      <c r="M152" s="101">
        <v>0.02</v>
      </c>
      <c r="N152" s="103">
        <v>25772.83</v>
      </c>
      <c r="O152" s="103">
        <v>8590.94</v>
      </c>
      <c r="P152" s="104">
        <v>17181.89</v>
      </c>
    </row>
    <row r="153" spans="8:16" x14ac:dyDescent="0.25">
      <c r="H153" s="109"/>
      <c r="I153" s="105" t="s">
        <v>269</v>
      </c>
      <c r="J153" s="105"/>
      <c r="K153" s="105"/>
      <c r="L153" s="106">
        <v>149061</v>
      </c>
      <c r="M153" s="105">
        <v>0.32</v>
      </c>
      <c r="N153" s="107">
        <v>419264.91</v>
      </c>
      <c r="O153" s="107">
        <v>139754.97</v>
      </c>
      <c r="P153" s="108">
        <v>279509.94</v>
      </c>
    </row>
    <row r="154" spans="8:16" x14ac:dyDescent="0.25">
      <c r="H154" s="110" t="s">
        <v>270</v>
      </c>
      <c r="I154" s="93"/>
      <c r="J154" s="93"/>
      <c r="K154" s="93"/>
      <c r="L154" s="94">
        <v>445216</v>
      </c>
      <c r="M154" s="93">
        <v>0.95</v>
      </c>
      <c r="N154" s="96">
        <v>1252262.1299999999</v>
      </c>
      <c r="O154" s="96">
        <v>417420.71</v>
      </c>
      <c r="P154" s="111">
        <v>834841.42</v>
      </c>
    </row>
    <row r="155" spans="8:16" x14ac:dyDescent="0.25">
      <c r="H155" s="99" t="s">
        <v>271</v>
      </c>
      <c r="I155" s="100">
        <v>35061</v>
      </c>
      <c r="J155" s="101" t="s">
        <v>84</v>
      </c>
      <c r="K155" s="101" t="s">
        <v>272</v>
      </c>
      <c r="L155" s="102">
        <v>6142</v>
      </c>
      <c r="M155" s="101">
        <v>0.01</v>
      </c>
      <c r="N155" s="103">
        <v>17275.650000000001</v>
      </c>
      <c r="O155" s="103">
        <v>5758.55</v>
      </c>
      <c r="P155" s="104">
        <v>11517.1</v>
      </c>
    </row>
    <row r="156" spans="8:16" x14ac:dyDescent="0.25">
      <c r="H156" s="99"/>
      <c r="I156" s="100"/>
      <c r="J156" s="101"/>
      <c r="K156" s="101" t="s">
        <v>273</v>
      </c>
      <c r="L156" s="102">
        <v>6373</v>
      </c>
      <c r="M156" s="101">
        <v>0.01</v>
      </c>
      <c r="N156" s="103">
        <v>17925.38</v>
      </c>
      <c r="O156" s="103">
        <v>5975.13</v>
      </c>
      <c r="P156" s="104">
        <v>11950.25</v>
      </c>
    </row>
    <row r="157" spans="8:16" x14ac:dyDescent="0.25">
      <c r="H157" s="99"/>
      <c r="I157" s="100"/>
      <c r="J157" s="101"/>
      <c r="K157" s="101" t="s">
        <v>274</v>
      </c>
      <c r="L157" s="102">
        <v>91792</v>
      </c>
      <c r="M157" s="101">
        <v>0.2</v>
      </c>
      <c r="N157" s="103">
        <v>258183.99</v>
      </c>
      <c r="O157" s="103">
        <v>86061.33</v>
      </c>
      <c r="P157" s="104">
        <v>172122.66</v>
      </c>
    </row>
    <row r="158" spans="8:16" x14ac:dyDescent="0.25">
      <c r="H158" s="99"/>
      <c r="I158" s="100"/>
      <c r="J158" s="101"/>
      <c r="K158" s="101" t="s">
        <v>275</v>
      </c>
      <c r="L158" s="102">
        <v>3525</v>
      </c>
      <c r="M158" s="101">
        <v>0.01</v>
      </c>
      <c r="N158" s="103">
        <v>9914.7900000000009</v>
      </c>
      <c r="O158" s="103">
        <v>3304.93</v>
      </c>
      <c r="P158" s="104">
        <v>6609.86</v>
      </c>
    </row>
    <row r="159" spans="8:16" x14ac:dyDescent="0.25">
      <c r="H159" s="99"/>
      <c r="I159" s="100"/>
      <c r="J159" s="101"/>
      <c r="K159" s="101" t="s">
        <v>276</v>
      </c>
      <c r="L159" s="102">
        <v>20391</v>
      </c>
      <c r="M159" s="101">
        <v>0.04</v>
      </c>
      <c r="N159" s="103">
        <v>57353.91</v>
      </c>
      <c r="O159" s="103">
        <v>19117.97</v>
      </c>
      <c r="P159" s="104">
        <v>38235.94</v>
      </c>
    </row>
    <row r="160" spans="8:16" x14ac:dyDescent="0.25">
      <c r="H160" s="99"/>
      <c r="I160" s="100"/>
      <c r="J160" s="101"/>
      <c r="K160" s="101" t="s">
        <v>277</v>
      </c>
      <c r="L160" s="102">
        <v>4591</v>
      </c>
      <c r="M160" s="101">
        <v>0.01</v>
      </c>
      <c r="N160" s="103">
        <v>12913.14</v>
      </c>
      <c r="O160" s="103">
        <v>4304.38</v>
      </c>
      <c r="P160" s="104">
        <v>8608.76</v>
      </c>
    </row>
    <row r="161" spans="8:16" x14ac:dyDescent="0.25">
      <c r="H161" s="99"/>
      <c r="I161" s="100"/>
      <c r="J161" s="101"/>
      <c r="K161" s="101" t="s">
        <v>278</v>
      </c>
      <c r="L161" s="102">
        <v>16102</v>
      </c>
      <c r="M161" s="101">
        <v>0.03</v>
      </c>
      <c r="N161" s="103">
        <v>45290.21</v>
      </c>
      <c r="O161" s="103">
        <v>15096.74</v>
      </c>
      <c r="P161" s="104">
        <v>30193.47</v>
      </c>
    </row>
    <row r="162" spans="8:16" x14ac:dyDescent="0.25">
      <c r="H162" s="99"/>
      <c r="I162" s="100"/>
      <c r="J162" s="101"/>
      <c r="K162" s="101" t="s">
        <v>279</v>
      </c>
      <c r="L162" s="102">
        <v>9786</v>
      </c>
      <c r="M162" s="101">
        <v>0.02</v>
      </c>
      <c r="N162" s="103">
        <v>27525.15</v>
      </c>
      <c r="O162" s="103">
        <v>9175.0499999999993</v>
      </c>
      <c r="P162" s="104">
        <v>18350.099999999999</v>
      </c>
    </row>
    <row r="163" spans="8:16" x14ac:dyDescent="0.25">
      <c r="H163" s="99"/>
      <c r="I163" s="100"/>
      <c r="J163" s="101"/>
      <c r="K163" s="101" t="s">
        <v>280</v>
      </c>
      <c r="L163" s="102">
        <v>27632</v>
      </c>
      <c r="M163" s="101">
        <v>0.06</v>
      </c>
      <c r="N163" s="103">
        <v>77720.72</v>
      </c>
      <c r="O163" s="103">
        <v>25906.91</v>
      </c>
      <c r="P163" s="104">
        <v>51813.81</v>
      </c>
    </row>
    <row r="164" spans="8:16" x14ac:dyDescent="0.25">
      <c r="H164" s="99"/>
      <c r="I164" s="100"/>
      <c r="J164" s="101"/>
      <c r="K164" s="101" t="s">
        <v>281</v>
      </c>
      <c r="L164" s="102">
        <v>15197</v>
      </c>
      <c r="M164" s="101">
        <v>0.03</v>
      </c>
      <c r="N164" s="103">
        <v>42744.71</v>
      </c>
      <c r="O164" s="103">
        <v>14248.24</v>
      </c>
      <c r="P164" s="104">
        <v>28496.47</v>
      </c>
    </row>
    <row r="165" spans="8:16" x14ac:dyDescent="0.25">
      <c r="H165" s="99"/>
      <c r="I165" s="100"/>
      <c r="J165" s="101"/>
      <c r="K165" s="101" t="s">
        <v>282</v>
      </c>
      <c r="L165" s="102">
        <v>9972</v>
      </c>
      <c r="M165" s="101">
        <v>0.02</v>
      </c>
      <c r="N165" s="103">
        <v>28048.31</v>
      </c>
      <c r="O165" s="103">
        <v>9349.44</v>
      </c>
      <c r="P165" s="104">
        <v>18698.88</v>
      </c>
    </row>
    <row r="166" spans="8:16" x14ac:dyDescent="0.25">
      <c r="H166" s="99"/>
      <c r="I166" s="100"/>
      <c r="J166" s="101"/>
      <c r="K166" s="101" t="s">
        <v>283</v>
      </c>
      <c r="L166" s="102">
        <v>20588</v>
      </c>
      <c r="M166" s="101">
        <v>0.04</v>
      </c>
      <c r="N166" s="103">
        <v>57908.01</v>
      </c>
      <c r="O166" s="103">
        <v>19302.669999999998</v>
      </c>
      <c r="P166" s="104">
        <v>38605.339999999997</v>
      </c>
    </row>
    <row r="167" spans="8:16" x14ac:dyDescent="0.25">
      <c r="H167" s="99"/>
      <c r="I167" s="100"/>
      <c r="J167" s="101"/>
      <c r="K167" s="101" t="s">
        <v>284</v>
      </c>
      <c r="L167" s="102">
        <v>29930</v>
      </c>
      <c r="M167" s="101">
        <v>0.06</v>
      </c>
      <c r="N167" s="103">
        <v>84184.320000000007</v>
      </c>
      <c r="O167" s="103">
        <v>28061.439999999999</v>
      </c>
      <c r="P167" s="104">
        <v>56122.879999999997</v>
      </c>
    </row>
    <row r="168" spans="8:16" x14ac:dyDescent="0.25">
      <c r="H168" s="99"/>
      <c r="I168" s="100"/>
      <c r="J168" s="101"/>
      <c r="K168" s="101" t="s">
        <v>285</v>
      </c>
      <c r="L168" s="102">
        <v>3623</v>
      </c>
      <c r="M168" s="101">
        <v>0.01</v>
      </c>
      <c r="N168" s="103">
        <v>10190.44</v>
      </c>
      <c r="O168" s="103">
        <v>3396.81</v>
      </c>
      <c r="P168" s="104">
        <v>6793.62</v>
      </c>
    </row>
    <row r="169" spans="8:16" x14ac:dyDescent="0.25">
      <c r="H169" s="99"/>
      <c r="I169" s="100"/>
      <c r="J169" s="101"/>
      <c r="K169" s="101" t="s">
        <v>286</v>
      </c>
      <c r="L169" s="102">
        <v>14415</v>
      </c>
      <c r="M169" s="101">
        <v>0.03</v>
      </c>
      <c r="N169" s="103">
        <v>40545.17</v>
      </c>
      <c r="O169" s="103">
        <v>13515.06</v>
      </c>
      <c r="P169" s="104">
        <v>27030.11</v>
      </c>
    </row>
    <row r="170" spans="8:16" x14ac:dyDescent="0.25">
      <c r="H170" s="99"/>
      <c r="I170" s="100"/>
      <c r="J170" s="101"/>
      <c r="K170" s="101" t="s">
        <v>287</v>
      </c>
      <c r="L170" s="102">
        <v>23292</v>
      </c>
      <c r="M170" s="101">
        <v>0.05</v>
      </c>
      <c r="N170" s="103">
        <v>65513.57</v>
      </c>
      <c r="O170" s="103">
        <v>21837.86</v>
      </c>
      <c r="P170" s="104">
        <v>43675.71</v>
      </c>
    </row>
    <row r="171" spans="8:16" x14ac:dyDescent="0.25">
      <c r="H171" s="99"/>
      <c r="I171" s="100"/>
      <c r="J171" s="101"/>
      <c r="K171" s="101" t="s">
        <v>288</v>
      </c>
      <c r="L171" s="102">
        <v>4452</v>
      </c>
      <c r="M171" s="101">
        <v>0.01</v>
      </c>
      <c r="N171" s="103">
        <v>12522.17</v>
      </c>
      <c r="O171" s="103">
        <v>4174.0600000000004</v>
      </c>
      <c r="P171" s="104">
        <v>8348.11</v>
      </c>
    </row>
    <row r="172" spans="8:16" x14ac:dyDescent="0.25">
      <c r="H172" s="99"/>
      <c r="I172" s="105" t="s">
        <v>289</v>
      </c>
      <c r="J172" s="105"/>
      <c r="K172" s="105"/>
      <c r="L172" s="106">
        <v>307803</v>
      </c>
      <c r="M172" s="105">
        <v>0.66</v>
      </c>
      <c r="N172" s="107">
        <v>865759.63</v>
      </c>
      <c r="O172" s="107">
        <v>288586.53999999998</v>
      </c>
      <c r="P172" s="108">
        <v>577173.09</v>
      </c>
    </row>
    <row r="173" spans="8:16" x14ac:dyDescent="0.25">
      <c r="H173" s="99"/>
      <c r="I173" s="100">
        <v>35062</v>
      </c>
      <c r="J173" s="101" t="s">
        <v>85</v>
      </c>
      <c r="K173" s="101" t="s">
        <v>290</v>
      </c>
      <c r="L173" s="102">
        <v>37582</v>
      </c>
      <c r="M173" s="101">
        <v>0.08</v>
      </c>
      <c r="N173" s="103">
        <v>105707.15</v>
      </c>
      <c r="O173" s="103">
        <v>35235.72</v>
      </c>
      <c r="P173" s="104">
        <v>70471.429999999993</v>
      </c>
    </row>
    <row r="174" spans="8:16" x14ac:dyDescent="0.25">
      <c r="H174" s="99"/>
      <c r="I174" s="100"/>
      <c r="J174" s="101"/>
      <c r="K174" s="101" t="s">
        <v>291</v>
      </c>
      <c r="L174" s="102">
        <v>8665</v>
      </c>
      <c r="M174" s="101">
        <v>0.02</v>
      </c>
      <c r="N174" s="103">
        <v>24372.11</v>
      </c>
      <c r="O174" s="103">
        <v>8124.04</v>
      </c>
      <c r="P174" s="104">
        <v>16248.07</v>
      </c>
    </row>
    <row r="175" spans="8:16" x14ac:dyDescent="0.25">
      <c r="H175" s="99"/>
      <c r="I175" s="100"/>
      <c r="J175" s="101"/>
      <c r="K175" s="101" t="s">
        <v>292</v>
      </c>
      <c r="L175" s="102">
        <v>5467</v>
      </c>
      <c r="M175" s="101">
        <v>0.01</v>
      </c>
      <c r="N175" s="103">
        <v>15377.07</v>
      </c>
      <c r="O175" s="103">
        <v>5125.6899999999996</v>
      </c>
      <c r="P175" s="104">
        <v>10251.379999999999</v>
      </c>
    </row>
    <row r="176" spans="8:16" x14ac:dyDescent="0.25">
      <c r="H176" s="99"/>
      <c r="I176" s="100"/>
      <c r="J176" s="101"/>
      <c r="K176" s="101" t="s">
        <v>293</v>
      </c>
      <c r="L176" s="102">
        <v>6127</v>
      </c>
      <c r="M176" s="101">
        <v>0.01</v>
      </c>
      <c r="N176" s="103">
        <v>17233.46</v>
      </c>
      <c r="O176" s="103">
        <v>5744.49</v>
      </c>
      <c r="P176" s="104">
        <v>11488.97</v>
      </c>
    </row>
    <row r="177" spans="8:16" x14ac:dyDescent="0.25">
      <c r="H177" s="99"/>
      <c r="I177" s="100"/>
      <c r="J177" s="101"/>
      <c r="K177" s="101" t="s">
        <v>85</v>
      </c>
      <c r="L177" s="102">
        <v>381706</v>
      </c>
      <c r="M177" s="101">
        <v>0.82</v>
      </c>
      <c r="N177" s="103">
        <v>1073627.1100000001</v>
      </c>
      <c r="O177" s="103">
        <v>357875.7</v>
      </c>
      <c r="P177" s="104">
        <v>715751.41</v>
      </c>
    </row>
    <row r="178" spans="8:16" x14ac:dyDescent="0.25">
      <c r="H178" s="99"/>
      <c r="I178" s="100"/>
      <c r="J178" s="101"/>
      <c r="K178" s="101" t="s">
        <v>294</v>
      </c>
      <c r="L178" s="102">
        <v>2713</v>
      </c>
      <c r="M178" s="101">
        <v>0.01</v>
      </c>
      <c r="N178" s="103">
        <v>7630.87</v>
      </c>
      <c r="O178" s="103">
        <v>2543.62</v>
      </c>
      <c r="P178" s="104">
        <v>5087.25</v>
      </c>
    </row>
    <row r="179" spans="8:16" x14ac:dyDescent="0.25">
      <c r="H179" s="99"/>
      <c r="I179" s="100"/>
      <c r="J179" s="101"/>
      <c r="K179" s="101" t="s">
        <v>295</v>
      </c>
      <c r="L179" s="102">
        <v>4222</v>
      </c>
      <c r="M179" s="101">
        <v>0.01</v>
      </c>
      <c r="N179" s="103">
        <v>11875.25</v>
      </c>
      <c r="O179" s="103">
        <v>3958.42</v>
      </c>
      <c r="P179" s="104">
        <v>7916.83</v>
      </c>
    </row>
    <row r="180" spans="8:16" x14ac:dyDescent="0.25">
      <c r="H180" s="99"/>
      <c r="I180" s="100"/>
      <c r="J180" s="101"/>
      <c r="K180" s="101" t="s">
        <v>296</v>
      </c>
      <c r="L180" s="102">
        <v>12421</v>
      </c>
      <c r="M180" s="101">
        <v>0.03</v>
      </c>
      <c r="N180" s="103">
        <v>34936.629999999997</v>
      </c>
      <c r="O180" s="103">
        <v>11645.54</v>
      </c>
      <c r="P180" s="104">
        <v>23291.09</v>
      </c>
    </row>
    <row r="181" spans="8:16" x14ac:dyDescent="0.25">
      <c r="H181" s="99"/>
      <c r="I181" s="100"/>
      <c r="J181" s="101"/>
      <c r="K181" s="101" t="s">
        <v>297</v>
      </c>
      <c r="L181" s="102">
        <v>12002</v>
      </c>
      <c r="M181" s="101">
        <v>0.03</v>
      </c>
      <c r="N181" s="103">
        <v>33758.11</v>
      </c>
      <c r="O181" s="103">
        <v>11252.7</v>
      </c>
      <c r="P181" s="104">
        <v>22505.41</v>
      </c>
    </row>
    <row r="182" spans="8:16" x14ac:dyDescent="0.25">
      <c r="H182" s="99"/>
      <c r="I182" s="100"/>
      <c r="J182" s="101"/>
      <c r="K182" s="101" t="s">
        <v>298</v>
      </c>
      <c r="L182" s="102">
        <v>69533</v>
      </c>
      <c r="M182" s="101">
        <v>0.15</v>
      </c>
      <c r="N182" s="103">
        <v>195575.95</v>
      </c>
      <c r="O182" s="103">
        <v>65191.98</v>
      </c>
      <c r="P182" s="104">
        <v>130383.97</v>
      </c>
    </row>
    <row r="183" spans="8:16" x14ac:dyDescent="0.25">
      <c r="H183" s="99"/>
      <c r="I183" s="100"/>
      <c r="J183" s="101"/>
      <c r="K183" s="101" t="s">
        <v>299</v>
      </c>
      <c r="L183" s="102">
        <v>2412</v>
      </c>
      <c r="M183" s="101">
        <v>0.01</v>
      </c>
      <c r="N183" s="103">
        <v>6784.25</v>
      </c>
      <c r="O183" s="103">
        <v>2261.42</v>
      </c>
      <c r="P183" s="104">
        <v>4522.83</v>
      </c>
    </row>
    <row r="184" spans="8:16" x14ac:dyDescent="0.25">
      <c r="H184" s="99"/>
      <c r="I184" s="100"/>
      <c r="J184" s="101"/>
      <c r="K184" s="101" t="s">
        <v>300</v>
      </c>
      <c r="L184" s="102">
        <v>17263</v>
      </c>
      <c r="M184" s="101">
        <v>0.04</v>
      </c>
      <c r="N184" s="103">
        <v>48555.76</v>
      </c>
      <c r="O184" s="103">
        <v>16185.25</v>
      </c>
      <c r="P184" s="104">
        <v>32370.51</v>
      </c>
    </row>
    <row r="185" spans="8:16" x14ac:dyDescent="0.25">
      <c r="H185" s="99"/>
      <c r="I185" s="100"/>
      <c r="J185" s="101"/>
      <c r="K185" s="101" t="s">
        <v>301</v>
      </c>
      <c r="L185" s="102">
        <v>1835</v>
      </c>
      <c r="M185" s="101">
        <v>0</v>
      </c>
      <c r="N185" s="103">
        <v>5161.32</v>
      </c>
      <c r="O185" s="103">
        <v>1720.44</v>
      </c>
      <c r="P185" s="104">
        <v>3440.88</v>
      </c>
    </row>
    <row r="186" spans="8:16" x14ac:dyDescent="0.25">
      <c r="H186" s="99"/>
      <c r="I186" s="100"/>
      <c r="J186" s="101"/>
      <c r="K186" s="101" t="s">
        <v>302</v>
      </c>
      <c r="L186" s="102">
        <v>47523</v>
      </c>
      <c r="M186" s="101">
        <v>0.1</v>
      </c>
      <c r="N186" s="103">
        <v>133668.26999999999</v>
      </c>
      <c r="O186" s="103">
        <v>44556.09</v>
      </c>
      <c r="P186" s="104">
        <v>89112.18</v>
      </c>
    </row>
    <row r="187" spans="8:16" x14ac:dyDescent="0.25">
      <c r="H187" s="99"/>
      <c r="I187" s="100"/>
      <c r="J187" s="101"/>
      <c r="K187" s="101" t="s">
        <v>303</v>
      </c>
      <c r="L187" s="102">
        <v>25939</v>
      </c>
      <c r="M187" s="101">
        <v>0.06</v>
      </c>
      <c r="N187" s="103">
        <v>72958.8</v>
      </c>
      <c r="O187" s="103">
        <v>24319.599999999999</v>
      </c>
      <c r="P187" s="104">
        <v>48639.199999999997</v>
      </c>
    </row>
    <row r="188" spans="8:16" x14ac:dyDescent="0.25">
      <c r="H188" s="99"/>
      <c r="I188" s="100"/>
      <c r="J188" s="101"/>
      <c r="K188" s="101" t="s">
        <v>304</v>
      </c>
      <c r="L188" s="102">
        <v>13890</v>
      </c>
      <c r="M188" s="101">
        <v>0.03</v>
      </c>
      <c r="N188" s="103">
        <v>39068.5</v>
      </c>
      <c r="O188" s="103">
        <v>13022.83</v>
      </c>
      <c r="P188" s="104">
        <v>26045.67</v>
      </c>
    </row>
    <row r="189" spans="8:16" x14ac:dyDescent="0.25">
      <c r="H189" s="99"/>
      <c r="I189" s="100"/>
      <c r="J189" s="101"/>
      <c r="K189" s="101" t="s">
        <v>305</v>
      </c>
      <c r="L189" s="102">
        <v>4067</v>
      </c>
      <c r="M189" s="101">
        <v>0.01</v>
      </c>
      <c r="N189" s="103">
        <v>11439.28</v>
      </c>
      <c r="O189" s="103">
        <v>3813.09</v>
      </c>
      <c r="P189" s="104">
        <v>7626.19</v>
      </c>
    </row>
    <row r="190" spans="8:16" x14ac:dyDescent="0.25">
      <c r="H190" s="99"/>
      <c r="I190" s="100"/>
      <c r="J190" s="101"/>
      <c r="K190" s="101" t="s">
        <v>306</v>
      </c>
      <c r="L190" s="102">
        <v>10047</v>
      </c>
      <c r="M190" s="101">
        <v>0.02</v>
      </c>
      <c r="N190" s="103">
        <v>28259.27</v>
      </c>
      <c r="O190" s="103">
        <v>9419.76</v>
      </c>
      <c r="P190" s="104">
        <v>18839.509999999998</v>
      </c>
    </row>
    <row r="191" spans="8:16" x14ac:dyDescent="0.25">
      <c r="H191" s="99"/>
      <c r="I191" s="105" t="s">
        <v>307</v>
      </c>
      <c r="J191" s="105"/>
      <c r="K191" s="105"/>
      <c r="L191" s="106">
        <v>663414</v>
      </c>
      <c r="M191" s="105">
        <v>1.42</v>
      </c>
      <c r="N191" s="107">
        <v>1865989.15</v>
      </c>
      <c r="O191" s="107">
        <v>621996.38</v>
      </c>
      <c r="P191" s="108">
        <v>1243992.77</v>
      </c>
    </row>
    <row r="192" spans="8:16" x14ac:dyDescent="0.25">
      <c r="H192" s="99"/>
      <c r="I192" s="100">
        <v>35063</v>
      </c>
      <c r="J192" s="101" t="s">
        <v>87</v>
      </c>
      <c r="K192" s="101" t="s">
        <v>308</v>
      </c>
      <c r="L192" s="102">
        <v>6911</v>
      </c>
      <c r="M192" s="101">
        <v>0.01</v>
      </c>
      <c r="N192" s="103">
        <v>19438.62</v>
      </c>
      <c r="O192" s="103">
        <v>6479.54</v>
      </c>
      <c r="P192" s="104">
        <v>12959.08</v>
      </c>
    </row>
    <row r="193" spans="8:16" x14ac:dyDescent="0.25">
      <c r="H193" s="99"/>
      <c r="I193" s="100"/>
      <c r="J193" s="101"/>
      <c r="K193" s="101" t="s">
        <v>309</v>
      </c>
      <c r="L193" s="102">
        <v>11186</v>
      </c>
      <c r="M193" s="101">
        <v>0.02</v>
      </c>
      <c r="N193" s="103">
        <v>31462.94</v>
      </c>
      <c r="O193" s="103">
        <v>10487.65</v>
      </c>
      <c r="P193" s="104">
        <v>20975.29</v>
      </c>
    </row>
    <row r="194" spans="8:16" x14ac:dyDescent="0.25">
      <c r="H194" s="99"/>
      <c r="I194" s="100"/>
      <c r="J194" s="101"/>
      <c r="K194" s="101" t="s">
        <v>310</v>
      </c>
      <c r="L194" s="102">
        <v>12107</v>
      </c>
      <c r="M194" s="101">
        <v>0.03</v>
      </c>
      <c r="N194" s="103">
        <v>34053.440000000002</v>
      </c>
      <c r="O194" s="103">
        <v>11351.15</v>
      </c>
      <c r="P194" s="104">
        <v>22702.3</v>
      </c>
    </row>
    <row r="195" spans="8:16" x14ac:dyDescent="0.25">
      <c r="H195" s="99"/>
      <c r="I195" s="100"/>
      <c r="J195" s="101"/>
      <c r="K195" s="101" t="s">
        <v>311</v>
      </c>
      <c r="L195" s="102">
        <v>149718</v>
      </c>
      <c r="M195" s="101">
        <v>0.32</v>
      </c>
      <c r="N195" s="103">
        <v>421112.86</v>
      </c>
      <c r="O195" s="103">
        <v>140370.95000000001</v>
      </c>
      <c r="P195" s="104">
        <v>280741.90000000002</v>
      </c>
    </row>
    <row r="196" spans="8:16" x14ac:dyDescent="0.25">
      <c r="H196" s="99"/>
      <c r="I196" s="100"/>
      <c r="J196" s="101"/>
      <c r="K196" s="101" t="s">
        <v>312</v>
      </c>
      <c r="L196" s="102">
        <v>18138</v>
      </c>
      <c r="M196" s="101">
        <v>0.04</v>
      </c>
      <c r="N196" s="103">
        <v>51016.88</v>
      </c>
      <c r="O196" s="103">
        <v>17005.63</v>
      </c>
      <c r="P196" s="104">
        <v>34011.25</v>
      </c>
    </row>
    <row r="197" spans="8:16" x14ac:dyDescent="0.25">
      <c r="H197" s="99"/>
      <c r="I197" s="100"/>
      <c r="J197" s="101"/>
      <c r="K197" s="101" t="s">
        <v>313</v>
      </c>
      <c r="L197" s="102">
        <v>21139</v>
      </c>
      <c r="M197" s="101">
        <v>0.05</v>
      </c>
      <c r="N197" s="103">
        <v>59457.81</v>
      </c>
      <c r="O197" s="103">
        <v>19819.27</v>
      </c>
      <c r="P197" s="104">
        <v>39638.54</v>
      </c>
    </row>
    <row r="198" spans="8:16" x14ac:dyDescent="0.25">
      <c r="H198" s="99"/>
      <c r="I198" s="100"/>
      <c r="J198" s="101"/>
      <c r="K198" s="101" t="s">
        <v>314</v>
      </c>
      <c r="L198" s="102">
        <v>29047</v>
      </c>
      <c r="M198" s="101">
        <v>0.06</v>
      </c>
      <c r="N198" s="103">
        <v>81700.7</v>
      </c>
      <c r="O198" s="103">
        <v>27233.57</v>
      </c>
      <c r="P198" s="104">
        <v>54467.13</v>
      </c>
    </row>
    <row r="199" spans="8:16" x14ac:dyDescent="0.25">
      <c r="H199" s="99"/>
      <c r="I199" s="100"/>
      <c r="J199" s="101"/>
      <c r="K199" s="101" t="s">
        <v>315</v>
      </c>
      <c r="L199" s="102">
        <v>6579</v>
      </c>
      <c r="M199" s="101">
        <v>0.01</v>
      </c>
      <c r="N199" s="103">
        <v>18504.8</v>
      </c>
      <c r="O199" s="103">
        <v>6168.27</v>
      </c>
      <c r="P199" s="104">
        <v>12336.53</v>
      </c>
    </row>
    <row r="200" spans="8:16" x14ac:dyDescent="0.25">
      <c r="H200" s="99"/>
      <c r="I200" s="100"/>
      <c r="J200" s="101"/>
      <c r="K200" s="101" t="s">
        <v>316</v>
      </c>
      <c r="L200" s="102">
        <v>8875</v>
      </c>
      <c r="M200" s="101">
        <v>0.02</v>
      </c>
      <c r="N200" s="103">
        <v>24962.77</v>
      </c>
      <c r="O200" s="103">
        <v>8320.92</v>
      </c>
      <c r="P200" s="104">
        <v>16641.849999999999</v>
      </c>
    </row>
    <row r="201" spans="8:16" x14ac:dyDescent="0.25">
      <c r="H201" s="99"/>
      <c r="I201" s="100"/>
      <c r="J201" s="101"/>
      <c r="K201" s="101" t="s">
        <v>317</v>
      </c>
      <c r="L201" s="102">
        <v>10205</v>
      </c>
      <c r="M201" s="101">
        <v>0.02</v>
      </c>
      <c r="N201" s="103">
        <v>28703.67</v>
      </c>
      <c r="O201" s="103">
        <v>9567.89</v>
      </c>
      <c r="P201" s="104">
        <v>19135.78</v>
      </c>
    </row>
    <row r="202" spans="8:16" x14ac:dyDescent="0.25">
      <c r="H202" s="99"/>
      <c r="I202" s="100"/>
      <c r="J202" s="101"/>
      <c r="K202" s="101" t="s">
        <v>318</v>
      </c>
      <c r="L202" s="102">
        <v>5371</v>
      </c>
      <c r="M202" s="101">
        <v>0.01</v>
      </c>
      <c r="N202" s="103">
        <v>15107.05</v>
      </c>
      <c r="O202" s="103">
        <v>5035.68</v>
      </c>
      <c r="P202" s="104">
        <v>10071.370000000001</v>
      </c>
    </row>
    <row r="203" spans="8:16" x14ac:dyDescent="0.25">
      <c r="H203" s="99"/>
      <c r="I203" s="100"/>
      <c r="J203" s="101"/>
      <c r="K203" s="101" t="s">
        <v>319</v>
      </c>
      <c r="L203" s="102">
        <v>41287</v>
      </c>
      <c r="M203" s="101">
        <v>0.09</v>
      </c>
      <c r="N203" s="103">
        <v>116128.23</v>
      </c>
      <c r="O203" s="103">
        <v>38709.410000000003</v>
      </c>
      <c r="P203" s="104">
        <v>77418.820000000007</v>
      </c>
    </row>
    <row r="204" spans="8:16" x14ac:dyDescent="0.25">
      <c r="H204" s="99"/>
      <c r="I204" s="100"/>
      <c r="J204" s="101"/>
      <c r="K204" s="101" t="s">
        <v>320</v>
      </c>
      <c r="L204" s="102">
        <v>2432</v>
      </c>
      <c r="M204" s="101">
        <v>0.01</v>
      </c>
      <c r="N204" s="103">
        <v>6840.5</v>
      </c>
      <c r="O204" s="103">
        <v>2280.17</v>
      </c>
      <c r="P204" s="104">
        <v>4560.34</v>
      </c>
    </row>
    <row r="205" spans="8:16" x14ac:dyDescent="0.25">
      <c r="H205" s="99"/>
      <c r="I205" s="105" t="s">
        <v>321</v>
      </c>
      <c r="J205" s="105"/>
      <c r="K205" s="105"/>
      <c r="L205" s="106">
        <v>322995</v>
      </c>
      <c r="M205" s="105">
        <v>0.69</v>
      </c>
      <c r="N205" s="107">
        <v>908490.27</v>
      </c>
      <c r="O205" s="107">
        <v>302830.09000000003</v>
      </c>
      <c r="P205" s="108">
        <v>605660.18000000005</v>
      </c>
    </row>
    <row r="206" spans="8:16" x14ac:dyDescent="0.25">
      <c r="H206" s="99"/>
      <c r="I206" s="100">
        <v>35064</v>
      </c>
      <c r="J206" s="101" t="s">
        <v>89</v>
      </c>
      <c r="K206" s="101" t="s">
        <v>322</v>
      </c>
      <c r="L206" s="102">
        <v>35844</v>
      </c>
      <c r="M206" s="101">
        <v>0.08</v>
      </c>
      <c r="N206" s="103">
        <v>100818.67</v>
      </c>
      <c r="O206" s="103">
        <v>33606.22</v>
      </c>
      <c r="P206" s="104">
        <v>67212.44</v>
      </c>
    </row>
    <row r="207" spans="8:16" x14ac:dyDescent="0.25">
      <c r="H207" s="99"/>
      <c r="I207" s="100"/>
      <c r="J207" s="101"/>
      <c r="K207" s="101" t="s">
        <v>323</v>
      </c>
      <c r="L207" s="102">
        <v>36125</v>
      </c>
      <c r="M207" s="101">
        <v>0.08</v>
      </c>
      <c r="N207" s="103">
        <v>101609.04</v>
      </c>
      <c r="O207" s="103">
        <v>33869.68</v>
      </c>
      <c r="P207" s="104">
        <v>67739.360000000001</v>
      </c>
    </row>
    <row r="208" spans="8:16" x14ac:dyDescent="0.25">
      <c r="H208" s="99"/>
      <c r="I208" s="100"/>
      <c r="J208" s="101"/>
      <c r="K208" s="101" t="s">
        <v>324</v>
      </c>
      <c r="L208" s="102">
        <v>12571</v>
      </c>
      <c r="M208" s="101">
        <v>0.03</v>
      </c>
      <c r="N208" s="103">
        <v>35358.54</v>
      </c>
      <c r="O208" s="103">
        <v>11786.18</v>
      </c>
      <c r="P208" s="104">
        <v>23572.36</v>
      </c>
    </row>
    <row r="209" spans="8:16" x14ac:dyDescent="0.25">
      <c r="H209" s="99"/>
      <c r="I209" s="100"/>
      <c r="J209" s="101"/>
      <c r="K209" s="101" t="s">
        <v>325</v>
      </c>
      <c r="L209" s="102">
        <v>4913</v>
      </c>
      <c r="M209" s="101">
        <v>0.01</v>
      </c>
      <c r="N209" s="103">
        <v>13818.83</v>
      </c>
      <c r="O209" s="103">
        <v>4606.28</v>
      </c>
      <c r="P209" s="104">
        <v>9212.5499999999993</v>
      </c>
    </row>
    <row r="210" spans="8:16" x14ac:dyDescent="0.25">
      <c r="H210" s="99"/>
      <c r="I210" s="100"/>
      <c r="J210" s="101"/>
      <c r="K210" s="101" t="s">
        <v>326</v>
      </c>
      <c r="L210" s="102">
        <v>24862</v>
      </c>
      <c r="M210" s="101">
        <v>0.05</v>
      </c>
      <c r="N210" s="103">
        <v>69929.52</v>
      </c>
      <c r="O210" s="103">
        <v>23309.84</v>
      </c>
      <c r="P210" s="104">
        <v>46619.68</v>
      </c>
    </row>
    <row r="211" spans="8:16" x14ac:dyDescent="0.25">
      <c r="H211" s="99"/>
      <c r="I211" s="100"/>
      <c r="J211" s="101"/>
      <c r="K211" s="101" t="s">
        <v>327</v>
      </c>
      <c r="L211" s="102">
        <v>27704</v>
      </c>
      <c r="M211" s="101">
        <v>0.06</v>
      </c>
      <c r="N211" s="103">
        <v>77923.23</v>
      </c>
      <c r="O211" s="103">
        <v>25974.41</v>
      </c>
      <c r="P211" s="104">
        <v>51948.82</v>
      </c>
    </row>
    <row r="212" spans="8:16" x14ac:dyDescent="0.25">
      <c r="H212" s="99"/>
      <c r="I212" s="100"/>
      <c r="J212" s="101"/>
      <c r="K212" s="101" t="s">
        <v>328</v>
      </c>
      <c r="L212" s="102">
        <v>24821</v>
      </c>
      <c r="M212" s="101">
        <v>0.05</v>
      </c>
      <c r="N212" s="103">
        <v>69814.2</v>
      </c>
      <c r="O212" s="103">
        <v>23271.4</v>
      </c>
      <c r="P212" s="104">
        <v>46542.8</v>
      </c>
    </row>
    <row r="213" spans="8:16" x14ac:dyDescent="0.25">
      <c r="H213" s="99"/>
      <c r="I213" s="100"/>
      <c r="J213" s="101"/>
      <c r="K213" s="101" t="s">
        <v>329</v>
      </c>
      <c r="L213" s="102">
        <v>3937</v>
      </c>
      <c r="M213" s="101">
        <v>0.01</v>
      </c>
      <c r="N213" s="103">
        <v>11073.63</v>
      </c>
      <c r="O213" s="103">
        <v>3691.21</v>
      </c>
      <c r="P213" s="104">
        <v>7382.42</v>
      </c>
    </row>
    <row r="214" spans="8:16" x14ac:dyDescent="0.25">
      <c r="H214" s="99"/>
      <c r="I214" s="100"/>
      <c r="J214" s="101"/>
      <c r="K214" s="101" t="s">
        <v>330</v>
      </c>
      <c r="L214" s="102">
        <v>14297</v>
      </c>
      <c r="M214" s="101">
        <v>0.03</v>
      </c>
      <c r="N214" s="103">
        <v>40213.269999999997</v>
      </c>
      <c r="O214" s="103">
        <v>13404.42</v>
      </c>
      <c r="P214" s="104">
        <v>26808.85</v>
      </c>
    </row>
    <row r="215" spans="8:16" x14ac:dyDescent="0.25">
      <c r="H215" s="99"/>
      <c r="I215" s="100"/>
      <c r="J215" s="101"/>
      <c r="K215" s="101" t="s">
        <v>331</v>
      </c>
      <c r="L215" s="102">
        <v>153463</v>
      </c>
      <c r="M215" s="101">
        <v>0.33</v>
      </c>
      <c r="N215" s="103">
        <v>431646.44</v>
      </c>
      <c r="O215" s="103">
        <v>143882.15</v>
      </c>
      <c r="P215" s="104">
        <v>287764.3</v>
      </c>
    </row>
    <row r="216" spans="8:16" x14ac:dyDescent="0.25">
      <c r="H216" s="99"/>
      <c r="I216" s="100"/>
      <c r="J216" s="101"/>
      <c r="K216" s="101" t="s">
        <v>332</v>
      </c>
      <c r="L216" s="102">
        <v>13023</v>
      </c>
      <c r="M216" s="101">
        <v>0.03</v>
      </c>
      <c r="N216" s="103">
        <v>36629.879999999997</v>
      </c>
      <c r="O216" s="103">
        <v>12209.96</v>
      </c>
      <c r="P216" s="104">
        <v>24419.919999999998</v>
      </c>
    </row>
    <row r="217" spans="8:16" x14ac:dyDescent="0.25">
      <c r="H217" s="99"/>
      <c r="I217" s="100"/>
      <c r="J217" s="101"/>
      <c r="K217" s="101" t="s">
        <v>333</v>
      </c>
      <c r="L217" s="102">
        <v>10100</v>
      </c>
      <c r="M217" s="101">
        <v>0.02</v>
      </c>
      <c r="N217" s="103">
        <v>28408.34</v>
      </c>
      <c r="O217" s="103">
        <v>9469.4500000000007</v>
      </c>
      <c r="P217" s="104">
        <v>18938.89</v>
      </c>
    </row>
    <row r="218" spans="8:16" x14ac:dyDescent="0.25">
      <c r="H218" s="99"/>
      <c r="I218" s="105" t="s">
        <v>334</v>
      </c>
      <c r="J218" s="105"/>
      <c r="K218" s="105"/>
      <c r="L218" s="106">
        <v>361660</v>
      </c>
      <c r="M218" s="105">
        <v>0.78</v>
      </c>
      <c r="N218" s="107">
        <v>1017243.59</v>
      </c>
      <c r="O218" s="107">
        <v>339081.2</v>
      </c>
      <c r="P218" s="108">
        <v>678162.39</v>
      </c>
    </row>
    <row r="219" spans="8:16" x14ac:dyDescent="0.25">
      <c r="H219" s="99"/>
      <c r="I219" s="100">
        <v>35065</v>
      </c>
      <c r="J219" s="101" t="s">
        <v>91</v>
      </c>
      <c r="K219" s="101" t="s">
        <v>335</v>
      </c>
      <c r="L219" s="102">
        <v>17917</v>
      </c>
      <c r="M219" s="101">
        <v>0.04</v>
      </c>
      <c r="N219" s="103">
        <v>50395.27</v>
      </c>
      <c r="O219" s="103">
        <v>16798.419999999998</v>
      </c>
      <c r="P219" s="104">
        <v>33596.85</v>
      </c>
    </row>
    <row r="220" spans="8:16" x14ac:dyDescent="0.25">
      <c r="H220" s="99"/>
      <c r="I220" s="100"/>
      <c r="J220" s="101"/>
      <c r="K220" s="101" t="s">
        <v>336</v>
      </c>
      <c r="L220" s="102">
        <v>11485</v>
      </c>
      <c r="M220" s="101">
        <v>0.02</v>
      </c>
      <c r="N220" s="103">
        <v>32303.94</v>
      </c>
      <c r="O220" s="103">
        <v>10767.98</v>
      </c>
      <c r="P220" s="104">
        <v>21535.96</v>
      </c>
    </row>
    <row r="221" spans="8:16" x14ac:dyDescent="0.25">
      <c r="H221" s="99"/>
      <c r="I221" s="100"/>
      <c r="J221" s="101"/>
      <c r="K221" s="101" t="s">
        <v>337</v>
      </c>
      <c r="L221" s="102">
        <v>12416</v>
      </c>
      <c r="M221" s="101">
        <v>0.03</v>
      </c>
      <c r="N221" s="103">
        <v>34922.57</v>
      </c>
      <c r="O221" s="103">
        <v>11640.86</v>
      </c>
      <c r="P221" s="104">
        <v>23281.71</v>
      </c>
    </row>
    <row r="222" spans="8:16" x14ac:dyDescent="0.25">
      <c r="H222" s="99"/>
      <c r="I222" s="100"/>
      <c r="J222" s="101"/>
      <c r="K222" s="101" t="s">
        <v>91</v>
      </c>
      <c r="L222" s="102">
        <v>78978</v>
      </c>
      <c r="M222" s="101">
        <v>0.17</v>
      </c>
      <c r="N222" s="103">
        <v>222141.97</v>
      </c>
      <c r="O222" s="103">
        <v>74047.320000000007</v>
      </c>
      <c r="P222" s="104">
        <v>148094.65</v>
      </c>
    </row>
    <row r="223" spans="8:16" x14ac:dyDescent="0.25">
      <c r="H223" s="99"/>
      <c r="I223" s="100"/>
      <c r="J223" s="101"/>
      <c r="K223" s="101" t="s">
        <v>338</v>
      </c>
      <c r="L223" s="102">
        <v>3385</v>
      </c>
      <c r="M223" s="101">
        <v>0.01</v>
      </c>
      <c r="N223" s="103">
        <v>9521.01</v>
      </c>
      <c r="O223" s="103">
        <v>3173.67</v>
      </c>
      <c r="P223" s="104">
        <v>6347.34</v>
      </c>
    </row>
    <row r="224" spans="8:16" x14ac:dyDescent="0.25">
      <c r="H224" s="99"/>
      <c r="I224" s="100"/>
      <c r="J224" s="101"/>
      <c r="K224" s="101" t="s">
        <v>339</v>
      </c>
      <c r="L224" s="102">
        <v>41211</v>
      </c>
      <c r="M224" s="101">
        <v>0.09</v>
      </c>
      <c r="N224" s="103">
        <v>115914.47</v>
      </c>
      <c r="O224" s="103">
        <v>38638.15</v>
      </c>
      <c r="P224" s="104">
        <v>77276.31</v>
      </c>
    </row>
    <row r="225" spans="8:16" x14ac:dyDescent="0.25">
      <c r="H225" s="99"/>
      <c r="I225" s="100"/>
      <c r="J225" s="101"/>
      <c r="K225" s="101" t="s">
        <v>340</v>
      </c>
      <c r="L225" s="102">
        <v>5638</v>
      </c>
      <c r="M225" s="101">
        <v>0.01</v>
      </c>
      <c r="N225" s="103">
        <v>15858.04</v>
      </c>
      <c r="O225" s="103">
        <v>5286.01</v>
      </c>
      <c r="P225" s="104">
        <v>10572.03</v>
      </c>
    </row>
    <row r="226" spans="8:16" x14ac:dyDescent="0.25">
      <c r="H226" s="99"/>
      <c r="I226" s="100"/>
      <c r="J226" s="101"/>
      <c r="K226" s="101" t="s">
        <v>341</v>
      </c>
      <c r="L226" s="102">
        <v>1142</v>
      </c>
      <c r="M226" s="101">
        <v>0</v>
      </c>
      <c r="N226" s="103">
        <v>3212.11</v>
      </c>
      <c r="O226" s="103">
        <v>1070.7</v>
      </c>
      <c r="P226" s="104">
        <v>2141.41</v>
      </c>
    </row>
    <row r="227" spans="8:16" x14ac:dyDescent="0.25">
      <c r="H227" s="109"/>
      <c r="I227" s="105" t="s">
        <v>342</v>
      </c>
      <c r="J227" s="105"/>
      <c r="K227" s="105"/>
      <c r="L227" s="106">
        <v>172172</v>
      </c>
      <c r="M227" s="105">
        <v>0.37</v>
      </c>
      <c r="N227" s="107">
        <v>484269.38</v>
      </c>
      <c r="O227" s="107">
        <v>161423.13</v>
      </c>
      <c r="P227" s="108">
        <v>322846.25</v>
      </c>
    </row>
    <row r="228" spans="8:16" x14ac:dyDescent="0.25">
      <c r="H228" s="110" t="s">
        <v>343</v>
      </c>
      <c r="I228" s="93"/>
      <c r="J228" s="93"/>
      <c r="K228" s="93"/>
      <c r="L228" s="94">
        <v>1828044</v>
      </c>
      <c r="M228" s="93">
        <v>3.92</v>
      </c>
      <c r="N228" s="96">
        <v>5141752.0199999996</v>
      </c>
      <c r="O228" s="96">
        <v>1713917.34</v>
      </c>
      <c r="P228" s="111">
        <v>3427834.68</v>
      </c>
    </row>
    <row r="229" spans="8:16" x14ac:dyDescent="0.25">
      <c r="H229" s="99" t="s">
        <v>344</v>
      </c>
      <c r="I229" s="100">
        <v>35071</v>
      </c>
      <c r="J229" s="101" t="s">
        <v>93</v>
      </c>
      <c r="K229" s="101" t="s">
        <v>345</v>
      </c>
      <c r="L229" s="102">
        <v>145378</v>
      </c>
      <c r="M229" s="101">
        <v>0.31</v>
      </c>
      <c r="N229" s="103">
        <v>408905.71</v>
      </c>
      <c r="O229" s="103">
        <v>136301.9</v>
      </c>
      <c r="P229" s="104">
        <v>272603.8</v>
      </c>
    </row>
    <row r="230" spans="8:16" x14ac:dyDescent="0.25">
      <c r="H230" s="99"/>
      <c r="I230" s="100"/>
      <c r="J230" s="101"/>
      <c r="K230" s="101" t="s">
        <v>346</v>
      </c>
      <c r="L230" s="102">
        <v>26506</v>
      </c>
      <c r="M230" s="101">
        <v>0.06</v>
      </c>
      <c r="N230" s="103">
        <v>74553.61</v>
      </c>
      <c r="O230" s="103">
        <v>24851.200000000001</v>
      </c>
      <c r="P230" s="104">
        <v>49702.41</v>
      </c>
    </row>
    <row r="231" spans="8:16" x14ac:dyDescent="0.25">
      <c r="H231" s="99"/>
      <c r="I231" s="100"/>
      <c r="J231" s="101"/>
      <c r="K231" s="101" t="s">
        <v>347</v>
      </c>
      <c r="L231" s="102">
        <v>172346</v>
      </c>
      <c r="M231" s="101">
        <v>0.37</v>
      </c>
      <c r="N231" s="103">
        <v>484758.79</v>
      </c>
      <c r="O231" s="103">
        <v>161586.26</v>
      </c>
      <c r="P231" s="104">
        <v>323172.53000000003</v>
      </c>
    </row>
    <row r="232" spans="8:16" x14ac:dyDescent="0.25">
      <c r="H232" s="99"/>
      <c r="I232" s="100"/>
      <c r="J232" s="101"/>
      <c r="K232" s="101" t="s">
        <v>348</v>
      </c>
      <c r="L232" s="102">
        <v>13453</v>
      </c>
      <c r="M232" s="101">
        <v>0.03</v>
      </c>
      <c r="N232" s="103">
        <v>37839.35</v>
      </c>
      <c r="O232" s="103">
        <v>12613.12</v>
      </c>
      <c r="P232" s="104">
        <v>25226.23</v>
      </c>
    </row>
    <row r="233" spans="8:16" x14ac:dyDescent="0.25">
      <c r="H233" s="99"/>
      <c r="I233" s="100"/>
      <c r="J233" s="101"/>
      <c r="K233" s="101" t="s">
        <v>349</v>
      </c>
      <c r="L233" s="102">
        <v>18866</v>
      </c>
      <c r="M233" s="101">
        <v>0.04</v>
      </c>
      <c r="N233" s="103">
        <v>53064.53</v>
      </c>
      <c r="O233" s="103">
        <v>17688.18</v>
      </c>
      <c r="P233" s="104">
        <v>35376.35</v>
      </c>
    </row>
    <row r="234" spans="8:16" x14ac:dyDescent="0.25">
      <c r="H234" s="99"/>
      <c r="I234" s="100"/>
      <c r="J234" s="101"/>
      <c r="K234" s="101" t="s">
        <v>350</v>
      </c>
      <c r="L234" s="102">
        <v>6127</v>
      </c>
      <c r="M234" s="101">
        <v>0.01</v>
      </c>
      <c r="N234" s="103">
        <v>17233.46</v>
      </c>
      <c r="O234" s="103">
        <v>5744.49</v>
      </c>
      <c r="P234" s="104">
        <v>11488.97</v>
      </c>
    </row>
    <row r="235" spans="8:16" x14ac:dyDescent="0.25">
      <c r="H235" s="99"/>
      <c r="I235" s="100"/>
      <c r="J235" s="101"/>
      <c r="K235" s="101" t="s">
        <v>351</v>
      </c>
      <c r="L235" s="102">
        <v>15564</v>
      </c>
      <c r="M235" s="101">
        <v>0.03</v>
      </c>
      <c r="N235" s="103">
        <v>43776.97</v>
      </c>
      <c r="O235" s="103">
        <v>14592.32</v>
      </c>
      <c r="P235" s="104">
        <v>29184.65</v>
      </c>
    </row>
    <row r="236" spans="8:16" x14ac:dyDescent="0.25">
      <c r="H236" s="99"/>
      <c r="I236" s="100"/>
      <c r="J236" s="101"/>
      <c r="K236" s="101" t="s">
        <v>352</v>
      </c>
      <c r="L236" s="102">
        <v>27617</v>
      </c>
      <c r="M236" s="101">
        <v>0.06</v>
      </c>
      <c r="N236" s="103">
        <v>77678.53</v>
      </c>
      <c r="O236" s="103">
        <v>25892.84</v>
      </c>
      <c r="P236" s="104">
        <v>51785.68</v>
      </c>
    </row>
    <row r="237" spans="8:16" x14ac:dyDescent="0.25">
      <c r="H237" s="99"/>
      <c r="I237" s="100"/>
      <c r="J237" s="101"/>
      <c r="K237" s="101" t="s">
        <v>353</v>
      </c>
      <c r="L237" s="102">
        <v>41690</v>
      </c>
      <c r="M237" s="101">
        <v>0.09</v>
      </c>
      <c r="N237" s="103">
        <v>117261.75</v>
      </c>
      <c r="O237" s="103">
        <v>39087.25</v>
      </c>
      <c r="P237" s="104">
        <v>78174.5</v>
      </c>
    </row>
    <row r="238" spans="8:16" x14ac:dyDescent="0.25">
      <c r="H238" s="99"/>
      <c r="I238" s="100"/>
      <c r="J238" s="101"/>
      <c r="K238" s="101" t="s">
        <v>354</v>
      </c>
      <c r="L238" s="102">
        <v>7058</v>
      </c>
      <c r="M238" s="101">
        <v>0.02</v>
      </c>
      <c r="N238" s="103">
        <v>19852.09</v>
      </c>
      <c r="O238" s="103">
        <v>6617.36</v>
      </c>
      <c r="P238" s="104">
        <v>13234.72</v>
      </c>
    </row>
    <row r="239" spans="8:16" x14ac:dyDescent="0.25">
      <c r="H239" s="99"/>
      <c r="I239" s="100"/>
      <c r="J239" s="101"/>
      <c r="K239" s="101" t="s">
        <v>355</v>
      </c>
      <c r="L239" s="102">
        <v>10842</v>
      </c>
      <c r="M239" s="101">
        <v>0.02</v>
      </c>
      <c r="N239" s="103">
        <v>30495.37</v>
      </c>
      <c r="O239" s="103">
        <v>10165.120000000001</v>
      </c>
      <c r="P239" s="104">
        <v>20330.25</v>
      </c>
    </row>
    <row r="240" spans="8:16" x14ac:dyDescent="0.25">
      <c r="H240" s="99"/>
      <c r="I240" s="105" t="s">
        <v>356</v>
      </c>
      <c r="J240" s="105"/>
      <c r="K240" s="105"/>
      <c r="L240" s="106">
        <v>485447</v>
      </c>
      <c r="M240" s="105">
        <v>1.04</v>
      </c>
      <c r="N240" s="107">
        <v>1365420.14</v>
      </c>
      <c r="O240" s="107">
        <v>455140.05</v>
      </c>
      <c r="P240" s="108">
        <v>910280.09</v>
      </c>
    </row>
    <row r="241" spans="8:16" x14ac:dyDescent="0.25">
      <c r="H241" s="99"/>
      <c r="I241" s="100">
        <v>35072</v>
      </c>
      <c r="J241" s="101" t="s">
        <v>95</v>
      </c>
      <c r="K241" s="101" t="s">
        <v>357</v>
      </c>
      <c r="L241" s="102">
        <v>244370</v>
      </c>
      <c r="M241" s="101">
        <v>0.52</v>
      </c>
      <c r="N241" s="103">
        <v>687341.19</v>
      </c>
      <c r="O241" s="103">
        <v>229113.73</v>
      </c>
      <c r="P241" s="104">
        <v>458227.46</v>
      </c>
    </row>
    <row r="242" spans="8:16" x14ac:dyDescent="0.25">
      <c r="H242" s="99"/>
      <c r="I242" s="100"/>
      <c r="J242" s="101"/>
      <c r="K242" s="101" t="s">
        <v>358</v>
      </c>
      <c r="L242" s="102">
        <v>56247</v>
      </c>
      <c r="M242" s="101">
        <v>0.12</v>
      </c>
      <c r="N242" s="103">
        <v>158206.32999999999</v>
      </c>
      <c r="O242" s="103">
        <v>52735.44</v>
      </c>
      <c r="P242" s="104">
        <v>105470.88</v>
      </c>
    </row>
    <row r="243" spans="8:16" x14ac:dyDescent="0.25">
      <c r="H243" s="99"/>
      <c r="I243" s="100"/>
      <c r="J243" s="101"/>
      <c r="K243" s="101" t="s">
        <v>359</v>
      </c>
      <c r="L243" s="102">
        <v>1223237</v>
      </c>
      <c r="M243" s="101">
        <v>2.62</v>
      </c>
      <c r="N243" s="103">
        <v>3440607.18</v>
      </c>
      <c r="O243" s="103">
        <v>1146869.06</v>
      </c>
      <c r="P243" s="104">
        <v>2293738.12</v>
      </c>
    </row>
    <row r="244" spans="8:16" x14ac:dyDescent="0.25">
      <c r="H244" s="99"/>
      <c r="I244" s="100"/>
      <c r="J244" s="101"/>
      <c r="K244" s="101" t="s">
        <v>360</v>
      </c>
      <c r="L244" s="102">
        <v>74662</v>
      </c>
      <c r="M244" s="101">
        <v>0.16</v>
      </c>
      <c r="N244" s="103">
        <v>210002.32</v>
      </c>
      <c r="O244" s="103">
        <v>70000.77</v>
      </c>
      <c r="P244" s="104">
        <v>140001.54999999999</v>
      </c>
    </row>
    <row r="245" spans="8:16" x14ac:dyDescent="0.25">
      <c r="H245" s="99"/>
      <c r="I245" s="100"/>
      <c r="J245" s="101"/>
      <c r="K245" s="101" t="s">
        <v>361</v>
      </c>
      <c r="L245" s="102">
        <v>15605</v>
      </c>
      <c r="M245" s="101">
        <v>0.03</v>
      </c>
      <c r="N245" s="103">
        <v>43892.29</v>
      </c>
      <c r="O245" s="103">
        <v>14630.76</v>
      </c>
      <c r="P245" s="104">
        <v>29261.53</v>
      </c>
    </row>
    <row r="246" spans="8:16" x14ac:dyDescent="0.25">
      <c r="H246" s="99"/>
      <c r="I246" s="100"/>
      <c r="J246" s="101"/>
      <c r="K246" s="101" t="s">
        <v>362</v>
      </c>
      <c r="L246" s="102">
        <v>237570</v>
      </c>
      <c r="M246" s="101">
        <v>0.51</v>
      </c>
      <c r="N246" s="103">
        <v>668214.78</v>
      </c>
      <c r="O246" s="103">
        <v>222738.26</v>
      </c>
      <c r="P246" s="104">
        <v>445476.52</v>
      </c>
    </row>
    <row r="247" spans="8:16" x14ac:dyDescent="0.25">
      <c r="H247" s="99"/>
      <c r="I247" s="100"/>
      <c r="J247" s="101"/>
      <c r="K247" s="101" t="s">
        <v>363</v>
      </c>
      <c r="L247" s="102">
        <v>260690</v>
      </c>
      <c r="M247" s="101">
        <v>0.56000000000000005</v>
      </c>
      <c r="N247" s="103">
        <v>733244.57</v>
      </c>
      <c r="O247" s="103">
        <v>244414.86</v>
      </c>
      <c r="P247" s="104">
        <v>488829.71</v>
      </c>
    </row>
    <row r="248" spans="8:16" x14ac:dyDescent="0.25">
      <c r="H248" s="99"/>
      <c r="I248" s="100"/>
      <c r="J248" s="101"/>
      <c r="K248" s="101" t="s">
        <v>364</v>
      </c>
      <c r="L248" s="102">
        <v>124254</v>
      </c>
      <c r="M248" s="101">
        <v>0.27</v>
      </c>
      <c r="N248" s="103">
        <v>349490.09</v>
      </c>
      <c r="O248" s="103">
        <v>116496.7</v>
      </c>
      <c r="P248" s="104">
        <v>232993.39</v>
      </c>
    </row>
    <row r="249" spans="8:16" x14ac:dyDescent="0.25">
      <c r="H249" s="99"/>
      <c r="I249" s="100"/>
      <c r="J249" s="101"/>
      <c r="K249" s="101" t="s">
        <v>365</v>
      </c>
      <c r="L249" s="102">
        <v>59921</v>
      </c>
      <c r="M249" s="101">
        <v>0.13</v>
      </c>
      <c r="N249" s="103">
        <v>168540.21</v>
      </c>
      <c r="O249" s="103">
        <v>56180.07</v>
      </c>
      <c r="P249" s="104">
        <v>112360.14</v>
      </c>
    </row>
    <row r="250" spans="8:16" x14ac:dyDescent="0.25">
      <c r="H250" s="99"/>
      <c r="I250" s="100"/>
      <c r="J250" s="101"/>
      <c r="K250" s="101" t="s">
        <v>366</v>
      </c>
      <c r="L250" s="102">
        <v>61707</v>
      </c>
      <c r="M250" s="101">
        <v>0.13</v>
      </c>
      <c r="N250" s="103">
        <v>173563.71</v>
      </c>
      <c r="O250" s="103">
        <v>57854.57</v>
      </c>
      <c r="P250" s="104">
        <v>115709.14</v>
      </c>
    </row>
    <row r="251" spans="8:16" x14ac:dyDescent="0.25">
      <c r="H251" s="99"/>
      <c r="I251" s="100"/>
      <c r="J251" s="101"/>
      <c r="K251" s="101" t="s">
        <v>367</v>
      </c>
      <c r="L251" s="102">
        <v>13936</v>
      </c>
      <c r="M251" s="101">
        <v>0.03</v>
      </c>
      <c r="N251" s="103">
        <v>39197.879999999997</v>
      </c>
      <c r="O251" s="103">
        <v>13065.96</v>
      </c>
      <c r="P251" s="104">
        <v>26131.919999999998</v>
      </c>
    </row>
    <row r="252" spans="8:16" x14ac:dyDescent="0.25">
      <c r="H252" s="99"/>
      <c r="I252" s="100"/>
      <c r="J252" s="101"/>
      <c r="K252" s="101" t="s">
        <v>368</v>
      </c>
      <c r="L252" s="102">
        <v>61716</v>
      </c>
      <c r="M252" s="101">
        <v>0.13</v>
      </c>
      <c r="N252" s="103">
        <v>173589.02</v>
      </c>
      <c r="O252" s="103">
        <v>57863.01</v>
      </c>
      <c r="P252" s="104">
        <v>115726.01</v>
      </c>
    </row>
    <row r="253" spans="8:16" x14ac:dyDescent="0.25">
      <c r="H253" s="99"/>
      <c r="I253" s="100"/>
      <c r="J253" s="101"/>
      <c r="K253" s="101" t="s">
        <v>369</v>
      </c>
      <c r="L253" s="102">
        <v>114508</v>
      </c>
      <c r="M253" s="101">
        <v>0.25</v>
      </c>
      <c r="N253" s="103">
        <v>322077.44</v>
      </c>
      <c r="O253" s="103">
        <v>107359.15</v>
      </c>
      <c r="P253" s="104">
        <v>214718.3</v>
      </c>
    </row>
    <row r="254" spans="8:16" x14ac:dyDescent="0.25">
      <c r="H254" s="99"/>
      <c r="I254" s="100"/>
      <c r="J254" s="101"/>
      <c r="K254" s="101" t="s">
        <v>370</v>
      </c>
      <c r="L254" s="102">
        <v>48992</v>
      </c>
      <c r="M254" s="101">
        <v>0.11</v>
      </c>
      <c r="N254" s="103">
        <v>137800.14000000001</v>
      </c>
      <c r="O254" s="103">
        <v>45933.38</v>
      </c>
      <c r="P254" s="104">
        <v>91866.76</v>
      </c>
    </row>
    <row r="255" spans="8:16" x14ac:dyDescent="0.25">
      <c r="H255" s="99"/>
      <c r="I255" s="100"/>
      <c r="J255" s="101"/>
      <c r="K255" s="101" t="s">
        <v>371</v>
      </c>
      <c r="L255" s="102">
        <v>195278</v>
      </c>
      <c r="M255" s="101">
        <v>0.42</v>
      </c>
      <c r="N255" s="103">
        <v>549259.78</v>
      </c>
      <c r="O255" s="103">
        <v>183086.59</v>
      </c>
      <c r="P255" s="104">
        <v>366173.19</v>
      </c>
    </row>
    <row r="256" spans="8:16" x14ac:dyDescent="0.25">
      <c r="H256" s="99"/>
      <c r="I256" s="100"/>
      <c r="J256" s="101"/>
      <c r="K256" s="101" t="s">
        <v>372</v>
      </c>
      <c r="L256" s="102">
        <v>23742</v>
      </c>
      <c r="M256" s="101">
        <v>0.05</v>
      </c>
      <c r="N256" s="103">
        <v>66779.289999999994</v>
      </c>
      <c r="O256" s="103">
        <v>22259.759999999998</v>
      </c>
      <c r="P256" s="104">
        <v>44519.53</v>
      </c>
    </row>
    <row r="257" spans="8:16" x14ac:dyDescent="0.25">
      <c r="H257" s="99"/>
      <c r="I257" s="100"/>
      <c r="J257" s="101"/>
      <c r="K257" s="101" t="s">
        <v>373</v>
      </c>
      <c r="L257" s="102">
        <v>289875</v>
      </c>
      <c r="M257" s="101">
        <v>0.62</v>
      </c>
      <c r="N257" s="103">
        <v>815333.42</v>
      </c>
      <c r="O257" s="103">
        <v>271777.81</v>
      </c>
      <c r="P257" s="104">
        <v>543555.61</v>
      </c>
    </row>
    <row r="258" spans="8:16" x14ac:dyDescent="0.25">
      <c r="H258" s="99"/>
      <c r="I258" s="100"/>
      <c r="J258" s="101"/>
      <c r="K258" s="101" t="s">
        <v>374</v>
      </c>
      <c r="L258" s="102">
        <v>133169</v>
      </c>
      <c r="M258" s="101">
        <v>0.28999999999999998</v>
      </c>
      <c r="N258" s="103">
        <v>374565.37</v>
      </c>
      <c r="O258" s="103">
        <v>124855.12</v>
      </c>
      <c r="P258" s="104">
        <v>249710.25</v>
      </c>
    </row>
    <row r="259" spans="8:16" x14ac:dyDescent="0.25">
      <c r="H259" s="99"/>
      <c r="I259" s="100"/>
      <c r="J259" s="101"/>
      <c r="K259" s="101" t="s">
        <v>375</v>
      </c>
      <c r="L259" s="102">
        <v>81516</v>
      </c>
      <c r="M259" s="101">
        <v>0.17</v>
      </c>
      <c r="N259" s="103">
        <v>229280.62</v>
      </c>
      <c r="O259" s="103">
        <v>76426.87</v>
      </c>
      <c r="P259" s="104">
        <v>152853.75</v>
      </c>
    </row>
    <row r="260" spans="8:16" x14ac:dyDescent="0.25">
      <c r="H260" s="99"/>
      <c r="I260" s="105" t="s">
        <v>376</v>
      </c>
      <c r="J260" s="105"/>
      <c r="K260" s="105"/>
      <c r="L260" s="106">
        <v>3320995</v>
      </c>
      <c r="M260" s="105">
        <v>7.12</v>
      </c>
      <c r="N260" s="107">
        <v>9340985.6300000008</v>
      </c>
      <c r="O260" s="107">
        <v>3113661.88</v>
      </c>
      <c r="P260" s="108">
        <v>6227323.7599999998</v>
      </c>
    </row>
    <row r="261" spans="8:16" x14ac:dyDescent="0.25">
      <c r="H261" s="99"/>
      <c r="I261" s="100">
        <v>35073</v>
      </c>
      <c r="J261" s="101" t="s">
        <v>97</v>
      </c>
      <c r="K261" s="101" t="s">
        <v>377</v>
      </c>
      <c r="L261" s="102">
        <v>51130</v>
      </c>
      <c r="M261" s="101">
        <v>0.11</v>
      </c>
      <c r="N261" s="103">
        <v>143813.71</v>
      </c>
      <c r="O261" s="103">
        <v>47937.9</v>
      </c>
      <c r="P261" s="104">
        <v>95875.8</v>
      </c>
    </row>
    <row r="262" spans="8:16" x14ac:dyDescent="0.25">
      <c r="H262" s="99"/>
      <c r="I262" s="100"/>
      <c r="J262" s="101"/>
      <c r="K262" s="101" t="s">
        <v>378</v>
      </c>
      <c r="L262" s="102">
        <v>86407</v>
      </c>
      <c r="M262" s="101">
        <v>0.19</v>
      </c>
      <c r="N262" s="103">
        <v>243037.57</v>
      </c>
      <c r="O262" s="103">
        <v>81012.52</v>
      </c>
      <c r="P262" s="104">
        <v>162025.04</v>
      </c>
    </row>
    <row r="263" spans="8:16" x14ac:dyDescent="0.25">
      <c r="H263" s="99"/>
      <c r="I263" s="100"/>
      <c r="J263" s="101"/>
      <c r="K263" s="101" t="s">
        <v>379</v>
      </c>
      <c r="L263" s="102">
        <v>64330</v>
      </c>
      <c r="M263" s="101">
        <v>0.14000000000000001</v>
      </c>
      <c r="N263" s="103">
        <v>180941.44</v>
      </c>
      <c r="O263" s="103">
        <v>60313.81</v>
      </c>
      <c r="P263" s="104">
        <v>120627.62</v>
      </c>
    </row>
    <row r="264" spans="8:16" x14ac:dyDescent="0.25">
      <c r="H264" s="99"/>
      <c r="I264" s="100"/>
      <c r="J264" s="101"/>
      <c r="K264" s="101" t="s">
        <v>380</v>
      </c>
      <c r="L264" s="102">
        <v>31173</v>
      </c>
      <c r="M264" s="101">
        <v>7.0000000000000007E-2</v>
      </c>
      <c r="N264" s="103">
        <v>87680.51</v>
      </c>
      <c r="O264" s="103">
        <v>29226.84</v>
      </c>
      <c r="P264" s="104">
        <v>58453.68</v>
      </c>
    </row>
    <row r="265" spans="8:16" x14ac:dyDescent="0.25">
      <c r="H265" s="99"/>
      <c r="I265" s="100"/>
      <c r="J265" s="101"/>
      <c r="K265" s="101" t="s">
        <v>381</v>
      </c>
      <c r="L265" s="102">
        <v>426935</v>
      </c>
      <c r="M265" s="101">
        <v>0.92</v>
      </c>
      <c r="N265" s="103">
        <v>1200843.03</v>
      </c>
      <c r="O265" s="103">
        <v>400281.01</v>
      </c>
      <c r="P265" s="104">
        <v>800562.02</v>
      </c>
    </row>
    <row r="266" spans="8:16" x14ac:dyDescent="0.25">
      <c r="H266" s="99"/>
      <c r="I266" s="100"/>
      <c r="J266" s="101"/>
      <c r="K266" s="101" t="s">
        <v>382</v>
      </c>
      <c r="L266" s="102">
        <v>51007</v>
      </c>
      <c r="M266" s="101">
        <v>0.11</v>
      </c>
      <c r="N266" s="103">
        <v>143467.74</v>
      </c>
      <c r="O266" s="103">
        <v>47822.58</v>
      </c>
      <c r="P266" s="104">
        <v>95645.16</v>
      </c>
    </row>
    <row r="267" spans="8:16" x14ac:dyDescent="0.25">
      <c r="H267" s="99"/>
      <c r="I267" s="100"/>
      <c r="J267" s="101"/>
      <c r="K267" s="101" t="s">
        <v>383</v>
      </c>
      <c r="L267" s="102">
        <v>124269</v>
      </c>
      <c r="M267" s="101">
        <v>0.27</v>
      </c>
      <c r="N267" s="103">
        <v>349532.28</v>
      </c>
      <c r="O267" s="103">
        <v>116510.76</v>
      </c>
      <c r="P267" s="104">
        <v>233021.52</v>
      </c>
    </row>
    <row r="268" spans="8:16" x14ac:dyDescent="0.25">
      <c r="H268" s="99"/>
      <c r="I268" s="105" t="s">
        <v>384</v>
      </c>
      <c r="J268" s="105"/>
      <c r="K268" s="105"/>
      <c r="L268" s="106">
        <v>835251</v>
      </c>
      <c r="M268" s="105">
        <v>1.79</v>
      </c>
      <c r="N268" s="107">
        <v>2349316.27</v>
      </c>
      <c r="O268" s="107">
        <v>783105.42</v>
      </c>
      <c r="P268" s="108">
        <v>1566210.85</v>
      </c>
    </row>
    <row r="269" spans="8:16" x14ac:dyDescent="0.25">
      <c r="H269" s="99"/>
      <c r="I269" s="100">
        <v>35074</v>
      </c>
      <c r="J269" s="101" t="s">
        <v>99</v>
      </c>
      <c r="K269" s="101" t="s">
        <v>385</v>
      </c>
      <c r="L269" s="102">
        <v>18908</v>
      </c>
      <c r="M269" s="101">
        <v>0.04</v>
      </c>
      <c r="N269" s="103">
        <v>53182.66</v>
      </c>
      <c r="O269" s="103">
        <v>17727.55</v>
      </c>
      <c r="P269" s="104">
        <v>35455.11</v>
      </c>
    </row>
    <row r="270" spans="8:16" x14ac:dyDescent="0.25">
      <c r="H270" s="99"/>
      <c r="I270" s="100"/>
      <c r="J270" s="101"/>
      <c r="K270" s="101" t="s">
        <v>386</v>
      </c>
      <c r="L270" s="102">
        <v>73145</v>
      </c>
      <c r="M270" s="101">
        <v>0.16</v>
      </c>
      <c r="N270" s="103">
        <v>205735.45</v>
      </c>
      <c r="O270" s="103">
        <v>68578.48</v>
      </c>
      <c r="P270" s="104">
        <v>137156.97</v>
      </c>
    </row>
    <row r="271" spans="8:16" x14ac:dyDescent="0.25">
      <c r="H271" s="99"/>
      <c r="I271" s="100"/>
      <c r="J271" s="101"/>
      <c r="K271" s="101" t="s">
        <v>387</v>
      </c>
      <c r="L271" s="102">
        <v>8201</v>
      </c>
      <c r="M271" s="101">
        <v>0.02</v>
      </c>
      <c r="N271" s="103">
        <v>23067.01</v>
      </c>
      <c r="O271" s="103">
        <v>7689</v>
      </c>
      <c r="P271" s="104">
        <v>15378.01</v>
      </c>
    </row>
    <row r="272" spans="8:16" x14ac:dyDescent="0.25">
      <c r="H272" s="99"/>
      <c r="I272" s="100"/>
      <c r="J272" s="101"/>
      <c r="K272" s="101" t="s">
        <v>388</v>
      </c>
      <c r="L272" s="102">
        <v>8181</v>
      </c>
      <c r="M272" s="101">
        <v>0.02</v>
      </c>
      <c r="N272" s="103">
        <v>23010.76</v>
      </c>
      <c r="O272" s="103">
        <v>7670.25</v>
      </c>
      <c r="P272" s="104">
        <v>15340.5</v>
      </c>
    </row>
    <row r="273" spans="8:16" x14ac:dyDescent="0.25">
      <c r="H273" s="99"/>
      <c r="I273" s="100"/>
      <c r="J273" s="101"/>
      <c r="K273" s="101" t="s">
        <v>389</v>
      </c>
      <c r="L273" s="102">
        <v>29669</v>
      </c>
      <c r="M273" s="101">
        <v>0.06</v>
      </c>
      <c r="N273" s="103">
        <v>83450.2</v>
      </c>
      <c r="O273" s="103">
        <v>27816.73</v>
      </c>
      <c r="P273" s="104">
        <v>55633.47</v>
      </c>
    </row>
    <row r="274" spans="8:16" x14ac:dyDescent="0.25">
      <c r="H274" s="109"/>
      <c r="I274" s="105" t="s">
        <v>390</v>
      </c>
      <c r="J274" s="105"/>
      <c r="K274" s="105"/>
      <c r="L274" s="106">
        <v>138104</v>
      </c>
      <c r="M274" s="105">
        <v>0.3</v>
      </c>
      <c r="N274" s="107">
        <v>388446.08</v>
      </c>
      <c r="O274" s="107">
        <v>129482.03</v>
      </c>
      <c r="P274" s="108">
        <v>258964.05</v>
      </c>
    </row>
    <row r="275" spans="8:16" x14ac:dyDescent="0.25">
      <c r="H275" s="110" t="s">
        <v>391</v>
      </c>
      <c r="I275" s="93"/>
      <c r="J275" s="93"/>
      <c r="K275" s="93"/>
      <c r="L275" s="94">
        <v>4779797</v>
      </c>
      <c r="M275" s="93">
        <v>10.25</v>
      </c>
      <c r="N275" s="96">
        <v>13444168.119999999</v>
      </c>
      <c r="O275" s="96">
        <v>4481389.37</v>
      </c>
      <c r="P275" s="111">
        <v>8962778.75</v>
      </c>
    </row>
    <row r="276" spans="8:16" x14ac:dyDescent="0.25">
      <c r="H276" s="99" t="s">
        <v>392</v>
      </c>
      <c r="I276" s="100">
        <v>35081</v>
      </c>
      <c r="J276" s="101" t="s">
        <v>101</v>
      </c>
      <c r="K276" s="101" t="s">
        <v>393</v>
      </c>
      <c r="L276" s="102">
        <v>8803</v>
      </c>
      <c r="M276" s="101">
        <v>0.02</v>
      </c>
      <c r="N276" s="103">
        <v>24760.26</v>
      </c>
      <c r="O276" s="103">
        <v>8253.42</v>
      </c>
      <c r="P276" s="104">
        <v>16506.84</v>
      </c>
    </row>
    <row r="277" spans="8:16" x14ac:dyDescent="0.25">
      <c r="H277" s="99"/>
      <c r="I277" s="100"/>
      <c r="J277" s="101"/>
      <c r="K277" s="101" t="s">
        <v>394</v>
      </c>
      <c r="L277" s="102">
        <v>358539</v>
      </c>
      <c r="M277" s="101">
        <v>0.77</v>
      </c>
      <c r="N277" s="103">
        <v>1008465.13</v>
      </c>
      <c r="O277" s="103">
        <v>336155.04</v>
      </c>
      <c r="P277" s="104">
        <v>672310.09</v>
      </c>
    </row>
    <row r="278" spans="8:16" x14ac:dyDescent="0.25">
      <c r="H278" s="99"/>
      <c r="I278" s="100"/>
      <c r="J278" s="101"/>
      <c r="K278" s="101" t="s">
        <v>395</v>
      </c>
      <c r="L278" s="102">
        <v>6587</v>
      </c>
      <c r="M278" s="101">
        <v>0.01</v>
      </c>
      <c r="N278" s="103">
        <v>18527.3</v>
      </c>
      <c r="O278" s="103">
        <v>6175.77</v>
      </c>
      <c r="P278" s="104">
        <v>12351.53</v>
      </c>
    </row>
    <row r="279" spans="8:16" x14ac:dyDescent="0.25">
      <c r="H279" s="99"/>
      <c r="I279" s="100"/>
      <c r="J279" s="101"/>
      <c r="K279" s="101" t="s">
        <v>396</v>
      </c>
      <c r="L279" s="102">
        <v>3143</v>
      </c>
      <c r="M279" s="101">
        <v>0.01</v>
      </c>
      <c r="N279" s="103">
        <v>8840.34</v>
      </c>
      <c r="O279" s="103">
        <v>2946.78</v>
      </c>
      <c r="P279" s="104">
        <v>5893.56</v>
      </c>
    </row>
    <row r="280" spans="8:16" x14ac:dyDescent="0.25">
      <c r="H280" s="99"/>
      <c r="I280" s="100"/>
      <c r="J280" s="101"/>
      <c r="K280" s="101" t="s">
        <v>397</v>
      </c>
      <c r="L280" s="102">
        <v>14941</v>
      </c>
      <c r="M280" s="101">
        <v>0.03</v>
      </c>
      <c r="N280" s="103">
        <v>42024.65</v>
      </c>
      <c r="O280" s="103">
        <v>14008.22</v>
      </c>
      <c r="P280" s="104">
        <v>28016.44</v>
      </c>
    </row>
    <row r="281" spans="8:16" x14ac:dyDescent="0.25">
      <c r="H281" s="99"/>
      <c r="I281" s="100"/>
      <c r="J281" s="101"/>
      <c r="K281" s="101" t="s">
        <v>398</v>
      </c>
      <c r="L281" s="102">
        <v>16876</v>
      </c>
      <c r="M281" s="101">
        <v>0.04</v>
      </c>
      <c r="N281" s="103">
        <v>47467.24</v>
      </c>
      <c r="O281" s="103">
        <v>15822.41</v>
      </c>
      <c r="P281" s="104">
        <v>31644.83</v>
      </c>
    </row>
    <row r="282" spans="8:16" x14ac:dyDescent="0.25">
      <c r="H282" s="99"/>
      <c r="I282" s="100"/>
      <c r="J282" s="101"/>
      <c r="K282" s="101" t="s">
        <v>399</v>
      </c>
      <c r="L282" s="102">
        <v>7762</v>
      </c>
      <c r="M282" s="101">
        <v>0.02</v>
      </c>
      <c r="N282" s="103">
        <v>21832.23</v>
      </c>
      <c r="O282" s="103">
        <v>7277.41</v>
      </c>
      <c r="P282" s="104">
        <v>14554.82</v>
      </c>
    </row>
    <row r="283" spans="8:16" x14ac:dyDescent="0.25">
      <c r="H283" s="99"/>
      <c r="I283" s="100"/>
      <c r="J283" s="101"/>
      <c r="K283" s="101" t="s">
        <v>400</v>
      </c>
      <c r="L283" s="102">
        <v>4786</v>
      </c>
      <c r="M283" s="101">
        <v>0.01</v>
      </c>
      <c r="N283" s="103">
        <v>13461.62</v>
      </c>
      <c r="O283" s="103">
        <v>4487.21</v>
      </c>
      <c r="P283" s="104">
        <v>8974.41</v>
      </c>
    </row>
    <row r="284" spans="8:16" x14ac:dyDescent="0.25">
      <c r="H284" s="99"/>
      <c r="I284" s="100"/>
      <c r="J284" s="101"/>
      <c r="K284" s="101" t="s">
        <v>401</v>
      </c>
      <c r="L284" s="102">
        <v>3651</v>
      </c>
      <c r="M284" s="101">
        <v>0.01</v>
      </c>
      <c r="N284" s="103">
        <v>10269.19</v>
      </c>
      <c r="O284" s="103">
        <v>3423.06</v>
      </c>
      <c r="P284" s="104">
        <v>6846.13</v>
      </c>
    </row>
    <row r="285" spans="8:16" x14ac:dyDescent="0.25">
      <c r="H285" s="99"/>
      <c r="I285" s="100"/>
      <c r="J285" s="101"/>
      <c r="K285" s="101" t="s">
        <v>402</v>
      </c>
      <c r="L285" s="102">
        <v>8991</v>
      </c>
      <c r="M285" s="101">
        <v>0.02</v>
      </c>
      <c r="N285" s="103">
        <v>25289.05</v>
      </c>
      <c r="O285" s="103">
        <v>8429.68</v>
      </c>
      <c r="P285" s="104">
        <v>16859.37</v>
      </c>
    </row>
    <row r="286" spans="8:16" x14ac:dyDescent="0.25">
      <c r="H286" s="99"/>
      <c r="I286" s="105" t="s">
        <v>403</v>
      </c>
      <c r="J286" s="105"/>
      <c r="K286" s="105"/>
      <c r="L286" s="106">
        <v>434079</v>
      </c>
      <c r="M286" s="105">
        <v>0.93</v>
      </c>
      <c r="N286" s="107">
        <v>1220937.01</v>
      </c>
      <c r="O286" s="107">
        <v>406979</v>
      </c>
      <c r="P286" s="108">
        <v>813958.01</v>
      </c>
    </row>
    <row r="287" spans="8:16" x14ac:dyDescent="0.25">
      <c r="H287" s="99"/>
      <c r="I287" s="100">
        <v>35082</v>
      </c>
      <c r="J287" s="101" t="s">
        <v>103</v>
      </c>
      <c r="K287" s="101" t="s">
        <v>404</v>
      </c>
      <c r="L287" s="102">
        <v>16794</v>
      </c>
      <c r="M287" s="101">
        <v>0.04</v>
      </c>
      <c r="N287" s="103">
        <v>47236.6</v>
      </c>
      <c r="O287" s="103">
        <v>15745.53</v>
      </c>
      <c r="P287" s="104">
        <v>31491.07</v>
      </c>
    </row>
    <row r="288" spans="8:16" x14ac:dyDescent="0.25">
      <c r="H288" s="99"/>
      <c r="I288" s="100"/>
      <c r="J288" s="101"/>
      <c r="K288" s="101" t="s">
        <v>405</v>
      </c>
      <c r="L288" s="102">
        <v>33598</v>
      </c>
      <c r="M288" s="101">
        <v>7.0000000000000007E-2</v>
      </c>
      <c r="N288" s="103">
        <v>94501.33</v>
      </c>
      <c r="O288" s="103">
        <v>31500.44</v>
      </c>
      <c r="P288" s="104">
        <v>63000.88</v>
      </c>
    </row>
    <row r="289" spans="8:16" x14ac:dyDescent="0.25">
      <c r="H289" s="99"/>
      <c r="I289" s="100"/>
      <c r="J289" s="101"/>
      <c r="K289" s="101" t="s">
        <v>406</v>
      </c>
      <c r="L289" s="102">
        <v>7522</v>
      </c>
      <c r="M289" s="101">
        <v>0.02</v>
      </c>
      <c r="N289" s="103">
        <v>21157.18</v>
      </c>
      <c r="O289" s="103">
        <v>7052.39</v>
      </c>
      <c r="P289" s="104">
        <v>14104.79</v>
      </c>
    </row>
    <row r="290" spans="8:16" x14ac:dyDescent="0.25">
      <c r="H290" s="99"/>
      <c r="I290" s="100"/>
      <c r="J290" s="101"/>
      <c r="K290" s="101" t="s">
        <v>407</v>
      </c>
      <c r="L290" s="102">
        <v>44682</v>
      </c>
      <c r="M290" s="101">
        <v>0.1</v>
      </c>
      <c r="N290" s="103">
        <v>125677.37</v>
      </c>
      <c r="O290" s="103">
        <v>41892.46</v>
      </c>
      <c r="P290" s="104">
        <v>83784.91</v>
      </c>
    </row>
    <row r="291" spans="8:16" x14ac:dyDescent="0.25">
      <c r="H291" s="99"/>
      <c r="I291" s="100"/>
      <c r="J291" s="101"/>
      <c r="K291" s="101" t="s">
        <v>408</v>
      </c>
      <c r="L291" s="102">
        <v>12103</v>
      </c>
      <c r="M291" s="101">
        <v>0.03</v>
      </c>
      <c r="N291" s="103">
        <v>34042.19</v>
      </c>
      <c r="O291" s="103">
        <v>11347.4</v>
      </c>
      <c r="P291" s="104">
        <v>22694.79</v>
      </c>
    </row>
    <row r="292" spans="8:16" x14ac:dyDescent="0.25">
      <c r="H292" s="99"/>
      <c r="I292" s="100"/>
      <c r="J292" s="101"/>
      <c r="K292" s="101" t="s">
        <v>409</v>
      </c>
      <c r="L292" s="102">
        <v>52737</v>
      </c>
      <c r="M292" s="101">
        <v>0.11</v>
      </c>
      <c r="N292" s="103">
        <v>148333.73000000001</v>
      </c>
      <c r="O292" s="103">
        <v>49444.57</v>
      </c>
      <c r="P292" s="104">
        <v>98889.15</v>
      </c>
    </row>
    <row r="293" spans="8:16" x14ac:dyDescent="0.25">
      <c r="H293" s="99"/>
      <c r="I293" s="105" t="s">
        <v>410</v>
      </c>
      <c r="J293" s="105"/>
      <c r="K293" s="105"/>
      <c r="L293" s="106">
        <v>167436</v>
      </c>
      <c r="M293" s="105">
        <v>0.36</v>
      </c>
      <c r="N293" s="107">
        <v>470948.4</v>
      </c>
      <c r="O293" s="107">
        <v>156982.79999999999</v>
      </c>
      <c r="P293" s="108">
        <v>313965.59999999998</v>
      </c>
    </row>
    <row r="294" spans="8:16" x14ac:dyDescent="0.25">
      <c r="H294" s="99"/>
      <c r="I294" s="100">
        <v>35083</v>
      </c>
      <c r="J294" s="101" t="s">
        <v>105</v>
      </c>
      <c r="K294" s="101" t="s">
        <v>411</v>
      </c>
      <c r="L294" s="102">
        <v>5689</v>
      </c>
      <c r="M294" s="101">
        <v>0.01</v>
      </c>
      <c r="N294" s="103">
        <v>16001.49</v>
      </c>
      <c r="O294" s="103">
        <v>5333.83</v>
      </c>
      <c r="P294" s="104">
        <v>10667.66</v>
      </c>
    </row>
    <row r="295" spans="8:16" x14ac:dyDescent="0.25">
      <c r="H295" s="99"/>
      <c r="I295" s="100"/>
      <c r="J295" s="101"/>
      <c r="K295" s="101" t="s">
        <v>412</v>
      </c>
      <c r="L295" s="102">
        <v>4547</v>
      </c>
      <c r="M295" s="101">
        <v>0.01</v>
      </c>
      <c r="N295" s="103">
        <v>12789.38</v>
      </c>
      <c r="O295" s="103">
        <v>4263.13</v>
      </c>
      <c r="P295" s="104">
        <v>8526.25</v>
      </c>
    </row>
    <row r="296" spans="8:16" x14ac:dyDescent="0.25">
      <c r="H296" s="99"/>
      <c r="I296" s="100"/>
      <c r="J296" s="101"/>
      <c r="K296" s="101" t="s">
        <v>413</v>
      </c>
      <c r="L296" s="102">
        <v>21394</v>
      </c>
      <c r="M296" s="101">
        <v>0.05</v>
      </c>
      <c r="N296" s="103">
        <v>60175.05</v>
      </c>
      <c r="O296" s="103">
        <v>20058.349999999999</v>
      </c>
      <c r="P296" s="104">
        <v>40116.699999999997</v>
      </c>
    </row>
    <row r="297" spans="8:16" x14ac:dyDescent="0.25">
      <c r="H297" s="99"/>
      <c r="I297" s="100"/>
      <c r="J297" s="101"/>
      <c r="K297" s="101" t="s">
        <v>414</v>
      </c>
      <c r="L297" s="102">
        <v>30791</v>
      </c>
      <c r="M297" s="101">
        <v>7.0000000000000007E-2</v>
      </c>
      <c r="N297" s="103">
        <v>86606.06</v>
      </c>
      <c r="O297" s="103">
        <v>28868.69</v>
      </c>
      <c r="P297" s="104">
        <v>57737.37</v>
      </c>
    </row>
    <row r="298" spans="8:16" x14ac:dyDescent="0.25">
      <c r="H298" s="99"/>
      <c r="I298" s="100"/>
      <c r="J298" s="101"/>
      <c r="K298" s="101" t="s">
        <v>415</v>
      </c>
      <c r="L298" s="102">
        <v>42259</v>
      </c>
      <c r="M298" s="101">
        <v>0.09</v>
      </c>
      <c r="N298" s="103">
        <v>118862.18</v>
      </c>
      <c r="O298" s="103">
        <v>39620.730000000003</v>
      </c>
      <c r="P298" s="104">
        <v>79241.45</v>
      </c>
    </row>
    <row r="299" spans="8:16" x14ac:dyDescent="0.25">
      <c r="H299" s="99"/>
      <c r="I299" s="100"/>
      <c r="J299" s="101"/>
      <c r="K299" s="101" t="s">
        <v>416</v>
      </c>
      <c r="L299" s="102">
        <v>22480</v>
      </c>
      <c r="M299" s="101">
        <v>0.05</v>
      </c>
      <c r="N299" s="103">
        <v>63229.65</v>
      </c>
      <c r="O299" s="103">
        <v>21076.55</v>
      </c>
      <c r="P299" s="104">
        <v>42153.1</v>
      </c>
    </row>
    <row r="300" spans="8:16" x14ac:dyDescent="0.25">
      <c r="H300" s="109"/>
      <c r="I300" s="105" t="s">
        <v>417</v>
      </c>
      <c r="J300" s="105"/>
      <c r="K300" s="105"/>
      <c r="L300" s="106">
        <v>127160</v>
      </c>
      <c r="M300" s="105">
        <v>0.27</v>
      </c>
      <c r="N300" s="107">
        <v>357663.81</v>
      </c>
      <c r="O300" s="107">
        <v>119221.27</v>
      </c>
      <c r="P300" s="108">
        <v>238442.54</v>
      </c>
    </row>
    <row r="301" spans="8:16" x14ac:dyDescent="0.25">
      <c r="H301" s="110" t="s">
        <v>418</v>
      </c>
      <c r="I301" s="93"/>
      <c r="J301" s="93"/>
      <c r="K301" s="93"/>
      <c r="L301" s="94">
        <v>728675</v>
      </c>
      <c r="M301" s="93">
        <v>1.56</v>
      </c>
      <c r="N301" s="96">
        <v>2049549.22</v>
      </c>
      <c r="O301" s="96">
        <v>683183.07</v>
      </c>
      <c r="P301" s="111">
        <v>1366366.15</v>
      </c>
    </row>
    <row r="302" spans="8:16" x14ac:dyDescent="0.25">
      <c r="H302" s="99" t="s">
        <v>419</v>
      </c>
      <c r="I302" s="100">
        <v>35091</v>
      </c>
      <c r="J302" s="101" t="s">
        <v>107</v>
      </c>
      <c r="K302" s="101" t="s">
        <v>107</v>
      </c>
      <c r="L302" s="102">
        <v>35153</v>
      </c>
      <c r="M302" s="101">
        <v>0.08</v>
      </c>
      <c r="N302" s="103">
        <v>98875.09</v>
      </c>
      <c r="O302" s="103">
        <v>32958.36</v>
      </c>
      <c r="P302" s="104">
        <v>65916.72</v>
      </c>
    </row>
    <row r="303" spans="8:16" x14ac:dyDescent="0.25">
      <c r="H303" s="99"/>
      <c r="I303" s="100"/>
      <c r="J303" s="101"/>
      <c r="K303" s="101" t="s">
        <v>420</v>
      </c>
      <c r="L303" s="102">
        <v>14936</v>
      </c>
      <c r="M303" s="101">
        <v>0.03</v>
      </c>
      <c r="N303" s="103">
        <v>42010.59</v>
      </c>
      <c r="O303" s="103">
        <v>14003.53</v>
      </c>
      <c r="P303" s="104">
        <v>28007.06</v>
      </c>
    </row>
    <row r="304" spans="8:16" x14ac:dyDescent="0.25">
      <c r="H304" s="99"/>
      <c r="I304" s="100"/>
      <c r="J304" s="101"/>
      <c r="K304" s="101" t="s">
        <v>421</v>
      </c>
      <c r="L304" s="102">
        <v>4045</v>
      </c>
      <c r="M304" s="101">
        <v>0.01</v>
      </c>
      <c r="N304" s="103">
        <v>11377.4</v>
      </c>
      <c r="O304" s="103">
        <v>3792.47</v>
      </c>
      <c r="P304" s="104">
        <v>7584.93</v>
      </c>
    </row>
    <row r="305" spans="8:16" x14ac:dyDescent="0.25">
      <c r="H305" s="99"/>
      <c r="I305" s="100"/>
      <c r="J305" s="101"/>
      <c r="K305" s="101" t="s">
        <v>422</v>
      </c>
      <c r="L305" s="102">
        <v>22022</v>
      </c>
      <c r="M305" s="101">
        <v>0.05</v>
      </c>
      <c r="N305" s="103">
        <v>61941.43</v>
      </c>
      <c r="O305" s="103">
        <v>20647.14</v>
      </c>
      <c r="P305" s="104">
        <v>41294.29</v>
      </c>
    </row>
    <row r="306" spans="8:16" x14ac:dyDescent="0.25">
      <c r="H306" s="99"/>
      <c r="I306" s="100"/>
      <c r="J306" s="101"/>
      <c r="K306" s="101" t="s">
        <v>423</v>
      </c>
      <c r="L306" s="102">
        <v>4098</v>
      </c>
      <c r="M306" s="101">
        <v>0.01</v>
      </c>
      <c r="N306" s="103">
        <v>11526.47</v>
      </c>
      <c r="O306" s="103">
        <v>3842.16</v>
      </c>
      <c r="P306" s="104">
        <v>7684.32</v>
      </c>
    </row>
    <row r="307" spans="8:16" x14ac:dyDescent="0.25">
      <c r="H307" s="99"/>
      <c r="I307" s="100"/>
      <c r="J307" s="101"/>
      <c r="K307" s="101" t="s">
        <v>424</v>
      </c>
      <c r="L307" s="102">
        <v>33118</v>
      </c>
      <c r="M307" s="101">
        <v>7.0000000000000007E-2</v>
      </c>
      <c r="N307" s="103">
        <v>93151.23</v>
      </c>
      <c r="O307" s="103">
        <v>31050.41</v>
      </c>
      <c r="P307" s="104">
        <v>62100.82</v>
      </c>
    </row>
    <row r="308" spans="8:16" x14ac:dyDescent="0.25">
      <c r="H308" s="99"/>
      <c r="I308" s="100"/>
      <c r="J308" s="101"/>
      <c r="K308" s="101" t="s">
        <v>425</v>
      </c>
      <c r="L308" s="102">
        <v>14326</v>
      </c>
      <c r="M308" s="101">
        <v>0.03</v>
      </c>
      <c r="N308" s="103">
        <v>40294.839999999997</v>
      </c>
      <c r="O308" s="103">
        <v>13431.61</v>
      </c>
      <c r="P308" s="104">
        <v>26863.23</v>
      </c>
    </row>
    <row r="309" spans="8:16" x14ac:dyDescent="0.25">
      <c r="H309" s="99"/>
      <c r="I309" s="100"/>
      <c r="J309" s="101"/>
      <c r="K309" s="101" t="s">
        <v>426</v>
      </c>
      <c r="L309" s="102">
        <v>4327</v>
      </c>
      <c r="M309" s="101">
        <v>0.01</v>
      </c>
      <c r="N309" s="103">
        <v>12170.58</v>
      </c>
      <c r="O309" s="103">
        <v>4056.86</v>
      </c>
      <c r="P309" s="104">
        <v>8113.72</v>
      </c>
    </row>
    <row r="310" spans="8:16" x14ac:dyDescent="0.25">
      <c r="H310" s="99"/>
      <c r="I310" s="100"/>
      <c r="J310" s="101"/>
      <c r="K310" s="101" t="s">
        <v>427</v>
      </c>
      <c r="L310" s="102">
        <v>2427</v>
      </c>
      <c r="M310" s="101">
        <v>0.01</v>
      </c>
      <c r="N310" s="103">
        <v>6826.44</v>
      </c>
      <c r="O310" s="103">
        <v>2275.48</v>
      </c>
      <c r="P310" s="104">
        <v>4550.96</v>
      </c>
    </row>
    <row r="311" spans="8:16" x14ac:dyDescent="0.25">
      <c r="H311" s="99"/>
      <c r="I311" s="100"/>
      <c r="J311" s="101"/>
      <c r="K311" s="101" t="s">
        <v>428</v>
      </c>
      <c r="L311" s="102">
        <v>5372</v>
      </c>
      <c r="M311" s="101">
        <v>0.01</v>
      </c>
      <c r="N311" s="103">
        <v>15109.86</v>
      </c>
      <c r="O311" s="103">
        <v>5036.62</v>
      </c>
      <c r="P311" s="104">
        <v>10073.24</v>
      </c>
    </row>
    <row r="312" spans="8:16" x14ac:dyDescent="0.25">
      <c r="H312" s="99"/>
      <c r="I312" s="105" t="s">
        <v>429</v>
      </c>
      <c r="J312" s="105"/>
      <c r="K312" s="105"/>
      <c r="L312" s="106">
        <v>139824</v>
      </c>
      <c r="M312" s="105">
        <v>0.3</v>
      </c>
      <c r="N312" s="107">
        <v>393283.93</v>
      </c>
      <c r="O312" s="107">
        <v>131094.64000000001</v>
      </c>
      <c r="P312" s="108">
        <v>262189.28999999998</v>
      </c>
    </row>
    <row r="313" spans="8:16" x14ac:dyDescent="0.25">
      <c r="H313" s="99"/>
      <c r="I313" s="100">
        <v>35092</v>
      </c>
      <c r="J313" s="101" t="s">
        <v>109</v>
      </c>
      <c r="K313" s="101" t="s">
        <v>109</v>
      </c>
      <c r="L313" s="102">
        <v>105768</v>
      </c>
      <c r="M313" s="101">
        <v>0.23</v>
      </c>
      <c r="N313" s="103">
        <v>297494.39</v>
      </c>
      <c r="O313" s="103">
        <v>99164.800000000003</v>
      </c>
      <c r="P313" s="104">
        <v>198329.59</v>
      </c>
    </row>
    <row r="314" spans="8:16" x14ac:dyDescent="0.25">
      <c r="H314" s="99"/>
      <c r="I314" s="100"/>
      <c r="J314" s="101"/>
      <c r="K314" s="101" t="s">
        <v>430</v>
      </c>
      <c r="L314" s="101">
        <v>839</v>
      </c>
      <c r="M314" s="101">
        <v>0</v>
      </c>
      <c r="N314" s="103">
        <v>2359.86</v>
      </c>
      <c r="O314" s="103">
        <v>786.62</v>
      </c>
      <c r="P314" s="104">
        <v>1573.24</v>
      </c>
    </row>
    <row r="315" spans="8:16" x14ac:dyDescent="0.25">
      <c r="H315" s="99"/>
      <c r="I315" s="100"/>
      <c r="J315" s="101"/>
      <c r="K315" s="101" t="s">
        <v>431</v>
      </c>
      <c r="L315" s="102">
        <v>31410</v>
      </c>
      <c r="M315" s="101">
        <v>7.0000000000000007E-2</v>
      </c>
      <c r="N315" s="103">
        <v>88347.12</v>
      </c>
      <c r="O315" s="103">
        <v>29449.040000000001</v>
      </c>
      <c r="P315" s="104">
        <v>58898.080000000002</v>
      </c>
    </row>
    <row r="316" spans="8:16" x14ac:dyDescent="0.25">
      <c r="H316" s="99"/>
      <c r="I316" s="100"/>
      <c r="J316" s="101"/>
      <c r="K316" s="101" t="s">
        <v>432</v>
      </c>
      <c r="L316" s="102">
        <v>2021</v>
      </c>
      <c r="M316" s="101">
        <v>0</v>
      </c>
      <c r="N316" s="103">
        <v>5684.48</v>
      </c>
      <c r="O316" s="103">
        <v>1894.83</v>
      </c>
      <c r="P316" s="104">
        <v>3789.65</v>
      </c>
    </row>
    <row r="317" spans="8:16" x14ac:dyDescent="0.25">
      <c r="H317" s="99"/>
      <c r="I317" s="100"/>
      <c r="J317" s="101"/>
      <c r="K317" s="101" t="s">
        <v>433</v>
      </c>
      <c r="L317" s="102">
        <v>2631</v>
      </c>
      <c r="M317" s="101">
        <v>0.01</v>
      </c>
      <c r="N317" s="103">
        <v>7400.23</v>
      </c>
      <c r="O317" s="103">
        <v>2466.7399999999998</v>
      </c>
      <c r="P317" s="104">
        <v>4933.49</v>
      </c>
    </row>
    <row r="318" spans="8:16" x14ac:dyDescent="0.25">
      <c r="H318" s="99"/>
      <c r="I318" s="100"/>
      <c r="J318" s="101"/>
      <c r="K318" s="101" t="s">
        <v>434</v>
      </c>
      <c r="L318" s="102">
        <v>2623</v>
      </c>
      <c r="M318" s="101">
        <v>0.01</v>
      </c>
      <c r="N318" s="103">
        <v>7377.73</v>
      </c>
      <c r="O318" s="103">
        <v>2459.2399999999998</v>
      </c>
      <c r="P318" s="104">
        <v>4918.49</v>
      </c>
    </row>
    <row r="319" spans="8:16" x14ac:dyDescent="0.25">
      <c r="H319" s="99"/>
      <c r="I319" s="100"/>
      <c r="J319" s="101"/>
      <c r="K319" s="101" t="s">
        <v>435</v>
      </c>
      <c r="L319" s="102">
        <v>14069</v>
      </c>
      <c r="M319" s="101">
        <v>0.03</v>
      </c>
      <c r="N319" s="103">
        <v>39571.97</v>
      </c>
      <c r="O319" s="103">
        <v>13190.66</v>
      </c>
      <c r="P319" s="104">
        <v>26381.32</v>
      </c>
    </row>
    <row r="320" spans="8:16" x14ac:dyDescent="0.25">
      <c r="H320" s="99"/>
      <c r="I320" s="100"/>
      <c r="J320" s="101"/>
      <c r="K320" s="101" t="s">
        <v>436</v>
      </c>
      <c r="L320" s="102">
        <v>22322</v>
      </c>
      <c r="M320" s="101">
        <v>0.05</v>
      </c>
      <c r="N320" s="103">
        <v>62785.24</v>
      </c>
      <c r="O320" s="103">
        <v>20928.41</v>
      </c>
      <c r="P320" s="104">
        <v>41856.83</v>
      </c>
    </row>
    <row r="321" spans="8:16" x14ac:dyDescent="0.25">
      <c r="H321" s="99"/>
      <c r="I321" s="100"/>
      <c r="J321" s="101"/>
      <c r="K321" s="101" t="s">
        <v>437</v>
      </c>
      <c r="L321" s="102">
        <v>46180</v>
      </c>
      <c r="M321" s="101">
        <v>0.1</v>
      </c>
      <c r="N321" s="103">
        <v>129890.81</v>
      </c>
      <c r="O321" s="103">
        <v>43296.94</v>
      </c>
      <c r="P321" s="104">
        <v>86593.87</v>
      </c>
    </row>
    <row r="322" spans="8:16" x14ac:dyDescent="0.25">
      <c r="H322" s="99"/>
      <c r="I322" s="100"/>
      <c r="J322" s="101"/>
      <c r="K322" s="101" t="s">
        <v>438</v>
      </c>
      <c r="L322" s="102">
        <v>3109</v>
      </c>
      <c r="M322" s="101">
        <v>0.01</v>
      </c>
      <c r="N322" s="103">
        <v>8744.7099999999991</v>
      </c>
      <c r="O322" s="103">
        <v>2914.9</v>
      </c>
      <c r="P322" s="104">
        <v>5829.8</v>
      </c>
    </row>
    <row r="323" spans="8:16" x14ac:dyDescent="0.25">
      <c r="H323" s="99"/>
      <c r="I323" s="100"/>
      <c r="J323" s="101"/>
      <c r="K323" s="101" t="s">
        <v>439</v>
      </c>
      <c r="L323" s="102">
        <v>3606</v>
      </c>
      <c r="M323" s="101">
        <v>0.01</v>
      </c>
      <c r="N323" s="103">
        <v>10142.620000000001</v>
      </c>
      <c r="O323" s="103">
        <v>3380.87</v>
      </c>
      <c r="P323" s="104">
        <v>6761.75</v>
      </c>
    </row>
    <row r="324" spans="8:16" x14ac:dyDescent="0.25">
      <c r="H324" s="99"/>
      <c r="I324" s="100"/>
      <c r="J324" s="101"/>
      <c r="K324" s="101" t="s">
        <v>440</v>
      </c>
      <c r="L324" s="102">
        <v>15361</v>
      </c>
      <c r="M324" s="101">
        <v>0.03</v>
      </c>
      <c r="N324" s="103">
        <v>43205.99</v>
      </c>
      <c r="O324" s="103">
        <v>14402</v>
      </c>
      <c r="P324" s="104">
        <v>28803.99</v>
      </c>
    </row>
    <row r="325" spans="8:16" x14ac:dyDescent="0.25">
      <c r="H325" s="99"/>
      <c r="I325" s="105" t="s">
        <v>441</v>
      </c>
      <c r="J325" s="105"/>
      <c r="K325" s="105"/>
      <c r="L325" s="106">
        <v>249939</v>
      </c>
      <c r="M325" s="105">
        <v>0.54</v>
      </c>
      <c r="N325" s="107">
        <v>703005.16</v>
      </c>
      <c r="O325" s="107">
        <v>234335.05</v>
      </c>
      <c r="P325" s="108">
        <v>468670.1</v>
      </c>
    </row>
    <row r="326" spans="8:16" x14ac:dyDescent="0.25">
      <c r="H326" s="99"/>
      <c r="I326" s="100">
        <v>35093</v>
      </c>
      <c r="J326" s="101" t="s">
        <v>111</v>
      </c>
      <c r="K326" s="101" t="s">
        <v>442</v>
      </c>
      <c r="L326" s="102">
        <v>5320</v>
      </c>
      <c r="M326" s="101">
        <v>0.01</v>
      </c>
      <c r="N326" s="103">
        <v>14963.6</v>
      </c>
      <c r="O326" s="103">
        <v>4987.87</v>
      </c>
      <c r="P326" s="104">
        <v>9975.73</v>
      </c>
    </row>
    <row r="327" spans="8:16" x14ac:dyDescent="0.25">
      <c r="H327" s="99"/>
      <c r="I327" s="100"/>
      <c r="J327" s="101"/>
      <c r="K327" s="101" t="s">
        <v>443</v>
      </c>
      <c r="L327" s="102">
        <v>3251</v>
      </c>
      <c r="M327" s="101">
        <v>0.01</v>
      </c>
      <c r="N327" s="103">
        <v>9144.11</v>
      </c>
      <c r="O327" s="103">
        <v>3048.04</v>
      </c>
      <c r="P327" s="104">
        <v>6096.07</v>
      </c>
    </row>
    <row r="328" spans="8:16" x14ac:dyDescent="0.25">
      <c r="H328" s="99"/>
      <c r="I328" s="100"/>
      <c r="J328" s="101"/>
      <c r="K328" s="101" t="s">
        <v>444</v>
      </c>
      <c r="L328" s="102">
        <v>5028</v>
      </c>
      <c r="M328" s="101">
        <v>0.01</v>
      </c>
      <c r="N328" s="103">
        <v>14142.29</v>
      </c>
      <c r="O328" s="103">
        <v>4714.1000000000004</v>
      </c>
      <c r="P328" s="104">
        <v>9428.19</v>
      </c>
    </row>
    <row r="329" spans="8:16" x14ac:dyDescent="0.25">
      <c r="H329" s="99"/>
      <c r="I329" s="100"/>
      <c r="J329" s="101"/>
      <c r="K329" s="101" t="s">
        <v>445</v>
      </c>
      <c r="L329" s="102">
        <v>6026</v>
      </c>
      <c r="M329" s="101">
        <v>0.01</v>
      </c>
      <c r="N329" s="103">
        <v>16949.37</v>
      </c>
      <c r="O329" s="103">
        <v>5649.79</v>
      </c>
      <c r="P329" s="104">
        <v>11299.58</v>
      </c>
    </row>
    <row r="330" spans="8:16" x14ac:dyDescent="0.25">
      <c r="H330" s="99"/>
      <c r="I330" s="100"/>
      <c r="J330" s="101"/>
      <c r="K330" s="101" t="s">
        <v>446</v>
      </c>
      <c r="L330" s="102">
        <v>1739</v>
      </c>
      <c r="M330" s="101">
        <v>0</v>
      </c>
      <c r="N330" s="103">
        <v>4891.3</v>
      </c>
      <c r="O330" s="103">
        <v>1630.43</v>
      </c>
      <c r="P330" s="104">
        <v>3260.86</v>
      </c>
    </row>
    <row r="331" spans="8:16" x14ac:dyDescent="0.25">
      <c r="H331" s="99"/>
      <c r="I331" s="100"/>
      <c r="J331" s="101"/>
      <c r="K331" s="101" t="s">
        <v>447</v>
      </c>
      <c r="L331" s="102">
        <v>6419</v>
      </c>
      <c r="M331" s="101">
        <v>0.01</v>
      </c>
      <c r="N331" s="103">
        <v>18054.77</v>
      </c>
      <c r="O331" s="103">
        <v>6018.26</v>
      </c>
      <c r="P331" s="104">
        <v>12036.51</v>
      </c>
    </row>
    <row r="332" spans="8:16" x14ac:dyDescent="0.25">
      <c r="H332" s="99"/>
      <c r="I332" s="100"/>
      <c r="J332" s="101"/>
      <c r="K332" s="101" t="s">
        <v>448</v>
      </c>
      <c r="L332" s="102">
        <v>44429</v>
      </c>
      <c r="M332" s="101">
        <v>0.1</v>
      </c>
      <c r="N332" s="103">
        <v>124965.75999999999</v>
      </c>
      <c r="O332" s="103">
        <v>41655.25</v>
      </c>
      <c r="P332" s="104">
        <v>83310.5</v>
      </c>
    </row>
    <row r="333" spans="8:16" x14ac:dyDescent="0.25">
      <c r="H333" s="99"/>
      <c r="I333" s="100"/>
      <c r="J333" s="101"/>
      <c r="K333" s="101" t="s">
        <v>449</v>
      </c>
      <c r="L333" s="102">
        <v>5806</v>
      </c>
      <c r="M333" s="101">
        <v>0.01</v>
      </c>
      <c r="N333" s="103">
        <v>16330.58</v>
      </c>
      <c r="O333" s="103">
        <v>5443.53</v>
      </c>
      <c r="P333" s="104">
        <v>10887.05</v>
      </c>
    </row>
    <row r="334" spans="8:16" x14ac:dyDescent="0.25">
      <c r="H334" s="99"/>
      <c r="I334" s="100"/>
      <c r="J334" s="101"/>
      <c r="K334" s="101" t="s">
        <v>450</v>
      </c>
      <c r="L334" s="102">
        <v>6685</v>
      </c>
      <c r="M334" s="101">
        <v>0.01</v>
      </c>
      <c r="N334" s="103">
        <v>18802.95</v>
      </c>
      <c r="O334" s="103">
        <v>6267.65</v>
      </c>
      <c r="P334" s="104">
        <v>12535.3</v>
      </c>
    </row>
    <row r="335" spans="8:16" x14ac:dyDescent="0.25">
      <c r="H335" s="99"/>
      <c r="I335" s="100"/>
      <c r="J335" s="101"/>
      <c r="K335" s="101" t="s">
        <v>451</v>
      </c>
      <c r="L335" s="102">
        <v>4824</v>
      </c>
      <c r="M335" s="101">
        <v>0.01</v>
      </c>
      <c r="N335" s="103">
        <v>13568.5</v>
      </c>
      <c r="O335" s="103">
        <v>4522.83</v>
      </c>
      <c r="P335" s="104">
        <v>9045.67</v>
      </c>
    </row>
    <row r="336" spans="8:16" x14ac:dyDescent="0.25">
      <c r="H336" s="99"/>
      <c r="I336" s="100"/>
      <c r="J336" s="101"/>
      <c r="K336" s="101" t="s">
        <v>452</v>
      </c>
      <c r="L336" s="102">
        <v>4608</v>
      </c>
      <c r="M336" s="101">
        <v>0.01</v>
      </c>
      <c r="N336" s="103">
        <v>12960.95</v>
      </c>
      <c r="O336" s="103">
        <v>4320.32</v>
      </c>
      <c r="P336" s="104">
        <v>8640.64</v>
      </c>
    </row>
    <row r="337" spans="8:16" x14ac:dyDescent="0.25">
      <c r="H337" s="99"/>
      <c r="I337" s="100"/>
      <c r="J337" s="101"/>
      <c r="K337" s="101" t="s">
        <v>453</v>
      </c>
      <c r="L337" s="102">
        <v>242249</v>
      </c>
      <c r="M337" s="101">
        <v>0.52</v>
      </c>
      <c r="N337" s="103">
        <v>681375.44</v>
      </c>
      <c r="O337" s="103">
        <v>227125.15</v>
      </c>
      <c r="P337" s="104">
        <v>454250.29</v>
      </c>
    </row>
    <row r="338" spans="8:16" x14ac:dyDescent="0.25">
      <c r="H338" s="99"/>
      <c r="I338" s="100"/>
      <c r="J338" s="101"/>
      <c r="K338" s="101" t="s">
        <v>454</v>
      </c>
      <c r="L338" s="102">
        <v>4294</v>
      </c>
      <c r="M338" s="101">
        <v>0.01</v>
      </c>
      <c r="N338" s="103">
        <v>12077.76</v>
      </c>
      <c r="O338" s="103">
        <v>4025.92</v>
      </c>
      <c r="P338" s="104">
        <v>8051.84</v>
      </c>
    </row>
    <row r="339" spans="8:16" x14ac:dyDescent="0.25">
      <c r="H339" s="99"/>
      <c r="I339" s="100"/>
      <c r="J339" s="101"/>
      <c r="K339" s="101" t="s">
        <v>455</v>
      </c>
      <c r="L339" s="102">
        <v>6569</v>
      </c>
      <c r="M339" s="101">
        <v>0.01</v>
      </c>
      <c r="N339" s="103">
        <v>18476.669999999998</v>
      </c>
      <c r="O339" s="103">
        <v>6158.89</v>
      </c>
      <c r="P339" s="104">
        <v>12317.78</v>
      </c>
    </row>
    <row r="340" spans="8:16" x14ac:dyDescent="0.25">
      <c r="H340" s="99"/>
      <c r="I340" s="100"/>
      <c r="J340" s="101"/>
      <c r="K340" s="101" t="s">
        <v>456</v>
      </c>
      <c r="L340" s="102">
        <v>2603</v>
      </c>
      <c r="M340" s="101">
        <v>0.01</v>
      </c>
      <c r="N340" s="103">
        <v>7321.48</v>
      </c>
      <c r="O340" s="103">
        <v>2440.4899999999998</v>
      </c>
      <c r="P340" s="104">
        <v>4880.9799999999996</v>
      </c>
    </row>
    <row r="341" spans="8:16" x14ac:dyDescent="0.25">
      <c r="H341" s="99"/>
      <c r="I341" s="100"/>
      <c r="J341" s="101"/>
      <c r="K341" s="101" t="s">
        <v>457</v>
      </c>
      <c r="L341" s="102">
        <v>22326</v>
      </c>
      <c r="M341" s="101">
        <v>0.05</v>
      </c>
      <c r="N341" s="103">
        <v>62796.49</v>
      </c>
      <c r="O341" s="103">
        <v>20932.16</v>
      </c>
      <c r="P341" s="104">
        <v>41864.33</v>
      </c>
    </row>
    <row r="342" spans="8:16" x14ac:dyDescent="0.25">
      <c r="H342" s="99"/>
      <c r="I342" s="100"/>
      <c r="J342" s="101"/>
      <c r="K342" s="101" t="s">
        <v>458</v>
      </c>
      <c r="L342" s="102">
        <v>6736</v>
      </c>
      <c r="M342" s="101">
        <v>0.01</v>
      </c>
      <c r="N342" s="103">
        <v>18946.39</v>
      </c>
      <c r="O342" s="103">
        <v>6315.46</v>
      </c>
      <c r="P342" s="104">
        <v>12630.93</v>
      </c>
    </row>
    <row r="343" spans="8:16" x14ac:dyDescent="0.25">
      <c r="H343" s="99"/>
      <c r="I343" s="100"/>
      <c r="J343" s="101"/>
      <c r="K343" s="101" t="s">
        <v>459</v>
      </c>
      <c r="L343" s="102">
        <v>4828</v>
      </c>
      <c r="M343" s="101">
        <v>0.01</v>
      </c>
      <c r="N343" s="103">
        <v>13579.75</v>
      </c>
      <c r="O343" s="103">
        <v>4526.58</v>
      </c>
      <c r="P343" s="104">
        <v>9053.17</v>
      </c>
    </row>
    <row r="344" spans="8:16" x14ac:dyDescent="0.25">
      <c r="H344" s="99"/>
      <c r="I344" s="100"/>
      <c r="J344" s="101"/>
      <c r="K344" s="101" t="s">
        <v>460</v>
      </c>
      <c r="L344" s="102">
        <v>10804</v>
      </c>
      <c r="M344" s="101">
        <v>0.02</v>
      </c>
      <c r="N344" s="103">
        <v>30388.49</v>
      </c>
      <c r="O344" s="103">
        <v>10129.5</v>
      </c>
      <c r="P344" s="104">
        <v>20258.990000000002</v>
      </c>
    </row>
    <row r="345" spans="8:16" x14ac:dyDescent="0.25">
      <c r="H345" s="99"/>
      <c r="I345" s="105" t="s">
        <v>461</v>
      </c>
      <c r="J345" s="105"/>
      <c r="K345" s="105"/>
      <c r="L345" s="106">
        <v>394544</v>
      </c>
      <c r="M345" s="105">
        <v>0.85</v>
      </c>
      <c r="N345" s="107">
        <v>1109736.6399999999</v>
      </c>
      <c r="O345" s="107">
        <v>369912.21</v>
      </c>
      <c r="P345" s="108">
        <v>739824.43</v>
      </c>
    </row>
    <row r="346" spans="8:16" x14ac:dyDescent="0.25">
      <c r="H346" s="99"/>
      <c r="I346" s="100">
        <v>35094</v>
      </c>
      <c r="J346" s="101" t="s">
        <v>113</v>
      </c>
      <c r="K346" s="101" t="s">
        <v>462</v>
      </c>
      <c r="L346" s="102">
        <v>11168</v>
      </c>
      <c r="M346" s="101">
        <v>0.02</v>
      </c>
      <c r="N346" s="103">
        <v>31412.31</v>
      </c>
      <c r="O346" s="103">
        <v>10470.77</v>
      </c>
      <c r="P346" s="104">
        <v>20941.54</v>
      </c>
    </row>
    <row r="347" spans="8:16" x14ac:dyDescent="0.25">
      <c r="H347" s="99"/>
      <c r="I347" s="100"/>
      <c r="J347" s="101"/>
      <c r="K347" s="101" t="s">
        <v>463</v>
      </c>
      <c r="L347" s="102">
        <v>5365</v>
      </c>
      <c r="M347" s="101">
        <v>0.01</v>
      </c>
      <c r="N347" s="103">
        <v>15090.17</v>
      </c>
      <c r="O347" s="103">
        <v>5030.0600000000004</v>
      </c>
      <c r="P347" s="104">
        <v>10060.120000000001</v>
      </c>
    </row>
    <row r="348" spans="8:16" x14ac:dyDescent="0.25">
      <c r="H348" s="99"/>
      <c r="I348" s="100"/>
      <c r="J348" s="101"/>
      <c r="K348" s="101" t="s">
        <v>464</v>
      </c>
      <c r="L348" s="102">
        <v>12418</v>
      </c>
      <c r="M348" s="101">
        <v>0.03</v>
      </c>
      <c r="N348" s="103">
        <v>34928.19</v>
      </c>
      <c r="O348" s="103">
        <v>11642.73</v>
      </c>
      <c r="P348" s="104">
        <v>23285.46</v>
      </c>
    </row>
    <row r="349" spans="8:16" x14ac:dyDescent="0.25">
      <c r="H349" s="99"/>
      <c r="I349" s="100"/>
      <c r="J349" s="101"/>
      <c r="K349" s="101" t="s">
        <v>465</v>
      </c>
      <c r="L349" s="102">
        <v>4926</v>
      </c>
      <c r="M349" s="101">
        <v>0.01</v>
      </c>
      <c r="N349" s="103">
        <v>13855.39</v>
      </c>
      <c r="O349" s="103">
        <v>4618.46</v>
      </c>
      <c r="P349" s="104">
        <v>9236.93</v>
      </c>
    </row>
    <row r="350" spans="8:16" x14ac:dyDescent="0.25">
      <c r="H350" s="99"/>
      <c r="I350" s="100"/>
      <c r="J350" s="101"/>
      <c r="K350" s="101" t="s">
        <v>466</v>
      </c>
      <c r="L350" s="102">
        <v>7926</v>
      </c>
      <c r="M350" s="101">
        <v>0.02</v>
      </c>
      <c r="N350" s="103">
        <v>22293.52</v>
      </c>
      <c r="O350" s="103">
        <v>7431.17</v>
      </c>
      <c r="P350" s="104">
        <v>14862.34</v>
      </c>
    </row>
    <row r="351" spans="8:16" x14ac:dyDescent="0.25">
      <c r="H351" s="99"/>
      <c r="I351" s="100"/>
      <c r="J351" s="101"/>
      <c r="K351" s="101" t="s">
        <v>467</v>
      </c>
      <c r="L351" s="102">
        <v>15165</v>
      </c>
      <c r="M351" s="101">
        <v>0.03</v>
      </c>
      <c r="N351" s="103">
        <v>42654.7</v>
      </c>
      <c r="O351" s="103">
        <v>14218.23</v>
      </c>
      <c r="P351" s="104">
        <v>28436.47</v>
      </c>
    </row>
    <row r="352" spans="8:16" x14ac:dyDescent="0.25">
      <c r="H352" s="99"/>
      <c r="I352" s="100"/>
      <c r="J352" s="101"/>
      <c r="K352" s="101" t="s">
        <v>468</v>
      </c>
      <c r="L352" s="102">
        <v>2447</v>
      </c>
      <c r="M352" s="101">
        <v>0.01</v>
      </c>
      <c r="N352" s="103">
        <v>6882.69</v>
      </c>
      <c r="O352" s="103">
        <v>2294.23</v>
      </c>
      <c r="P352" s="104">
        <v>4588.46</v>
      </c>
    </row>
    <row r="353" spans="8:16" x14ac:dyDescent="0.25">
      <c r="H353" s="99"/>
      <c r="I353" s="100"/>
      <c r="J353" s="101"/>
      <c r="K353" s="101" t="s">
        <v>113</v>
      </c>
      <c r="L353" s="102">
        <v>115139</v>
      </c>
      <c r="M353" s="101">
        <v>0.25</v>
      </c>
      <c r="N353" s="103">
        <v>323852.26</v>
      </c>
      <c r="O353" s="103">
        <v>107950.75</v>
      </c>
      <c r="P353" s="104">
        <v>215901.51</v>
      </c>
    </row>
    <row r="354" spans="8:16" x14ac:dyDescent="0.25">
      <c r="H354" s="99"/>
      <c r="I354" s="100"/>
      <c r="J354" s="101"/>
      <c r="K354" s="101" t="s">
        <v>469</v>
      </c>
      <c r="L354" s="102">
        <v>4537</v>
      </c>
      <c r="M354" s="101">
        <v>0.01</v>
      </c>
      <c r="N354" s="103">
        <v>12761.25</v>
      </c>
      <c r="O354" s="103">
        <v>4253.75</v>
      </c>
      <c r="P354" s="104">
        <v>8507.5</v>
      </c>
    </row>
    <row r="355" spans="8:16" x14ac:dyDescent="0.25">
      <c r="H355" s="99"/>
      <c r="I355" s="100"/>
      <c r="J355" s="101"/>
      <c r="K355" s="101" t="s">
        <v>470</v>
      </c>
      <c r="L355" s="102">
        <v>9396</v>
      </c>
      <c r="M355" s="101">
        <v>0.02</v>
      </c>
      <c r="N355" s="103">
        <v>26428.19</v>
      </c>
      <c r="O355" s="103">
        <v>8809.4</v>
      </c>
      <c r="P355" s="104">
        <v>17618.8</v>
      </c>
    </row>
    <row r="356" spans="8:16" x14ac:dyDescent="0.25">
      <c r="H356" s="99"/>
      <c r="I356" s="100"/>
      <c r="J356" s="101"/>
      <c r="K356" s="101" t="s">
        <v>471</v>
      </c>
      <c r="L356" s="102">
        <v>48207</v>
      </c>
      <c r="M356" s="101">
        <v>0.1</v>
      </c>
      <c r="N356" s="103">
        <v>135592.16</v>
      </c>
      <c r="O356" s="103">
        <v>45197.39</v>
      </c>
      <c r="P356" s="104">
        <v>90394.78</v>
      </c>
    </row>
    <row r="357" spans="8:16" x14ac:dyDescent="0.25">
      <c r="H357" s="99"/>
      <c r="I357" s="100"/>
      <c r="J357" s="101"/>
      <c r="K357" s="101" t="s">
        <v>472</v>
      </c>
      <c r="L357" s="102">
        <v>7724</v>
      </c>
      <c r="M357" s="101">
        <v>0.02</v>
      </c>
      <c r="N357" s="103">
        <v>21725.35</v>
      </c>
      <c r="O357" s="103">
        <v>7241.78</v>
      </c>
      <c r="P357" s="104">
        <v>14483.57</v>
      </c>
    </row>
    <row r="358" spans="8:16" x14ac:dyDescent="0.25">
      <c r="H358" s="99"/>
      <c r="I358" s="100"/>
      <c r="J358" s="101"/>
      <c r="K358" s="101" t="s">
        <v>473</v>
      </c>
      <c r="L358" s="102">
        <v>2647</v>
      </c>
      <c r="M358" s="101">
        <v>0.01</v>
      </c>
      <c r="N358" s="103">
        <v>7445.24</v>
      </c>
      <c r="O358" s="103">
        <v>2481.75</v>
      </c>
      <c r="P358" s="104">
        <v>4963.49</v>
      </c>
    </row>
    <row r="359" spans="8:16" x14ac:dyDescent="0.25">
      <c r="H359" s="99"/>
      <c r="I359" s="105" t="s">
        <v>474</v>
      </c>
      <c r="J359" s="105"/>
      <c r="K359" s="105"/>
      <c r="L359" s="106">
        <v>247065</v>
      </c>
      <c r="M359" s="105">
        <v>0.53</v>
      </c>
      <c r="N359" s="107">
        <v>694921.44</v>
      </c>
      <c r="O359" s="107">
        <v>231640.48</v>
      </c>
      <c r="P359" s="108">
        <v>463280.96</v>
      </c>
    </row>
    <row r="360" spans="8:16" x14ac:dyDescent="0.25">
      <c r="H360" s="99"/>
      <c r="I360" s="100">
        <v>35095</v>
      </c>
      <c r="J360" s="101" t="s">
        <v>115</v>
      </c>
      <c r="K360" s="101" t="s">
        <v>475</v>
      </c>
      <c r="L360" s="102">
        <v>1755</v>
      </c>
      <c r="M360" s="101">
        <v>0</v>
      </c>
      <c r="N360" s="103">
        <v>4936.3</v>
      </c>
      <c r="O360" s="103">
        <v>1645.43</v>
      </c>
      <c r="P360" s="104">
        <v>3290.87</v>
      </c>
    </row>
    <row r="361" spans="8:16" x14ac:dyDescent="0.25">
      <c r="H361" s="99"/>
      <c r="I361" s="100"/>
      <c r="J361" s="101"/>
      <c r="K361" s="101" t="s">
        <v>476</v>
      </c>
      <c r="L361" s="102">
        <v>20952</v>
      </c>
      <c r="M361" s="101">
        <v>0.04</v>
      </c>
      <c r="N361" s="103">
        <v>58931.839999999997</v>
      </c>
      <c r="O361" s="103">
        <v>19643.95</v>
      </c>
      <c r="P361" s="104">
        <v>39287.89</v>
      </c>
    </row>
    <row r="362" spans="8:16" x14ac:dyDescent="0.25">
      <c r="H362" s="99"/>
      <c r="I362" s="100"/>
      <c r="J362" s="101"/>
      <c r="K362" s="101" t="s">
        <v>477</v>
      </c>
      <c r="L362" s="102">
        <v>9649</v>
      </c>
      <c r="M362" s="101">
        <v>0.02</v>
      </c>
      <c r="N362" s="103">
        <v>27139.81</v>
      </c>
      <c r="O362" s="103">
        <v>9046.6</v>
      </c>
      <c r="P362" s="104">
        <v>18093.21</v>
      </c>
    </row>
    <row r="363" spans="8:16" x14ac:dyDescent="0.25">
      <c r="H363" s="99"/>
      <c r="I363" s="100"/>
      <c r="J363" s="101"/>
      <c r="K363" s="101" t="s">
        <v>478</v>
      </c>
      <c r="L363" s="102">
        <v>6269</v>
      </c>
      <c r="M363" s="101">
        <v>0.01</v>
      </c>
      <c r="N363" s="103">
        <v>17632.86</v>
      </c>
      <c r="O363" s="103">
        <v>5877.62</v>
      </c>
      <c r="P363" s="104">
        <v>11755.24</v>
      </c>
    </row>
    <row r="364" spans="8:16" x14ac:dyDescent="0.25">
      <c r="H364" s="99"/>
      <c r="I364" s="100"/>
      <c r="J364" s="101"/>
      <c r="K364" s="101" t="s">
        <v>479</v>
      </c>
      <c r="L364" s="102">
        <v>10934</v>
      </c>
      <c r="M364" s="101">
        <v>0.02</v>
      </c>
      <c r="N364" s="103">
        <v>30754.14</v>
      </c>
      <c r="O364" s="103">
        <v>10251.379999999999</v>
      </c>
      <c r="P364" s="104">
        <v>20502.759999999998</v>
      </c>
    </row>
    <row r="365" spans="8:16" x14ac:dyDescent="0.25">
      <c r="H365" s="99"/>
      <c r="I365" s="100"/>
      <c r="J365" s="101"/>
      <c r="K365" s="101" t="s">
        <v>480</v>
      </c>
      <c r="L365" s="102">
        <v>3513</v>
      </c>
      <c r="M365" s="101">
        <v>0.01</v>
      </c>
      <c r="N365" s="103">
        <v>9881.0400000000009</v>
      </c>
      <c r="O365" s="103">
        <v>3293.68</v>
      </c>
      <c r="P365" s="104">
        <v>6587.36</v>
      </c>
    </row>
    <row r="366" spans="8:16" x14ac:dyDescent="0.25">
      <c r="H366" s="99"/>
      <c r="I366" s="100"/>
      <c r="J366" s="101"/>
      <c r="K366" s="101" t="s">
        <v>481</v>
      </c>
      <c r="L366" s="102">
        <v>9940</v>
      </c>
      <c r="M366" s="101">
        <v>0.02</v>
      </c>
      <c r="N366" s="103">
        <v>27958.31</v>
      </c>
      <c r="O366" s="103">
        <v>9319.44</v>
      </c>
      <c r="P366" s="104">
        <v>18638.87</v>
      </c>
    </row>
    <row r="367" spans="8:16" x14ac:dyDescent="0.25">
      <c r="H367" s="99"/>
      <c r="I367" s="100"/>
      <c r="J367" s="101"/>
      <c r="K367" s="101" t="s">
        <v>482</v>
      </c>
      <c r="L367" s="102">
        <v>65615</v>
      </c>
      <c r="M367" s="101">
        <v>0.14000000000000001</v>
      </c>
      <c r="N367" s="103">
        <v>184555.76</v>
      </c>
      <c r="O367" s="103">
        <v>61518.59</v>
      </c>
      <c r="P367" s="104">
        <v>123037.18</v>
      </c>
    </row>
    <row r="368" spans="8:16" x14ac:dyDescent="0.25">
      <c r="H368" s="109"/>
      <c r="I368" s="105" t="s">
        <v>483</v>
      </c>
      <c r="J368" s="105"/>
      <c r="K368" s="105"/>
      <c r="L368" s="106">
        <v>128627</v>
      </c>
      <c r="M368" s="105">
        <v>0.28000000000000003</v>
      </c>
      <c r="N368" s="107">
        <v>361790.05</v>
      </c>
      <c r="O368" s="107">
        <v>120596.68</v>
      </c>
      <c r="P368" s="108">
        <v>241193.37</v>
      </c>
    </row>
    <row r="369" spans="8:16" x14ac:dyDescent="0.25">
      <c r="H369" s="110" t="s">
        <v>484</v>
      </c>
      <c r="I369" s="93"/>
      <c r="J369" s="93"/>
      <c r="K369" s="93"/>
      <c r="L369" s="94">
        <v>1159999</v>
      </c>
      <c r="M369" s="93">
        <v>2.4900000000000002</v>
      </c>
      <c r="N369" s="96">
        <v>3262737.22</v>
      </c>
      <c r="O369" s="96">
        <v>1087579.07</v>
      </c>
      <c r="P369" s="111">
        <v>2175158.15</v>
      </c>
    </row>
    <row r="370" spans="8:16" x14ac:dyDescent="0.25">
      <c r="H370" s="99" t="s">
        <v>485</v>
      </c>
      <c r="I370" s="100">
        <v>35101</v>
      </c>
      <c r="J370" s="101" t="s">
        <v>117</v>
      </c>
      <c r="K370" s="101" t="s">
        <v>117</v>
      </c>
      <c r="L370" s="102">
        <v>136739</v>
      </c>
      <c r="M370" s="101">
        <v>0.28999999999999998</v>
      </c>
      <c r="N370" s="103">
        <v>384606.73</v>
      </c>
      <c r="O370" s="103">
        <v>128202.24000000001</v>
      </c>
      <c r="P370" s="104">
        <v>256404.49</v>
      </c>
    </row>
    <row r="371" spans="8:16" x14ac:dyDescent="0.25">
      <c r="H371" s="99"/>
      <c r="I371" s="100"/>
      <c r="J371" s="101"/>
      <c r="K371" s="101" t="s">
        <v>486</v>
      </c>
      <c r="L371" s="102">
        <v>28491</v>
      </c>
      <c r="M371" s="101">
        <v>0.06</v>
      </c>
      <c r="N371" s="103">
        <v>80136.83</v>
      </c>
      <c r="O371" s="103">
        <v>26712.28</v>
      </c>
      <c r="P371" s="104">
        <v>53424.56</v>
      </c>
    </row>
    <row r="372" spans="8:16" x14ac:dyDescent="0.25">
      <c r="H372" s="99"/>
      <c r="I372" s="100"/>
      <c r="J372" s="101"/>
      <c r="K372" s="101" t="s">
        <v>487</v>
      </c>
      <c r="L372" s="102">
        <v>105273</v>
      </c>
      <c r="M372" s="101">
        <v>0.23</v>
      </c>
      <c r="N372" s="103">
        <v>296102.09999999998</v>
      </c>
      <c r="O372" s="103">
        <v>98700.7</v>
      </c>
      <c r="P372" s="104">
        <v>197401.4</v>
      </c>
    </row>
    <row r="373" spans="8:16" x14ac:dyDescent="0.25">
      <c r="H373" s="99"/>
      <c r="I373" s="100"/>
      <c r="J373" s="101"/>
      <c r="K373" s="101" t="s">
        <v>488</v>
      </c>
      <c r="L373" s="102">
        <v>77330</v>
      </c>
      <c r="M373" s="101">
        <v>0.17</v>
      </c>
      <c r="N373" s="103">
        <v>217506.63</v>
      </c>
      <c r="O373" s="103">
        <v>72502.210000000006</v>
      </c>
      <c r="P373" s="104">
        <v>145004.42000000001</v>
      </c>
    </row>
    <row r="374" spans="8:16" x14ac:dyDescent="0.25">
      <c r="H374" s="99"/>
      <c r="I374" s="100"/>
      <c r="J374" s="101"/>
      <c r="K374" s="101" t="s">
        <v>489</v>
      </c>
      <c r="L374" s="102">
        <v>4584</v>
      </c>
      <c r="M374" s="101">
        <v>0.01</v>
      </c>
      <c r="N374" s="103">
        <v>12893.45</v>
      </c>
      <c r="O374" s="103">
        <v>4297.82</v>
      </c>
      <c r="P374" s="104">
        <v>8595.6299999999992</v>
      </c>
    </row>
    <row r="375" spans="8:16" x14ac:dyDescent="0.25">
      <c r="H375" s="99"/>
      <c r="I375" s="105" t="s">
        <v>490</v>
      </c>
      <c r="J375" s="105"/>
      <c r="K375" s="105"/>
      <c r="L375" s="106">
        <v>352417</v>
      </c>
      <c r="M375" s="105">
        <v>0.76</v>
      </c>
      <c r="N375" s="107">
        <v>991245.74</v>
      </c>
      <c r="O375" s="107">
        <v>330415.25</v>
      </c>
      <c r="P375" s="108">
        <v>660830.49</v>
      </c>
    </row>
    <row r="376" spans="8:16" x14ac:dyDescent="0.25">
      <c r="H376" s="99"/>
      <c r="I376" s="100">
        <v>35102</v>
      </c>
      <c r="J376" s="101" t="s">
        <v>119</v>
      </c>
      <c r="K376" s="101" t="s">
        <v>491</v>
      </c>
      <c r="L376" s="102">
        <v>25116</v>
      </c>
      <c r="M376" s="101">
        <v>0.05</v>
      </c>
      <c r="N376" s="103">
        <v>70643.95</v>
      </c>
      <c r="O376" s="103">
        <v>23547.98</v>
      </c>
      <c r="P376" s="104">
        <v>47095.96</v>
      </c>
    </row>
    <row r="377" spans="8:16" x14ac:dyDescent="0.25">
      <c r="H377" s="99"/>
      <c r="I377" s="100"/>
      <c r="J377" s="101"/>
      <c r="K377" s="101" t="s">
        <v>492</v>
      </c>
      <c r="L377" s="102">
        <v>21712</v>
      </c>
      <c r="M377" s="101">
        <v>0.05</v>
      </c>
      <c r="N377" s="103">
        <v>61069.49</v>
      </c>
      <c r="O377" s="103">
        <v>20356.5</v>
      </c>
      <c r="P377" s="104">
        <v>40713</v>
      </c>
    </row>
    <row r="378" spans="8:16" x14ac:dyDescent="0.25">
      <c r="H378" s="99"/>
      <c r="I378" s="100"/>
      <c r="J378" s="101"/>
      <c r="K378" s="101" t="s">
        <v>493</v>
      </c>
      <c r="L378" s="102">
        <v>24982</v>
      </c>
      <c r="M378" s="101">
        <v>0.05</v>
      </c>
      <c r="N378" s="103">
        <v>70267.039999999994</v>
      </c>
      <c r="O378" s="103">
        <v>23422.35</v>
      </c>
      <c r="P378" s="104">
        <v>46844.7</v>
      </c>
    </row>
    <row r="379" spans="8:16" x14ac:dyDescent="0.25">
      <c r="H379" s="99"/>
      <c r="I379" s="100"/>
      <c r="J379" s="101"/>
      <c r="K379" s="101" t="s">
        <v>119</v>
      </c>
      <c r="L379" s="102">
        <v>310783</v>
      </c>
      <c r="M379" s="101">
        <v>0.67</v>
      </c>
      <c r="N379" s="103">
        <v>874141.5</v>
      </c>
      <c r="O379" s="103">
        <v>291380.5</v>
      </c>
      <c r="P379" s="104">
        <v>582761</v>
      </c>
    </row>
    <row r="380" spans="8:16" x14ac:dyDescent="0.25">
      <c r="H380" s="99"/>
      <c r="I380" s="105" t="s">
        <v>494</v>
      </c>
      <c r="J380" s="105"/>
      <c r="K380" s="105"/>
      <c r="L380" s="106">
        <v>382593</v>
      </c>
      <c r="M380" s="105">
        <v>0.82</v>
      </c>
      <c r="N380" s="107">
        <v>1076121.98</v>
      </c>
      <c r="O380" s="107">
        <v>358707.33</v>
      </c>
      <c r="P380" s="108">
        <v>717414.65</v>
      </c>
    </row>
    <row r="381" spans="8:16" x14ac:dyDescent="0.25">
      <c r="H381" s="99"/>
      <c r="I381" s="100">
        <v>35103</v>
      </c>
      <c r="J381" s="101" t="s">
        <v>121</v>
      </c>
      <c r="K381" s="101" t="s">
        <v>495</v>
      </c>
      <c r="L381" s="102">
        <v>3588</v>
      </c>
      <c r="M381" s="101">
        <v>0.01</v>
      </c>
      <c r="N381" s="103">
        <v>10091.99</v>
      </c>
      <c r="O381" s="103">
        <v>3364</v>
      </c>
      <c r="P381" s="104">
        <v>6727.99</v>
      </c>
    </row>
    <row r="382" spans="8:16" x14ac:dyDescent="0.25">
      <c r="H382" s="99"/>
      <c r="I382" s="100"/>
      <c r="J382" s="101"/>
      <c r="K382" s="101" t="s">
        <v>496</v>
      </c>
      <c r="L382" s="102">
        <v>56973</v>
      </c>
      <c r="M382" s="101">
        <v>0.12</v>
      </c>
      <c r="N382" s="103">
        <v>160248.35</v>
      </c>
      <c r="O382" s="103">
        <v>53416.12</v>
      </c>
      <c r="P382" s="104">
        <v>106832.23</v>
      </c>
    </row>
    <row r="383" spans="8:16" x14ac:dyDescent="0.25">
      <c r="H383" s="99"/>
      <c r="I383" s="100"/>
      <c r="J383" s="101"/>
      <c r="K383" s="101" t="s">
        <v>497</v>
      </c>
      <c r="L383" s="102">
        <v>17539</v>
      </c>
      <c r="M383" s="101">
        <v>0.04</v>
      </c>
      <c r="N383" s="103">
        <v>49332.07</v>
      </c>
      <c r="O383" s="103">
        <v>16444.02</v>
      </c>
      <c r="P383" s="104">
        <v>32888.04</v>
      </c>
    </row>
    <row r="384" spans="8:16" x14ac:dyDescent="0.25">
      <c r="H384" s="99"/>
      <c r="I384" s="100"/>
      <c r="J384" s="101"/>
      <c r="K384" s="101" t="s">
        <v>498</v>
      </c>
      <c r="L384" s="102">
        <v>18095</v>
      </c>
      <c r="M384" s="101">
        <v>0.04</v>
      </c>
      <c r="N384" s="103">
        <v>50895.93</v>
      </c>
      <c r="O384" s="103">
        <v>16965.310000000001</v>
      </c>
      <c r="P384" s="104">
        <v>33930.620000000003</v>
      </c>
    </row>
    <row r="385" spans="8:16" x14ac:dyDescent="0.25">
      <c r="H385" s="99"/>
      <c r="I385" s="100"/>
      <c r="J385" s="101"/>
      <c r="K385" s="101" t="s">
        <v>499</v>
      </c>
      <c r="L385" s="102">
        <v>3523</v>
      </c>
      <c r="M385" s="101">
        <v>0.01</v>
      </c>
      <c r="N385" s="103">
        <v>9909.17</v>
      </c>
      <c r="O385" s="103">
        <v>3303.06</v>
      </c>
      <c r="P385" s="104">
        <v>6606.11</v>
      </c>
    </row>
    <row r="386" spans="8:16" x14ac:dyDescent="0.25">
      <c r="H386" s="99"/>
      <c r="I386" s="100"/>
      <c r="J386" s="101"/>
      <c r="K386" s="101" t="s">
        <v>121</v>
      </c>
      <c r="L386" s="102">
        <v>410275</v>
      </c>
      <c r="M386" s="101">
        <v>0.88</v>
      </c>
      <c r="N386" s="103">
        <v>1153983.33</v>
      </c>
      <c r="O386" s="103">
        <v>384661.11</v>
      </c>
      <c r="P386" s="104">
        <v>769322.22</v>
      </c>
    </row>
    <row r="387" spans="8:16" x14ac:dyDescent="0.25">
      <c r="H387" s="99"/>
      <c r="I387" s="100"/>
      <c r="J387" s="101"/>
      <c r="K387" s="101" t="s">
        <v>500</v>
      </c>
      <c r="L387" s="102">
        <v>9126</v>
      </c>
      <c r="M387" s="101">
        <v>0.02</v>
      </c>
      <c r="N387" s="103">
        <v>25668.76</v>
      </c>
      <c r="O387" s="103">
        <v>8556.25</v>
      </c>
      <c r="P387" s="104">
        <v>17112.509999999998</v>
      </c>
    </row>
    <row r="388" spans="8:16" x14ac:dyDescent="0.25">
      <c r="H388" s="99"/>
      <c r="I388" s="100"/>
      <c r="J388" s="101"/>
      <c r="K388" s="101" t="s">
        <v>501</v>
      </c>
      <c r="L388" s="102">
        <v>36233</v>
      </c>
      <c r="M388" s="101">
        <v>0.08</v>
      </c>
      <c r="N388" s="103">
        <v>101912.81</v>
      </c>
      <c r="O388" s="103">
        <v>33970.94</v>
      </c>
      <c r="P388" s="104">
        <v>67941.87</v>
      </c>
    </row>
    <row r="389" spans="8:16" x14ac:dyDescent="0.25">
      <c r="H389" s="99"/>
      <c r="I389" s="100"/>
      <c r="J389" s="101"/>
      <c r="K389" s="101" t="s">
        <v>502</v>
      </c>
      <c r="L389" s="102">
        <v>8498</v>
      </c>
      <c r="M389" s="101">
        <v>0.02</v>
      </c>
      <c r="N389" s="103">
        <v>23902.38</v>
      </c>
      <c r="O389" s="103">
        <v>7967.46</v>
      </c>
      <c r="P389" s="104">
        <v>15934.92</v>
      </c>
    </row>
    <row r="390" spans="8:16" x14ac:dyDescent="0.25">
      <c r="H390" s="99"/>
      <c r="I390" s="100"/>
      <c r="J390" s="101"/>
      <c r="K390" s="101" t="s">
        <v>503</v>
      </c>
      <c r="L390" s="102">
        <v>6298</v>
      </c>
      <c r="M390" s="101">
        <v>0.01</v>
      </c>
      <c r="N390" s="103">
        <v>17714.43</v>
      </c>
      <c r="O390" s="103">
        <v>5904.81</v>
      </c>
      <c r="P390" s="104">
        <v>11809.62</v>
      </c>
    </row>
    <row r="391" spans="8:16" x14ac:dyDescent="0.25">
      <c r="H391" s="99"/>
      <c r="I391" s="100"/>
      <c r="J391" s="101"/>
      <c r="K391" s="101" t="s">
        <v>504</v>
      </c>
      <c r="L391" s="102">
        <v>36298</v>
      </c>
      <c r="M391" s="101">
        <v>0.08</v>
      </c>
      <c r="N391" s="103">
        <v>102095.64</v>
      </c>
      <c r="O391" s="103">
        <v>34031.879999999997</v>
      </c>
      <c r="P391" s="104">
        <v>68063.759999999995</v>
      </c>
    </row>
    <row r="392" spans="8:16" x14ac:dyDescent="0.25">
      <c r="H392" s="99"/>
      <c r="I392" s="105" t="s">
        <v>505</v>
      </c>
      <c r="J392" s="105"/>
      <c r="K392" s="105"/>
      <c r="L392" s="106">
        <v>606446</v>
      </c>
      <c r="M392" s="105">
        <v>1.3</v>
      </c>
      <c r="N392" s="107">
        <v>1705754.86</v>
      </c>
      <c r="O392" s="107">
        <v>568584.94999999995</v>
      </c>
      <c r="P392" s="108">
        <v>1137169.9099999999</v>
      </c>
    </row>
    <row r="393" spans="8:16" x14ac:dyDescent="0.25">
      <c r="H393" s="99"/>
      <c r="I393" s="100">
        <v>35104</v>
      </c>
      <c r="J393" s="101" t="s">
        <v>123</v>
      </c>
      <c r="K393" s="101" t="s">
        <v>506</v>
      </c>
      <c r="L393" s="102">
        <v>5115</v>
      </c>
      <c r="M393" s="101">
        <v>0.01</v>
      </c>
      <c r="N393" s="103">
        <v>14387</v>
      </c>
      <c r="O393" s="103">
        <v>4795.67</v>
      </c>
      <c r="P393" s="104">
        <v>9591.33</v>
      </c>
    </row>
    <row r="394" spans="8:16" x14ac:dyDescent="0.25">
      <c r="H394" s="99"/>
      <c r="I394" s="100"/>
      <c r="J394" s="101"/>
      <c r="K394" s="101" t="s">
        <v>507</v>
      </c>
      <c r="L394" s="102">
        <v>4072</v>
      </c>
      <c r="M394" s="101">
        <v>0.01</v>
      </c>
      <c r="N394" s="103">
        <v>11453.34</v>
      </c>
      <c r="O394" s="103">
        <v>3817.78</v>
      </c>
      <c r="P394" s="104">
        <v>7635.56</v>
      </c>
    </row>
    <row r="395" spans="8:16" x14ac:dyDescent="0.25">
      <c r="H395" s="99"/>
      <c r="I395" s="100"/>
      <c r="J395" s="101"/>
      <c r="K395" s="101" t="s">
        <v>508</v>
      </c>
      <c r="L395" s="102">
        <v>7824</v>
      </c>
      <c r="M395" s="101">
        <v>0.02</v>
      </c>
      <c r="N395" s="103">
        <v>22006.62</v>
      </c>
      <c r="O395" s="103">
        <v>7335.54</v>
      </c>
      <c r="P395" s="104">
        <v>14671.08</v>
      </c>
    </row>
    <row r="396" spans="8:16" x14ac:dyDescent="0.25">
      <c r="H396" s="99"/>
      <c r="I396" s="100"/>
      <c r="J396" s="101"/>
      <c r="K396" s="101" t="s">
        <v>509</v>
      </c>
      <c r="L396" s="102">
        <v>18610</v>
      </c>
      <c r="M396" s="101">
        <v>0.04</v>
      </c>
      <c r="N396" s="103">
        <v>52344.480000000003</v>
      </c>
      <c r="O396" s="103">
        <v>17448.16</v>
      </c>
      <c r="P396" s="104">
        <v>34896.32</v>
      </c>
    </row>
    <row r="397" spans="8:16" x14ac:dyDescent="0.25">
      <c r="H397" s="99"/>
      <c r="I397" s="100"/>
      <c r="J397" s="101"/>
      <c r="K397" s="101" t="s">
        <v>123</v>
      </c>
      <c r="L397" s="102">
        <v>209548</v>
      </c>
      <c r="M397" s="101">
        <v>0.45</v>
      </c>
      <c r="N397" s="103">
        <v>589397.11</v>
      </c>
      <c r="O397" s="103">
        <v>196465.7</v>
      </c>
      <c r="P397" s="104">
        <v>392931.41</v>
      </c>
    </row>
    <row r="398" spans="8:16" x14ac:dyDescent="0.25">
      <c r="H398" s="99"/>
      <c r="I398" s="100"/>
      <c r="J398" s="101"/>
      <c r="K398" s="101" t="s">
        <v>510</v>
      </c>
      <c r="L398" s="102">
        <v>27850</v>
      </c>
      <c r="M398" s="101">
        <v>0.06</v>
      </c>
      <c r="N398" s="103">
        <v>78333.89</v>
      </c>
      <c r="O398" s="103">
        <v>26111.3</v>
      </c>
      <c r="P398" s="104">
        <v>52222.59</v>
      </c>
    </row>
    <row r="399" spans="8:16" x14ac:dyDescent="0.25">
      <c r="H399" s="109"/>
      <c r="I399" s="105" t="s">
        <v>511</v>
      </c>
      <c r="J399" s="105"/>
      <c r="K399" s="105"/>
      <c r="L399" s="106">
        <v>273019</v>
      </c>
      <c r="M399" s="105">
        <v>0.59</v>
      </c>
      <c r="N399" s="107">
        <v>767922.43</v>
      </c>
      <c r="O399" s="107">
        <v>255974.14</v>
      </c>
      <c r="P399" s="108">
        <v>511948.29</v>
      </c>
    </row>
    <row r="400" spans="8:16" x14ac:dyDescent="0.25">
      <c r="H400" s="110" t="s">
        <v>512</v>
      </c>
      <c r="I400" s="93"/>
      <c r="J400" s="93"/>
      <c r="K400" s="93"/>
      <c r="L400" s="94">
        <v>1614475</v>
      </c>
      <c r="M400" s="93">
        <v>3.46</v>
      </c>
      <c r="N400" s="96">
        <v>4541045.01</v>
      </c>
      <c r="O400" s="96">
        <v>1513681.67</v>
      </c>
      <c r="P400" s="111">
        <v>3027363.34</v>
      </c>
    </row>
    <row r="401" spans="8:16" x14ac:dyDescent="0.25">
      <c r="H401" s="99" t="s">
        <v>513</v>
      </c>
      <c r="I401" s="100">
        <v>35111</v>
      </c>
      <c r="J401" s="101" t="s">
        <v>125</v>
      </c>
      <c r="K401" s="101" t="s">
        <v>514</v>
      </c>
      <c r="L401" s="102">
        <v>47287</v>
      </c>
      <c r="M401" s="101">
        <v>0.1</v>
      </c>
      <c r="N401" s="103">
        <v>133004.47</v>
      </c>
      <c r="O401" s="103">
        <v>44334.82</v>
      </c>
      <c r="P401" s="104">
        <v>88669.65</v>
      </c>
    </row>
    <row r="402" spans="8:16" x14ac:dyDescent="0.25">
      <c r="H402" s="99"/>
      <c r="I402" s="100"/>
      <c r="J402" s="101"/>
      <c r="K402" s="101" t="s">
        <v>515</v>
      </c>
      <c r="L402" s="102">
        <v>1397</v>
      </c>
      <c r="M402" s="101">
        <v>0</v>
      </c>
      <c r="N402" s="103">
        <v>3929.35</v>
      </c>
      <c r="O402" s="103">
        <v>1309.78</v>
      </c>
      <c r="P402" s="104">
        <v>2619.5700000000002</v>
      </c>
    </row>
    <row r="403" spans="8:16" x14ac:dyDescent="0.25">
      <c r="H403" s="99"/>
      <c r="I403" s="100"/>
      <c r="J403" s="101"/>
      <c r="K403" s="101" t="s">
        <v>516</v>
      </c>
      <c r="L403" s="102">
        <v>8356</v>
      </c>
      <c r="M403" s="101">
        <v>0.02</v>
      </c>
      <c r="N403" s="103">
        <v>23502.98</v>
      </c>
      <c r="O403" s="103">
        <v>7834.33</v>
      </c>
      <c r="P403" s="104">
        <v>15668.65</v>
      </c>
    </row>
    <row r="404" spans="8:16" x14ac:dyDescent="0.25">
      <c r="H404" s="99"/>
      <c r="I404" s="100"/>
      <c r="J404" s="101"/>
      <c r="K404" s="101" t="s">
        <v>517</v>
      </c>
      <c r="L404" s="102">
        <v>20978</v>
      </c>
      <c r="M404" s="101">
        <v>0.04</v>
      </c>
      <c r="N404" s="103">
        <v>59004.97</v>
      </c>
      <c r="O404" s="103">
        <v>19668.32</v>
      </c>
      <c r="P404" s="104">
        <v>39336.639999999999</v>
      </c>
    </row>
    <row r="405" spans="8:16" x14ac:dyDescent="0.25">
      <c r="H405" s="99"/>
      <c r="I405" s="100"/>
      <c r="J405" s="101"/>
      <c r="K405" s="101" t="s">
        <v>518</v>
      </c>
      <c r="L405" s="102">
        <v>4166</v>
      </c>
      <c r="M405" s="101">
        <v>0.01</v>
      </c>
      <c r="N405" s="103">
        <v>11717.74</v>
      </c>
      <c r="O405" s="103">
        <v>3905.91</v>
      </c>
      <c r="P405" s="104">
        <v>7811.82</v>
      </c>
    </row>
    <row r="406" spans="8:16" x14ac:dyDescent="0.25">
      <c r="H406" s="99"/>
      <c r="I406" s="100"/>
      <c r="J406" s="101"/>
      <c r="K406" s="101" t="s">
        <v>519</v>
      </c>
      <c r="L406" s="102">
        <v>2333</v>
      </c>
      <c r="M406" s="101">
        <v>0.01</v>
      </c>
      <c r="N406" s="103">
        <v>6562.05</v>
      </c>
      <c r="O406" s="103">
        <v>2187.35</v>
      </c>
      <c r="P406" s="104">
        <v>4374.7</v>
      </c>
    </row>
    <row r="407" spans="8:16" x14ac:dyDescent="0.25">
      <c r="H407" s="99"/>
      <c r="I407" s="100"/>
      <c r="J407" s="101"/>
      <c r="K407" s="101" t="s">
        <v>520</v>
      </c>
      <c r="L407" s="102">
        <v>8676</v>
      </c>
      <c r="M407" s="101">
        <v>0.02</v>
      </c>
      <c r="N407" s="103">
        <v>24403.05</v>
      </c>
      <c r="O407" s="103">
        <v>8134.35</v>
      </c>
      <c r="P407" s="104">
        <v>16268.7</v>
      </c>
    </row>
    <row r="408" spans="8:16" x14ac:dyDescent="0.25">
      <c r="H408" s="99"/>
      <c r="I408" s="100"/>
      <c r="J408" s="101"/>
      <c r="K408" s="101" t="s">
        <v>521</v>
      </c>
      <c r="L408" s="102">
        <v>15944</v>
      </c>
      <c r="M408" s="101">
        <v>0.03</v>
      </c>
      <c r="N408" s="103">
        <v>44845.8</v>
      </c>
      <c r="O408" s="103">
        <v>14948.6</v>
      </c>
      <c r="P408" s="104">
        <v>29897.200000000001</v>
      </c>
    </row>
    <row r="409" spans="8:16" x14ac:dyDescent="0.25">
      <c r="H409" s="99"/>
      <c r="I409" s="100"/>
      <c r="J409" s="101"/>
      <c r="K409" s="101" t="s">
        <v>522</v>
      </c>
      <c r="L409" s="102">
        <v>7540</v>
      </c>
      <c r="M409" s="101">
        <v>0.02</v>
      </c>
      <c r="N409" s="103">
        <v>21207.81</v>
      </c>
      <c r="O409" s="103">
        <v>7069.27</v>
      </c>
      <c r="P409" s="104">
        <v>14138.54</v>
      </c>
    </row>
    <row r="410" spans="8:16" x14ac:dyDescent="0.25">
      <c r="H410" s="99"/>
      <c r="I410" s="100"/>
      <c r="J410" s="101"/>
      <c r="K410" s="101" t="s">
        <v>523</v>
      </c>
      <c r="L410" s="102">
        <v>2947</v>
      </c>
      <c r="M410" s="101">
        <v>0.01</v>
      </c>
      <c r="N410" s="103">
        <v>8289.0499999999993</v>
      </c>
      <c r="O410" s="103">
        <v>2763.02</v>
      </c>
      <c r="P410" s="104">
        <v>5526.03</v>
      </c>
    </row>
    <row r="411" spans="8:16" x14ac:dyDescent="0.25">
      <c r="H411" s="99"/>
      <c r="I411" s="100"/>
      <c r="J411" s="101"/>
      <c r="K411" s="101" t="s">
        <v>524</v>
      </c>
      <c r="L411" s="102">
        <v>2095</v>
      </c>
      <c r="M411" s="101">
        <v>0</v>
      </c>
      <c r="N411" s="103">
        <v>5892.62</v>
      </c>
      <c r="O411" s="103">
        <v>1964.21</v>
      </c>
      <c r="P411" s="104">
        <v>3928.41</v>
      </c>
    </row>
    <row r="412" spans="8:16" x14ac:dyDescent="0.25">
      <c r="H412" s="99"/>
      <c r="I412" s="100"/>
      <c r="J412" s="101"/>
      <c r="K412" s="101" t="s">
        <v>525</v>
      </c>
      <c r="L412" s="102">
        <v>15670</v>
      </c>
      <c r="M412" s="101">
        <v>0.03</v>
      </c>
      <c r="N412" s="103">
        <v>44075.12</v>
      </c>
      <c r="O412" s="103">
        <v>14691.71</v>
      </c>
      <c r="P412" s="104">
        <v>29383.41</v>
      </c>
    </row>
    <row r="413" spans="8:16" x14ac:dyDescent="0.25">
      <c r="H413" s="99"/>
      <c r="I413" s="105" t="s">
        <v>526</v>
      </c>
      <c r="J413" s="105"/>
      <c r="K413" s="105"/>
      <c r="L413" s="106">
        <v>137389</v>
      </c>
      <c r="M413" s="105">
        <v>0.28999999999999998</v>
      </c>
      <c r="N413" s="107">
        <v>386434.99</v>
      </c>
      <c r="O413" s="107">
        <v>128811.66</v>
      </c>
      <c r="P413" s="108">
        <v>257623.33</v>
      </c>
    </row>
    <row r="414" spans="8:16" x14ac:dyDescent="0.25">
      <c r="H414" s="99"/>
      <c r="I414" s="100">
        <v>35112</v>
      </c>
      <c r="J414" s="101" t="s">
        <v>127</v>
      </c>
      <c r="K414" s="101" t="s">
        <v>527</v>
      </c>
      <c r="L414" s="102">
        <v>4201</v>
      </c>
      <c r="M414" s="101">
        <v>0.01</v>
      </c>
      <c r="N414" s="103">
        <v>11816.18</v>
      </c>
      <c r="O414" s="103">
        <v>3938.73</v>
      </c>
      <c r="P414" s="104">
        <v>7877.45</v>
      </c>
    </row>
    <row r="415" spans="8:16" x14ac:dyDescent="0.25">
      <c r="H415" s="99"/>
      <c r="I415" s="100"/>
      <c r="J415" s="101"/>
      <c r="K415" s="101" t="s">
        <v>528</v>
      </c>
      <c r="L415" s="102">
        <v>25078</v>
      </c>
      <c r="M415" s="101">
        <v>0.05</v>
      </c>
      <c r="N415" s="103">
        <v>70537.06</v>
      </c>
      <c r="O415" s="103">
        <v>23512.35</v>
      </c>
      <c r="P415" s="104">
        <v>47024.71</v>
      </c>
    </row>
    <row r="416" spans="8:16" x14ac:dyDescent="0.25">
      <c r="H416" s="99"/>
      <c r="I416" s="100"/>
      <c r="J416" s="101"/>
      <c r="K416" s="101" t="s">
        <v>529</v>
      </c>
      <c r="L416" s="102">
        <v>4172</v>
      </c>
      <c r="M416" s="101">
        <v>0.01</v>
      </c>
      <c r="N416" s="103">
        <v>11734.61</v>
      </c>
      <c r="O416" s="103">
        <v>3911.54</v>
      </c>
      <c r="P416" s="104">
        <v>7823.08</v>
      </c>
    </row>
    <row r="417" spans="8:16" x14ac:dyDescent="0.25">
      <c r="H417" s="99"/>
      <c r="I417" s="100"/>
      <c r="J417" s="101"/>
      <c r="K417" s="101" t="s">
        <v>530</v>
      </c>
      <c r="L417" s="102">
        <v>4195</v>
      </c>
      <c r="M417" s="101">
        <v>0.01</v>
      </c>
      <c r="N417" s="103">
        <v>11799.31</v>
      </c>
      <c r="O417" s="103">
        <v>3933.1</v>
      </c>
      <c r="P417" s="104">
        <v>7866.2</v>
      </c>
    </row>
    <row r="418" spans="8:16" x14ac:dyDescent="0.25">
      <c r="H418" s="99"/>
      <c r="I418" s="100"/>
      <c r="J418" s="101"/>
      <c r="K418" s="101" t="s">
        <v>531</v>
      </c>
      <c r="L418" s="102">
        <v>3238</v>
      </c>
      <c r="M418" s="101">
        <v>0.01</v>
      </c>
      <c r="N418" s="103">
        <v>9107.5499999999993</v>
      </c>
      <c r="O418" s="103">
        <v>3035.85</v>
      </c>
      <c r="P418" s="104">
        <v>6071.7</v>
      </c>
    </row>
    <row r="419" spans="8:16" x14ac:dyDescent="0.25">
      <c r="H419" s="99"/>
      <c r="I419" s="100"/>
      <c r="J419" s="101"/>
      <c r="K419" s="101" t="s">
        <v>532</v>
      </c>
      <c r="L419" s="102">
        <v>2774</v>
      </c>
      <c r="M419" s="101">
        <v>0.01</v>
      </c>
      <c r="N419" s="103">
        <v>7802.45</v>
      </c>
      <c r="O419" s="103">
        <v>2600.8200000000002</v>
      </c>
      <c r="P419" s="104">
        <v>5201.63</v>
      </c>
    </row>
    <row r="420" spans="8:16" x14ac:dyDescent="0.25">
      <c r="H420" s="99"/>
      <c r="I420" s="100"/>
      <c r="J420" s="101"/>
      <c r="K420" s="101" t="s">
        <v>533</v>
      </c>
      <c r="L420" s="102">
        <v>4873</v>
      </c>
      <c r="M420" s="101">
        <v>0.01</v>
      </c>
      <c r="N420" s="103">
        <v>13706.32</v>
      </c>
      <c r="O420" s="103">
        <v>4568.7700000000004</v>
      </c>
      <c r="P420" s="104">
        <v>9137.5499999999993</v>
      </c>
    </row>
    <row r="421" spans="8:16" x14ac:dyDescent="0.25">
      <c r="H421" s="99"/>
      <c r="I421" s="100"/>
      <c r="J421" s="101"/>
      <c r="K421" s="101" t="s">
        <v>534</v>
      </c>
      <c r="L421" s="102">
        <v>26791</v>
      </c>
      <c r="M421" s="101">
        <v>0.06</v>
      </c>
      <c r="N421" s="103">
        <v>75355.23</v>
      </c>
      <c r="O421" s="103">
        <v>25118.41</v>
      </c>
      <c r="P421" s="104">
        <v>50236.82</v>
      </c>
    </row>
    <row r="422" spans="8:16" x14ac:dyDescent="0.25">
      <c r="H422" s="99"/>
      <c r="I422" s="100"/>
      <c r="J422" s="101"/>
      <c r="K422" s="101" t="s">
        <v>535</v>
      </c>
      <c r="L422" s="102">
        <v>4950</v>
      </c>
      <c r="M422" s="101">
        <v>0.01</v>
      </c>
      <c r="N422" s="103">
        <v>13922.9</v>
      </c>
      <c r="O422" s="103">
        <v>4640.97</v>
      </c>
      <c r="P422" s="104">
        <v>9281.93</v>
      </c>
    </row>
    <row r="423" spans="8:16" x14ac:dyDescent="0.25">
      <c r="H423" s="99"/>
      <c r="I423" s="100"/>
      <c r="J423" s="101"/>
      <c r="K423" s="101" t="s">
        <v>536</v>
      </c>
      <c r="L423" s="102">
        <v>27974</v>
      </c>
      <c r="M423" s="101">
        <v>0.06</v>
      </c>
      <c r="N423" s="103">
        <v>78682.66</v>
      </c>
      <c r="O423" s="103">
        <v>26227.55</v>
      </c>
      <c r="P423" s="104">
        <v>52455.11</v>
      </c>
    </row>
    <row r="424" spans="8:16" x14ac:dyDescent="0.25">
      <c r="H424" s="99"/>
      <c r="I424" s="100"/>
      <c r="J424" s="101"/>
      <c r="K424" s="101" t="s">
        <v>537</v>
      </c>
      <c r="L424" s="102">
        <v>12943</v>
      </c>
      <c r="M424" s="101">
        <v>0.03</v>
      </c>
      <c r="N424" s="103">
        <v>36404.870000000003</v>
      </c>
      <c r="O424" s="103">
        <v>12134.96</v>
      </c>
      <c r="P424" s="104">
        <v>24269.91</v>
      </c>
    </row>
    <row r="425" spans="8:16" x14ac:dyDescent="0.25">
      <c r="H425" s="99"/>
      <c r="I425" s="100"/>
      <c r="J425" s="101"/>
      <c r="K425" s="101" t="s">
        <v>538</v>
      </c>
      <c r="L425" s="102">
        <v>231953</v>
      </c>
      <c r="M425" s="101">
        <v>0.5</v>
      </c>
      <c r="N425" s="103">
        <v>652415.81000000006</v>
      </c>
      <c r="O425" s="103">
        <v>217471.94</v>
      </c>
      <c r="P425" s="104">
        <v>434943.87</v>
      </c>
    </row>
    <row r="426" spans="8:16" x14ac:dyDescent="0.25">
      <c r="H426" s="99"/>
      <c r="I426" s="100"/>
      <c r="J426" s="101"/>
      <c r="K426" s="101" t="s">
        <v>539</v>
      </c>
      <c r="L426" s="102">
        <v>20523</v>
      </c>
      <c r="M426" s="101">
        <v>0.04</v>
      </c>
      <c r="N426" s="103">
        <v>57725.18</v>
      </c>
      <c r="O426" s="103">
        <v>19241.73</v>
      </c>
      <c r="P426" s="104">
        <v>38483.46</v>
      </c>
    </row>
    <row r="427" spans="8:16" x14ac:dyDescent="0.25">
      <c r="H427" s="99"/>
      <c r="I427" s="100"/>
      <c r="J427" s="101"/>
      <c r="K427" s="101" t="s">
        <v>540</v>
      </c>
      <c r="L427" s="102">
        <v>2222</v>
      </c>
      <c r="M427" s="101">
        <v>0</v>
      </c>
      <c r="N427" s="103">
        <v>6249.83</v>
      </c>
      <c r="O427" s="103">
        <v>2083.2800000000002</v>
      </c>
      <c r="P427" s="104">
        <v>4166.5600000000004</v>
      </c>
    </row>
    <row r="428" spans="8:16" x14ac:dyDescent="0.25">
      <c r="H428" s="99"/>
      <c r="I428" s="100"/>
      <c r="J428" s="101"/>
      <c r="K428" s="101" t="s">
        <v>541</v>
      </c>
      <c r="L428" s="102">
        <v>4405</v>
      </c>
      <c r="M428" s="101">
        <v>0.01</v>
      </c>
      <c r="N428" s="103">
        <v>12389.97</v>
      </c>
      <c r="O428" s="103">
        <v>4129.99</v>
      </c>
      <c r="P428" s="104">
        <v>8259.98</v>
      </c>
    </row>
    <row r="429" spans="8:16" x14ac:dyDescent="0.25">
      <c r="H429" s="99"/>
      <c r="I429" s="100"/>
      <c r="J429" s="101"/>
      <c r="K429" s="101" t="s">
        <v>542</v>
      </c>
      <c r="L429" s="102">
        <v>20855</v>
      </c>
      <c r="M429" s="101">
        <v>0.04</v>
      </c>
      <c r="N429" s="103">
        <v>58659</v>
      </c>
      <c r="O429" s="103">
        <v>19553</v>
      </c>
      <c r="P429" s="104">
        <v>39106</v>
      </c>
    </row>
    <row r="430" spans="8:16" x14ac:dyDescent="0.25">
      <c r="H430" s="99"/>
      <c r="I430" s="100"/>
      <c r="J430" s="101"/>
      <c r="K430" s="101" t="s">
        <v>543</v>
      </c>
      <c r="L430" s="102">
        <v>3159</v>
      </c>
      <c r="M430" s="101">
        <v>0.01</v>
      </c>
      <c r="N430" s="103">
        <v>8885.34</v>
      </c>
      <c r="O430" s="103">
        <v>2961.78</v>
      </c>
      <c r="P430" s="104">
        <v>5923.56</v>
      </c>
    </row>
    <row r="431" spans="8:16" x14ac:dyDescent="0.25">
      <c r="H431" s="99"/>
      <c r="I431" s="100"/>
      <c r="J431" s="101"/>
      <c r="K431" s="101" t="s">
        <v>544</v>
      </c>
      <c r="L431" s="102">
        <v>6371</v>
      </c>
      <c r="M431" s="101">
        <v>0.01</v>
      </c>
      <c r="N431" s="103">
        <v>17919.759999999998</v>
      </c>
      <c r="O431" s="103">
        <v>5973.25</v>
      </c>
      <c r="P431" s="104">
        <v>11946.5</v>
      </c>
    </row>
    <row r="432" spans="8:16" x14ac:dyDescent="0.25">
      <c r="H432" s="99"/>
      <c r="I432" s="100"/>
      <c r="J432" s="101"/>
      <c r="K432" s="101" t="s">
        <v>545</v>
      </c>
      <c r="L432" s="102">
        <v>7609</v>
      </c>
      <c r="M432" s="101">
        <v>0.02</v>
      </c>
      <c r="N432" s="103">
        <v>21401.89</v>
      </c>
      <c r="O432" s="103">
        <v>7133.96</v>
      </c>
      <c r="P432" s="104">
        <v>14267.92</v>
      </c>
    </row>
    <row r="433" spans="8:16" x14ac:dyDescent="0.25">
      <c r="H433" s="99"/>
      <c r="I433" s="105" t="s">
        <v>546</v>
      </c>
      <c r="J433" s="105"/>
      <c r="K433" s="105"/>
      <c r="L433" s="106">
        <v>418286</v>
      </c>
      <c r="M433" s="105">
        <v>0.9</v>
      </c>
      <c r="N433" s="107">
        <v>1176515.93</v>
      </c>
      <c r="O433" s="107">
        <v>392171.98</v>
      </c>
      <c r="P433" s="108">
        <v>784343.95</v>
      </c>
    </row>
    <row r="434" spans="8:16" x14ac:dyDescent="0.25">
      <c r="H434" s="99"/>
      <c r="I434" s="100">
        <v>35113</v>
      </c>
      <c r="J434" s="101" t="s">
        <v>129</v>
      </c>
      <c r="K434" s="101" t="s">
        <v>547</v>
      </c>
      <c r="L434" s="102">
        <v>8228</v>
      </c>
      <c r="M434" s="101">
        <v>0.02</v>
      </c>
      <c r="N434" s="103">
        <v>23142.95</v>
      </c>
      <c r="O434" s="103">
        <v>7714.32</v>
      </c>
      <c r="P434" s="104">
        <v>15428.64</v>
      </c>
    </row>
    <row r="435" spans="8:16" x14ac:dyDescent="0.25">
      <c r="H435" s="99"/>
      <c r="I435" s="100"/>
      <c r="J435" s="101"/>
      <c r="K435" s="101" t="s">
        <v>548</v>
      </c>
      <c r="L435" s="102">
        <v>4577</v>
      </c>
      <c r="M435" s="101">
        <v>0.01</v>
      </c>
      <c r="N435" s="103">
        <v>12873.76</v>
      </c>
      <c r="O435" s="103">
        <v>4291.25</v>
      </c>
      <c r="P435" s="104">
        <v>8582.51</v>
      </c>
    </row>
    <row r="436" spans="8:16" x14ac:dyDescent="0.25">
      <c r="H436" s="99"/>
      <c r="I436" s="100"/>
      <c r="J436" s="101"/>
      <c r="K436" s="101" t="s">
        <v>549</v>
      </c>
      <c r="L436" s="102">
        <v>3215</v>
      </c>
      <c r="M436" s="101">
        <v>0.01</v>
      </c>
      <c r="N436" s="103">
        <v>9042.85</v>
      </c>
      <c r="O436" s="103">
        <v>3014.28</v>
      </c>
      <c r="P436" s="104">
        <v>6028.57</v>
      </c>
    </row>
    <row r="437" spans="8:16" x14ac:dyDescent="0.25">
      <c r="H437" s="99"/>
      <c r="I437" s="100"/>
      <c r="J437" s="101"/>
      <c r="K437" s="101" t="s">
        <v>550</v>
      </c>
      <c r="L437" s="102">
        <v>14309</v>
      </c>
      <c r="M437" s="101">
        <v>0.03</v>
      </c>
      <c r="N437" s="103">
        <v>40247.019999999997</v>
      </c>
      <c r="O437" s="103">
        <v>13415.67</v>
      </c>
      <c r="P437" s="104">
        <v>26831.35</v>
      </c>
    </row>
    <row r="438" spans="8:16" x14ac:dyDescent="0.25">
      <c r="H438" s="99"/>
      <c r="I438" s="100"/>
      <c r="J438" s="101"/>
      <c r="K438" s="101" t="s">
        <v>551</v>
      </c>
      <c r="L438" s="102">
        <v>29743</v>
      </c>
      <c r="M438" s="101">
        <v>0.06</v>
      </c>
      <c r="N438" s="103">
        <v>83658.34</v>
      </c>
      <c r="O438" s="103">
        <v>27886.11</v>
      </c>
      <c r="P438" s="104">
        <v>55772.23</v>
      </c>
    </row>
    <row r="439" spans="8:16" x14ac:dyDescent="0.25">
      <c r="H439" s="99"/>
      <c r="I439" s="105" t="s">
        <v>552</v>
      </c>
      <c r="J439" s="105"/>
      <c r="K439" s="105"/>
      <c r="L439" s="106">
        <v>60072</v>
      </c>
      <c r="M439" s="105">
        <v>0.13</v>
      </c>
      <c r="N439" s="107">
        <v>168964.93</v>
      </c>
      <c r="O439" s="107">
        <v>56321.64</v>
      </c>
      <c r="P439" s="108">
        <v>112643.29</v>
      </c>
    </row>
    <row r="440" spans="8:16" x14ac:dyDescent="0.25">
      <c r="H440" s="99"/>
      <c r="I440" s="100">
        <v>35114</v>
      </c>
      <c r="J440" s="101" t="s">
        <v>131</v>
      </c>
      <c r="K440" s="101" t="s">
        <v>553</v>
      </c>
      <c r="L440" s="102">
        <v>6017</v>
      </c>
      <c r="M440" s="101">
        <v>0.01</v>
      </c>
      <c r="N440" s="103">
        <v>16924.060000000001</v>
      </c>
      <c r="O440" s="103">
        <v>5641.35</v>
      </c>
      <c r="P440" s="104">
        <v>11282.71</v>
      </c>
    </row>
    <row r="441" spans="8:16" x14ac:dyDescent="0.25">
      <c r="H441" s="99"/>
      <c r="I441" s="100"/>
      <c r="J441" s="101"/>
      <c r="K441" s="101" t="s">
        <v>554</v>
      </c>
      <c r="L441" s="102">
        <v>6039</v>
      </c>
      <c r="M441" s="101">
        <v>0.01</v>
      </c>
      <c r="N441" s="103">
        <v>16985.939999999999</v>
      </c>
      <c r="O441" s="103">
        <v>5661.98</v>
      </c>
      <c r="P441" s="104">
        <v>11323.96</v>
      </c>
    </row>
    <row r="442" spans="8:16" x14ac:dyDescent="0.25">
      <c r="H442" s="99"/>
      <c r="I442" s="100"/>
      <c r="J442" s="101"/>
      <c r="K442" s="101" t="s">
        <v>555</v>
      </c>
      <c r="L442" s="102">
        <v>3706</v>
      </c>
      <c r="M442" s="101">
        <v>0.01</v>
      </c>
      <c r="N442" s="103">
        <v>10423.89</v>
      </c>
      <c r="O442" s="103">
        <v>3474.63</v>
      </c>
      <c r="P442" s="104">
        <v>6949.26</v>
      </c>
    </row>
    <row r="443" spans="8:16" x14ac:dyDescent="0.25">
      <c r="H443" s="99"/>
      <c r="I443" s="100"/>
      <c r="J443" s="101"/>
      <c r="K443" s="101" t="s">
        <v>556</v>
      </c>
      <c r="L443" s="102">
        <v>44572</v>
      </c>
      <c r="M443" s="101">
        <v>0.1</v>
      </c>
      <c r="N443" s="103">
        <v>125367.97</v>
      </c>
      <c r="O443" s="103">
        <v>41789.32</v>
      </c>
      <c r="P443" s="104">
        <v>83578.649999999994</v>
      </c>
    </row>
    <row r="444" spans="8:16" x14ac:dyDescent="0.25">
      <c r="H444" s="99"/>
      <c r="I444" s="100"/>
      <c r="J444" s="101"/>
      <c r="K444" s="101" t="s">
        <v>557</v>
      </c>
      <c r="L444" s="102">
        <v>39648</v>
      </c>
      <c r="M444" s="101">
        <v>0.08</v>
      </c>
      <c r="N444" s="103">
        <v>111518.2</v>
      </c>
      <c r="O444" s="103">
        <v>37172.730000000003</v>
      </c>
      <c r="P444" s="104">
        <v>74345.47</v>
      </c>
    </row>
    <row r="445" spans="8:16" x14ac:dyDescent="0.25">
      <c r="H445" s="99"/>
      <c r="I445" s="105" t="s">
        <v>558</v>
      </c>
      <c r="J445" s="105"/>
      <c r="K445" s="105"/>
      <c r="L445" s="106">
        <v>99982</v>
      </c>
      <c r="M445" s="105">
        <v>0.21</v>
      </c>
      <c r="N445" s="107">
        <v>281220.06</v>
      </c>
      <c r="O445" s="107">
        <v>93740.02</v>
      </c>
      <c r="P445" s="108">
        <v>187480.04</v>
      </c>
    </row>
    <row r="446" spans="8:16" x14ac:dyDescent="0.25">
      <c r="H446" s="99"/>
      <c r="I446" s="100">
        <v>35115</v>
      </c>
      <c r="J446" s="101" t="s">
        <v>133</v>
      </c>
      <c r="K446" s="101" t="s">
        <v>559</v>
      </c>
      <c r="L446" s="102">
        <v>9280</v>
      </c>
      <c r="M446" s="101">
        <v>0.02</v>
      </c>
      <c r="N446" s="103">
        <v>26101.919999999998</v>
      </c>
      <c r="O446" s="103">
        <v>8700.64</v>
      </c>
      <c r="P446" s="104">
        <v>17401.28</v>
      </c>
    </row>
    <row r="447" spans="8:16" x14ac:dyDescent="0.25">
      <c r="H447" s="99"/>
      <c r="I447" s="100"/>
      <c r="J447" s="101"/>
      <c r="K447" s="101" t="s">
        <v>560</v>
      </c>
      <c r="L447" s="102">
        <v>18415</v>
      </c>
      <c r="M447" s="101">
        <v>0.04</v>
      </c>
      <c r="N447" s="103">
        <v>51796</v>
      </c>
      <c r="O447" s="103">
        <v>17265.330000000002</v>
      </c>
      <c r="P447" s="104">
        <v>34530.67</v>
      </c>
    </row>
    <row r="448" spans="8:16" x14ac:dyDescent="0.25">
      <c r="H448" s="99"/>
      <c r="I448" s="100"/>
      <c r="J448" s="101"/>
      <c r="K448" s="101" t="s">
        <v>561</v>
      </c>
      <c r="L448" s="102">
        <v>15929</v>
      </c>
      <c r="M448" s="101">
        <v>0.03</v>
      </c>
      <c r="N448" s="103">
        <v>44803.61</v>
      </c>
      <c r="O448" s="103">
        <v>14934.54</v>
      </c>
      <c r="P448" s="104">
        <v>29869.07</v>
      </c>
    </row>
    <row r="449" spans="8:16" x14ac:dyDescent="0.25">
      <c r="H449" s="99"/>
      <c r="I449" s="100"/>
      <c r="J449" s="101"/>
      <c r="K449" s="101" t="s">
        <v>562</v>
      </c>
      <c r="L449" s="102">
        <v>23395</v>
      </c>
      <c r="M449" s="101">
        <v>0.05</v>
      </c>
      <c r="N449" s="103">
        <v>65803.28</v>
      </c>
      <c r="O449" s="103">
        <v>21934.43</v>
      </c>
      <c r="P449" s="104">
        <v>43868.85</v>
      </c>
    </row>
    <row r="450" spans="8:16" x14ac:dyDescent="0.25">
      <c r="H450" s="109"/>
      <c r="I450" s="105" t="s">
        <v>563</v>
      </c>
      <c r="J450" s="105"/>
      <c r="K450" s="105"/>
      <c r="L450" s="106">
        <v>67019</v>
      </c>
      <c r="M450" s="105">
        <v>0.14000000000000001</v>
      </c>
      <c r="N450" s="107">
        <v>188504.81</v>
      </c>
      <c r="O450" s="107">
        <v>62834.94</v>
      </c>
      <c r="P450" s="108">
        <v>125669.87</v>
      </c>
    </row>
    <row r="451" spans="8:16" x14ac:dyDescent="0.25">
      <c r="H451" s="110" t="s">
        <v>564</v>
      </c>
      <c r="I451" s="93"/>
      <c r="J451" s="93"/>
      <c r="K451" s="93"/>
      <c r="L451" s="94">
        <v>782748</v>
      </c>
      <c r="M451" s="93">
        <v>1.68</v>
      </c>
      <c r="N451" s="96">
        <v>2201640.7200000002</v>
      </c>
      <c r="O451" s="96">
        <v>733880.24</v>
      </c>
      <c r="P451" s="111">
        <v>1467760.48</v>
      </c>
    </row>
    <row r="452" spans="8:16" x14ac:dyDescent="0.25">
      <c r="H452" s="99" t="s">
        <v>565</v>
      </c>
      <c r="I452" s="100">
        <v>35121</v>
      </c>
      <c r="J452" s="101" t="s">
        <v>135</v>
      </c>
      <c r="K452" s="101" t="s">
        <v>566</v>
      </c>
      <c r="L452" s="102">
        <v>7606</v>
      </c>
      <c r="M452" s="101">
        <v>0.02</v>
      </c>
      <c r="N452" s="103">
        <v>21393.45</v>
      </c>
      <c r="O452" s="103">
        <v>7131.15</v>
      </c>
      <c r="P452" s="104">
        <v>14262.3</v>
      </c>
    </row>
    <row r="453" spans="8:16" x14ac:dyDescent="0.25">
      <c r="H453" s="99"/>
      <c r="I453" s="100"/>
      <c r="J453" s="101"/>
      <c r="K453" s="101" t="s">
        <v>567</v>
      </c>
      <c r="L453" s="102">
        <v>28441</v>
      </c>
      <c r="M453" s="101">
        <v>0.06</v>
      </c>
      <c r="N453" s="103">
        <v>79996.2</v>
      </c>
      <c r="O453" s="103">
        <v>26665.4</v>
      </c>
      <c r="P453" s="104">
        <v>53330.8</v>
      </c>
    </row>
    <row r="454" spans="8:16" x14ac:dyDescent="0.25">
      <c r="H454" s="99"/>
      <c r="I454" s="100"/>
      <c r="J454" s="101"/>
      <c r="K454" s="101" t="s">
        <v>568</v>
      </c>
      <c r="L454" s="102">
        <v>12542</v>
      </c>
      <c r="M454" s="101">
        <v>0.03</v>
      </c>
      <c r="N454" s="103">
        <v>35276.97</v>
      </c>
      <c r="O454" s="103">
        <v>11758.99</v>
      </c>
      <c r="P454" s="104">
        <v>23517.98</v>
      </c>
    </row>
    <row r="455" spans="8:16" x14ac:dyDescent="0.25">
      <c r="H455" s="99"/>
      <c r="I455" s="100"/>
      <c r="J455" s="101"/>
      <c r="K455" s="101" t="s">
        <v>569</v>
      </c>
      <c r="L455" s="102">
        <v>15592</v>
      </c>
      <c r="M455" s="101">
        <v>0.03</v>
      </c>
      <c r="N455" s="103">
        <v>43855.73</v>
      </c>
      <c r="O455" s="103">
        <v>14618.58</v>
      </c>
      <c r="P455" s="104">
        <v>29237.15</v>
      </c>
    </row>
    <row r="456" spans="8:16" x14ac:dyDescent="0.25">
      <c r="H456" s="99"/>
      <c r="I456" s="100"/>
      <c r="J456" s="101"/>
      <c r="K456" s="101" t="s">
        <v>570</v>
      </c>
      <c r="L456" s="102">
        <v>31117</v>
      </c>
      <c r="M456" s="101">
        <v>7.0000000000000007E-2</v>
      </c>
      <c r="N456" s="103">
        <v>87523</v>
      </c>
      <c r="O456" s="103">
        <v>29174.33</v>
      </c>
      <c r="P456" s="104">
        <v>58348.67</v>
      </c>
    </row>
    <row r="457" spans="8:16" x14ac:dyDescent="0.25">
      <c r="H457" s="99"/>
      <c r="I457" s="100"/>
      <c r="J457" s="101"/>
      <c r="K457" s="101" t="s">
        <v>571</v>
      </c>
      <c r="L457" s="102">
        <v>11552</v>
      </c>
      <c r="M457" s="101">
        <v>0.02</v>
      </c>
      <c r="N457" s="103">
        <v>32492.39</v>
      </c>
      <c r="O457" s="103">
        <v>10830.8</v>
      </c>
      <c r="P457" s="104">
        <v>21661.59</v>
      </c>
    </row>
    <row r="458" spans="8:16" x14ac:dyDescent="0.25">
      <c r="H458" s="99"/>
      <c r="I458" s="100"/>
      <c r="J458" s="101"/>
      <c r="K458" s="101" t="s">
        <v>572</v>
      </c>
      <c r="L458" s="102">
        <v>4180</v>
      </c>
      <c r="M458" s="101">
        <v>0.01</v>
      </c>
      <c r="N458" s="103">
        <v>11757.11</v>
      </c>
      <c r="O458" s="103">
        <v>3919.04</v>
      </c>
      <c r="P458" s="104">
        <v>7838.08</v>
      </c>
    </row>
    <row r="459" spans="8:16" x14ac:dyDescent="0.25">
      <c r="H459" s="99"/>
      <c r="I459" s="100"/>
      <c r="J459" s="101"/>
      <c r="K459" s="101" t="s">
        <v>573</v>
      </c>
      <c r="L459" s="102">
        <v>17754</v>
      </c>
      <c r="M459" s="101">
        <v>0.04</v>
      </c>
      <c r="N459" s="103">
        <v>49936.800000000003</v>
      </c>
      <c r="O459" s="103">
        <v>16645.599999999999</v>
      </c>
      <c r="P459" s="104">
        <v>33291.199999999997</v>
      </c>
    </row>
    <row r="460" spans="8:16" x14ac:dyDescent="0.25">
      <c r="H460" s="99"/>
      <c r="I460" s="100"/>
      <c r="J460" s="101"/>
      <c r="K460" s="101" t="s">
        <v>574</v>
      </c>
      <c r="L460" s="102">
        <v>17911</v>
      </c>
      <c r="M460" s="101">
        <v>0.04</v>
      </c>
      <c r="N460" s="103">
        <v>50378.39</v>
      </c>
      <c r="O460" s="103">
        <v>16792.8</v>
      </c>
      <c r="P460" s="104">
        <v>33585.599999999999</v>
      </c>
    </row>
    <row r="461" spans="8:16" x14ac:dyDescent="0.25">
      <c r="H461" s="99"/>
      <c r="I461" s="100"/>
      <c r="J461" s="101"/>
      <c r="K461" s="101" t="s">
        <v>575</v>
      </c>
      <c r="L461" s="102">
        <v>18627</v>
      </c>
      <c r="M461" s="101">
        <v>0.04</v>
      </c>
      <c r="N461" s="103">
        <v>52392.29</v>
      </c>
      <c r="O461" s="103">
        <v>17464.099999999999</v>
      </c>
      <c r="P461" s="104">
        <v>34928.19</v>
      </c>
    </row>
    <row r="462" spans="8:16" x14ac:dyDescent="0.25">
      <c r="H462" s="99"/>
      <c r="I462" s="100"/>
      <c r="J462" s="101"/>
      <c r="K462" s="101" t="s">
        <v>576</v>
      </c>
      <c r="L462" s="102">
        <v>19511</v>
      </c>
      <c r="M462" s="101">
        <v>0.04</v>
      </c>
      <c r="N462" s="103">
        <v>54878.720000000001</v>
      </c>
      <c r="O462" s="103">
        <v>18292.91</v>
      </c>
      <c r="P462" s="104">
        <v>36585.82</v>
      </c>
    </row>
    <row r="463" spans="8:16" x14ac:dyDescent="0.25">
      <c r="H463" s="99"/>
      <c r="I463" s="100"/>
      <c r="J463" s="101"/>
      <c r="K463" s="101" t="s">
        <v>577</v>
      </c>
      <c r="L463" s="102">
        <v>19797</v>
      </c>
      <c r="M463" s="101">
        <v>0.04</v>
      </c>
      <c r="N463" s="103">
        <v>55683.16</v>
      </c>
      <c r="O463" s="103">
        <v>18561.05</v>
      </c>
      <c r="P463" s="104">
        <v>37122.11</v>
      </c>
    </row>
    <row r="464" spans="8:16" x14ac:dyDescent="0.25">
      <c r="H464" s="99"/>
      <c r="I464" s="100"/>
      <c r="J464" s="101"/>
      <c r="K464" s="101" t="s">
        <v>578</v>
      </c>
      <c r="L464" s="102">
        <v>11507</v>
      </c>
      <c r="M464" s="101">
        <v>0.02</v>
      </c>
      <c r="N464" s="103">
        <v>32365.82</v>
      </c>
      <c r="O464" s="103">
        <v>10788.61</v>
      </c>
      <c r="P464" s="104">
        <v>21577.21</v>
      </c>
    </row>
    <row r="465" spans="8:16" x14ac:dyDescent="0.25">
      <c r="H465" s="99"/>
      <c r="I465" s="100"/>
      <c r="J465" s="101"/>
      <c r="K465" s="101" t="s">
        <v>579</v>
      </c>
      <c r="L465" s="102">
        <v>56463</v>
      </c>
      <c r="M465" s="101">
        <v>0.12</v>
      </c>
      <c r="N465" s="103">
        <v>158813.87</v>
      </c>
      <c r="O465" s="103">
        <v>52937.96</v>
      </c>
      <c r="P465" s="104">
        <v>105875.91</v>
      </c>
    </row>
    <row r="466" spans="8:16" x14ac:dyDescent="0.25">
      <c r="H466" s="99"/>
      <c r="I466" s="100"/>
      <c r="J466" s="101"/>
      <c r="K466" s="101" t="s">
        <v>580</v>
      </c>
      <c r="L466" s="102">
        <v>12731</v>
      </c>
      <c r="M466" s="101">
        <v>0.03</v>
      </c>
      <c r="N466" s="103">
        <v>35808.57</v>
      </c>
      <c r="O466" s="103">
        <v>11936.19</v>
      </c>
      <c r="P466" s="104">
        <v>23872.38</v>
      </c>
    </row>
    <row r="467" spans="8:16" x14ac:dyDescent="0.25">
      <c r="H467" s="109"/>
      <c r="I467" s="105" t="s">
        <v>581</v>
      </c>
      <c r="J467" s="105"/>
      <c r="K467" s="105"/>
      <c r="L467" s="106">
        <v>285331</v>
      </c>
      <c r="M467" s="105">
        <v>0.61</v>
      </c>
      <c r="N467" s="107">
        <v>802552.48</v>
      </c>
      <c r="O467" s="107">
        <v>267517.49</v>
      </c>
      <c r="P467" s="108">
        <v>535034.99</v>
      </c>
    </row>
    <row r="468" spans="8:16" x14ac:dyDescent="0.25">
      <c r="H468" s="110" t="s">
        <v>582</v>
      </c>
      <c r="I468" s="93"/>
      <c r="J468" s="93"/>
      <c r="K468" s="93"/>
      <c r="L468" s="94">
        <v>285331</v>
      </c>
      <c r="M468" s="93">
        <v>0.61</v>
      </c>
      <c r="N468" s="96">
        <v>802552.48</v>
      </c>
      <c r="O468" s="96">
        <v>267517.49</v>
      </c>
      <c r="P468" s="111">
        <v>535034.99</v>
      </c>
    </row>
    <row r="469" spans="8:16" x14ac:dyDescent="0.25">
      <c r="H469" s="99" t="s">
        <v>583</v>
      </c>
      <c r="I469" s="100">
        <v>35131</v>
      </c>
      <c r="J469" s="101" t="s">
        <v>137</v>
      </c>
      <c r="K469" s="101" t="s">
        <v>584</v>
      </c>
      <c r="L469" s="102">
        <v>33537</v>
      </c>
      <c r="M469" s="101">
        <v>7.0000000000000007E-2</v>
      </c>
      <c r="N469" s="103">
        <v>94329.75</v>
      </c>
      <c r="O469" s="103">
        <v>31443.25</v>
      </c>
      <c r="P469" s="104">
        <v>62886.5</v>
      </c>
    </row>
    <row r="470" spans="8:16" x14ac:dyDescent="0.25">
      <c r="H470" s="99"/>
      <c r="I470" s="100"/>
      <c r="J470" s="101"/>
      <c r="K470" s="101" t="s">
        <v>585</v>
      </c>
      <c r="L470" s="102">
        <v>10174</v>
      </c>
      <c r="M470" s="101">
        <v>0.02</v>
      </c>
      <c r="N470" s="103">
        <v>28616.48</v>
      </c>
      <c r="O470" s="103">
        <v>9538.83</v>
      </c>
      <c r="P470" s="104">
        <v>19077.650000000001</v>
      </c>
    </row>
    <row r="471" spans="8:16" x14ac:dyDescent="0.25">
      <c r="H471" s="99"/>
      <c r="I471" s="100"/>
      <c r="J471" s="101"/>
      <c r="K471" s="101" t="s">
        <v>586</v>
      </c>
      <c r="L471" s="102">
        <v>40857</v>
      </c>
      <c r="M471" s="101">
        <v>0.09</v>
      </c>
      <c r="N471" s="103">
        <v>114918.77</v>
      </c>
      <c r="O471" s="103">
        <v>38306.26</v>
      </c>
      <c r="P471" s="104">
        <v>76612.509999999995</v>
      </c>
    </row>
    <row r="472" spans="8:16" x14ac:dyDescent="0.25">
      <c r="H472" s="99"/>
      <c r="I472" s="100"/>
      <c r="J472" s="101"/>
      <c r="K472" s="101" t="s">
        <v>587</v>
      </c>
      <c r="L472" s="102">
        <v>78029</v>
      </c>
      <c r="M472" s="101">
        <v>0.17</v>
      </c>
      <c r="N472" s="103">
        <v>219472.71</v>
      </c>
      <c r="O472" s="103">
        <v>73157.570000000007</v>
      </c>
      <c r="P472" s="104">
        <v>146315.14000000001</v>
      </c>
    </row>
    <row r="473" spans="8:16" x14ac:dyDescent="0.25">
      <c r="H473" s="99"/>
      <c r="I473" s="100"/>
      <c r="J473" s="101"/>
      <c r="K473" s="101" t="s">
        <v>588</v>
      </c>
      <c r="L473" s="102">
        <v>51039</v>
      </c>
      <c r="M473" s="101">
        <v>0.11</v>
      </c>
      <c r="N473" s="103">
        <v>143557.75</v>
      </c>
      <c r="O473" s="103">
        <v>47852.58</v>
      </c>
      <c r="P473" s="104">
        <v>95705.17</v>
      </c>
    </row>
    <row r="474" spans="8:16" x14ac:dyDescent="0.25">
      <c r="H474" s="99"/>
      <c r="I474" s="100"/>
      <c r="J474" s="101"/>
      <c r="K474" s="101" t="s">
        <v>589</v>
      </c>
      <c r="L474" s="102">
        <v>40430</v>
      </c>
      <c r="M474" s="101">
        <v>0.09</v>
      </c>
      <c r="N474" s="103">
        <v>113717.74</v>
      </c>
      <c r="O474" s="103">
        <v>37905.910000000003</v>
      </c>
      <c r="P474" s="104">
        <v>75811.83</v>
      </c>
    </row>
    <row r="475" spans="8:16" x14ac:dyDescent="0.25">
      <c r="H475" s="99"/>
      <c r="I475" s="100"/>
      <c r="J475" s="101"/>
      <c r="K475" s="101" t="s">
        <v>590</v>
      </c>
      <c r="L475" s="102">
        <v>51717</v>
      </c>
      <c r="M475" s="101">
        <v>0.11</v>
      </c>
      <c r="N475" s="103">
        <v>145464.76</v>
      </c>
      <c r="O475" s="103">
        <v>48488.25</v>
      </c>
      <c r="P475" s="104">
        <v>96976.51</v>
      </c>
    </row>
    <row r="476" spans="8:16" x14ac:dyDescent="0.25">
      <c r="H476" s="99"/>
      <c r="I476" s="100"/>
      <c r="J476" s="101"/>
      <c r="K476" s="101" t="s">
        <v>591</v>
      </c>
      <c r="L476" s="102">
        <v>22239</v>
      </c>
      <c r="M476" s="101">
        <v>0.05</v>
      </c>
      <c r="N476" s="103">
        <v>62551.79</v>
      </c>
      <c r="O476" s="103">
        <v>20850.599999999999</v>
      </c>
      <c r="P476" s="104">
        <v>41701.19</v>
      </c>
    </row>
    <row r="477" spans="8:16" x14ac:dyDescent="0.25">
      <c r="H477" s="99"/>
      <c r="I477" s="100"/>
      <c r="J477" s="101"/>
      <c r="K477" s="101" t="s">
        <v>592</v>
      </c>
      <c r="L477" s="102">
        <v>128432</v>
      </c>
      <c r="M477" s="101">
        <v>0.28000000000000003</v>
      </c>
      <c r="N477" s="103">
        <v>361241.58</v>
      </c>
      <c r="O477" s="103">
        <v>120413.86</v>
      </c>
      <c r="P477" s="104">
        <v>240827.72</v>
      </c>
    </row>
    <row r="478" spans="8:16" x14ac:dyDescent="0.25">
      <c r="H478" s="99"/>
      <c r="I478" s="105" t="s">
        <v>593</v>
      </c>
      <c r="J478" s="105"/>
      <c r="K478" s="105"/>
      <c r="L478" s="106">
        <v>456454</v>
      </c>
      <c r="M478" s="105">
        <v>0.98</v>
      </c>
      <c r="N478" s="107">
        <v>1283871.33</v>
      </c>
      <c r="O478" s="107">
        <v>427957.11</v>
      </c>
      <c r="P478" s="108">
        <v>855914.22</v>
      </c>
    </row>
    <row r="479" spans="8:16" x14ac:dyDescent="0.25">
      <c r="H479" s="99"/>
      <c r="I479" s="100">
        <v>35132</v>
      </c>
      <c r="J479" s="101" t="s">
        <v>139</v>
      </c>
      <c r="K479" s="101" t="s">
        <v>594</v>
      </c>
      <c r="L479" s="102">
        <v>35858</v>
      </c>
      <c r="M479" s="101">
        <v>0.08</v>
      </c>
      <c r="N479" s="103">
        <v>100858.04</v>
      </c>
      <c r="O479" s="103">
        <v>33619.35</v>
      </c>
      <c r="P479" s="104">
        <v>67238.7</v>
      </c>
    </row>
    <row r="480" spans="8:16" x14ac:dyDescent="0.25">
      <c r="H480" s="99"/>
      <c r="I480" s="100"/>
      <c r="J480" s="101"/>
      <c r="K480" s="101" t="s">
        <v>595</v>
      </c>
      <c r="L480" s="102">
        <v>7760</v>
      </c>
      <c r="M480" s="101">
        <v>0.02</v>
      </c>
      <c r="N480" s="103">
        <v>21826.61</v>
      </c>
      <c r="O480" s="103">
        <v>7275.54</v>
      </c>
      <c r="P480" s="104">
        <v>14551.07</v>
      </c>
    </row>
    <row r="481" spans="8:16" x14ac:dyDescent="0.25">
      <c r="H481" s="99"/>
      <c r="I481" s="100"/>
      <c r="J481" s="101"/>
      <c r="K481" s="101" t="s">
        <v>596</v>
      </c>
      <c r="L481" s="102">
        <v>45544</v>
      </c>
      <c r="M481" s="101">
        <v>0.1</v>
      </c>
      <c r="N481" s="103">
        <v>128101.92</v>
      </c>
      <c r="O481" s="103">
        <v>42700.639999999999</v>
      </c>
      <c r="P481" s="104">
        <v>85401.279999999999</v>
      </c>
    </row>
    <row r="482" spans="8:16" x14ac:dyDescent="0.25">
      <c r="H482" s="99"/>
      <c r="I482" s="100"/>
      <c r="J482" s="101"/>
      <c r="K482" s="101" t="s">
        <v>597</v>
      </c>
      <c r="L482" s="102">
        <v>15628</v>
      </c>
      <c r="M482" s="101">
        <v>0.03</v>
      </c>
      <c r="N482" s="103">
        <v>43956.98</v>
      </c>
      <c r="O482" s="103">
        <v>14652.33</v>
      </c>
      <c r="P482" s="104">
        <v>29304.66</v>
      </c>
    </row>
    <row r="483" spans="8:16" x14ac:dyDescent="0.25">
      <c r="H483" s="99"/>
      <c r="I483" s="100"/>
      <c r="J483" s="101"/>
      <c r="K483" s="101" t="s">
        <v>598</v>
      </c>
      <c r="L483" s="102">
        <v>720116</v>
      </c>
      <c r="M483" s="101">
        <v>1.54</v>
      </c>
      <c r="N483" s="103">
        <v>2025475.26</v>
      </c>
      <c r="O483" s="103">
        <v>675158.42</v>
      </c>
      <c r="P483" s="104">
        <v>1350316.84</v>
      </c>
    </row>
    <row r="484" spans="8:16" x14ac:dyDescent="0.25">
      <c r="H484" s="99"/>
      <c r="I484" s="100"/>
      <c r="J484" s="101"/>
      <c r="K484" s="101" t="s">
        <v>599</v>
      </c>
      <c r="L484" s="102">
        <v>27641</v>
      </c>
      <c r="M484" s="101">
        <v>0.06</v>
      </c>
      <c r="N484" s="103">
        <v>77746.03</v>
      </c>
      <c r="O484" s="103">
        <v>25915.34</v>
      </c>
      <c r="P484" s="104">
        <v>51830.69</v>
      </c>
    </row>
    <row r="485" spans="8:16" x14ac:dyDescent="0.25">
      <c r="H485" s="99"/>
      <c r="I485" s="100"/>
      <c r="J485" s="101"/>
      <c r="K485" s="101" t="s">
        <v>600</v>
      </c>
      <c r="L485" s="102">
        <v>26960</v>
      </c>
      <c r="M485" s="101">
        <v>0.06</v>
      </c>
      <c r="N485" s="103">
        <v>75830.58</v>
      </c>
      <c r="O485" s="103">
        <v>25276.86</v>
      </c>
      <c r="P485" s="104">
        <v>50553.72</v>
      </c>
    </row>
    <row r="486" spans="8:16" x14ac:dyDescent="0.25">
      <c r="H486" s="99"/>
      <c r="I486" s="100"/>
      <c r="J486" s="101"/>
      <c r="K486" s="101" t="s">
        <v>601</v>
      </c>
      <c r="L486" s="102">
        <v>15446</v>
      </c>
      <c r="M486" s="101">
        <v>0.03</v>
      </c>
      <c r="N486" s="103">
        <v>43445.07</v>
      </c>
      <c r="O486" s="103">
        <v>14481.69</v>
      </c>
      <c r="P486" s="104">
        <v>28963.38</v>
      </c>
    </row>
    <row r="487" spans="8:16" x14ac:dyDescent="0.25">
      <c r="H487" s="99"/>
      <c r="I487" s="100"/>
      <c r="J487" s="101"/>
      <c r="K487" s="101" t="s">
        <v>602</v>
      </c>
      <c r="L487" s="102">
        <v>15292</v>
      </c>
      <c r="M487" s="101">
        <v>0.03</v>
      </c>
      <c r="N487" s="103">
        <v>43011.91</v>
      </c>
      <c r="O487" s="103">
        <v>14337.3</v>
      </c>
      <c r="P487" s="104">
        <v>28674.61</v>
      </c>
    </row>
    <row r="488" spans="8:16" x14ac:dyDescent="0.25">
      <c r="H488" s="99"/>
      <c r="I488" s="100"/>
      <c r="J488" s="101"/>
      <c r="K488" s="101" t="s">
        <v>603</v>
      </c>
      <c r="L488" s="102">
        <v>46166</v>
      </c>
      <c r="M488" s="101">
        <v>0.1</v>
      </c>
      <c r="N488" s="103">
        <v>129851.43</v>
      </c>
      <c r="O488" s="103">
        <v>43283.81</v>
      </c>
      <c r="P488" s="104">
        <v>86567.62</v>
      </c>
    </row>
    <row r="489" spans="8:16" x14ac:dyDescent="0.25">
      <c r="H489" s="99"/>
      <c r="I489" s="105" t="s">
        <v>604</v>
      </c>
      <c r="J489" s="105"/>
      <c r="K489" s="105"/>
      <c r="L489" s="106">
        <v>956411</v>
      </c>
      <c r="M489" s="105">
        <v>2.0499999999999998</v>
      </c>
      <c r="N489" s="107">
        <v>2690103.84</v>
      </c>
      <c r="O489" s="107">
        <v>896701.28</v>
      </c>
      <c r="P489" s="108">
        <v>1793402.56</v>
      </c>
    </row>
    <row r="490" spans="8:16" x14ac:dyDescent="0.25">
      <c r="H490" s="99"/>
      <c r="I490" s="100">
        <v>35133</v>
      </c>
      <c r="J490" s="101" t="s">
        <v>141</v>
      </c>
      <c r="K490" s="101" t="s">
        <v>605</v>
      </c>
      <c r="L490" s="102">
        <v>16221</v>
      </c>
      <c r="M490" s="101">
        <v>0.03</v>
      </c>
      <c r="N490" s="103">
        <v>45624.92</v>
      </c>
      <c r="O490" s="103">
        <v>15208.31</v>
      </c>
      <c r="P490" s="104">
        <v>30416.61</v>
      </c>
    </row>
    <row r="491" spans="8:16" x14ac:dyDescent="0.25">
      <c r="H491" s="99"/>
      <c r="I491" s="100"/>
      <c r="J491" s="101"/>
      <c r="K491" s="101" t="s">
        <v>606</v>
      </c>
      <c r="L491" s="102">
        <v>63438</v>
      </c>
      <c r="M491" s="101">
        <v>0.14000000000000001</v>
      </c>
      <c r="N491" s="103">
        <v>178432.5</v>
      </c>
      <c r="O491" s="103">
        <v>59477.5</v>
      </c>
      <c r="P491" s="104">
        <v>118955</v>
      </c>
    </row>
    <row r="492" spans="8:16" x14ac:dyDescent="0.25">
      <c r="H492" s="99"/>
      <c r="I492" s="100"/>
      <c r="J492" s="101"/>
      <c r="K492" s="101" t="s">
        <v>607</v>
      </c>
      <c r="L492" s="102">
        <v>25605</v>
      </c>
      <c r="M492" s="101">
        <v>0.05</v>
      </c>
      <c r="N492" s="103">
        <v>72019.360000000001</v>
      </c>
      <c r="O492" s="103">
        <v>24006.45</v>
      </c>
      <c r="P492" s="104">
        <v>48012.91</v>
      </c>
    </row>
    <row r="493" spans="8:16" x14ac:dyDescent="0.25">
      <c r="H493" s="99"/>
      <c r="I493" s="100"/>
      <c r="J493" s="101"/>
      <c r="K493" s="101" t="s">
        <v>608</v>
      </c>
      <c r="L493" s="102">
        <v>26613</v>
      </c>
      <c r="M493" s="101">
        <v>0.06</v>
      </c>
      <c r="N493" s="103">
        <v>74854.570000000007</v>
      </c>
      <c r="O493" s="103">
        <v>24951.52</v>
      </c>
      <c r="P493" s="104">
        <v>49903.05</v>
      </c>
    </row>
    <row r="494" spans="8:16" x14ac:dyDescent="0.25">
      <c r="H494" s="99"/>
      <c r="I494" s="100"/>
      <c r="J494" s="101"/>
      <c r="K494" s="101" t="s">
        <v>609</v>
      </c>
      <c r="L494" s="102">
        <v>2488</v>
      </c>
      <c r="M494" s="101">
        <v>0.01</v>
      </c>
      <c r="N494" s="103">
        <v>6998.01</v>
      </c>
      <c r="O494" s="103">
        <v>2332.67</v>
      </c>
      <c r="P494" s="104">
        <v>4665.34</v>
      </c>
    </row>
    <row r="495" spans="8:16" x14ac:dyDescent="0.25">
      <c r="H495" s="99"/>
      <c r="I495" s="100"/>
      <c r="J495" s="101"/>
      <c r="K495" s="101" t="s">
        <v>610</v>
      </c>
      <c r="L495" s="102">
        <v>2166</v>
      </c>
      <c r="M495" s="101">
        <v>0</v>
      </c>
      <c r="N495" s="103">
        <v>6092.32</v>
      </c>
      <c r="O495" s="103">
        <v>2030.77</v>
      </c>
      <c r="P495" s="104">
        <v>4061.55</v>
      </c>
    </row>
    <row r="496" spans="8:16" x14ac:dyDescent="0.25">
      <c r="H496" s="99"/>
      <c r="I496" s="100"/>
      <c r="J496" s="101"/>
      <c r="K496" s="101" t="s">
        <v>611</v>
      </c>
      <c r="L496" s="102">
        <v>7024</v>
      </c>
      <c r="M496" s="101">
        <v>0.02</v>
      </c>
      <c r="N496" s="103">
        <v>19756.45</v>
      </c>
      <c r="O496" s="103">
        <v>6585.48</v>
      </c>
      <c r="P496" s="104">
        <v>13170.97</v>
      </c>
    </row>
    <row r="497" spans="8:16" x14ac:dyDescent="0.25">
      <c r="H497" s="109"/>
      <c r="I497" s="105" t="s">
        <v>612</v>
      </c>
      <c r="J497" s="105"/>
      <c r="K497" s="105"/>
      <c r="L497" s="106">
        <v>143555</v>
      </c>
      <c r="M497" s="105">
        <v>0.31</v>
      </c>
      <c r="N497" s="107">
        <v>403778.14</v>
      </c>
      <c r="O497" s="107">
        <v>134592.71</v>
      </c>
      <c r="P497" s="108">
        <v>269185.43</v>
      </c>
    </row>
    <row r="498" spans="8:16" x14ac:dyDescent="0.25">
      <c r="H498" s="110" t="s">
        <v>613</v>
      </c>
      <c r="I498" s="93"/>
      <c r="J498" s="93"/>
      <c r="K498" s="93"/>
      <c r="L498" s="94">
        <v>1556420</v>
      </c>
      <c r="M498" s="93">
        <v>3.34</v>
      </c>
      <c r="N498" s="96">
        <v>4377753.3099999996</v>
      </c>
      <c r="O498" s="96">
        <v>1459251.1</v>
      </c>
      <c r="P498" s="111">
        <v>2918502.21</v>
      </c>
    </row>
    <row r="499" spans="8:16" x14ac:dyDescent="0.25">
      <c r="H499" s="99" t="s">
        <v>614</v>
      </c>
      <c r="I499" s="100">
        <v>35141</v>
      </c>
      <c r="J499" s="101" t="s">
        <v>143</v>
      </c>
      <c r="K499" s="101" t="s">
        <v>615</v>
      </c>
      <c r="L499" s="102">
        <v>11507</v>
      </c>
      <c r="M499" s="101">
        <v>0.02</v>
      </c>
      <c r="N499" s="103">
        <v>32365.82</v>
      </c>
      <c r="O499" s="103">
        <v>10788.61</v>
      </c>
      <c r="P499" s="104">
        <v>21577.21</v>
      </c>
    </row>
    <row r="500" spans="8:16" x14ac:dyDescent="0.25">
      <c r="H500" s="99"/>
      <c r="I500" s="100"/>
      <c r="J500" s="101"/>
      <c r="K500" s="101" t="s">
        <v>616</v>
      </c>
      <c r="L500" s="102">
        <v>75683</v>
      </c>
      <c r="M500" s="101">
        <v>0.16</v>
      </c>
      <c r="N500" s="103">
        <v>212874.1</v>
      </c>
      <c r="O500" s="103">
        <v>70958.03</v>
      </c>
      <c r="P500" s="104">
        <v>141916.07</v>
      </c>
    </row>
    <row r="501" spans="8:16" x14ac:dyDescent="0.25">
      <c r="H501" s="99"/>
      <c r="I501" s="100"/>
      <c r="J501" s="101"/>
      <c r="K501" s="101" t="s">
        <v>617</v>
      </c>
      <c r="L501" s="102">
        <v>154146</v>
      </c>
      <c r="M501" s="101">
        <v>0.33</v>
      </c>
      <c r="N501" s="103">
        <v>433567.52</v>
      </c>
      <c r="O501" s="103">
        <v>144522.51</v>
      </c>
      <c r="P501" s="104">
        <v>289045.01</v>
      </c>
    </row>
    <row r="502" spans="8:16" x14ac:dyDescent="0.25">
      <c r="H502" s="99"/>
      <c r="I502" s="100"/>
      <c r="J502" s="101"/>
      <c r="K502" s="101" t="s">
        <v>618</v>
      </c>
      <c r="L502" s="102">
        <v>94098</v>
      </c>
      <c r="M502" s="101">
        <v>0.2</v>
      </c>
      <c r="N502" s="103">
        <v>264670.09999999998</v>
      </c>
      <c r="O502" s="103">
        <v>88223.37</v>
      </c>
      <c r="P502" s="104">
        <v>176446.73</v>
      </c>
    </row>
    <row r="503" spans="8:16" x14ac:dyDescent="0.25">
      <c r="H503" s="99"/>
      <c r="I503" s="105" t="s">
        <v>619</v>
      </c>
      <c r="J503" s="105"/>
      <c r="K503" s="105"/>
      <c r="L503" s="106">
        <v>335434</v>
      </c>
      <c r="M503" s="105">
        <v>0.72</v>
      </c>
      <c r="N503" s="107">
        <v>943477.53</v>
      </c>
      <c r="O503" s="107">
        <v>314492.51</v>
      </c>
      <c r="P503" s="108">
        <v>628985.02</v>
      </c>
    </row>
    <row r="504" spans="8:16" x14ac:dyDescent="0.25">
      <c r="H504" s="99"/>
      <c r="I504" s="100">
        <v>35142</v>
      </c>
      <c r="J504" s="101" t="s">
        <v>145</v>
      </c>
      <c r="K504" s="101" t="s">
        <v>620</v>
      </c>
      <c r="L504" s="102">
        <v>36981</v>
      </c>
      <c r="M504" s="101">
        <v>0.08</v>
      </c>
      <c r="N504" s="103">
        <v>104016.71</v>
      </c>
      <c r="O504" s="103">
        <v>34672.239999999998</v>
      </c>
      <c r="P504" s="104">
        <v>69344.479999999996</v>
      </c>
    </row>
    <row r="505" spans="8:16" x14ac:dyDescent="0.25">
      <c r="H505" s="99"/>
      <c r="I505" s="100"/>
      <c r="J505" s="101"/>
      <c r="K505" s="101" t="s">
        <v>621</v>
      </c>
      <c r="L505" s="102">
        <v>8262</v>
      </c>
      <c r="M505" s="101">
        <v>0.02</v>
      </c>
      <c r="N505" s="103">
        <v>23238.58</v>
      </c>
      <c r="O505" s="103">
        <v>7746.19</v>
      </c>
      <c r="P505" s="104">
        <v>15492.39</v>
      </c>
    </row>
    <row r="506" spans="8:16" x14ac:dyDescent="0.25">
      <c r="H506" s="99"/>
      <c r="I506" s="100"/>
      <c r="J506" s="101"/>
      <c r="K506" s="101" t="s">
        <v>622</v>
      </c>
      <c r="L506" s="102">
        <v>44607</v>
      </c>
      <c r="M506" s="101">
        <v>0.1</v>
      </c>
      <c r="N506" s="103">
        <v>125466.42</v>
      </c>
      <c r="O506" s="103">
        <v>41822.14</v>
      </c>
      <c r="P506" s="104">
        <v>83644.28</v>
      </c>
    </row>
    <row r="507" spans="8:16" x14ac:dyDescent="0.25">
      <c r="H507" s="99"/>
      <c r="I507" s="100"/>
      <c r="J507" s="101"/>
      <c r="K507" s="101" t="s">
        <v>623</v>
      </c>
      <c r="L507" s="102">
        <v>35102</v>
      </c>
      <c r="M507" s="101">
        <v>0.08</v>
      </c>
      <c r="N507" s="103">
        <v>98731.64</v>
      </c>
      <c r="O507" s="103">
        <v>32910.550000000003</v>
      </c>
      <c r="P507" s="104">
        <v>65821.09</v>
      </c>
    </row>
    <row r="508" spans="8:16" x14ac:dyDescent="0.25">
      <c r="H508" s="99"/>
      <c r="I508" s="100"/>
      <c r="J508" s="101"/>
      <c r="K508" s="101" t="s">
        <v>624</v>
      </c>
      <c r="L508" s="102">
        <v>5926</v>
      </c>
      <c r="M508" s="101">
        <v>0.01</v>
      </c>
      <c r="N508" s="103">
        <v>16668.099999999999</v>
      </c>
      <c r="O508" s="103">
        <v>5556.03</v>
      </c>
      <c r="P508" s="104">
        <v>11112.07</v>
      </c>
    </row>
    <row r="509" spans="8:16" x14ac:dyDescent="0.25">
      <c r="H509" s="99"/>
      <c r="I509" s="100"/>
      <c r="J509" s="101"/>
      <c r="K509" s="101" t="s">
        <v>625</v>
      </c>
      <c r="L509" s="102">
        <v>92315</v>
      </c>
      <c r="M509" s="101">
        <v>0.2</v>
      </c>
      <c r="N509" s="103">
        <v>259655.04000000001</v>
      </c>
      <c r="O509" s="103">
        <v>86551.679999999993</v>
      </c>
      <c r="P509" s="104">
        <v>173103.35999999999</v>
      </c>
    </row>
    <row r="510" spans="8:16" x14ac:dyDescent="0.25">
      <c r="H510" s="99"/>
      <c r="I510" s="100"/>
      <c r="J510" s="101"/>
      <c r="K510" s="101" t="s">
        <v>626</v>
      </c>
      <c r="L510" s="102">
        <v>23255</v>
      </c>
      <c r="M510" s="101">
        <v>0.05</v>
      </c>
      <c r="N510" s="103">
        <v>65409.5</v>
      </c>
      <c r="O510" s="103">
        <v>21803.17</v>
      </c>
      <c r="P510" s="104">
        <v>43606.33</v>
      </c>
    </row>
    <row r="511" spans="8:16" x14ac:dyDescent="0.25">
      <c r="H511" s="99"/>
      <c r="I511" s="100"/>
      <c r="J511" s="101"/>
      <c r="K511" s="101" t="s">
        <v>627</v>
      </c>
      <c r="L511" s="102">
        <v>43368</v>
      </c>
      <c r="M511" s="101">
        <v>0.09</v>
      </c>
      <c r="N511" s="103">
        <v>121981.47</v>
      </c>
      <c r="O511" s="103">
        <v>40660.49</v>
      </c>
      <c r="P511" s="104">
        <v>81320.98</v>
      </c>
    </row>
    <row r="512" spans="8:16" x14ac:dyDescent="0.25">
      <c r="H512" s="99"/>
      <c r="I512" s="105" t="s">
        <v>628</v>
      </c>
      <c r="J512" s="105"/>
      <c r="K512" s="105"/>
      <c r="L512" s="106">
        <v>289816</v>
      </c>
      <c r="M512" s="105">
        <v>0.62</v>
      </c>
      <c r="N512" s="107">
        <v>815167.47</v>
      </c>
      <c r="O512" s="107">
        <v>271722.49</v>
      </c>
      <c r="P512" s="108">
        <v>543444.98</v>
      </c>
    </row>
    <row r="513" spans="8:16" x14ac:dyDescent="0.25">
      <c r="H513" s="99"/>
      <c r="I513" s="100">
        <v>35143</v>
      </c>
      <c r="J513" s="101" t="s">
        <v>148</v>
      </c>
      <c r="K513" s="101" t="s">
        <v>629</v>
      </c>
      <c r="L513" s="102">
        <v>19031</v>
      </c>
      <c r="M513" s="101">
        <v>0.04</v>
      </c>
      <c r="N513" s="103">
        <v>53528.63</v>
      </c>
      <c r="O513" s="103">
        <v>17842.88</v>
      </c>
      <c r="P513" s="104">
        <v>35685.75</v>
      </c>
    </row>
    <row r="514" spans="8:16" x14ac:dyDescent="0.25">
      <c r="H514" s="99"/>
      <c r="I514" s="100"/>
      <c r="J514" s="101"/>
      <c r="K514" s="101" t="s">
        <v>630</v>
      </c>
      <c r="L514" s="102">
        <v>30655</v>
      </c>
      <c r="M514" s="101">
        <v>7.0000000000000007E-2</v>
      </c>
      <c r="N514" s="103">
        <v>86223.53</v>
      </c>
      <c r="O514" s="103">
        <v>28741.18</v>
      </c>
      <c r="P514" s="104">
        <v>57482.35</v>
      </c>
    </row>
    <row r="515" spans="8:16" x14ac:dyDescent="0.25">
      <c r="H515" s="99"/>
      <c r="I515" s="100"/>
      <c r="J515" s="101"/>
      <c r="K515" s="101" t="s">
        <v>631</v>
      </c>
      <c r="L515" s="102">
        <v>11027</v>
      </c>
      <c r="M515" s="101">
        <v>0.02</v>
      </c>
      <c r="N515" s="103">
        <v>31015.72</v>
      </c>
      <c r="O515" s="103">
        <v>10338.57</v>
      </c>
      <c r="P515" s="104">
        <v>20677.150000000001</v>
      </c>
    </row>
    <row r="516" spans="8:16" x14ac:dyDescent="0.25">
      <c r="H516" s="99"/>
      <c r="I516" s="100"/>
      <c r="J516" s="101"/>
      <c r="K516" s="101" t="s">
        <v>632</v>
      </c>
      <c r="L516" s="102">
        <v>7862</v>
      </c>
      <c r="M516" s="101">
        <v>0.02</v>
      </c>
      <c r="N516" s="103">
        <v>22113.5</v>
      </c>
      <c r="O516" s="103">
        <v>7371.17</v>
      </c>
      <c r="P516" s="104">
        <v>14742.33</v>
      </c>
    </row>
    <row r="517" spans="8:16" x14ac:dyDescent="0.25">
      <c r="H517" s="99"/>
      <c r="I517" s="100"/>
      <c r="J517" s="101"/>
      <c r="K517" s="101" t="s">
        <v>633</v>
      </c>
      <c r="L517" s="102">
        <v>69072</v>
      </c>
      <c r="M517" s="101">
        <v>0.15</v>
      </c>
      <c r="N517" s="103">
        <v>194279.29</v>
      </c>
      <c r="O517" s="103">
        <v>64759.76</v>
      </c>
      <c r="P517" s="104">
        <v>129519.53</v>
      </c>
    </row>
    <row r="518" spans="8:16" x14ac:dyDescent="0.25">
      <c r="H518" s="99"/>
      <c r="I518" s="100"/>
      <c r="J518" s="101"/>
      <c r="K518" s="101" t="s">
        <v>634</v>
      </c>
      <c r="L518" s="102">
        <v>55298</v>
      </c>
      <c r="M518" s="101">
        <v>0.12</v>
      </c>
      <c r="N518" s="103">
        <v>155537.07</v>
      </c>
      <c r="O518" s="103">
        <v>51845.69</v>
      </c>
      <c r="P518" s="104">
        <v>103691.38</v>
      </c>
    </row>
    <row r="519" spans="8:16" x14ac:dyDescent="0.25">
      <c r="H519" s="99"/>
      <c r="I519" s="100"/>
      <c r="J519" s="101"/>
      <c r="K519" s="101" t="s">
        <v>635</v>
      </c>
      <c r="L519" s="102">
        <v>12137</v>
      </c>
      <c r="M519" s="101">
        <v>0.03</v>
      </c>
      <c r="N519" s="103">
        <v>34137.82</v>
      </c>
      <c r="O519" s="103">
        <v>11379.27</v>
      </c>
      <c r="P519" s="104">
        <v>22758.55</v>
      </c>
    </row>
    <row r="520" spans="8:16" x14ac:dyDescent="0.25">
      <c r="H520" s="99"/>
      <c r="I520" s="100"/>
      <c r="J520" s="101"/>
      <c r="K520" s="101" t="s">
        <v>636</v>
      </c>
      <c r="L520" s="102">
        <v>12940</v>
      </c>
      <c r="M520" s="101">
        <v>0.03</v>
      </c>
      <c r="N520" s="103">
        <v>36396.43</v>
      </c>
      <c r="O520" s="103">
        <v>12132.14</v>
      </c>
      <c r="P520" s="104">
        <v>24264.29</v>
      </c>
    </row>
    <row r="521" spans="8:16" x14ac:dyDescent="0.25">
      <c r="H521" s="109"/>
      <c r="I521" s="105" t="s">
        <v>637</v>
      </c>
      <c r="J521" s="105"/>
      <c r="K521" s="105"/>
      <c r="L521" s="106">
        <v>218022</v>
      </c>
      <c r="M521" s="105">
        <v>0.47</v>
      </c>
      <c r="N521" s="107">
        <v>613231.99</v>
      </c>
      <c r="O521" s="107">
        <v>204410.66</v>
      </c>
      <c r="P521" s="108">
        <v>408821.33</v>
      </c>
    </row>
    <row r="522" spans="8:16" x14ac:dyDescent="0.25">
      <c r="H522" s="110" t="s">
        <v>638</v>
      </c>
      <c r="I522" s="93"/>
      <c r="J522" s="93"/>
      <c r="K522" s="93"/>
      <c r="L522" s="94">
        <v>843272</v>
      </c>
      <c r="M522" s="93">
        <v>1.81</v>
      </c>
      <c r="N522" s="96">
        <v>2371876.9900000002</v>
      </c>
      <c r="O522" s="96">
        <v>790625.66</v>
      </c>
      <c r="P522" s="111">
        <v>1581251.33</v>
      </c>
    </row>
    <row r="523" spans="8:16" x14ac:dyDescent="0.25">
      <c r="H523" s="99" t="s">
        <v>639</v>
      </c>
      <c r="I523" s="100">
        <v>35151</v>
      </c>
      <c r="J523" s="101" t="s">
        <v>150</v>
      </c>
      <c r="K523" s="101" t="s">
        <v>640</v>
      </c>
      <c r="L523" s="102">
        <v>9851</v>
      </c>
      <c r="M523" s="101">
        <v>0.02</v>
      </c>
      <c r="N523" s="103">
        <v>27707.98</v>
      </c>
      <c r="O523" s="103">
        <v>9235.99</v>
      </c>
      <c r="P523" s="104">
        <v>18471.98</v>
      </c>
    </row>
    <row r="524" spans="8:16" x14ac:dyDescent="0.25">
      <c r="H524" s="99"/>
      <c r="I524" s="100"/>
      <c r="J524" s="101"/>
      <c r="K524" s="101" t="s">
        <v>150</v>
      </c>
      <c r="L524" s="102">
        <v>123114</v>
      </c>
      <c r="M524" s="101">
        <v>0.26</v>
      </c>
      <c r="N524" s="103">
        <v>346283.6</v>
      </c>
      <c r="O524" s="103">
        <v>115427.87</v>
      </c>
      <c r="P524" s="104">
        <v>230855.73</v>
      </c>
    </row>
    <row r="525" spans="8:16" x14ac:dyDescent="0.25">
      <c r="H525" s="99"/>
      <c r="I525" s="100"/>
      <c r="J525" s="101"/>
      <c r="K525" s="101" t="s">
        <v>641</v>
      </c>
      <c r="L525" s="102">
        <v>7905</v>
      </c>
      <c r="M525" s="101">
        <v>0.02</v>
      </c>
      <c r="N525" s="103">
        <v>22234.45</v>
      </c>
      <c r="O525" s="103">
        <v>7411.48</v>
      </c>
      <c r="P525" s="104">
        <v>14822.97</v>
      </c>
    </row>
    <row r="526" spans="8:16" x14ac:dyDescent="0.25">
      <c r="H526" s="99"/>
      <c r="I526" s="100"/>
      <c r="J526" s="101"/>
      <c r="K526" s="101" t="s">
        <v>642</v>
      </c>
      <c r="L526" s="102">
        <v>3742</v>
      </c>
      <c r="M526" s="101">
        <v>0.01</v>
      </c>
      <c r="N526" s="103">
        <v>10525.15</v>
      </c>
      <c r="O526" s="103">
        <v>3508.38</v>
      </c>
      <c r="P526" s="104">
        <v>7016.77</v>
      </c>
    </row>
    <row r="527" spans="8:16" x14ac:dyDescent="0.25">
      <c r="H527" s="99"/>
      <c r="I527" s="100"/>
      <c r="J527" s="101"/>
      <c r="K527" s="101" t="s">
        <v>643</v>
      </c>
      <c r="L527" s="102">
        <v>2446</v>
      </c>
      <c r="M527" s="101">
        <v>0.01</v>
      </c>
      <c r="N527" s="103">
        <v>6879.88</v>
      </c>
      <c r="O527" s="103">
        <v>2293.29</v>
      </c>
      <c r="P527" s="104">
        <v>4586.59</v>
      </c>
    </row>
    <row r="528" spans="8:16" x14ac:dyDescent="0.25">
      <c r="H528" s="99"/>
      <c r="I528" s="100"/>
      <c r="J528" s="101"/>
      <c r="K528" s="101" t="s">
        <v>644</v>
      </c>
      <c r="L528" s="102">
        <v>5805</v>
      </c>
      <c r="M528" s="101">
        <v>0.01</v>
      </c>
      <c r="N528" s="103">
        <v>16327.76</v>
      </c>
      <c r="O528" s="103">
        <v>5442.59</v>
      </c>
      <c r="P528" s="104">
        <v>10885.18</v>
      </c>
    </row>
    <row r="529" spans="8:16" x14ac:dyDescent="0.25">
      <c r="H529" s="99"/>
      <c r="I529" s="100"/>
      <c r="J529" s="101"/>
      <c r="K529" s="101" t="s">
        <v>645</v>
      </c>
      <c r="L529" s="102">
        <v>8101</v>
      </c>
      <c r="M529" s="101">
        <v>0.02</v>
      </c>
      <c r="N529" s="103">
        <v>22785.74</v>
      </c>
      <c r="O529" s="103">
        <v>7595.25</v>
      </c>
      <c r="P529" s="104">
        <v>15190.49</v>
      </c>
    </row>
    <row r="530" spans="8:16" x14ac:dyDescent="0.25">
      <c r="H530" s="99"/>
      <c r="I530" s="100"/>
      <c r="J530" s="101"/>
      <c r="K530" s="101" t="s">
        <v>646</v>
      </c>
      <c r="L530" s="102">
        <v>15331</v>
      </c>
      <c r="M530" s="101">
        <v>0.03</v>
      </c>
      <c r="N530" s="103">
        <v>43121.61</v>
      </c>
      <c r="O530" s="103">
        <v>14373.87</v>
      </c>
      <c r="P530" s="104">
        <v>28747.74</v>
      </c>
    </row>
    <row r="531" spans="8:16" x14ac:dyDescent="0.25">
      <c r="H531" s="99"/>
      <c r="I531" s="100"/>
      <c r="J531" s="101"/>
      <c r="K531" s="101" t="s">
        <v>647</v>
      </c>
      <c r="L531" s="102">
        <v>3097</v>
      </c>
      <c r="M531" s="101">
        <v>0.01</v>
      </c>
      <c r="N531" s="103">
        <v>8710.9500000000007</v>
      </c>
      <c r="O531" s="103">
        <v>2903.65</v>
      </c>
      <c r="P531" s="104">
        <v>5807.3</v>
      </c>
    </row>
    <row r="532" spans="8:16" x14ac:dyDescent="0.25">
      <c r="H532" s="99"/>
      <c r="I532" s="100"/>
      <c r="J532" s="101"/>
      <c r="K532" s="101" t="s">
        <v>648</v>
      </c>
      <c r="L532" s="102">
        <v>6057</v>
      </c>
      <c r="M532" s="101">
        <v>0.01</v>
      </c>
      <c r="N532" s="103">
        <v>17036.57</v>
      </c>
      <c r="O532" s="103">
        <v>5678.86</v>
      </c>
      <c r="P532" s="104">
        <v>11357.71</v>
      </c>
    </row>
    <row r="533" spans="8:16" x14ac:dyDescent="0.25">
      <c r="H533" s="99"/>
      <c r="I533" s="100"/>
      <c r="J533" s="101"/>
      <c r="K533" s="101" t="s">
        <v>649</v>
      </c>
      <c r="L533" s="102">
        <v>41765</v>
      </c>
      <c r="M533" s="101">
        <v>0.09</v>
      </c>
      <c r="N533" s="103">
        <v>117472.7</v>
      </c>
      <c r="O533" s="103">
        <v>39157.57</v>
      </c>
      <c r="P533" s="104">
        <v>78315.14</v>
      </c>
    </row>
    <row r="534" spans="8:16" x14ac:dyDescent="0.25">
      <c r="H534" s="99"/>
      <c r="I534" s="100"/>
      <c r="J534" s="101"/>
      <c r="K534" s="101" t="s">
        <v>650</v>
      </c>
      <c r="L534" s="102">
        <v>13691</v>
      </c>
      <c r="M534" s="101">
        <v>0.03</v>
      </c>
      <c r="N534" s="103">
        <v>38508.769999999997</v>
      </c>
      <c r="O534" s="103">
        <v>12836.26</v>
      </c>
      <c r="P534" s="104">
        <v>25672.51</v>
      </c>
    </row>
    <row r="535" spans="8:16" x14ac:dyDescent="0.25">
      <c r="H535" s="99"/>
      <c r="I535" s="100"/>
      <c r="J535" s="101"/>
      <c r="K535" s="101" t="s">
        <v>651</v>
      </c>
      <c r="L535" s="102">
        <v>6536</v>
      </c>
      <c r="M535" s="101">
        <v>0.01</v>
      </c>
      <c r="N535" s="103">
        <v>18383.849999999999</v>
      </c>
      <c r="O535" s="103">
        <v>6127.95</v>
      </c>
      <c r="P535" s="104">
        <v>12255.9</v>
      </c>
    </row>
    <row r="536" spans="8:16" x14ac:dyDescent="0.25">
      <c r="H536" s="99"/>
      <c r="I536" s="100"/>
      <c r="J536" s="101"/>
      <c r="K536" s="101" t="s">
        <v>652</v>
      </c>
      <c r="L536" s="102">
        <v>17378</v>
      </c>
      <c r="M536" s="101">
        <v>0.04</v>
      </c>
      <c r="N536" s="103">
        <v>48879.22</v>
      </c>
      <c r="O536" s="103">
        <v>16293.07</v>
      </c>
      <c r="P536" s="104">
        <v>32586.15</v>
      </c>
    </row>
    <row r="537" spans="8:16" x14ac:dyDescent="0.25">
      <c r="H537" s="99"/>
      <c r="I537" s="100"/>
      <c r="J537" s="101"/>
      <c r="K537" s="101" t="s">
        <v>653</v>
      </c>
      <c r="L537" s="102">
        <v>11524</v>
      </c>
      <c r="M537" s="101">
        <v>0.02</v>
      </c>
      <c r="N537" s="103">
        <v>32413.63</v>
      </c>
      <c r="O537" s="103">
        <v>10804.54</v>
      </c>
      <c r="P537" s="104">
        <v>21609.09</v>
      </c>
    </row>
    <row r="538" spans="8:16" x14ac:dyDescent="0.25">
      <c r="H538" s="99"/>
      <c r="I538" s="100"/>
      <c r="J538" s="101"/>
      <c r="K538" s="101" t="s">
        <v>654</v>
      </c>
      <c r="L538" s="102">
        <v>6481</v>
      </c>
      <c r="M538" s="101">
        <v>0.01</v>
      </c>
      <c r="N538" s="103">
        <v>18229.150000000001</v>
      </c>
      <c r="O538" s="103">
        <v>6076.38</v>
      </c>
      <c r="P538" s="104">
        <v>12152.77</v>
      </c>
    </row>
    <row r="539" spans="8:16" x14ac:dyDescent="0.25">
      <c r="H539" s="99"/>
      <c r="I539" s="100"/>
      <c r="J539" s="101"/>
      <c r="K539" s="101" t="s">
        <v>655</v>
      </c>
      <c r="L539" s="102">
        <v>15639</v>
      </c>
      <c r="M539" s="101">
        <v>0.03</v>
      </c>
      <c r="N539" s="103">
        <v>43987.92</v>
      </c>
      <c r="O539" s="103">
        <v>14662.64</v>
      </c>
      <c r="P539" s="104">
        <v>29325.279999999999</v>
      </c>
    </row>
    <row r="540" spans="8:16" x14ac:dyDescent="0.25">
      <c r="H540" s="99"/>
      <c r="I540" s="100"/>
      <c r="J540" s="101"/>
      <c r="K540" s="101" t="s">
        <v>656</v>
      </c>
      <c r="L540" s="102">
        <v>12561</v>
      </c>
      <c r="M540" s="101">
        <v>0.03</v>
      </c>
      <c r="N540" s="103">
        <v>35330.410000000003</v>
      </c>
      <c r="O540" s="103">
        <v>11776.8</v>
      </c>
      <c r="P540" s="104">
        <v>23553.61</v>
      </c>
    </row>
    <row r="541" spans="8:16" x14ac:dyDescent="0.25">
      <c r="H541" s="99"/>
      <c r="I541" s="100"/>
      <c r="J541" s="101"/>
      <c r="K541" s="101" t="s">
        <v>657</v>
      </c>
      <c r="L541" s="102">
        <v>13965</v>
      </c>
      <c r="M541" s="101">
        <v>0.03</v>
      </c>
      <c r="N541" s="103">
        <v>39279.449999999997</v>
      </c>
      <c r="O541" s="103">
        <v>13093.15</v>
      </c>
      <c r="P541" s="104">
        <v>26186.3</v>
      </c>
    </row>
    <row r="542" spans="8:16" x14ac:dyDescent="0.25">
      <c r="H542" s="99"/>
      <c r="I542" s="105" t="s">
        <v>658</v>
      </c>
      <c r="J542" s="105"/>
      <c r="K542" s="105"/>
      <c r="L542" s="106">
        <v>324989</v>
      </c>
      <c r="M542" s="105">
        <v>0.7</v>
      </c>
      <c r="N542" s="107">
        <v>914098.81</v>
      </c>
      <c r="O542" s="107">
        <v>304699.59999999998</v>
      </c>
      <c r="P542" s="108">
        <v>609399.21</v>
      </c>
    </row>
    <row r="543" spans="8:16" x14ac:dyDescent="0.25">
      <c r="H543" s="99"/>
      <c r="I543" s="100">
        <v>35152</v>
      </c>
      <c r="J543" s="101" t="s">
        <v>152</v>
      </c>
      <c r="K543" s="101" t="s">
        <v>659</v>
      </c>
      <c r="L543" s="102">
        <v>1824</v>
      </c>
      <c r="M543" s="101">
        <v>0</v>
      </c>
      <c r="N543" s="103">
        <v>5130.38</v>
      </c>
      <c r="O543" s="103">
        <v>1710.13</v>
      </c>
      <c r="P543" s="104">
        <v>3420.25</v>
      </c>
    </row>
    <row r="544" spans="8:16" x14ac:dyDescent="0.25">
      <c r="H544" s="99"/>
      <c r="I544" s="100"/>
      <c r="J544" s="101"/>
      <c r="K544" s="101" t="s">
        <v>660</v>
      </c>
      <c r="L544" s="102">
        <v>3191</v>
      </c>
      <c r="M544" s="101">
        <v>0.01</v>
      </c>
      <c r="N544" s="103">
        <v>8975.35</v>
      </c>
      <c r="O544" s="103">
        <v>2991.78</v>
      </c>
      <c r="P544" s="104">
        <v>5983.57</v>
      </c>
    </row>
    <row r="545" spans="8:16" x14ac:dyDescent="0.25">
      <c r="H545" s="99"/>
      <c r="I545" s="100"/>
      <c r="J545" s="101"/>
      <c r="K545" s="101" t="s">
        <v>661</v>
      </c>
      <c r="L545" s="102">
        <v>2111</v>
      </c>
      <c r="M545" s="101">
        <v>0</v>
      </c>
      <c r="N545" s="103">
        <v>5937.62</v>
      </c>
      <c r="O545" s="103">
        <v>1979.21</v>
      </c>
      <c r="P545" s="104">
        <v>3958.42</v>
      </c>
    </row>
    <row r="546" spans="8:16" x14ac:dyDescent="0.25">
      <c r="H546" s="99"/>
      <c r="I546" s="100"/>
      <c r="J546" s="101"/>
      <c r="K546" s="101" t="s">
        <v>662</v>
      </c>
      <c r="L546" s="102">
        <v>32796</v>
      </c>
      <c r="M546" s="101">
        <v>7.0000000000000007E-2</v>
      </c>
      <c r="N546" s="103">
        <v>92245.54</v>
      </c>
      <c r="O546" s="103">
        <v>30748.51</v>
      </c>
      <c r="P546" s="104">
        <v>61497.02</v>
      </c>
    </row>
    <row r="547" spans="8:16" x14ac:dyDescent="0.25">
      <c r="H547" s="99"/>
      <c r="I547" s="100"/>
      <c r="J547" s="101"/>
      <c r="K547" s="101" t="s">
        <v>663</v>
      </c>
      <c r="L547" s="102">
        <v>2476</v>
      </c>
      <c r="M547" s="101">
        <v>0.01</v>
      </c>
      <c r="N547" s="103">
        <v>6964.26</v>
      </c>
      <c r="O547" s="103">
        <v>2321.42</v>
      </c>
      <c r="P547" s="104">
        <v>4642.84</v>
      </c>
    </row>
    <row r="548" spans="8:16" x14ac:dyDescent="0.25">
      <c r="H548" s="99"/>
      <c r="I548" s="100"/>
      <c r="J548" s="101"/>
      <c r="K548" s="101" t="s">
        <v>664</v>
      </c>
      <c r="L548" s="102">
        <v>5856</v>
      </c>
      <c r="M548" s="101">
        <v>0.01</v>
      </c>
      <c r="N548" s="103">
        <v>16471.21</v>
      </c>
      <c r="O548" s="103">
        <v>5490.4</v>
      </c>
      <c r="P548" s="104">
        <v>10980.81</v>
      </c>
    </row>
    <row r="549" spans="8:16" x14ac:dyDescent="0.25">
      <c r="H549" s="99"/>
      <c r="I549" s="105" t="s">
        <v>665</v>
      </c>
      <c r="J549" s="105"/>
      <c r="K549" s="105"/>
      <c r="L549" s="106">
        <v>48254</v>
      </c>
      <c r="M549" s="105">
        <v>0.1</v>
      </c>
      <c r="N549" s="107">
        <v>135724.35999999999</v>
      </c>
      <c r="O549" s="107">
        <v>45241.45</v>
      </c>
      <c r="P549" s="108">
        <v>90482.91</v>
      </c>
    </row>
    <row r="550" spans="8:16" x14ac:dyDescent="0.25">
      <c r="H550" s="99"/>
      <c r="I550" s="100">
        <v>35153</v>
      </c>
      <c r="J550" s="101" t="s">
        <v>154</v>
      </c>
      <c r="K550" s="101" t="s">
        <v>666</v>
      </c>
      <c r="L550" s="102">
        <v>4122</v>
      </c>
      <c r="M550" s="101">
        <v>0.01</v>
      </c>
      <c r="N550" s="103">
        <v>11593.98</v>
      </c>
      <c r="O550" s="103">
        <v>3864.66</v>
      </c>
      <c r="P550" s="104">
        <v>7729.32</v>
      </c>
    </row>
    <row r="551" spans="8:16" x14ac:dyDescent="0.25">
      <c r="H551" s="99"/>
      <c r="I551" s="100"/>
      <c r="J551" s="101"/>
      <c r="K551" s="101" t="s">
        <v>667</v>
      </c>
      <c r="L551" s="102">
        <v>1815</v>
      </c>
      <c r="M551" s="101">
        <v>0</v>
      </c>
      <c r="N551" s="103">
        <v>5105.0600000000004</v>
      </c>
      <c r="O551" s="103">
        <v>1701.69</v>
      </c>
      <c r="P551" s="104">
        <v>3403.38</v>
      </c>
    </row>
    <row r="552" spans="8:16" x14ac:dyDescent="0.25">
      <c r="H552" s="99"/>
      <c r="I552" s="100"/>
      <c r="J552" s="101"/>
      <c r="K552" s="101" t="s">
        <v>668</v>
      </c>
      <c r="L552" s="102">
        <v>1805</v>
      </c>
      <c r="M552" s="101">
        <v>0</v>
      </c>
      <c r="N552" s="103">
        <v>5076.9399999999996</v>
      </c>
      <c r="O552" s="103">
        <v>1692.31</v>
      </c>
      <c r="P552" s="104">
        <v>3384.62</v>
      </c>
    </row>
    <row r="553" spans="8:16" x14ac:dyDescent="0.25">
      <c r="H553" s="99"/>
      <c r="I553" s="100"/>
      <c r="J553" s="101"/>
      <c r="K553" s="101" t="s">
        <v>669</v>
      </c>
      <c r="L553" s="102">
        <v>2108</v>
      </c>
      <c r="M553" s="101">
        <v>0</v>
      </c>
      <c r="N553" s="103">
        <v>5929.19</v>
      </c>
      <c r="O553" s="103">
        <v>1976.4</v>
      </c>
      <c r="P553" s="104">
        <v>3952.79</v>
      </c>
    </row>
    <row r="554" spans="8:16" x14ac:dyDescent="0.25">
      <c r="H554" s="99"/>
      <c r="I554" s="100"/>
      <c r="J554" s="101"/>
      <c r="K554" s="101" t="s">
        <v>154</v>
      </c>
      <c r="L554" s="102">
        <v>49291</v>
      </c>
      <c r="M554" s="101">
        <v>0.11</v>
      </c>
      <c r="N554" s="103">
        <v>138641.14000000001</v>
      </c>
      <c r="O554" s="103">
        <v>46213.71</v>
      </c>
      <c r="P554" s="104">
        <v>92427.42</v>
      </c>
    </row>
    <row r="555" spans="8:16" x14ac:dyDescent="0.25">
      <c r="H555" s="99"/>
      <c r="I555" s="100"/>
      <c r="J555" s="101"/>
      <c r="K555" s="101" t="s">
        <v>670</v>
      </c>
      <c r="L555" s="102">
        <v>2101</v>
      </c>
      <c r="M555" s="101">
        <v>0</v>
      </c>
      <c r="N555" s="103">
        <v>5909.5</v>
      </c>
      <c r="O555" s="103">
        <v>1969.83</v>
      </c>
      <c r="P555" s="104">
        <v>3939.66</v>
      </c>
    </row>
    <row r="556" spans="8:16" x14ac:dyDescent="0.25">
      <c r="H556" s="99"/>
      <c r="I556" s="100"/>
      <c r="J556" s="101"/>
      <c r="K556" s="101" t="s">
        <v>671</v>
      </c>
      <c r="L556" s="102">
        <v>1903</v>
      </c>
      <c r="M556" s="101">
        <v>0</v>
      </c>
      <c r="N556" s="103">
        <v>5352.58</v>
      </c>
      <c r="O556" s="103">
        <v>1784.19</v>
      </c>
      <c r="P556" s="104">
        <v>3568.39</v>
      </c>
    </row>
    <row r="557" spans="8:16" x14ac:dyDescent="0.25">
      <c r="H557" s="99"/>
      <c r="I557" s="100"/>
      <c r="J557" s="101"/>
      <c r="K557" s="101" t="s">
        <v>672</v>
      </c>
      <c r="L557" s="102">
        <v>9173</v>
      </c>
      <c r="M557" s="101">
        <v>0.02</v>
      </c>
      <c r="N557" s="103">
        <v>25800.959999999999</v>
      </c>
      <c r="O557" s="103">
        <v>8600.32</v>
      </c>
      <c r="P557" s="104">
        <v>17200.64</v>
      </c>
    </row>
    <row r="558" spans="8:16" x14ac:dyDescent="0.25">
      <c r="H558" s="99"/>
      <c r="I558" s="100"/>
      <c r="J558" s="101"/>
      <c r="K558" s="101" t="s">
        <v>673</v>
      </c>
      <c r="L558" s="102">
        <v>4112</v>
      </c>
      <c r="M558" s="101">
        <v>0.01</v>
      </c>
      <c r="N558" s="103">
        <v>11565.85</v>
      </c>
      <c r="O558" s="103">
        <v>3855.28</v>
      </c>
      <c r="P558" s="104">
        <v>7710.57</v>
      </c>
    </row>
    <row r="559" spans="8:16" x14ac:dyDescent="0.25">
      <c r="H559" s="99"/>
      <c r="I559" s="100"/>
      <c r="J559" s="101"/>
      <c r="K559" s="101" t="s">
        <v>674</v>
      </c>
      <c r="L559" s="102">
        <v>4719</v>
      </c>
      <c r="M559" s="101">
        <v>0.01</v>
      </c>
      <c r="N559" s="103">
        <v>13273.16</v>
      </c>
      <c r="O559" s="103">
        <v>4424.3900000000003</v>
      </c>
      <c r="P559" s="104">
        <v>8848.7800000000007</v>
      </c>
    </row>
    <row r="560" spans="8:16" x14ac:dyDescent="0.25">
      <c r="H560" s="99"/>
      <c r="I560" s="100"/>
      <c r="J560" s="101"/>
      <c r="K560" s="101" t="s">
        <v>675</v>
      </c>
      <c r="L560" s="102">
        <v>6036</v>
      </c>
      <c r="M560" s="101">
        <v>0.01</v>
      </c>
      <c r="N560" s="103">
        <v>16977.5</v>
      </c>
      <c r="O560" s="103">
        <v>5659.17</v>
      </c>
      <c r="P560" s="104">
        <v>11318.33</v>
      </c>
    </row>
    <row r="561" spans="8:16" x14ac:dyDescent="0.25">
      <c r="H561" s="99"/>
      <c r="I561" s="100"/>
      <c r="J561" s="101"/>
      <c r="K561" s="101" t="s">
        <v>676</v>
      </c>
      <c r="L561" s="102">
        <v>1558</v>
      </c>
      <c r="M561" s="101">
        <v>0</v>
      </c>
      <c r="N561" s="103">
        <v>4382.2</v>
      </c>
      <c r="O561" s="103">
        <v>1460.73</v>
      </c>
      <c r="P561" s="104">
        <v>2921.46</v>
      </c>
    </row>
    <row r="562" spans="8:16" x14ac:dyDescent="0.25">
      <c r="H562" s="99"/>
      <c r="I562" s="100"/>
      <c r="J562" s="101"/>
      <c r="K562" s="101" t="s">
        <v>677</v>
      </c>
      <c r="L562" s="102">
        <v>1448</v>
      </c>
      <c r="M562" s="101">
        <v>0</v>
      </c>
      <c r="N562" s="103">
        <v>4072.8</v>
      </c>
      <c r="O562" s="103">
        <v>1357.6</v>
      </c>
      <c r="P562" s="104">
        <v>2715.2</v>
      </c>
    </row>
    <row r="563" spans="8:16" x14ac:dyDescent="0.25">
      <c r="H563" s="99"/>
      <c r="I563" s="100"/>
      <c r="J563" s="101"/>
      <c r="K563" s="101" t="s">
        <v>678</v>
      </c>
      <c r="L563" s="102">
        <v>2813</v>
      </c>
      <c r="M563" s="101">
        <v>0.01</v>
      </c>
      <c r="N563" s="103">
        <v>7912.14</v>
      </c>
      <c r="O563" s="103">
        <v>2637.38</v>
      </c>
      <c r="P563" s="104">
        <v>5274.76</v>
      </c>
    </row>
    <row r="564" spans="8:16" x14ac:dyDescent="0.25">
      <c r="H564" s="99"/>
      <c r="I564" s="100"/>
      <c r="J564" s="101"/>
      <c r="K564" s="101" t="s">
        <v>679</v>
      </c>
      <c r="L564" s="102">
        <v>9125</v>
      </c>
      <c r="M564" s="101">
        <v>0.02</v>
      </c>
      <c r="N564" s="103">
        <v>25665.95</v>
      </c>
      <c r="O564" s="103">
        <v>8555.32</v>
      </c>
      <c r="P564" s="104">
        <v>17110.63</v>
      </c>
    </row>
    <row r="565" spans="8:16" x14ac:dyDescent="0.25">
      <c r="H565" s="99"/>
      <c r="I565" s="100"/>
      <c r="J565" s="101"/>
      <c r="K565" s="101" t="s">
        <v>680</v>
      </c>
      <c r="L565" s="102">
        <v>1852</v>
      </c>
      <c r="M565" s="101">
        <v>0</v>
      </c>
      <c r="N565" s="103">
        <v>5209.13</v>
      </c>
      <c r="O565" s="103">
        <v>1736.38</v>
      </c>
      <c r="P565" s="104">
        <v>3472.76</v>
      </c>
    </row>
    <row r="566" spans="8:16" x14ac:dyDescent="0.25">
      <c r="H566" s="99"/>
      <c r="I566" s="105" t="s">
        <v>681</v>
      </c>
      <c r="J566" s="105"/>
      <c r="K566" s="105"/>
      <c r="L566" s="106">
        <v>103981</v>
      </c>
      <c r="M566" s="105">
        <v>0.22</v>
      </c>
      <c r="N566" s="107">
        <v>292468.08</v>
      </c>
      <c r="O566" s="107">
        <v>97489.36</v>
      </c>
      <c r="P566" s="108">
        <v>194978.72</v>
      </c>
    </row>
    <row r="567" spans="8:16" x14ac:dyDescent="0.25">
      <c r="H567" s="99"/>
      <c r="I567" s="100">
        <v>35154</v>
      </c>
      <c r="J567" s="101" t="s">
        <v>156</v>
      </c>
      <c r="K567" s="101" t="s">
        <v>682</v>
      </c>
      <c r="L567" s="102">
        <v>8420</v>
      </c>
      <c r="M567" s="101">
        <v>0.02</v>
      </c>
      <c r="N567" s="103">
        <v>23682.99</v>
      </c>
      <c r="O567" s="103">
        <v>7894.33</v>
      </c>
      <c r="P567" s="104">
        <v>15788.66</v>
      </c>
    </row>
    <row r="568" spans="8:16" x14ac:dyDescent="0.25">
      <c r="H568" s="99"/>
      <c r="I568" s="100"/>
      <c r="J568" s="101"/>
      <c r="K568" s="101" t="s">
        <v>683</v>
      </c>
      <c r="L568" s="102">
        <v>69680</v>
      </c>
      <c r="M568" s="101">
        <v>0.15</v>
      </c>
      <c r="N568" s="103">
        <v>195989.42</v>
      </c>
      <c r="O568" s="103">
        <v>65329.81</v>
      </c>
      <c r="P568" s="104">
        <v>130659.61</v>
      </c>
    </row>
    <row r="569" spans="8:16" x14ac:dyDescent="0.25">
      <c r="H569" s="99"/>
      <c r="I569" s="100"/>
      <c r="J569" s="101"/>
      <c r="K569" s="101" t="s">
        <v>684</v>
      </c>
      <c r="L569" s="102">
        <v>1996</v>
      </c>
      <c r="M569" s="101">
        <v>0</v>
      </c>
      <c r="N569" s="103">
        <v>5614.16</v>
      </c>
      <c r="O569" s="103">
        <v>1871.39</v>
      </c>
      <c r="P569" s="104">
        <v>3742.78</v>
      </c>
    </row>
    <row r="570" spans="8:16" x14ac:dyDescent="0.25">
      <c r="H570" s="99"/>
      <c r="I570" s="100"/>
      <c r="J570" s="101"/>
      <c r="K570" s="101" t="s">
        <v>685</v>
      </c>
      <c r="L570" s="102">
        <v>3876</v>
      </c>
      <c r="M570" s="101">
        <v>0.01</v>
      </c>
      <c r="N570" s="103">
        <v>10902.05</v>
      </c>
      <c r="O570" s="103">
        <v>3634.02</v>
      </c>
      <c r="P570" s="104">
        <v>7268.03</v>
      </c>
    </row>
    <row r="571" spans="8:16" x14ac:dyDescent="0.25">
      <c r="H571" s="99"/>
      <c r="I571" s="100"/>
      <c r="J571" s="101"/>
      <c r="K571" s="101" t="s">
        <v>686</v>
      </c>
      <c r="L571" s="102">
        <v>3686</v>
      </c>
      <c r="M571" s="101">
        <v>0.01</v>
      </c>
      <c r="N571" s="103">
        <v>10367.64</v>
      </c>
      <c r="O571" s="103">
        <v>3455.88</v>
      </c>
      <c r="P571" s="104">
        <v>6911.76</v>
      </c>
    </row>
    <row r="572" spans="8:16" x14ac:dyDescent="0.25">
      <c r="H572" s="99"/>
      <c r="I572" s="100"/>
      <c r="J572" s="101"/>
      <c r="K572" s="101" t="s">
        <v>687</v>
      </c>
      <c r="L572" s="102">
        <v>3813</v>
      </c>
      <c r="M572" s="101">
        <v>0.01</v>
      </c>
      <c r="N572" s="103">
        <v>10724.85</v>
      </c>
      <c r="O572" s="103">
        <v>3574.95</v>
      </c>
      <c r="P572" s="104">
        <v>7149.9</v>
      </c>
    </row>
    <row r="573" spans="8:16" x14ac:dyDescent="0.25">
      <c r="H573" s="99"/>
      <c r="I573" s="100"/>
      <c r="J573" s="101"/>
      <c r="K573" s="101" t="s">
        <v>688</v>
      </c>
      <c r="L573" s="102">
        <v>3125</v>
      </c>
      <c r="M573" s="101">
        <v>0.01</v>
      </c>
      <c r="N573" s="103">
        <v>8789.7099999999991</v>
      </c>
      <c r="O573" s="103">
        <v>2929.9</v>
      </c>
      <c r="P573" s="104">
        <v>5859.81</v>
      </c>
    </row>
    <row r="574" spans="8:16" x14ac:dyDescent="0.25">
      <c r="H574" s="99"/>
      <c r="I574" s="100"/>
      <c r="J574" s="101"/>
      <c r="K574" s="101" t="s">
        <v>689</v>
      </c>
      <c r="L574" s="102">
        <v>10712</v>
      </c>
      <c r="M574" s="101">
        <v>0.02</v>
      </c>
      <c r="N574" s="103">
        <v>30129.72</v>
      </c>
      <c r="O574" s="103">
        <v>10043.24</v>
      </c>
      <c r="P574" s="104">
        <v>20086.48</v>
      </c>
    </row>
    <row r="575" spans="8:16" x14ac:dyDescent="0.25">
      <c r="H575" s="99"/>
      <c r="I575" s="100"/>
      <c r="J575" s="101"/>
      <c r="K575" s="101" t="s">
        <v>690</v>
      </c>
      <c r="L575" s="102">
        <v>2468</v>
      </c>
      <c r="M575" s="101">
        <v>0.01</v>
      </c>
      <c r="N575" s="103">
        <v>6941.76</v>
      </c>
      <c r="O575" s="103">
        <v>2313.92</v>
      </c>
      <c r="P575" s="104">
        <v>4627.84</v>
      </c>
    </row>
    <row r="576" spans="8:16" x14ac:dyDescent="0.25">
      <c r="H576" s="99"/>
      <c r="I576" s="100"/>
      <c r="J576" s="101"/>
      <c r="K576" s="101" t="s">
        <v>691</v>
      </c>
      <c r="L576" s="102">
        <v>4136</v>
      </c>
      <c r="M576" s="101">
        <v>0.01</v>
      </c>
      <c r="N576" s="103">
        <v>11633.36</v>
      </c>
      <c r="O576" s="103">
        <v>3877.79</v>
      </c>
      <c r="P576" s="104">
        <v>7755.57</v>
      </c>
    </row>
    <row r="577" spans="8:16" x14ac:dyDescent="0.25">
      <c r="H577" s="99"/>
      <c r="I577" s="100"/>
      <c r="J577" s="101"/>
      <c r="K577" s="101" t="s">
        <v>692</v>
      </c>
      <c r="L577" s="102">
        <v>2555</v>
      </c>
      <c r="M577" s="101">
        <v>0.01</v>
      </c>
      <c r="N577" s="103">
        <v>7186.47</v>
      </c>
      <c r="O577" s="103">
        <v>2395.4899999999998</v>
      </c>
      <c r="P577" s="104">
        <v>4790.9799999999996</v>
      </c>
    </row>
    <row r="578" spans="8:16" x14ac:dyDescent="0.25">
      <c r="H578" s="99"/>
      <c r="I578" s="100"/>
      <c r="J578" s="101"/>
      <c r="K578" s="101" t="s">
        <v>693</v>
      </c>
      <c r="L578" s="102">
        <v>1942</v>
      </c>
      <c r="M578" s="101">
        <v>0</v>
      </c>
      <c r="N578" s="103">
        <v>5462.28</v>
      </c>
      <c r="O578" s="103">
        <v>1820.76</v>
      </c>
      <c r="P578" s="104">
        <v>3641.52</v>
      </c>
    </row>
    <row r="579" spans="8:16" x14ac:dyDescent="0.25">
      <c r="H579" s="99"/>
      <c r="I579" s="100"/>
      <c r="J579" s="101"/>
      <c r="K579" s="101" t="s">
        <v>694</v>
      </c>
      <c r="L579" s="102">
        <v>1667</v>
      </c>
      <c r="M579" s="101">
        <v>0</v>
      </c>
      <c r="N579" s="103">
        <v>4688.78</v>
      </c>
      <c r="O579" s="103">
        <v>1562.93</v>
      </c>
      <c r="P579" s="104">
        <v>3125.85</v>
      </c>
    </row>
    <row r="580" spans="8:16" x14ac:dyDescent="0.25">
      <c r="H580" s="99"/>
      <c r="I580" s="105" t="s">
        <v>695</v>
      </c>
      <c r="J580" s="105"/>
      <c r="K580" s="105"/>
      <c r="L580" s="106">
        <v>118076</v>
      </c>
      <c r="M580" s="105">
        <v>0.25</v>
      </c>
      <c r="N580" s="107">
        <v>332113.18</v>
      </c>
      <c r="O580" s="107">
        <v>110704.39</v>
      </c>
      <c r="P580" s="108">
        <v>221408.79</v>
      </c>
    </row>
    <row r="581" spans="8:16" x14ac:dyDescent="0.25">
      <c r="H581" s="99"/>
      <c r="I581" s="100">
        <v>35155</v>
      </c>
      <c r="J581" s="101" t="s">
        <v>158</v>
      </c>
      <c r="K581" s="101" t="s">
        <v>696</v>
      </c>
      <c r="L581" s="102">
        <v>18013</v>
      </c>
      <c r="M581" s="101">
        <v>0.04</v>
      </c>
      <c r="N581" s="103">
        <v>50665.29</v>
      </c>
      <c r="O581" s="103">
        <v>16888.43</v>
      </c>
      <c r="P581" s="104">
        <v>33776.86</v>
      </c>
    </row>
    <row r="582" spans="8:16" x14ac:dyDescent="0.25">
      <c r="H582" s="99"/>
      <c r="I582" s="100"/>
      <c r="J582" s="101"/>
      <c r="K582" s="101" t="s">
        <v>697</v>
      </c>
      <c r="L582" s="102">
        <v>9209</v>
      </c>
      <c r="M582" s="101">
        <v>0.02</v>
      </c>
      <c r="N582" s="103">
        <v>25902.22</v>
      </c>
      <c r="O582" s="103">
        <v>8634.07</v>
      </c>
      <c r="P582" s="104">
        <v>17268.150000000001</v>
      </c>
    </row>
    <row r="583" spans="8:16" x14ac:dyDescent="0.25">
      <c r="H583" s="99"/>
      <c r="I583" s="100"/>
      <c r="J583" s="101"/>
      <c r="K583" s="101" t="s">
        <v>698</v>
      </c>
      <c r="L583" s="102">
        <v>9452</v>
      </c>
      <c r="M583" s="101">
        <v>0.02</v>
      </c>
      <c r="N583" s="103">
        <v>26585.71</v>
      </c>
      <c r="O583" s="103">
        <v>8861.9</v>
      </c>
      <c r="P583" s="104">
        <v>17723.8</v>
      </c>
    </row>
    <row r="584" spans="8:16" x14ac:dyDescent="0.25">
      <c r="H584" s="99"/>
      <c r="I584" s="100"/>
      <c r="J584" s="101"/>
      <c r="K584" s="101" t="s">
        <v>699</v>
      </c>
      <c r="L584" s="102">
        <v>22087</v>
      </c>
      <c r="M584" s="101">
        <v>0.05</v>
      </c>
      <c r="N584" s="103">
        <v>62124.26</v>
      </c>
      <c r="O584" s="103">
        <v>20708.09</v>
      </c>
      <c r="P584" s="104">
        <v>41416.17</v>
      </c>
    </row>
    <row r="585" spans="8:16" x14ac:dyDescent="0.25">
      <c r="H585" s="99"/>
      <c r="I585" s="100"/>
      <c r="J585" s="101"/>
      <c r="K585" s="101" t="s">
        <v>700</v>
      </c>
      <c r="L585" s="102">
        <v>12639</v>
      </c>
      <c r="M585" s="101">
        <v>0.03</v>
      </c>
      <c r="N585" s="103">
        <v>35549.800000000003</v>
      </c>
      <c r="O585" s="103">
        <v>11849.93</v>
      </c>
      <c r="P585" s="104">
        <v>23699.87</v>
      </c>
    </row>
    <row r="586" spans="8:16" x14ac:dyDescent="0.25">
      <c r="H586" s="99"/>
      <c r="I586" s="100"/>
      <c r="J586" s="101"/>
      <c r="K586" s="101" t="s">
        <v>701</v>
      </c>
      <c r="L586" s="102">
        <v>8363</v>
      </c>
      <c r="M586" s="101">
        <v>0.02</v>
      </c>
      <c r="N586" s="103">
        <v>23522.67</v>
      </c>
      <c r="O586" s="103">
        <v>7840.89</v>
      </c>
      <c r="P586" s="104">
        <v>15681.78</v>
      </c>
    </row>
    <row r="587" spans="8:16" x14ac:dyDescent="0.25">
      <c r="H587" s="99"/>
      <c r="I587" s="100"/>
      <c r="J587" s="101"/>
      <c r="K587" s="101" t="s">
        <v>702</v>
      </c>
      <c r="L587" s="102">
        <v>5557</v>
      </c>
      <c r="M587" s="101">
        <v>0.01</v>
      </c>
      <c r="N587" s="103">
        <v>15630.21</v>
      </c>
      <c r="O587" s="103">
        <v>5210.07</v>
      </c>
      <c r="P587" s="104">
        <v>10420.14</v>
      </c>
    </row>
    <row r="588" spans="8:16" x14ac:dyDescent="0.25">
      <c r="H588" s="99"/>
      <c r="I588" s="100"/>
      <c r="J588" s="101"/>
      <c r="K588" s="101" t="s">
        <v>703</v>
      </c>
      <c r="L588" s="102">
        <v>60768</v>
      </c>
      <c r="M588" s="101">
        <v>0.13</v>
      </c>
      <c r="N588" s="103">
        <v>170922.57</v>
      </c>
      <c r="O588" s="103">
        <v>56974.19</v>
      </c>
      <c r="P588" s="104">
        <v>113948.38</v>
      </c>
    </row>
    <row r="589" spans="8:16" x14ac:dyDescent="0.25">
      <c r="H589" s="99"/>
      <c r="I589" s="100"/>
      <c r="J589" s="101"/>
      <c r="K589" s="101" t="s">
        <v>704</v>
      </c>
      <c r="L589" s="102">
        <v>4966</v>
      </c>
      <c r="M589" s="101">
        <v>0.01</v>
      </c>
      <c r="N589" s="103">
        <v>13967.9</v>
      </c>
      <c r="O589" s="103">
        <v>4655.97</v>
      </c>
      <c r="P589" s="104">
        <v>9311.94</v>
      </c>
    </row>
    <row r="590" spans="8:16" x14ac:dyDescent="0.25">
      <c r="H590" s="99"/>
      <c r="I590" s="100"/>
      <c r="J590" s="101"/>
      <c r="K590" s="101" t="s">
        <v>705</v>
      </c>
      <c r="L590" s="102">
        <v>8917</v>
      </c>
      <c r="M590" s="101">
        <v>0.02</v>
      </c>
      <c r="N590" s="103">
        <v>25080.91</v>
      </c>
      <c r="O590" s="103">
        <v>8360.2999999999993</v>
      </c>
      <c r="P590" s="104">
        <v>16720.61</v>
      </c>
    </row>
    <row r="591" spans="8:16" x14ac:dyDescent="0.25">
      <c r="H591" s="99"/>
      <c r="I591" s="100"/>
      <c r="J591" s="101"/>
      <c r="K591" s="101" t="s">
        <v>706</v>
      </c>
      <c r="L591" s="102">
        <v>7161</v>
      </c>
      <c r="M591" s="101">
        <v>0.02</v>
      </c>
      <c r="N591" s="103">
        <v>20141.79</v>
      </c>
      <c r="O591" s="103">
        <v>6713.93</v>
      </c>
      <c r="P591" s="104">
        <v>13427.86</v>
      </c>
    </row>
    <row r="592" spans="8:16" x14ac:dyDescent="0.25">
      <c r="H592" s="99"/>
      <c r="I592" s="100"/>
      <c r="J592" s="101"/>
      <c r="K592" s="101" t="s">
        <v>707</v>
      </c>
      <c r="L592" s="102">
        <v>21871</v>
      </c>
      <c r="M592" s="101">
        <v>0.05</v>
      </c>
      <c r="N592" s="103">
        <v>61516.71</v>
      </c>
      <c r="O592" s="103">
        <v>20505.57</v>
      </c>
      <c r="P592" s="104">
        <v>41011.14</v>
      </c>
    </row>
    <row r="593" spans="8:16" x14ac:dyDescent="0.25">
      <c r="H593" s="99"/>
      <c r="I593" s="100"/>
      <c r="J593" s="101"/>
      <c r="K593" s="101" t="s">
        <v>708</v>
      </c>
      <c r="L593" s="102">
        <v>4462</v>
      </c>
      <c r="M593" s="101">
        <v>0.01</v>
      </c>
      <c r="N593" s="103">
        <v>12550.3</v>
      </c>
      <c r="O593" s="103">
        <v>4183.43</v>
      </c>
      <c r="P593" s="104">
        <v>8366.8700000000008</v>
      </c>
    </row>
    <row r="594" spans="8:16" x14ac:dyDescent="0.25">
      <c r="H594" s="99"/>
      <c r="I594" s="100"/>
      <c r="J594" s="101"/>
      <c r="K594" s="101" t="s">
        <v>709</v>
      </c>
      <c r="L594" s="102">
        <v>7318</v>
      </c>
      <c r="M594" s="101">
        <v>0.02</v>
      </c>
      <c r="N594" s="103">
        <v>20583.39</v>
      </c>
      <c r="O594" s="103">
        <v>6861.13</v>
      </c>
      <c r="P594" s="104">
        <v>13722.26</v>
      </c>
    </row>
    <row r="595" spans="8:16" x14ac:dyDescent="0.25">
      <c r="H595" s="99"/>
      <c r="I595" s="100"/>
      <c r="J595" s="101"/>
      <c r="K595" s="101" t="s">
        <v>710</v>
      </c>
      <c r="L595" s="102">
        <v>13285</v>
      </c>
      <c r="M595" s="101">
        <v>0.03</v>
      </c>
      <c r="N595" s="103">
        <v>37366.81</v>
      </c>
      <c r="O595" s="103">
        <v>12455.6</v>
      </c>
      <c r="P595" s="104">
        <v>24911.21</v>
      </c>
    </row>
    <row r="596" spans="8:16" x14ac:dyDescent="0.25">
      <c r="H596" s="99"/>
      <c r="I596" s="100"/>
      <c r="J596" s="101"/>
      <c r="K596" s="101" t="s">
        <v>711</v>
      </c>
      <c r="L596" s="102">
        <v>8973</v>
      </c>
      <c r="M596" s="101">
        <v>0.02</v>
      </c>
      <c r="N596" s="103">
        <v>25238.42</v>
      </c>
      <c r="O596" s="103">
        <v>8412.81</v>
      </c>
      <c r="P596" s="104">
        <v>16825.61</v>
      </c>
    </row>
    <row r="597" spans="8:16" x14ac:dyDescent="0.25">
      <c r="H597" s="99"/>
      <c r="I597" s="100"/>
      <c r="J597" s="101"/>
      <c r="K597" s="101" t="s">
        <v>712</v>
      </c>
      <c r="L597" s="102">
        <v>17668</v>
      </c>
      <c r="M597" s="101">
        <v>0.04</v>
      </c>
      <c r="N597" s="103">
        <v>49694.91</v>
      </c>
      <c r="O597" s="103">
        <v>16564.97</v>
      </c>
      <c r="P597" s="104">
        <v>33129.94</v>
      </c>
    </row>
    <row r="598" spans="8:16" x14ac:dyDescent="0.25">
      <c r="H598" s="99"/>
      <c r="I598" s="100"/>
      <c r="J598" s="101"/>
      <c r="K598" s="101" t="s">
        <v>713</v>
      </c>
      <c r="L598" s="102">
        <v>469173</v>
      </c>
      <c r="M598" s="101">
        <v>1.01</v>
      </c>
      <c r="N598" s="103">
        <v>1319646.1499999999</v>
      </c>
      <c r="O598" s="103">
        <v>439882.05</v>
      </c>
      <c r="P598" s="104">
        <v>879764.1</v>
      </c>
    </row>
    <row r="599" spans="8:16" x14ac:dyDescent="0.25">
      <c r="H599" s="99"/>
      <c r="I599" s="100"/>
      <c r="J599" s="101"/>
      <c r="K599" s="101" t="s">
        <v>714</v>
      </c>
      <c r="L599" s="102">
        <v>26231</v>
      </c>
      <c r="M599" s="101">
        <v>0.06</v>
      </c>
      <c r="N599" s="103">
        <v>73780.12</v>
      </c>
      <c r="O599" s="103">
        <v>24593.37</v>
      </c>
      <c r="P599" s="104">
        <v>49186.74</v>
      </c>
    </row>
    <row r="600" spans="8:16" x14ac:dyDescent="0.25">
      <c r="H600" s="99"/>
      <c r="I600" s="100"/>
      <c r="J600" s="101"/>
      <c r="K600" s="101" t="s">
        <v>715</v>
      </c>
      <c r="L600" s="102">
        <v>10191</v>
      </c>
      <c r="M600" s="101">
        <v>0.02</v>
      </c>
      <c r="N600" s="103">
        <v>28664.3</v>
      </c>
      <c r="O600" s="103">
        <v>9554.77</v>
      </c>
      <c r="P600" s="104">
        <v>19109.53</v>
      </c>
    </row>
    <row r="601" spans="8:16" x14ac:dyDescent="0.25">
      <c r="H601" s="99"/>
      <c r="I601" s="105" t="s">
        <v>716</v>
      </c>
      <c r="J601" s="105"/>
      <c r="K601" s="105"/>
      <c r="L601" s="106">
        <v>746304</v>
      </c>
      <c r="M601" s="105">
        <v>1.6</v>
      </c>
      <c r="N601" s="107">
        <v>2099134.4300000002</v>
      </c>
      <c r="O601" s="107">
        <v>699711.48</v>
      </c>
      <c r="P601" s="108">
        <v>1399422.95</v>
      </c>
    </row>
    <row r="602" spans="8:16" x14ac:dyDescent="0.25">
      <c r="H602" s="99"/>
      <c r="I602" s="100">
        <v>35156</v>
      </c>
      <c r="J602" s="101" t="s">
        <v>160</v>
      </c>
      <c r="K602" s="101" t="s">
        <v>717</v>
      </c>
      <c r="L602" s="102">
        <v>3545</v>
      </c>
      <c r="M602" s="101">
        <v>0.01</v>
      </c>
      <c r="N602" s="103">
        <v>9971.0499999999993</v>
      </c>
      <c r="O602" s="103">
        <v>3323.68</v>
      </c>
      <c r="P602" s="104">
        <v>6647.36</v>
      </c>
    </row>
    <row r="603" spans="8:16" x14ac:dyDescent="0.25">
      <c r="H603" s="99"/>
      <c r="I603" s="100"/>
      <c r="J603" s="101"/>
      <c r="K603" s="101" t="s">
        <v>718</v>
      </c>
      <c r="L603" s="102">
        <v>7322</v>
      </c>
      <c r="M603" s="101">
        <v>0.02</v>
      </c>
      <c r="N603" s="103">
        <v>20594.64</v>
      </c>
      <c r="O603" s="103">
        <v>6864.88</v>
      </c>
      <c r="P603" s="104">
        <v>13729.76</v>
      </c>
    </row>
    <row r="604" spans="8:16" x14ac:dyDescent="0.25">
      <c r="H604" s="99"/>
      <c r="I604" s="100"/>
      <c r="J604" s="101"/>
      <c r="K604" s="101" t="s">
        <v>719</v>
      </c>
      <c r="L604" s="102">
        <v>37707</v>
      </c>
      <c r="M604" s="101">
        <v>0.08</v>
      </c>
      <c r="N604" s="103">
        <v>106058.74</v>
      </c>
      <c r="O604" s="103">
        <v>35352.910000000003</v>
      </c>
      <c r="P604" s="104">
        <v>70705.83</v>
      </c>
    </row>
    <row r="605" spans="8:16" x14ac:dyDescent="0.25">
      <c r="H605" s="99"/>
      <c r="I605" s="100"/>
      <c r="J605" s="101"/>
      <c r="K605" s="101" t="s">
        <v>720</v>
      </c>
      <c r="L605" s="102">
        <v>5638</v>
      </c>
      <c r="M605" s="101">
        <v>0.01</v>
      </c>
      <c r="N605" s="103">
        <v>15858.04</v>
      </c>
      <c r="O605" s="103">
        <v>5286.01</v>
      </c>
      <c r="P605" s="104">
        <v>10572.03</v>
      </c>
    </row>
    <row r="606" spans="8:16" x14ac:dyDescent="0.25">
      <c r="H606" s="99"/>
      <c r="I606" s="100"/>
      <c r="J606" s="101"/>
      <c r="K606" s="101" t="s">
        <v>721</v>
      </c>
      <c r="L606" s="102">
        <v>25651</v>
      </c>
      <c r="M606" s="101">
        <v>0.05</v>
      </c>
      <c r="N606" s="103">
        <v>72148.75</v>
      </c>
      <c r="O606" s="103">
        <v>24049.58</v>
      </c>
      <c r="P606" s="104">
        <v>48099.16</v>
      </c>
    </row>
    <row r="607" spans="8:16" x14ac:dyDescent="0.25">
      <c r="H607" s="99"/>
      <c r="I607" s="100"/>
      <c r="J607" s="101"/>
      <c r="K607" s="101" t="s">
        <v>722</v>
      </c>
      <c r="L607" s="102">
        <v>5381</v>
      </c>
      <c r="M607" s="101">
        <v>0.01</v>
      </c>
      <c r="N607" s="103">
        <v>15135.18</v>
      </c>
      <c r="O607" s="103">
        <v>5045.0600000000004</v>
      </c>
      <c r="P607" s="104">
        <v>10090.120000000001</v>
      </c>
    </row>
    <row r="608" spans="8:16" x14ac:dyDescent="0.25">
      <c r="H608" s="99"/>
      <c r="I608" s="100"/>
      <c r="J608" s="101"/>
      <c r="K608" s="101" t="s">
        <v>723</v>
      </c>
      <c r="L608" s="102">
        <v>5370</v>
      </c>
      <c r="M608" s="101">
        <v>0.01</v>
      </c>
      <c r="N608" s="103">
        <v>15104.24</v>
      </c>
      <c r="O608" s="103">
        <v>5034.75</v>
      </c>
      <c r="P608" s="104">
        <v>10069.49</v>
      </c>
    </row>
    <row r="609" spans="8:16" x14ac:dyDescent="0.25">
      <c r="H609" s="99"/>
      <c r="I609" s="100"/>
      <c r="J609" s="101"/>
      <c r="K609" s="101" t="s">
        <v>724</v>
      </c>
      <c r="L609" s="102">
        <v>6166</v>
      </c>
      <c r="M609" s="101">
        <v>0.01</v>
      </c>
      <c r="N609" s="103">
        <v>17343.150000000001</v>
      </c>
      <c r="O609" s="103">
        <v>5781.05</v>
      </c>
      <c r="P609" s="104">
        <v>11562.1</v>
      </c>
    </row>
    <row r="610" spans="8:16" x14ac:dyDescent="0.25">
      <c r="H610" s="99"/>
      <c r="I610" s="100"/>
      <c r="J610" s="101"/>
      <c r="K610" s="101" t="s">
        <v>725</v>
      </c>
      <c r="L610" s="102">
        <v>6488</v>
      </c>
      <c r="M610" s="101">
        <v>0.01</v>
      </c>
      <c r="N610" s="103">
        <v>18248.84</v>
      </c>
      <c r="O610" s="103">
        <v>6082.95</v>
      </c>
      <c r="P610" s="104">
        <v>12165.9</v>
      </c>
    </row>
    <row r="611" spans="8:16" x14ac:dyDescent="0.25">
      <c r="H611" s="99"/>
      <c r="I611" s="100"/>
      <c r="J611" s="101"/>
      <c r="K611" s="101" t="s">
        <v>726</v>
      </c>
      <c r="L611" s="102">
        <v>1886</v>
      </c>
      <c r="M611" s="101">
        <v>0</v>
      </c>
      <c r="N611" s="103">
        <v>5304.77</v>
      </c>
      <c r="O611" s="103">
        <v>1768.26</v>
      </c>
      <c r="P611" s="104">
        <v>3536.51</v>
      </c>
    </row>
    <row r="612" spans="8:16" x14ac:dyDescent="0.25">
      <c r="H612" s="99"/>
      <c r="I612" s="100"/>
      <c r="J612" s="101"/>
      <c r="K612" s="101" t="s">
        <v>727</v>
      </c>
      <c r="L612" s="102">
        <v>2784</v>
      </c>
      <c r="M612" s="101">
        <v>0.01</v>
      </c>
      <c r="N612" s="103">
        <v>7830.58</v>
      </c>
      <c r="O612" s="103">
        <v>2610.19</v>
      </c>
      <c r="P612" s="104">
        <v>5220.38</v>
      </c>
    </row>
    <row r="613" spans="8:16" x14ac:dyDescent="0.25">
      <c r="H613" s="99"/>
      <c r="I613" s="105" t="s">
        <v>728</v>
      </c>
      <c r="J613" s="105"/>
      <c r="K613" s="105"/>
      <c r="L613" s="106">
        <v>107938</v>
      </c>
      <c r="M613" s="105">
        <v>0.23</v>
      </c>
      <c r="N613" s="107">
        <v>303597.96000000002</v>
      </c>
      <c r="O613" s="107">
        <v>101199.32</v>
      </c>
      <c r="P613" s="108">
        <v>202398.64</v>
      </c>
    </row>
    <row r="614" spans="8:16" x14ac:dyDescent="0.25">
      <c r="H614" s="99"/>
      <c r="I614" s="100">
        <v>35157</v>
      </c>
      <c r="J614" s="101" t="s">
        <v>162</v>
      </c>
      <c r="K614" s="101" t="s">
        <v>729</v>
      </c>
      <c r="L614" s="102">
        <v>3616</v>
      </c>
      <c r="M614" s="101">
        <v>0.01</v>
      </c>
      <c r="N614" s="103">
        <v>10170.75</v>
      </c>
      <c r="O614" s="103">
        <v>3390.25</v>
      </c>
      <c r="P614" s="104">
        <v>6780.5</v>
      </c>
    </row>
    <row r="615" spans="8:16" x14ac:dyDescent="0.25">
      <c r="H615" s="99"/>
      <c r="I615" s="100"/>
      <c r="J615" s="101"/>
      <c r="K615" s="101" t="s">
        <v>730</v>
      </c>
      <c r="L615" s="102">
        <v>5993</v>
      </c>
      <c r="M615" s="101">
        <v>0.01</v>
      </c>
      <c r="N615" s="103">
        <v>16856.55</v>
      </c>
      <c r="O615" s="103">
        <v>5618.85</v>
      </c>
      <c r="P615" s="104">
        <v>11237.7</v>
      </c>
    </row>
    <row r="616" spans="8:16" x14ac:dyDescent="0.25">
      <c r="H616" s="99"/>
      <c r="I616" s="100"/>
      <c r="J616" s="101"/>
      <c r="K616" s="101" t="s">
        <v>731</v>
      </c>
      <c r="L616" s="102">
        <v>12371</v>
      </c>
      <c r="M616" s="101">
        <v>0.03</v>
      </c>
      <c r="N616" s="103">
        <v>34796</v>
      </c>
      <c r="O616" s="103">
        <v>11598.67</v>
      </c>
      <c r="P616" s="104">
        <v>23197.33</v>
      </c>
    </row>
    <row r="617" spans="8:16" x14ac:dyDescent="0.25">
      <c r="H617" s="99"/>
      <c r="I617" s="100"/>
      <c r="J617" s="101"/>
      <c r="K617" s="101" t="s">
        <v>732</v>
      </c>
      <c r="L617" s="102">
        <v>7289</v>
      </c>
      <c r="M617" s="101">
        <v>0.02</v>
      </c>
      <c r="N617" s="103">
        <v>20501.82</v>
      </c>
      <c r="O617" s="103">
        <v>6833.94</v>
      </c>
      <c r="P617" s="104">
        <v>13667.88</v>
      </c>
    </row>
    <row r="618" spans="8:16" x14ac:dyDescent="0.25">
      <c r="H618" s="99"/>
      <c r="I618" s="100"/>
      <c r="J618" s="101"/>
      <c r="K618" s="101" t="s">
        <v>733</v>
      </c>
      <c r="L618" s="102">
        <v>2884</v>
      </c>
      <c r="M618" s="101">
        <v>0.01</v>
      </c>
      <c r="N618" s="103">
        <v>8111.85</v>
      </c>
      <c r="O618" s="103">
        <v>2703.95</v>
      </c>
      <c r="P618" s="104">
        <v>5407.9</v>
      </c>
    </row>
    <row r="619" spans="8:16" x14ac:dyDescent="0.25">
      <c r="H619" s="99"/>
      <c r="I619" s="100"/>
      <c r="J619" s="101"/>
      <c r="K619" s="101" t="s">
        <v>734</v>
      </c>
      <c r="L619" s="102">
        <v>4911</v>
      </c>
      <c r="M619" s="101">
        <v>0.01</v>
      </c>
      <c r="N619" s="103">
        <v>13813.2</v>
      </c>
      <c r="O619" s="103">
        <v>4604.3999999999996</v>
      </c>
      <c r="P619" s="104">
        <v>9208.7999999999993</v>
      </c>
    </row>
    <row r="620" spans="8:16" x14ac:dyDescent="0.25">
      <c r="H620" s="99"/>
      <c r="I620" s="100"/>
      <c r="J620" s="101"/>
      <c r="K620" s="101" t="s">
        <v>735</v>
      </c>
      <c r="L620" s="102">
        <v>10855</v>
      </c>
      <c r="M620" s="101">
        <v>0.02</v>
      </c>
      <c r="N620" s="103">
        <v>30531.93</v>
      </c>
      <c r="O620" s="103">
        <v>10177.31</v>
      </c>
      <c r="P620" s="104">
        <v>20354.62</v>
      </c>
    </row>
    <row r="621" spans="8:16" x14ac:dyDescent="0.25">
      <c r="H621" s="99"/>
      <c r="I621" s="100"/>
      <c r="J621" s="101"/>
      <c r="K621" s="101" t="s">
        <v>736</v>
      </c>
      <c r="L621" s="102">
        <v>8174</v>
      </c>
      <c r="M621" s="101">
        <v>0.02</v>
      </c>
      <c r="N621" s="103">
        <v>22991.07</v>
      </c>
      <c r="O621" s="103">
        <v>7663.69</v>
      </c>
      <c r="P621" s="104">
        <v>15327.38</v>
      </c>
    </row>
    <row r="622" spans="8:16" x14ac:dyDescent="0.25">
      <c r="H622" s="99"/>
      <c r="I622" s="100"/>
      <c r="J622" s="101"/>
      <c r="K622" s="101" t="s">
        <v>737</v>
      </c>
      <c r="L622" s="102">
        <v>3086</v>
      </c>
      <c r="M622" s="101">
        <v>0.01</v>
      </c>
      <c r="N622" s="103">
        <v>8680.01</v>
      </c>
      <c r="O622" s="103">
        <v>2893.34</v>
      </c>
      <c r="P622" s="104">
        <v>5786.68</v>
      </c>
    </row>
    <row r="623" spans="8:16" x14ac:dyDescent="0.25">
      <c r="H623" s="99"/>
      <c r="I623" s="100"/>
      <c r="J623" s="101"/>
      <c r="K623" s="101" t="s">
        <v>738</v>
      </c>
      <c r="L623" s="102">
        <v>2274</v>
      </c>
      <c r="M623" s="101">
        <v>0</v>
      </c>
      <c r="N623" s="103">
        <v>6396.1</v>
      </c>
      <c r="O623" s="103">
        <v>2132.0300000000002</v>
      </c>
      <c r="P623" s="104">
        <v>4264.0600000000004</v>
      </c>
    </row>
    <row r="624" spans="8:16" x14ac:dyDescent="0.25">
      <c r="H624" s="99"/>
      <c r="I624" s="100"/>
      <c r="J624" s="101"/>
      <c r="K624" s="101" t="s">
        <v>739</v>
      </c>
      <c r="L624" s="102">
        <v>11575</v>
      </c>
      <c r="M624" s="101">
        <v>0.02</v>
      </c>
      <c r="N624" s="103">
        <v>32557.08</v>
      </c>
      <c r="O624" s="103">
        <v>10852.36</v>
      </c>
      <c r="P624" s="104">
        <v>21704.720000000001</v>
      </c>
    </row>
    <row r="625" spans="8:16" x14ac:dyDescent="0.25">
      <c r="H625" s="99"/>
      <c r="I625" s="100"/>
      <c r="J625" s="101"/>
      <c r="K625" s="101" t="s">
        <v>740</v>
      </c>
      <c r="L625" s="102">
        <v>2177</v>
      </c>
      <c r="M625" s="101">
        <v>0</v>
      </c>
      <c r="N625" s="103">
        <v>6123.26</v>
      </c>
      <c r="O625" s="103">
        <v>2041.09</v>
      </c>
      <c r="P625" s="104">
        <v>4082.18</v>
      </c>
    </row>
    <row r="626" spans="8:16" x14ac:dyDescent="0.25">
      <c r="H626" s="99"/>
      <c r="I626" s="100"/>
      <c r="J626" s="101"/>
      <c r="K626" s="101" t="s">
        <v>741</v>
      </c>
      <c r="L626" s="102">
        <v>2576</v>
      </c>
      <c r="M626" s="101">
        <v>0.01</v>
      </c>
      <c r="N626" s="103">
        <v>7245.53</v>
      </c>
      <c r="O626" s="103">
        <v>2415.1799999999998</v>
      </c>
      <c r="P626" s="104">
        <v>4830.3599999999997</v>
      </c>
    </row>
    <row r="627" spans="8:16" x14ac:dyDescent="0.25">
      <c r="H627" s="99"/>
      <c r="I627" s="100"/>
      <c r="J627" s="101"/>
      <c r="K627" s="101" t="s">
        <v>742</v>
      </c>
      <c r="L627" s="102">
        <v>12856</v>
      </c>
      <c r="M627" s="101">
        <v>0.03</v>
      </c>
      <c r="N627" s="103">
        <v>36160.160000000003</v>
      </c>
      <c r="O627" s="103">
        <v>12053.39</v>
      </c>
      <c r="P627" s="104">
        <v>24106.77</v>
      </c>
    </row>
    <row r="628" spans="8:16" x14ac:dyDescent="0.25">
      <c r="H628" s="99"/>
      <c r="I628" s="100"/>
      <c r="J628" s="101"/>
      <c r="K628" s="101" t="s">
        <v>743</v>
      </c>
      <c r="L628" s="102">
        <v>3595</v>
      </c>
      <c r="M628" s="101">
        <v>0.01</v>
      </c>
      <c r="N628" s="103">
        <v>10111.68</v>
      </c>
      <c r="O628" s="103">
        <v>3370.56</v>
      </c>
      <c r="P628" s="104">
        <v>6741.12</v>
      </c>
    </row>
    <row r="629" spans="8:16" x14ac:dyDescent="0.25">
      <c r="H629" s="99"/>
      <c r="I629" s="100"/>
      <c r="J629" s="101"/>
      <c r="K629" s="101" t="s">
        <v>744</v>
      </c>
      <c r="L629" s="102">
        <v>13732</v>
      </c>
      <c r="M629" s="101">
        <v>0.03</v>
      </c>
      <c r="N629" s="103">
        <v>38624.089999999997</v>
      </c>
      <c r="O629" s="103">
        <v>12874.7</v>
      </c>
      <c r="P629" s="104">
        <v>25749.39</v>
      </c>
    </row>
    <row r="630" spans="8:16" x14ac:dyDescent="0.25">
      <c r="H630" s="99"/>
      <c r="I630" s="100"/>
      <c r="J630" s="101"/>
      <c r="K630" s="101" t="s">
        <v>162</v>
      </c>
      <c r="L630" s="102">
        <v>96106</v>
      </c>
      <c r="M630" s="101">
        <v>0.21</v>
      </c>
      <c r="N630" s="103">
        <v>270318.01</v>
      </c>
      <c r="O630" s="103">
        <v>90106</v>
      </c>
      <c r="P630" s="104">
        <v>180212.01</v>
      </c>
    </row>
    <row r="631" spans="8:16" x14ac:dyDescent="0.25">
      <c r="H631" s="109"/>
      <c r="I631" s="105" t="s">
        <v>745</v>
      </c>
      <c r="J631" s="105"/>
      <c r="K631" s="105"/>
      <c r="L631" s="106">
        <v>204070</v>
      </c>
      <c r="M631" s="105">
        <v>0.44</v>
      </c>
      <c r="N631" s="107">
        <v>573989.1</v>
      </c>
      <c r="O631" s="107">
        <v>191329.7</v>
      </c>
      <c r="P631" s="108">
        <v>382659.4</v>
      </c>
    </row>
    <row r="632" spans="8:16" x14ac:dyDescent="0.25">
      <c r="H632" s="110" t="s">
        <v>746</v>
      </c>
      <c r="I632" s="93"/>
      <c r="J632" s="93"/>
      <c r="K632" s="93"/>
      <c r="L632" s="94">
        <v>1653612</v>
      </c>
      <c r="M632" s="93">
        <v>3.54</v>
      </c>
      <c r="N632" s="96">
        <v>4651125.92</v>
      </c>
      <c r="O632" s="96">
        <v>1550375.31</v>
      </c>
      <c r="P632" s="111">
        <v>3100750.62</v>
      </c>
    </row>
    <row r="633" spans="8:16" x14ac:dyDescent="0.25">
      <c r="H633" s="99" t="s">
        <v>747</v>
      </c>
      <c r="I633" s="100">
        <v>35161</v>
      </c>
      <c r="J633" s="101" t="s">
        <v>164</v>
      </c>
      <c r="K633" s="101" t="s">
        <v>748</v>
      </c>
      <c r="L633" s="102">
        <v>6231</v>
      </c>
      <c r="M633" s="101">
        <v>0.01</v>
      </c>
      <c r="N633" s="103">
        <v>17525.98</v>
      </c>
      <c r="O633" s="103">
        <v>5841.99</v>
      </c>
      <c r="P633" s="104">
        <v>11683.98</v>
      </c>
    </row>
    <row r="634" spans="8:16" x14ac:dyDescent="0.25">
      <c r="H634" s="99"/>
      <c r="I634" s="100"/>
      <c r="J634" s="101"/>
      <c r="K634" s="101" t="s">
        <v>749</v>
      </c>
      <c r="L634" s="102">
        <v>25724</v>
      </c>
      <c r="M634" s="101">
        <v>0.06</v>
      </c>
      <c r="N634" s="103">
        <v>72354.070000000007</v>
      </c>
      <c r="O634" s="103">
        <v>24118.02</v>
      </c>
      <c r="P634" s="104">
        <v>48236.05</v>
      </c>
    </row>
    <row r="635" spans="8:16" x14ac:dyDescent="0.25">
      <c r="H635" s="99"/>
      <c r="I635" s="100"/>
      <c r="J635" s="101"/>
      <c r="K635" s="101" t="s">
        <v>750</v>
      </c>
      <c r="L635" s="102">
        <v>6088</v>
      </c>
      <c r="M635" s="101">
        <v>0.01</v>
      </c>
      <c r="N635" s="103">
        <v>17123.759999999998</v>
      </c>
      <c r="O635" s="103">
        <v>5707.92</v>
      </c>
      <c r="P635" s="104">
        <v>11415.84</v>
      </c>
    </row>
    <row r="636" spans="8:16" x14ac:dyDescent="0.25">
      <c r="H636" s="99"/>
      <c r="I636" s="100"/>
      <c r="J636" s="101"/>
      <c r="K636" s="101" t="s">
        <v>751</v>
      </c>
      <c r="L636" s="102">
        <v>47098</v>
      </c>
      <c r="M636" s="101">
        <v>0.1</v>
      </c>
      <c r="N636" s="103">
        <v>132472.87</v>
      </c>
      <c r="O636" s="103">
        <v>44157.62</v>
      </c>
      <c r="P636" s="104">
        <v>88315.25</v>
      </c>
    </row>
    <row r="637" spans="8:16" x14ac:dyDescent="0.25">
      <c r="H637" s="99"/>
      <c r="I637" s="100"/>
      <c r="J637" s="101"/>
      <c r="K637" s="101" t="s">
        <v>752</v>
      </c>
      <c r="L637" s="102">
        <v>50631</v>
      </c>
      <c r="M637" s="101">
        <v>0.11</v>
      </c>
      <c r="N637" s="103">
        <v>142410.16</v>
      </c>
      <c r="O637" s="103">
        <v>47470.05</v>
      </c>
      <c r="P637" s="104">
        <v>94940.11</v>
      </c>
    </row>
    <row r="638" spans="8:16" x14ac:dyDescent="0.25">
      <c r="H638" s="99"/>
      <c r="I638" s="100"/>
      <c r="J638" s="101"/>
      <c r="K638" s="101" t="s">
        <v>753</v>
      </c>
      <c r="L638" s="102">
        <v>18595</v>
      </c>
      <c r="M638" s="101">
        <v>0.04</v>
      </c>
      <c r="N638" s="103">
        <v>52302.29</v>
      </c>
      <c r="O638" s="103">
        <v>17434.099999999999</v>
      </c>
      <c r="P638" s="104">
        <v>34868.19</v>
      </c>
    </row>
    <row r="639" spans="8:16" x14ac:dyDescent="0.25">
      <c r="H639" s="99"/>
      <c r="I639" s="100"/>
      <c r="J639" s="101"/>
      <c r="K639" s="101" t="s">
        <v>754</v>
      </c>
      <c r="L639" s="102">
        <v>19244</v>
      </c>
      <c r="M639" s="101">
        <v>0.04</v>
      </c>
      <c r="N639" s="103">
        <v>54127.73</v>
      </c>
      <c r="O639" s="103">
        <v>18042.580000000002</v>
      </c>
      <c r="P639" s="104">
        <v>36085.15</v>
      </c>
    </row>
    <row r="640" spans="8:16" x14ac:dyDescent="0.25">
      <c r="H640" s="99"/>
      <c r="I640" s="100"/>
      <c r="J640" s="101"/>
      <c r="K640" s="101" t="s">
        <v>164</v>
      </c>
      <c r="L640" s="102">
        <v>167106</v>
      </c>
      <c r="M640" s="101">
        <v>0.36</v>
      </c>
      <c r="N640" s="103">
        <v>470020.2</v>
      </c>
      <c r="O640" s="103">
        <v>156673.4</v>
      </c>
      <c r="P640" s="104">
        <v>313346.8</v>
      </c>
    </row>
    <row r="641" spans="8:16" x14ac:dyDescent="0.25">
      <c r="H641" s="99"/>
      <c r="I641" s="100"/>
      <c r="J641" s="101"/>
      <c r="K641" s="101" t="s">
        <v>755</v>
      </c>
      <c r="L641" s="102">
        <v>3902</v>
      </c>
      <c r="M641" s="101">
        <v>0.01</v>
      </c>
      <c r="N641" s="103">
        <v>10975.18</v>
      </c>
      <c r="O641" s="103">
        <v>3658.39</v>
      </c>
      <c r="P641" s="104">
        <v>7316.79</v>
      </c>
    </row>
    <row r="642" spans="8:16" x14ac:dyDescent="0.25">
      <c r="H642" s="99"/>
      <c r="I642" s="100"/>
      <c r="J642" s="101"/>
      <c r="K642" s="101" t="s">
        <v>756</v>
      </c>
      <c r="L642" s="102">
        <v>7686</v>
      </c>
      <c r="M642" s="101">
        <v>0.02</v>
      </c>
      <c r="N642" s="103">
        <v>21618.47</v>
      </c>
      <c r="O642" s="103">
        <v>7206.16</v>
      </c>
      <c r="P642" s="104">
        <v>14412.31</v>
      </c>
    </row>
    <row r="643" spans="8:16" x14ac:dyDescent="0.25">
      <c r="H643" s="99"/>
      <c r="I643" s="100"/>
      <c r="J643" s="101"/>
      <c r="K643" s="101" t="s">
        <v>757</v>
      </c>
      <c r="L643" s="102">
        <v>33071</v>
      </c>
      <c r="M643" s="101">
        <v>7.0000000000000007E-2</v>
      </c>
      <c r="N643" s="103">
        <v>93019.03</v>
      </c>
      <c r="O643" s="103">
        <v>31006.34</v>
      </c>
      <c r="P643" s="104">
        <v>62012.69</v>
      </c>
    </row>
    <row r="644" spans="8:16" x14ac:dyDescent="0.25">
      <c r="H644" s="99"/>
      <c r="I644" s="100"/>
      <c r="J644" s="101"/>
      <c r="K644" s="101" t="s">
        <v>758</v>
      </c>
      <c r="L644" s="102">
        <v>10493</v>
      </c>
      <c r="M644" s="101">
        <v>0.02</v>
      </c>
      <c r="N644" s="103">
        <v>29513.73</v>
      </c>
      <c r="O644" s="103">
        <v>9837.91</v>
      </c>
      <c r="P644" s="104">
        <v>19675.82</v>
      </c>
    </row>
    <row r="645" spans="8:16" x14ac:dyDescent="0.25">
      <c r="H645" s="99"/>
      <c r="I645" s="100"/>
      <c r="J645" s="101"/>
      <c r="K645" s="101" t="s">
        <v>759</v>
      </c>
      <c r="L645" s="102">
        <v>124134</v>
      </c>
      <c r="M645" s="101">
        <v>0.27</v>
      </c>
      <c r="N645" s="103">
        <v>349152.56</v>
      </c>
      <c r="O645" s="103">
        <v>116384.19</v>
      </c>
      <c r="P645" s="104">
        <v>232768.37</v>
      </c>
    </row>
    <row r="646" spans="8:16" x14ac:dyDescent="0.25">
      <c r="H646" s="99"/>
      <c r="I646" s="105" t="s">
        <v>760</v>
      </c>
      <c r="J646" s="105"/>
      <c r="K646" s="105"/>
      <c r="L646" s="106">
        <v>520003</v>
      </c>
      <c r="M646" s="105">
        <v>1.1100000000000001</v>
      </c>
      <c r="N646" s="107">
        <v>1462616.04</v>
      </c>
      <c r="O646" s="107">
        <v>487538.68</v>
      </c>
      <c r="P646" s="108">
        <v>975077.36</v>
      </c>
    </row>
    <row r="647" spans="8:16" x14ac:dyDescent="0.25">
      <c r="H647" s="99"/>
      <c r="I647" s="100">
        <v>35162</v>
      </c>
      <c r="J647" s="101" t="s">
        <v>166</v>
      </c>
      <c r="K647" s="101" t="s">
        <v>761</v>
      </c>
      <c r="L647" s="102">
        <v>24081</v>
      </c>
      <c r="M647" s="101">
        <v>0.05</v>
      </c>
      <c r="N647" s="103">
        <v>67732.800000000003</v>
      </c>
      <c r="O647" s="103">
        <v>22577.599999999999</v>
      </c>
      <c r="P647" s="104">
        <v>45155.199999999997</v>
      </c>
    </row>
    <row r="648" spans="8:16" x14ac:dyDescent="0.25">
      <c r="H648" s="99"/>
      <c r="I648" s="100"/>
      <c r="J648" s="101"/>
      <c r="K648" s="101" t="s">
        <v>762</v>
      </c>
      <c r="L648" s="102">
        <v>5794</v>
      </c>
      <c r="M648" s="101">
        <v>0.01</v>
      </c>
      <c r="N648" s="103">
        <v>16296.82</v>
      </c>
      <c r="O648" s="103">
        <v>5432.27</v>
      </c>
      <c r="P648" s="104">
        <v>10864.55</v>
      </c>
    </row>
    <row r="649" spans="8:16" x14ac:dyDescent="0.25">
      <c r="H649" s="99"/>
      <c r="I649" s="100"/>
      <c r="J649" s="101"/>
      <c r="K649" s="101" t="s">
        <v>763</v>
      </c>
      <c r="L649" s="102">
        <v>4013</v>
      </c>
      <c r="M649" s="101">
        <v>0.01</v>
      </c>
      <c r="N649" s="103">
        <v>11287.39</v>
      </c>
      <c r="O649" s="103">
        <v>3762.46</v>
      </c>
      <c r="P649" s="104">
        <v>7524.93</v>
      </c>
    </row>
    <row r="650" spans="8:16" x14ac:dyDescent="0.25">
      <c r="H650" s="99"/>
      <c r="I650" s="100"/>
      <c r="J650" s="101"/>
      <c r="K650" s="101" t="s">
        <v>764</v>
      </c>
      <c r="L650" s="102">
        <v>20050</v>
      </c>
      <c r="M650" s="101">
        <v>0.04</v>
      </c>
      <c r="N650" s="103">
        <v>56394.77</v>
      </c>
      <c r="O650" s="103">
        <v>18798.259999999998</v>
      </c>
      <c r="P650" s="104">
        <v>37596.519999999997</v>
      </c>
    </row>
    <row r="651" spans="8:16" x14ac:dyDescent="0.25">
      <c r="H651" s="99"/>
      <c r="I651" s="100"/>
      <c r="J651" s="101"/>
      <c r="K651" s="101" t="s">
        <v>765</v>
      </c>
      <c r="L651" s="102">
        <v>16896</v>
      </c>
      <c r="M651" s="101">
        <v>0.04</v>
      </c>
      <c r="N651" s="103">
        <v>47523.5</v>
      </c>
      <c r="O651" s="103">
        <v>15841.17</v>
      </c>
      <c r="P651" s="104">
        <v>31682.33</v>
      </c>
    </row>
    <row r="652" spans="8:16" x14ac:dyDescent="0.25">
      <c r="H652" s="99"/>
      <c r="I652" s="100"/>
      <c r="J652" s="101"/>
      <c r="K652" s="101" t="s">
        <v>766</v>
      </c>
      <c r="L652" s="102">
        <v>17405</v>
      </c>
      <c r="M652" s="101">
        <v>0.04</v>
      </c>
      <c r="N652" s="103">
        <v>48955.16</v>
      </c>
      <c r="O652" s="103">
        <v>16318.39</v>
      </c>
      <c r="P652" s="104">
        <v>32636.78</v>
      </c>
    </row>
    <row r="653" spans="8:16" x14ac:dyDescent="0.25">
      <c r="H653" s="99"/>
      <c r="I653" s="100"/>
      <c r="J653" s="101"/>
      <c r="K653" s="101" t="s">
        <v>767</v>
      </c>
      <c r="L653" s="102">
        <v>3332</v>
      </c>
      <c r="M653" s="101">
        <v>0.01</v>
      </c>
      <c r="N653" s="103">
        <v>9371.94</v>
      </c>
      <c r="O653" s="103">
        <v>3123.98</v>
      </c>
      <c r="P653" s="104">
        <v>6247.96</v>
      </c>
    </row>
    <row r="654" spans="8:16" x14ac:dyDescent="0.25">
      <c r="H654" s="99"/>
      <c r="I654" s="100"/>
      <c r="J654" s="101"/>
      <c r="K654" s="101" t="s">
        <v>166</v>
      </c>
      <c r="L654" s="102">
        <v>95241</v>
      </c>
      <c r="M654" s="101">
        <v>0.2</v>
      </c>
      <c r="N654" s="103">
        <v>267885.02</v>
      </c>
      <c r="O654" s="103">
        <v>89295.01</v>
      </c>
      <c r="P654" s="104">
        <v>178590.01</v>
      </c>
    </row>
    <row r="655" spans="8:16" x14ac:dyDescent="0.25">
      <c r="H655" s="99"/>
      <c r="I655" s="100"/>
      <c r="J655" s="101"/>
      <c r="K655" s="101" t="s">
        <v>768</v>
      </c>
      <c r="L655" s="102">
        <v>4294</v>
      </c>
      <c r="M655" s="101">
        <v>0.01</v>
      </c>
      <c r="N655" s="103">
        <v>12077.76</v>
      </c>
      <c r="O655" s="103">
        <v>4025.92</v>
      </c>
      <c r="P655" s="104">
        <v>8051.84</v>
      </c>
    </row>
    <row r="656" spans="8:16" x14ac:dyDescent="0.25">
      <c r="H656" s="99"/>
      <c r="I656" s="100"/>
      <c r="J656" s="101"/>
      <c r="K656" s="101" t="s">
        <v>769</v>
      </c>
      <c r="L656" s="102">
        <v>50778</v>
      </c>
      <c r="M656" s="101">
        <v>0.11</v>
      </c>
      <c r="N656" s="103">
        <v>142823.63</v>
      </c>
      <c r="O656" s="103">
        <v>47607.88</v>
      </c>
      <c r="P656" s="104">
        <v>95215.75</v>
      </c>
    </row>
    <row r="657" spans="8:16" x14ac:dyDescent="0.25">
      <c r="H657" s="99"/>
      <c r="I657" s="100"/>
      <c r="J657" s="101"/>
      <c r="K657" s="101" t="s">
        <v>770</v>
      </c>
      <c r="L657" s="102">
        <v>9962</v>
      </c>
      <c r="M657" s="101">
        <v>0.02</v>
      </c>
      <c r="N657" s="103">
        <v>28020.19</v>
      </c>
      <c r="O657" s="103">
        <v>9340.06</v>
      </c>
      <c r="P657" s="104">
        <v>18680.12</v>
      </c>
    </row>
    <row r="658" spans="8:16" x14ac:dyDescent="0.25">
      <c r="H658" s="99"/>
      <c r="I658" s="100"/>
      <c r="J658" s="101"/>
      <c r="K658" s="101" t="s">
        <v>771</v>
      </c>
      <c r="L658" s="102">
        <v>3320</v>
      </c>
      <c r="M658" s="101">
        <v>0.01</v>
      </c>
      <c r="N658" s="103">
        <v>9338.19</v>
      </c>
      <c r="O658" s="103">
        <v>3112.73</v>
      </c>
      <c r="P658" s="104">
        <v>6225.46</v>
      </c>
    </row>
    <row r="659" spans="8:16" x14ac:dyDescent="0.25">
      <c r="H659" s="99"/>
      <c r="I659" s="100"/>
      <c r="J659" s="101"/>
      <c r="K659" s="101" t="s">
        <v>772</v>
      </c>
      <c r="L659" s="102">
        <v>15984</v>
      </c>
      <c r="M659" s="101">
        <v>0.03</v>
      </c>
      <c r="N659" s="103">
        <v>44958.31</v>
      </c>
      <c r="O659" s="103">
        <v>14986.1</v>
      </c>
      <c r="P659" s="104">
        <v>29972.21</v>
      </c>
    </row>
    <row r="660" spans="8:16" x14ac:dyDescent="0.25">
      <c r="H660" s="99"/>
      <c r="I660" s="100"/>
      <c r="J660" s="101"/>
      <c r="K660" s="101" t="s">
        <v>773</v>
      </c>
      <c r="L660" s="102">
        <v>5364</v>
      </c>
      <c r="M660" s="101">
        <v>0.01</v>
      </c>
      <c r="N660" s="103">
        <v>15087.36</v>
      </c>
      <c r="O660" s="103">
        <v>5029.12</v>
      </c>
      <c r="P660" s="104">
        <v>10058.24</v>
      </c>
    </row>
    <row r="661" spans="8:16" x14ac:dyDescent="0.25">
      <c r="H661" s="99"/>
      <c r="I661" s="100"/>
      <c r="J661" s="101"/>
      <c r="K661" s="101" t="s">
        <v>774</v>
      </c>
      <c r="L661" s="102">
        <v>5968</v>
      </c>
      <c r="M661" s="101">
        <v>0.01</v>
      </c>
      <c r="N661" s="103">
        <v>16786.23</v>
      </c>
      <c r="O661" s="103">
        <v>5595.41</v>
      </c>
      <c r="P661" s="104">
        <v>11190.82</v>
      </c>
    </row>
    <row r="662" spans="8:16" x14ac:dyDescent="0.25">
      <c r="H662" s="99"/>
      <c r="I662" s="105" t="s">
        <v>775</v>
      </c>
      <c r="J662" s="105"/>
      <c r="K662" s="105"/>
      <c r="L662" s="106">
        <v>282482</v>
      </c>
      <c r="M662" s="105">
        <v>0.61</v>
      </c>
      <c r="N662" s="107">
        <v>794539.08</v>
      </c>
      <c r="O662" s="107">
        <v>264846.36</v>
      </c>
      <c r="P662" s="108">
        <v>529692.72</v>
      </c>
    </row>
    <row r="663" spans="8:16" x14ac:dyDescent="0.25">
      <c r="H663" s="99"/>
      <c r="I663" s="100">
        <v>35163</v>
      </c>
      <c r="J663" s="101" t="s">
        <v>168</v>
      </c>
      <c r="K663" s="101" t="s">
        <v>776</v>
      </c>
      <c r="L663" s="102">
        <v>18903</v>
      </c>
      <c r="M663" s="101">
        <v>0.04</v>
      </c>
      <c r="N663" s="103">
        <v>53168.6</v>
      </c>
      <c r="O663" s="103">
        <v>17722.87</v>
      </c>
      <c r="P663" s="104">
        <v>35445.730000000003</v>
      </c>
    </row>
    <row r="664" spans="8:16" x14ac:dyDescent="0.25">
      <c r="H664" s="99"/>
      <c r="I664" s="100"/>
      <c r="J664" s="101"/>
      <c r="K664" s="101" t="s">
        <v>777</v>
      </c>
      <c r="L664" s="102">
        <v>23343</v>
      </c>
      <c r="M664" s="101">
        <v>0.05</v>
      </c>
      <c r="N664" s="103">
        <v>65657.02</v>
      </c>
      <c r="O664" s="103">
        <v>21885.67</v>
      </c>
      <c r="P664" s="104">
        <v>43771.35</v>
      </c>
    </row>
    <row r="665" spans="8:16" x14ac:dyDescent="0.25">
      <c r="H665" s="99"/>
      <c r="I665" s="100"/>
      <c r="J665" s="101"/>
      <c r="K665" s="101" t="s">
        <v>778</v>
      </c>
      <c r="L665" s="102">
        <v>35389</v>
      </c>
      <c r="M665" s="101">
        <v>0.08</v>
      </c>
      <c r="N665" s="103">
        <v>99538.89</v>
      </c>
      <c r="O665" s="103">
        <v>33179.629999999997</v>
      </c>
      <c r="P665" s="104">
        <v>66359.259999999995</v>
      </c>
    </row>
    <row r="666" spans="8:16" x14ac:dyDescent="0.25">
      <c r="H666" s="99"/>
      <c r="I666" s="100"/>
      <c r="J666" s="101"/>
      <c r="K666" s="101" t="s">
        <v>779</v>
      </c>
      <c r="L666" s="102">
        <v>63310</v>
      </c>
      <c r="M666" s="101">
        <v>0.14000000000000001</v>
      </c>
      <c r="N666" s="103">
        <v>178072.48</v>
      </c>
      <c r="O666" s="103">
        <v>59357.49</v>
      </c>
      <c r="P666" s="104">
        <v>118714.98</v>
      </c>
    </row>
    <row r="667" spans="8:16" x14ac:dyDescent="0.25">
      <c r="H667" s="99"/>
      <c r="I667" s="100"/>
      <c r="J667" s="101"/>
      <c r="K667" s="101" t="s">
        <v>780</v>
      </c>
      <c r="L667" s="102">
        <v>21257</v>
      </c>
      <c r="M667" s="101">
        <v>0.05</v>
      </c>
      <c r="N667" s="103">
        <v>59789.71</v>
      </c>
      <c r="O667" s="103">
        <v>19929.900000000001</v>
      </c>
      <c r="P667" s="104">
        <v>39859.81</v>
      </c>
    </row>
    <row r="668" spans="8:16" x14ac:dyDescent="0.25">
      <c r="H668" s="99"/>
      <c r="I668" s="100"/>
      <c r="J668" s="101"/>
      <c r="K668" s="101" t="s">
        <v>781</v>
      </c>
      <c r="L668" s="102">
        <v>80062</v>
      </c>
      <c r="M668" s="101">
        <v>0.17</v>
      </c>
      <c r="N668" s="103">
        <v>225190.94</v>
      </c>
      <c r="O668" s="103">
        <v>75063.649999999994</v>
      </c>
      <c r="P668" s="104">
        <v>150127.29</v>
      </c>
    </row>
    <row r="669" spans="8:16" x14ac:dyDescent="0.25">
      <c r="H669" s="99"/>
      <c r="I669" s="100"/>
      <c r="J669" s="101"/>
      <c r="K669" s="101" t="s">
        <v>782</v>
      </c>
      <c r="L669" s="102">
        <v>38771</v>
      </c>
      <c r="M669" s="101">
        <v>0.08</v>
      </c>
      <c r="N669" s="103">
        <v>109051.46</v>
      </c>
      <c r="O669" s="103">
        <v>36350.49</v>
      </c>
      <c r="P669" s="104">
        <v>72700.97</v>
      </c>
    </row>
    <row r="670" spans="8:16" x14ac:dyDescent="0.25">
      <c r="H670" s="99"/>
      <c r="I670" s="100"/>
      <c r="J670" s="101"/>
      <c r="K670" s="101" t="s">
        <v>783</v>
      </c>
      <c r="L670" s="102">
        <v>177150</v>
      </c>
      <c r="M670" s="101">
        <v>0.38</v>
      </c>
      <c r="N670" s="103">
        <v>498271.03</v>
      </c>
      <c r="O670" s="103">
        <v>166090.34</v>
      </c>
      <c r="P670" s="104">
        <v>332180.69</v>
      </c>
    </row>
    <row r="671" spans="8:16" x14ac:dyDescent="0.25">
      <c r="H671" s="99"/>
      <c r="I671" s="100"/>
      <c r="J671" s="101"/>
      <c r="K671" s="101" t="s">
        <v>784</v>
      </c>
      <c r="L671" s="102">
        <v>3467</v>
      </c>
      <c r="M671" s="101">
        <v>0.01</v>
      </c>
      <c r="N671" s="103">
        <v>9751.65</v>
      </c>
      <c r="O671" s="103">
        <v>3250.55</v>
      </c>
      <c r="P671" s="104">
        <v>6501.1</v>
      </c>
    </row>
    <row r="672" spans="8:16" x14ac:dyDescent="0.25">
      <c r="H672" s="99"/>
      <c r="I672" s="100"/>
      <c r="J672" s="101"/>
      <c r="K672" s="101" t="s">
        <v>785</v>
      </c>
      <c r="L672" s="102">
        <v>47723</v>
      </c>
      <c r="M672" s="101">
        <v>0.1</v>
      </c>
      <c r="N672" s="103">
        <v>134230.81</v>
      </c>
      <c r="O672" s="103">
        <v>44743.6</v>
      </c>
      <c r="P672" s="104">
        <v>89487.21</v>
      </c>
    </row>
    <row r="673" spans="8:16" x14ac:dyDescent="0.25">
      <c r="H673" s="99"/>
      <c r="I673" s="100"/>
      <c r="J673" s="101"/>
      <c r="K673" s="101" t="s">
        <v>786</v>
      </c>
      <c r="L673" s="102">
        <v>55731</v>
      </c>
      <c r="M673" s="101">
        <v>0.12</v>
      </c>
      <c r="N673" s="103">
        <v>156754.97</v>
      </c>
      <c r="O673" s="103">
        <v>52251.66</v>
      </c>
      <c r="P673" s="104">
        <v>104503.31</v>
      </c>
    </row>
    <row r="674" spans="8:16" x14ac:dyDescent="0.25">
      <c r="H674" s="99"/>
      <c r="I674" s="100"/>
      <c r="J674" s="101"/>
      <c r="K674" s="101" t="s">
        <v>787</v>
      </c>
      <c r="L674" s="102">
        <v>29612</v>
      </c>
      <c r="M674" s="101">
        <v>0.06</v>
      </c>
      <c r="N674" s="103">
        <v>83289.88</v>
      </c>
      <c r="O674" s="103">
        <v>27763.29</v>
      </c>
      <c r="P674" s="104">
        <v>55526.58</v>
      </c>
    </row>
    <row r="675" spans="8:16" x14ac:dyDescent="0.25">
      <c r="H675" s="99"/>
      <c r="I675" s="100"/>
      <c r="J675" s="101"/>
      <c r="K675" s="101" t="s">
        <v>788</v>
      </c>
      <c r="L675" s="102">
        <v>53698</v>
      </c>
      <c r="M675" s="101">
        <v>0.12</v>
      </c>
      <c r="N675" s="103">
        <v>151036.74</v>
      </c>
      <c r="O675" s="103">
        <v>50345.58</v>
      </c>
      <c r="P675" s="104">
        <v>100691.16</v>
      </c>
    </row>
    <row r="676" spans="8:16" x14ac:dyDescent="0.25">
      <c r="H676" s="99"/>
      <c r="I676" s="100"/>
      <c r="J676" s="101"/>
      <c r="K676" s="101" t="s">
        <v>789</v>
      </c>
      <c r="L676" s="102">
        <v>120779</v>
      </c>
      <c r="M676" s="101">
        <v>0.26</v>
      </c>
      <c r="N676" s="103">
        <v>339715.93</v>
      </c>
      <c r="O676" s="103">
        <v>113238.64</v>
      </c>
      <c r="P676" s="104">
        <v>226477.29</v>
      </c>
    </row>
    <row r="677" spans="8:16" x14ac:dyDescent="0.25">
      <c r="H677" s="99"/>
      <c r="I677" s="100"/>
      <c r="J677" s="101"/>
      <c r="K677" s="101" t="s">
        <v>790</v>
      </c>
      <c r="L677" s="102">
        <v>46285</v>
      </c>
      <c r="M677" s="101">
        <v>0.1</v>
      </c>
      <c r="N677" s="103">
        <v>130186.14</v>
      </c>
      <c r="O677" s="103">
        <v>43395.38</v>
      </c>
      <c r="P677" s="104">
        <v>86790.76</v>
      </c>
    </row>
    <row r="678" spans="8:16" x14ac:dyDescent="0.25">
      <c r="H678" s="99"/>
      <c r="I678" s="100"/>
      <c r="J678" s="101"/>
      <c r="K678" s="101" t="s">
        <v>791</v>
      </c>
      <c r="L678" s="102">
        <v>93076</v>
      </c>
      <c r="M678" s="101">
        <v>0.2</v>
      </c>
      <c r="N678" s="103">
        <v>261795.51</v>
      </c>
      <c r="O678" s="103">
        <v>87265.17</v>
      </c>
      <c r="P678" s="104">
        <v>174530.34</v>
      </c>
    </row>
    <row r="679" spans="8:16" x14ac:dyDescent="0.25">
      <c r="H679" s="99"/>
      <c r="I679" s="100"/>
      <c r="J679" s="101"/>
      <c r="K679" s="101" t="s">
        <v>168</v>
      </c>
      <c r="L679" s="102">
        <v>695328</v>
      </c>
      <c r="M679" s="101">
        <v>1.49</v>
      </c>
      <c r="N679" s="103">
        <v>1955753.88</v>
      </c>
      <c r="O679" s="103">
        <v>651917.96</v>
      </c>
      <c r="P679" s="104">
        <v>1303835.92</v>
      </c>
    </row>
    <row r="680" spans="8:16" x14ac:dyDescent="0.25">
      <c r="H680" s="99"/>
      <c r="I680" s="100"/>
      <c r="J680" s="101"/>
      <c r="K680" s="101" t="s">
        <v>792</v>
      </c>
      <c r="L680" s="102">
        <v>7725</v>
      </c>
      <c r="M680" s="101">
        <v>0.02</v>
      </c>
      <c r="N680" s="103">
        <v>21728.16</v>
      </c>
      <c r="O680" s="103">
        <v>7242.72</v>
      </c>
      <c r="P680" s="104">
        <v>14485.44</v>
      </c>
    </row>
    <row r="681" spans="8:16" x14ac:dyDescent="0.25">
      <c r="H681" s="99"/>
      <c r="I681" s="100"/>
      <c r="J681" s="101"/>
      <c r="K681" s="101" t="s">
        <v>793</v>
      </c>
      <c r="L681" s="102">
        <v>42946</v>
      </c>
      <c r="M681" s="101">
        <v>0.09</v>
      </c>
      <c r="N681" s="103">
        <v>120794.51</v>
      </c>
      <c r="O681" s="103">
        <v>40264.839999999997</v>
      </c>
      <c r="P681" s="104">
        <v>80529.67</v>
      </c>
    </row>
    <row r="682" spans="8:16" x14ac:dyDescent="0.25">
      <c r="H682" s="99"/>
      <c r="I682" s="100"/>
      <c r="J682" s="101"/>
      <c r="K682" s="101" t="s">
        <v>794</v>
      </c>
      <c r="L682" s="102">
        <v>124468</v>
      </c>
      <c r="M682" s="101">
        <v>0.27</v>
      </c>
      <c r="N682" s="103">
        <v>350092.01</v>
      </c>
      <c r="O682" s="103">
        <v>116697.34</v>
      </c>
      <c r="P682" s="104">
        <v>233394.67</v>
      </c>
    </row>
    <row r="683" spans="8:16" x14ac:dyDescent="0.25">
      <c r="H683" s="109"/>
      <c r="I683" s="105" t="s">
        <v>795</v>
      </c>
      <c r="J683" s="105"/>
      <c r="K683" s="105"/>
      <c r="L683" s="106">
        <v>1779023</v>
      </c>
      <c r="M683" s="105">
        <v>3.81</v>
      </c>
      <c r="N683" s="107">
        <v>5003870.3099999996</v>
      </c>
      <c r="O683" s="107">
        <v>1667956.77</v>
      </c>
      <c r="P683" s="108">
        <v>3335913.54</v>
      </c>
    </row>
    <row r="684" spans="8:16" x14ac:dyDescent="0.25">
      <c r="H684" s="110" t="s">
        <v>796</v>
      </c>
      <c r="I684" s="93"/>
      <c r="J684" s="93"/>
      <c r="K684" s="93"/>
      <c r="L684" s="94">
        <v>2581508</v>
      </c>
      <c r="M684" s="93">
        <v>5.53</v>
      </c>
      <c r="N684" s="96">
        <v>7261025.4299999997</v>
      </c>
      <c r="O684" s="96">
        <v>2420341.81</v>
      </c>
      <c r="P684" s="111">
        <v>4840683.62</v>
      </c>
    </row>
    <row r="685" spans="8:16" x14ac:dyDescent="0.25">
      <c r="H685" s="99" t="s">
        <v>797</v>
      </c>
      <c r="I685" s="100">
        <v>35171</v>
      </c>
      <c r="J685" s="101" t="s">
        <v>170</v>
      </c>
      <c r="K685" s="101" t="s">
        <v>798</v>
      </c>
      <c r="L685" s="102">
        <v>95752</v>
      </c>
      <c r="M685" s="101">
        <v>0.21</v>
      </c>
      <c r="N685" s="103">
        <v>269322.31</v>
      </c>
      <c r="O685" s="103">
        <v>89774.1</v>
      </c>
      <c r="P685" s="104">
        <v>179548.21</v>
      </c>
    </row>
    <row r="686" spans="8:16" x14ac:dyDescent="0.25">
      <c r="H686" s="99"/>
      <c r="I686" s="100"/>
      <c r="J686" s="101"/>
      <c r="K686" s="101" t="s">
        <v>799</v>
      </c>
      <c r="L686" s="102">
        <v>9631</v>
      </c>
      <c r="M686" s="101">
        <v>0.02</v>
      </c>
      <c r="N686" s="103">
        <v>27089.18</v>
      </c>
      <c r="O686" s="103">
        <v>9029.73</v>
      </c>
      <c r="P686" s="104">
        <v>18059.45</v>
      </c>
    </row>
    <row r="687" spans="8:16" x14ac:dyDescent="0.25">
      <c r="H687" s="99"/>
      <c r="I687" s="100"/>
      <c r="J687" s="101"/>
      <c r="K687" s="101" t="s">
        <v>800</v>
      </c>
      <c r="L687" s="102">
        <v>237119</v>
      </c>
      <c r="M687" s="101">
        <v>0.51</v>
      </c>
      <c r="N687" s="103">
        <v>666946.25</v>
      </c>
      <c r="O687" s="103">
        <v>222315.42</v>
      </c>
      <c r="P687" s="104">
        <v>444630.84</v>
      </c>
    </row>
    <row r="688" spans="8:16" x14ac:dyDescent="0.25">
      <c r="H688" s="99"/>
      <c r="I688" s="100"/>
      <c r="J688" s="101"/>
      <c r="K688" s="101" t="s">
        <v>801</v>
      </c>
      <c r="L688" s="102">
        <v>6828</v>
      </c>
      <c r="M688" s="101">
        <v>0.01</v>
      </c>
      <c r="N688" s="103">
        <v>19205.16</v>
      </c>
      <c r="O688" s="103">
        <v>6401.72</v>
      </c>
      <c r="P688" s="104">
        <v>12803.44</v>
      </c>
    </row>
    <row r="689" spans="8:16" x14ac:dyDescent="0.25">
      <c r="H689" s="99"/>
      <c r="I689" s="100"/>
      <c r="J689" s="101"/>
      <c r="K689" s="101" t="s">
        <v>802</v>
      </c>
      <c r="L689" s="102">
        <v>4739</v>
      </c>
      <c r="M689" s="101">
        <v>0.01</v>
      </c>
      <c r="N689" s="103">
        <v>13329.42</v>
      </c>
      <c r="O689" s="103">
        <v>4443.1400000000003</v>
      </c>
      <c r="P689" s="104">
        <v>8886.2800000000007</v>
      </c>
    </row>
    <row r="690" spans="8:16" x14ac:dyDescent="0.25">
      <c r="H690" s="99"/>
      <c r="I690" s="100"/>
      <c r="J690" s="101"/>
      <c r="K690" s="101" t="s">
        <v>803</v>
      </c>
      <c r="L690" s="102">
        <v>18302</v>
      </c>
      <c r="M690" s="101">
        <v>0.04</v>
      </c>
      <c r="N690" s="103">
        <v>51478.16</v>
      </c>
      <c r="O690" s="103">
        <v>17159.39</v>
      </c>
      <c r="P690" s="104">
        <v>34318.769999999997</v>
      </c>
    </row>
    <row r="691" spans="8:16" x14ac:dyDescent="0.25">
      <c r="H691" s="99"/>
      <c r="I691" s="100"/>
      <c r="J691" s="101"/>
      <c r="K691" s="101" t="s">
        <v>804</v>
      </c>
      <c r="L691" s="102">
        <v>14925</v>
      </c>
      <c r="M691" s="101">
        <v>0.03</v>
      </c>
      <c r="N691" s="103">
        <v>41979.65</v>
      </c>
      <c r="O691" s="103">
        <v>13993.22</v>
      </c>
      <c r="P691" s="104">
        <v>27986.43</v>
      </c>
    </row>
    <row r="692" spans="8:16" x14ac:dyDescent="0.25">
      <c r="H692" s="99"/>
      <c r="I692" s="100"/>
      <c r="J692" s="101"/>
      <c r="K692" s="101" t="s">
        <v>805</v>
      </c>
      <c r="L692" s="102">
        <v>737310</v>
      </c>
      <c r="M692" s="101">
        <v>1.58</v>
      </c>
      <c r="N692" s="103">
        <v>2073836.94</v>
      </c>
      <c r="O692" s="103">
        <v>691278.98</v>
      </c>
      <c r="P692" s="104">
        <v>1382557.96</v>
      </c>
    </row>
    <row r="693" spans="8:16" x14ac:dyDescent="0.25">
      <c r="H693" s="99"/>
      <c r="I693" s="105" t="s">
        <v>806</v>
      </c>
      <c r="J693" s="105"/>
      <c r="K693" s="105"/>
      <c r="L693" s="106">
        <v>1124606</v>
      </c>
      <c r="M693" s="105">
        <v>2.41</v>
      </c>
      <c r="N693" s="107">
        <v>3163187.08</v>
      </c>
      <c r="O693" s="107">
        <v>1054395.69</v>
      </c>
      <c r="P693" s="108">
        <v>2108791.39</v>
      </c>
    </row>
    <row r="694" spans="8:16" x14ac:dyDescent="0.25">
      <c r="H694" s="99"/>
      <c r="I694" s="100">
        <v>35172</v>
      </c>
      <c r="J694" s="101" t="s">
        <v>172</v>
      </c>
      <c r="K694" s="101" t="s">
        <v>807</v>
      </c>
      <c r="L694" s="102">
        <v>36211</v>
      </c>
      <c r="M694" s="101">
        <v>0.08</v>
      </c>
      <c r="N694" s="103">
        <v>101850.93</v>
      </c>
      <c r="O694" s="103">
        <v>33950.31</v>
      </c>
      <c r="P694" s="104">
        <v>67900.62</v>
      </c>
    </row>
    <row r="695" spans="8:16" x14ac:dyDescent="0.25">
      <c r="H695" s="99"/>
      <c r="I695" s="100"/>
      <c r="J695" s="101"/>
      <c r="K695" s="101" t="s">
        <v>808</v>
      </c>
      <c r="L695" s="102">
        <v>2452</v>
      </c>
      <c r="M695" s="101">
        <v>0.01</v>
      </c>
      <c r="N695" s="103">
        <v>6896.76</v>
      </c>
      <c r="O695" s="103">
        <v>2298.92</v>
      </c>
      <c r="P695" s="104">
        <v>4597.84</v>
      </c>
    </row>
    <row r="696" spans="8:16" x14ac:dyDescent="0.25">
      <c r="H696" s="99"/>
      <c r="I696" s="100"/>
      <c r="J696" s="101"/>
      <c r="K696" s="101" t="s">
        <v>809</v>
      </c>
      <c r="L696" s="102">
        <v>3906</v>
      </c>
      <c r="M696" s="101">
        <v>0.01</v>
      </c>
      <c r="N696" s="103">
        <v>10986.43</v>
      </c>
      <c r="O696" s="103">
        <v>3662.14</v>
      </c>
      <c r="P696" s="104">
        <v>7324.29</v>
      </c>
    </row>
    <row r="697" spans="8:16" x14ac:dyDescent="0.25">
      <c r="H697" s="99"/>
      <c r="I697" s="100"/>
      <c r="J697" s="101"/>
      <c r="K697" s="101" t="s">
        <v>810</v>
      </c>
      <c r="L697" s="102">
        <v>11039</v>
      </c>
      <c r="M697" s="101">
        <v>0.02</v>
      </c>
      <c r="N697" s="103">
        <v>31049.47</v>
      </c>
      <c r="O697" s="103">
        <v>10349.82</v>
      </c>
      <c r="P697" s="104">
        <v>20699.650000000001</v>
      </c>
    </row>
    <row r="698" spans="8:16" x14ac:dyDescent="0.25">
      <c r="H698" s="99"/>
      <c r="I698" s="100"/>
      <c r="J698" s="101"/>
      <c r="K698" s="101" t="s">
        <v>811</v>
      </c>
      <c r="L698" s="102">
        <v>33827</v>
      </c>
      <c r="M698" s="101">
        <v>7.0000000000000007E-2</v>
      </c>
      <c r="N698" s="103">
        <v>95145.44</v>
      </c>
      <c r="O698" s="103">
        <v>31715.15</v>
      </c>
      <c r="P698" s="104">
        <v>63430.29</v>
      </c>
    </row>
    <row r="699" spans="8:16" x14ac:dyDescent="0.25">
      <c r="H699" s="99"/>
      <c r="I699" s="100"/>
      <c r="J699" s="101"/>
      <c r="K699" s="101" t="s">
        <v>812</v>
      </c>
      <c r="L699" s="102">
        <v>5268</v>
      </c>
      <c r="M699" s="101">
        <v>0.01</v>
      </c>
      <c r="N699" s="103">
        <v>14817.34</v>
      </c>
      <c r="O699" s="103">
        <v>4939.1099999999997</v>
      </c>
      <c r="P699" s="104">
        <v>9878.23</v>
      </c>
    </row>
    <row r="700" spans="8:16" x14ac:dyDescent="0.25">
      <c r="H700" s="99"/>
      <c r="I700" s="100"/>
      <c r="J700" s="101"/>
      <c r="K700" s="101" t="s">
        <v>813</v>
      </c>
      <c r="L700" s="102">
        <v>82895</v>
      </c>
      <c r="M700" s="101">
        <v>0.18</v>
      </c>
      <c r="N700" s="103">
        <v>233159.34</v>
      </c>
      <c r="O700" s="103">
        <v>77719.78</v>
      </c>
      <c r="P700" s="104">
        <v>155439.56</v>
      </c>
    </row>
    <row r="701" spans="8:16" x14ac:dyDescent="0.25">
      <c r="H701" s="99"/>
      <c r="I701" s="100"/>
      <c r="J701" s="101"/>
      <c r="K701" s="101" t="s">
        <v>814</v>
      </c>
      <c r="L701" s="102">
        <v>21373</v>
      </c>
      <c r="M701" s="101">
        <v>0.05</v>
      </c>
      <c r="N701" s="103">
        <v>60115.99</v>
      </c>
      <c r="O701" s="103">
        <v>20038.66</v>
      </c>
      <c r="P701" s="104">
        <v>40077.32</v>
      </c>
    </row>
    <row r="702" spans="8:16" x14ac:dyDescent="0.25">
      <c r="H702" s="99"/>
      <c r="I702" s="100"/>
      <c r="J702" s="101"/>
      <c r="K702" s="101" t="s">
        <v>815</v>
      </c>
      <c r="L702" s="102">
        <v>123192</v>
      </c>
      <c r="M702" s="101">
        <v>0.26</v>
      </c>
      <c r="N702" s="103">
        <v>346502.99</v>
      </c>
      <c r="O702" s="103">
        <v>115501</v>
      </c>
      <c r="P702" s="104">
        <v>231001.99</v>
      </c>
    </row>
    <row r="703" spans="8:16" x14ac:dyDescent="0.25">
      <c r="H703" s="99"/>
      <c r="I703" s="100"/>
      <c r="J703" s="101"/>
      <c r="K703" s="101" t="s">
        <v>816</v>
      </c>
      <c r="L703" s="102">
        <v>7361</v>
      </c>
      <c r="M703" s="101">
        <v>0.02</v>
      </c>
      <c r="N703" s="103">
        <v>20704.34</v>
      </c>
      <c r="O703" s="103">
        <v>6901.45</v>
      </c>
      <c r="P703" s="104">
        <v>13802.89</v>
      </c>
    </row>
    <row r="704" spans="8:16" x14ac:dyDescent="0.25">
      <c r="H704" s="99"/>
      <c r="I704" s="100"/>
      <c r="J704" s="101"/>
      <c r="K704" s="101" t="s">
        <v>817</v>
      </c>
      <c r="L704" s="102">
        <v>89532</v>
      </c>
      <c r="M704" s="101">
        <v>0.19</v>
      </c>
      <c r="N704" s="103">
        <v>251827.28</v>
      </c>
      <c r="O704" s="103">
        <v>83942.43</v>
      </c>
      <c r="P704" s="104">
        <v>167884.85</v>
      </c>
    </row>
    <row r="705" spans="8:16" x14ac:dyDescent="0.25">
      <c r="H705" s="99"/>
      <c r="I705" s="100"/>
      <c r="J705" s="101"/>
      <c r="K705" s="101" t="s">
        <v>818</v>
      </c>
      <c r="L705" s="102">
        <v>13495</v>
      </c>
      <c r="M705" s="101">
        <v>0.03</v>
      </c>
      <c r="N705" s="103">
        <v>37957.480000000003</v>
      </c>
      <c r="O705" s="103">
        <v>12652.49</v>
      </c>
      <c r="P705" s="104">
        <v>25304.99</v>
      </c>
    </row>
    <row r="706" spans="8:16" x14ac:dyDescent="0.25">
      <c r="H706" s="99"/>
      <c r="I706" s="100"/>
      <c r="J706" s="101"/>
      <c r="K706" s="101" t="s">
        <v>819</v>
      </c>
      <c r="L706" s="102">
        <v>25603</v>
      </c>
      <c r="M706" s="101">
        <v>0.05</v>
      </c>
      <c r="N706" s="103">
        <v>72013.740000000005</v>
      </c>
      <c r="O706" s="103">
        <v>24004.58</v>
      </c>
      <c r="P706" s="104">
        <v>48009.16</v>
      </c>
    </row>
    <row r="707" spans="8:16" x14ac:dyDescent="0.25">
      <c r="H707" s="99"/>
      <c r="I707" s="100"/>
      <c r="J707" s="101"/>
      <c r="K707" s="101" t="s">
        <v>820</v>
      </c>
      <c r="L707" s="102">
        <v>13788</v>
      </c>
      <c r="M707" s="101">
        <v>0.03</v>
      </c>
      <c r="N707" s="103">
        <v>38781.599999999999</v>
      </c>
      <c r="O707" s="103">
        <v>12927.2</v>
      </c>
      <c r="P707" s="104">
        <v>25854.400000000001</v>
      </c>
    </row>
    <row r="708" spans="8:16" x14ac:dyDescent="0.25">
      <c r="H708" s="99"/>
      <c r="I708" s="100"/>
      <c r="J708" s="101"/>
      <c r="K708" s="101" t="s">
        <v>821</v>
      </c>
      <c r="L708" s="102">
        <v>10888</v>
      </c>
      <c r="M708" s="101">
        <v>0.02</v>
      </c>
      <c r="N708" s="103">
        <v>30624.75</v>
      </c>
      <c r="O708" s="103">
        <v>10208.25</v>
      </c>
      <c r="P708" s="104">
        <v>20416.5</v>
      </c>
    </row>
    <row r="709" spans="8:16" x14ac:dyDescent="0.25">
      <c r="H709" s="99"/>
      <c r="I709" s="100"/>
      <c r="J709" s="101"/>
      <c r="K709" s="101" t="s">
        <v>822</v>
      </c>
      <c r="L709" s="102">
        <v>4141</v>
      </c>
      <c r="M709" s="101">
        <v>0.01</v>
      </c>
      <c r="N709" s="103">
        <v>11647.42</v>
      </c>
      <c r="O709" s="103">
        <v>3882.47</v>
      </c>
      <c r="P709" s="104">
        <v>7764.95</v>
      </c>
    </row>
    <row r="710" spans="8:16" x14ac:dyDescent="0.25">
      <c r="H710" s="99"/>
      <c r="I710" s="100"/>
      <c r="J710" s="101"/>
      <c r="K710" s="101" t="s">
        <v>823</v>
      </c>
      <c r="L710" s="102">
        <v>6375</v>
      </c>
      <c r="M710" s="101">
        <v>0.01</v>
      </c>
      <c r="N710" s="103">
        <v>17931.009999999998</v>
      </c>
      <c r="O710" s="103">
        <v>5977</v>
      </c>
      <c r="P710" s="104">
        <v>11954</v>
      </c>
    </row>
    <row r="711" spans="8:16" x14ac:dyDescent="0.25">
      <c r="H711" s="99"/>
      <c r="I711" s="105" t="s">
        <v>824</v>
      </c>
      <c r="J711" s="105"/>
      <c r="K711" s="105"/>
      <c r="L711" s="106">
        <v>491346</v>
      </c>
      <c r="M711" s="105">
        <v>1.05</v>
      </c>
      <c r="N711" s="107">
        <v>1382012.3</v>
      </c>
      <c r="O711" s="107">
        <v>460670.77</v>
      </c>
      <c r="P711" s="108">
        <v>921341.53</v>
      </c>
    </row>
    <row r="712" spans="8:16" x14ac:dyDescent="0.25">
      <c r="H712" s="99"/>
      <c r="I712" s="100">
        <v>35173</v>
      </c>
      <c r="J712" s="101" t="s">
        <v>174</v>
      </c>
      <c r="K712" s="101" t="s">
        <v>825</v>
      </c>
      <c r="L712" s="102">
        <v>125194</v>
      </c>
      <c r="M712" s="101">
        <v>0.27</v>
      </c>
      <c r="N712" s="103">
        <v>352134.03</v>
      </c>
      <c r="O712" s="103">
        <v>117378.01</v>
      </c>
      <c r="P712" s="104">
        <v>234756.02</v>
      </c>
    </row>
    <row r="713" spans="8:16" x14ac:dyDescent="0.25">
      <c r="H713" s="99"/>
      <c r="I713" s="100"/>
      <c r="J713" s="101"/>
      <c r="K713" s="101" t="s">
        <v>826</v>
      </c>
      <c r="L713" s="102">
        <v>36194</v>
      </c>
      <c r="M713" s="101">
        <v>0.08</v>
      </c>
      <c r="N713" s="103">
        <v>101803.11</v>
      </c>
      <c r="O713" s="103">
        <v>33934.370000000003</v>
      </c>
      <c r="P713" s="104">
        <v>67868.740000000005</v>
      </c>
    </row>
    <row r="714" spans="8:16" x14ac:dyDescent="0.25">
      <c r="H714" s="99"/>
      <c r="I714" s="100"/>
      <c r="J714" s="101"/>
      <c r="K714" s="101" t="s">
        <v>827</v>
      </c>
      <c r="L714" s="102">
        <v>91637</v>
      </c>
      <c r="M714" s="101">
        <v>0.2</v>
      </c>
      <c r="N714" s="103">
        <v>257748.02</v>
      </c>
      <c r="O714" s="103">
        <v>85916.01</v>
      </c>
      <c r="P714" s="104">
        <v>171832.02</v>
      </c>
    </row>
    <row r="715" spans="8:16" x14ac:dyDescent="0.25">
      <c r="H715" s="99"/>
      <c r="I715" s="100"/>
      <c r="J715" s="101"/>
      <c r="K715" s="101" t="s">
        <v>828</v>
      </c>
      <c r="L715" s="102">
        <v>92819</v>
      </c>
      <c r="M715" s="101">
        <v>0.2</v>
      </c>
      <c r="N715" s="103">
        <v>261072.64000000001</v>
      </c>
      <c r="O715" s="103">
        <v>87024.21</v>
      </c>
      <c r="P715" s="104">
        <v>174048.43</v>
      </c>
    </row>
    <row r="716" spans="8:16" x14ac:dyDescent="0.25">
      <c r="H716" s="99"/>
      <c r="I716" s="105" t="s">
        <v>829</v>
      </c>
      <c r="J716" s="105"/>
      <c r="K716" s="105"/>
      <c r="L716" s="106">
        <v>345844</v>
      </c>
      <c r="M716" s="105">
        <v>0.74</v>
      </c>
      <c r="N716" s="107">
        <v>972757.81</v>
      </c>
      <c r="O716" s="107">
        <v>324252.59999999998</v>
      </c>
      <c r="P716" s="108">
        <v>648505.21</v>
      </c>
    </row>
    <row r="717" spans="8:16" x14ac:dyDescent="0.25">
      <c r="H717" s="99"/>
      <c r="I717" s="100">
        <v>35174</v>
      </c>
      <c r="J717" s="101" t="s">
        <v>176</v>
      </c>
      <c r="K717" s="101" t="s">
        <v>830</v>
      </c>
      <c r="L717" s="102">
        <v>52713</v>
      </c>
      <c r="M717" s="101">
        <v>0.11</v>
      </c>
      <c r="N717" s="103">
        <v>148266.22</v>
      </c>
      <c r="O717" s="103">
        <v>49422.07</v>
      </c>
      <c r="P717" s="104">
        <v>98844.15</v>
      </c>
    </row>
    <row r="718" spans="8:16" x14ac:dyDescent="0.25">
      <c r="H718" s="99"/>
      <c r="I718" s="100"/>
      <c r="J718" s="101"/>
      <c r="K718" s="101" t="s">
        <v>831</v>
      </c>
      <c r="L718" s="102">
        <v>4882</v>
      </c>
      <c r="M718" s="101">
        <v>0.01</v>
      </c>
      <c r="N718" s="103">
        <v>13731.64</v>
      </c>
      <c r="O718" s="103">
        <v>4577.21</v>
      </c>
      <c r="P718" s="104">
        <v>9154.42</v>
      </c>
    </row>
    <row r="719" spans="8:16" x14ac:dyDescent="0.25">
      <c r="H719" s="99"/>
      <c r="I719" s="100"/>
      <c r="J719" s="101"/>
      <c r="K719" s="101" t="s">
        <v>832</v>
      </c>
      <c r="L719" s="102">
        <v>6624</v>
      </c>
      <c r="M719" s="101">
        <v>0.01</v>
      </c>
      <c r="N719" s="103">
        <v>18631.37</v>
      </c>
      <c r="O719" s="103">
        <v>6210.46</v>
      </c>
      <c r="P719" s="104">
        <v>12420.91</v>
      </c>
    </row>
    <row r="720" spans="8:16" x14ac:dyDescent="0.25">
      <c r="H720" s="99"/>
      <c r="I720" s="100"/>
      <c r="J720" s="101"/>
      <c r="K720" s="101" t="s">
        <v>833</v>
      </c>
      <c r="L720" s="102">
        <v>171885</v>
      </c>
      <c r="M720" s="101">
        <v>0.37</v>
      </c>
      <c r="N720" s="103">
        <v>483462.13</v>
      </c>
      <c r="O720" s="103">
        <v>161154.04</v>
      </c>
      <c r="P720" s="104">
        <v>322308.09000000003</v>
      </c>
    </row>
    <row r="721" spans="8:16" x14ac:dyDescent="0.25">
      <c r="H721" s="99"/>
      <c r="I721" s="100"/>
      <c r="J721" s="101"/>
      <c r="K721" s="101" t="s">
        <v>834</v>
      </c>
      <c r="L721" s="102">
        <v>3827</v>
      </c>
      <c r="M721" s="101">
        <v>0.01</v>
      </c>
      <c r="N721" s="103">
        <v>10764.23</v>
      </c>
      <c r="O721" s="103">
        <v>3588.08</v>
      </c>
      <c r="P721" s="104">
        <v>7176.15</v>
      </c>
    </row>
    <row r="722" spans="8:16" x14ac:dyDescent="0.25">
      <c r="H722" s="99"/>
      <c r="I722" s="100"/>
      <c r="J722" s="101"/>
      <c r="K722" s="101" t="s">
        <v>835</v>
      </c>
      <c r="L722" s="102">
        <v>6843</v>
      </c>
      <c r="M722" s="101">
        <v>0.01</v>
      </c>
      <c r="N722" s="103">
        <v>19247.349999999999</v>
      </c>
      <c r="O722" s="103">
        <v>6415.78</v>
      </c>
      <c r="P722" s="104">
        <v>12831.57</v>
      </c>
    </row>
    <row r="723" spans="8:16" x14ac:dyDescent="0.25">
      <c r="H723" s="99"/>
      <c r="I723" s="100"/>
      <c r="J723" s="101"/>
      <c r="K723" s="101" t="s">
        <v>836</v>
      </c>
      <c r="L723" s="102">
        <v>10907</v>
      </c>
      <c r="M723" s="101">
        <v>0.02</v>
      </c>
      <c r="N723" s="103">
        <v>30678.19</v>
      </c>
      <c r="O723" s="103">
        <v>10226.06</v>
      </c>
      <c r="P723" s="104">
        <v>20452.13</v>
      </c>
    </row>
    <row r="724" spans="8:16" x14ac:dyDescent="0.25">
      <c r="H724" s="99"/>
      <c r="I724" s="100"/>
      <c r="J724" s="101"/>
      <c r="K724" s="101" t="s">
        <v>837</v>
      </c>
      <c r="L724" s="102">
        <v>10693</v>
      </c>
      <c r="M724" s="101">
        <v>0.02</v>
      </c>
      <c r="N724" s="103">
        <v>30076.28</v>
      </c>
      <c r="O724" s="103">
        <v>10025.43</v>
      </c>
      <c r="P724" s="104">
        <v>20050.849999999999</v>
      </c>
    </row>
    <row r="725" spans="8:16" x14ac:dyDescent="0.25">
      <c r="H725" s="99"/>
      <c r="I725" s="100"/>
      <c r="J725" s="101"/>
      <c r="K725" s="101" t="s">
        <v>838</v>
      </c>
      <c r="L725" s="102">
        <v>320820</v>
      </c>
      <c r="M725" s="101">
        <v>0.69</v>
      </c>
      <c r="N725" s="103">
        <v>902372.64</v>
      </c>
      <c r="O725" s="103">
        <v>300790.88</v>
      </c>
      <c r="P725" s="104">
        <v>601581.76</v>
      </c>
    </row>
    <row r="726" spans="8:16" x14ac:dyDescent="0.25">
      <c r="H726" s="99"/>
      <c r="I726" s="100"/>
      <c r="J726" s="101"/>
      <c r="K726" s="101" t="s">
        <v>839</v>
      </c>
      <c r="L726" s="102">
        <v>48228</v>
      </c>
      <c r="M726" s="101">
        <v>0.1</v>
      </c>
      <c r="N726" s="103">
        <v>135651.23000000001</v>
      </c>
      <c r="O726" s="103">
        <v>45217.08</v>
      </c>
      <c r="P726" s="104">
        <v>90434.15</v>
      </c>
    </row>
    <row r="727" spans="8:16" x14ac:dyDescent="0.25">
      <c r="H727" s="109"/>
      <c r="I727" s="105" t="s">
        <v>840</v>
      </c>
      <c r="J727" s="105"/>
      <c r="K727" s="105"/>
      <c r="L727" s="106">
        <v>637422</v>
      </c>
      <c r="M727" s="105">
        <v>1.37</v>
      </c>
      <c r="N727" s="107">
        <v>1792881.27</v>
      </c>
      <c r="O727" s="107">
        <v>597627.09</v>
      </c>
      <c r="P727" s="108">
        <v>1195254.18</v>
      </c>
    </row>
    <row r="728" spans="8:16" x14ac:dyDescent="0.25">
      <c r="H728" s="110" t="s">
        <v>841</v>
      </c>
      <c r="I728" s="93"/>
      <c r="J728" s="93"/>
      <c r="K728" s="93"/>
      <c r="L728" s="94">
        <v>2599218</v>
      </c>
      <c r="M728" s="93">
        <v>5.57</v>
      </c>
      <c r="N728" s="96">
        <v>7310838.4699999997</v>
      </c>
      <c r="O728" s="96">
        <v>2436946.15</v>
      </c>
      <c r="P728" s="111">
        <v>4873892.3099999996</v>
      </c>
    </row>
    <row r="729" spans="8:16" ht="15.75" thickBot="1" x14ac:dyDescent="0.3">
      <c r="H729" s="112" t="s">
        <v>178</v>
      </c>
      <c r="I729" s="113"/>
      <c r="J729" s="113"/>
      <c r="K729" s="113"/>
      <c r="L729" s="114">
        <v>46649132</v>
      </c>
      <c r="M729" s="113">
        <v>100</v>
      </c>
      <c r="N729" s="115">
        <v>131210336.62</v>
      </c>
      <c r="O729" s="115">
        <v>43736778.840000004</v>
      </c>
      <c r="P729" s="116">
        <v>87473557.780000001</v>
      </c>
    </row>
  </sheetData>
  <sheetProtection sheet="1" selectLockedCells="1"/>
  <mergeCells count="2">
    <mergeCell ref="H1:P1"/>
    <mergeCell ref="H2:P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C093-53BE-4E98-BE0A-1A16DD9841E1}">
  <dimension ref="A1:B647"/>
  <sheetViews>
    <sheetView topLeftCell="A61" workbookViewId="0">
      <selection activeCell="B17" sqref="B17"/>
    </sheetView>
  </sheetViews>
  <sheetFormatPr defaultRowHeight="15" x14ac:dyDescent="0.25"/>
  <cols>
    <col min="1" max="1" width="10.85546875" customWidth="1"/>
    <col min="2" max="2" width="36.140625" customWidth="1"/>
  </cols>
  <sheetData>
    <row r="1" spans="1:2" s="1" customFormat="1" x14ac:dyDescent="0.25">
      <c r="A1" s="1" t="s">
        <v>842</v>
      </c>
      <c r="B1" s="1" t="s">
        <v>843</v>
      </c>
    </row>
    <row r="2" spans="1:2" x14ac:dyDescent="0.25">
      <c r="A2">
        <v>350010</v>
      </c>
      <c r="B2" t="s">
        <v>844</v>
      </c>
    </row>
    <row r="3" spans="1:2" x14ac:dyDescent="0.25">
      <c r="A3">
        <v>350020</v>
      </c>
      <c r="B3" t="s">
        <v>845</v>
      </c>
    </row>
    <row r="4" spans="1:2" x14ac:dyDescent="0.25">
      <c r="A4">
        <v>350030</v>
      </c>
      <c r="B4" t="s">
        <v>846</v>
      </c>
    </row>
    <row r="5" spans="1:2" x14ac:dyDescent="0.25">
      <c r="A5">
        <v>350040</v>
      </c>
      <c r="B5" t="s">
        <v>847</v>
      </c>
    </row>
    <row r="6" spans="1:2" x14ac:dyDescent="0.25">
      <c r="A6">
        <v>350050</v>
      </c>
      <c r="B6" t="s">
        <v>848</v>
      </c>
    </row>
    <row r="7" spans="1:2" x14ac:dyDescent="0.25">
      <c r="A7">
        <v>350055</v>
      </c>
      <c r="B7" t="s">
        <v>849</v>
      </c>
    </row>
    <row r="8" spans="1:2" x14ac:dyDescent="0.25">
      <c r="A8">
        <v>350060</v>
      </c>
      <c r="B8" t="s">
        <v>850</v>
      </c>
    </row>
    <row r="9" spans="1:2" x14ac:dyDescent="0.25">
      <c r="A9">
        <v>350070</v>
      </c>
      <c r="B9" t="s">
        <v>851</v>
      </c>
    </row>
    <row r="10" spans="1:2" x14ac:dyDescent="0.25">
      <c r="A10">
        <v>350075</v>
      </c>
      <c r="B10" t="s">
        <v>852</v>
      </c>
    </row>
    <row r="11" spans="1:2" x14ac:dyDescent="0.25">
      <c r="A11">
        <v>350080</v>
      </c>
      <c r="B11" t="s">
        <v>853</v>
      </c>
    </row>
    <row r="12" spans="1:2" x14ac:dyDescent="0.25">
      <c r="A12">
        <v>350090</v>
      </c>
      <c r="B12" t="s">
        <v>854</v>
      </c>
    </row>
    <row r="13" spans="1:2" x14ac:dyDescent="0.25">
      <c r="A13">
        <v>350100</v>
      </c>
      <c r="B13" t="s">
        <v>855</v>
      </c>
    </row>
    <row r="14" spans="1:2" x14ac:dyDescent="0.25">
      <c r="A14">
        <v>350110</v>
      </c>
      <c r="B14" t="s">
        <v>856</v>
      </c>
    </row>
    <row r="15" spans="1:2" x14ac:dyDescent="0.25">
      <c r="A15">
        <v>350115</v>
      </c>
      <c r="B15" t="s">
        <v>857</v>
      </c>
    </row>
    <row r="16" spans="1:2" x14ac:dyDescent="0.25">
      <c r="A16">
        <v>350120</v>
      </c>
      <c r="B16" t="s">
        <v>858</v>
      </c>
    </row>
    <row r="17" spans="1:2" x14ac:dyDescent="0.25">
      <c r="A17">
        <v>350130</v>
      </c>
      <c r="B17" t="s">
        <v>859</v>
      </c>
    </row>
    <row r="18" spans="1:2" x14ac:dyDescent="0.25">
      <c r="A18">
        <v>350140</v>
      </c>
      <c r="B18" t="s">
        <v>860</v>
      </c>
    </row>
    <row r="19" spans="1:2" x14ac:dyDescent="0.25">
      <c r="A19">
        <v>350150</v>
      </c>
      <c r="B19" t="s">
        <v>861</v>
      </c>
    </row>
    <row r="20" spans="1:2" x14ac:dyDescent="0.25">
      <c r="A20">
        <v>350160</v>
      </c>
      <c r="B20" t="s">
        <v>862</v>
      </c>
    </row>
    <row r="21" spans="1:2" x14ac:dyDescent="0.25">
      <c r="A21">
        <v>350170</v>
      </c>
      <c r="B21" t="s">
        <v>863</v>
      </c>
    </row>
    <row r="22" spans="1:2" x14ac:dyDescent="0.25">
      <c r="A22">
        <v>350180</v>
      </c>
      <c r="B22" t="s">
        <v>864</v>
      </c>
    </row>
    <row r="23" spans="1:2" x14ac:dyDescent="0.25">
      <c r="A23">
        <v>350190</v>
      </c>
      <c r="B23" t="s">
        <v>865</v>
      </c>
    </row>
    <row r="24" spans="1:2" x14ac:dyDescent="0.25">
      <c r="A24">
        <v>350200</v>
      </c>
      <c r="B24" t="s">
        <v>866</v>
      </c>
    </row>
    <row r="25" spans="1:2" x14ac:dyDescent="0.25">
      <c r="A25">
        <v>350210</v>
      </c>
      <c r="B25" t="s">
        <v>867</v>
      </c>
    </row>
    <row r="26" spans="1:2" x14ac:dyDescent="0.25">
      <c r="A26">
        <v>350220</v>
      </c>
      <c r="B26" t="s">
        <v>868</v>
      </c>
    </row>
    <row r="27" spans="1:2" x14ac:dyDescent="0.25">
      <c r="A27">
        <v>350230</v>
      </c>
      <c r="B27" t="s">
        <v>869</v>
      </c>
    </row>
    <row r="28" spans="1:2" x14ac:dyDescent="0.25">
      <c r="A28">
        <v>350240</v>
      </c>
      <c r="B28" t="s">
        <v>870</v>
      </c>
    </row>
    <row r="29" spans="1:2" x14ac:dyDescent="0.25">
      <c r="A29">
        <v>350250</v>
      </c>
      <c r="B29" t="s">
        <v>871</v>
      </c>
    </row>
    <row r="30" spans="1:2" x14ac:dyDescent="0.25">
      <c r="A30">
        <v>350260</v>
      </c>
      <c r="B30" t="s">
        <v>872</v>
      </c>
    </row>
    <row r="31" spans="1:2" x14ac:dyDescent="0.25">
      <c r="A31">
        <v>350270</v>
      </c>
      <c r="B31" t="s">
        <v>873</v>
      </c>
    </row>
    <row r="32" spans="1:2" x14ac:dyDescent="0.25">
      <c r="A32">
        <v>350275</v>
      </c>
      <c r="B32" t="s">
        <v>874</v>
      </c>
    </row>
    <row r="33" spans="1:2" x14ac:dyDescent="0.25">
      <c r="A33">
        <v>350280</v>
      </c>
      <c r="B33" t="s">
        <v>875</v>
      </c>
    </row>
    <row r="34" spans="1:2" x14ac:dyDescent="0.25">
      <c r="A34">
        <v>350290</v>
      </c>
      <c r="B34" t="s">
        <v>876</v>
      </c>
    </row>
    <row r="35" spans="1:2" x14ac:dyDescent="0.25">
      <c r="A35">
        <v>350300</v>
      </c>
      <c r="B35" t="s">
        <v>877</v>
      </c>
    </row>
    <row r="36" spans="1:2" x14ac:dyDescent="0.25">
      <c r="A36">
        <v>350310</v>
      </c>
      <c r="B36" t="s">
        <v>878</v>
      </c>
    </row>
    <row r="37" spans="1:2" x14ac:dyDescent="0.25">
      <c r="A37">
        <v>350315</v>
      </c>
      <c r="B37" t="s">
        <v>879</v>
      </c>
    </row>
    <row r="38" spans="1:2" x14ac:dyDescent="0.25">
      <c r="A38">
        <v>350320</v>
      </c>
      <c r="B38" t="s">
        <v>880</v>
      </c>
    </row>
    <row r="39" spans="1:2" x14ac:dyDescent="0.25">
      <c r="A39">
        <v>350330</v>
      </c>
      <c r="B39" t="s">
        <v>881</v>
      </c>
    </row>
    <row r="40" spans="1:2" x14ac:dyDescent="0.25">
      <c r="A40">
        <v>350335</v>
      </c>
      <c r="B40" t="s">
        <v>882</v>
      </c>
    </row>
    <row r="41" spans="1:2" x14ac:dyDescent="0.25">
      <c r="A41">
        <v>350340</v>
      </c>
      <c r="B41" t="s">
        <v>883</v>
      </c>
    </row>
    <row r="42" spans="1:2" x14ac:dyDescent="0.25">
      <c r="A42">
        <v>350350</v>
      </c>
      <c r="B42" t="s">
        <v>884</v>
      </c>
    </row>
    <row r="43" spans="1:2" x14ac:dyDescent="0.25">
      <c r="A43">
        <v>350360</v>
      </c>
      <c r="B43" t="s">
        <v>885</v>
      </c>
    </row>
    <row r="44" spans="1:2" x14ac:dyDescent="0.25">
      <c r="A44">
        <v>350370</v>
      </c>
      <c r="B44" t="s">
        <v>886</v>
      </c>
    </row>
    <row r="45" spans="1:2" x14ac:dyDescent="0.25">
      <c r="A45">
        <v>350380</v>
      </c>
      <c r="B45" t="s">
        <v>887</v>
      </c>
    </row>
    <row r="46" spans="1:2" x14ac:dyDescent="0.25">
      <c r="A46">
        <v>350390</v>
      </c>
      <c r="B46" t="s">
        <v>888</v>
      </c>
    </row>
    <row r="47" spans="1:2" x14ac:dyDescent="0.25">
      <c r="A47">
        <v>350395</v>
      </c>
      <c r="B47" t="s">
        <v>889</v>
      </c>
    </row>
    <row r="48" spans="1:2" x14ac:dyDescent="0.25">
      <c r="A48">
        <v>350400</v>
      </c>
      <c r="B48" t="s">
        <v>890</v>
      </c>
    </row>
    <row r="49" spans="1:2" x14ac:dyDescent="0.25">
      <c r="A49">
        <v>350410</v>
      </c>
      <c r="B49" t="s">
        <v>891</v>
      </c>
    </row>
    <row r="50" spans="1:2" x14ac:dyDescent="0.25">
      <c r="A50">
        <v>350420</v>
      </c>
      <c r="B50" t="s">
        <v>892</v>
      </c>
    </row>
    <row r="51" spans="1:2" x14ac:dyDescent="0.25">
      <c r="A51">
        <v>350430</v>
      </c>
      <c r="B51" t="s">
        <v>893</v>
      </c>
    </row>
    <row r="52" spans="1:2" x14ac:dyDescent="0.25">
      <c r="A52">
        <v>350440</v>
      </c>
      <c r="B52" t="s">
        <v>894</v>
      </c>
    </row>
    <row r="53" spans="1:2" x14ac:dyDescent="0.25">
      <c r="A53">
        <v>350450</v>
      </c>
      <c r="B53" t="s">
        <v>895</v>
      </c>
    </row>
    <row r="54" spans="1:2" x14ac:dyDescent="0.25">
      <c r="A54">
        <v>350460</v>
      </c>
      <c r="B54" t="s">
        <v>896</v>
      </c>
    </row>
    <row r="55" spans="1:2" x14ac:dyDescent="0.25">
      <c r="A55">
        <v>350470</v>
      </c>
      <c r="B55" t="s">
        <v>897</v>
      </c>
    </row>
    <row r="56" spans="1:2" x14ac:dyDescent="0.25">
      <c r="A56">
        <v>350480</v>
      </c>
      <c r="B56" t="s">
        <v>898</v>
      </c>
    </row>
    <row r="57" spans="1:2" x14ac:dyDescent="0.25">
      <c r="A57">
        <v>350490</v>
      </c>
      <c r="B57" t="s">
        <v>899</v>
      </c>
    </row>
    <row r="58" spans="1:2" x14ac:dyDescent="0.25">
      <c r="A58">
        <v>350500</v>
      </c>
      <c r="B58" t="s">
        <v>900</v>
      </c>
    </row>
    <row r="59" spans="1:2" x14ac:dyDescent="0.25">
      <c r="A59">
        <v>350510</v>
      </c>
      <c r="B59" t="s">
        <v>901</v>
      </c>
    </row>
    <row r="60" spans="1:2" x14ac:dyDescent="0.25">
      <c r="A60">
        <v>350520</v>
      </c>
      <c r="B60" t="s">
        <v>902</v>
      </c>
    </row>
    <row r="61" spans="1:2" x14ac:dyDescent="0.25">
      <c r="A61">
        <v>350530</v>
      </c>
      <c r="B61" t="s">
        <v>903</v>
      </c>
    </row>
    <row r="62" spans="1:2" x14ac:dyDescent="0.25">
      <c r="A62">
        <v>350535</v>
      </c>
      <c r="B62" t="s">
        <v>904</v>
      </c>
    </row>
    <row r="63" spans="1:2" x14ac:dyDescent="0.25">
      <c r="A63">
        <v>350540</v>
      </c>
      <c r="B63" t="s">
        <v>905</v>
      </c>
    </row>
    <row r="64" spans="1:2" x14ac:dyDescent="0.25">
      <c r="A64">
        <v>350550</v>
      </c>
      <c r="B64" t="s">
        <v>906</v>
      </c>
    </row>
    <row r="65" spans="1:2" x14ac:dyDescent="0.25">
      <c r="A65">
        <v>350560</v>
      </c>
      <c r="B65" t="s">
        <v>907</v>
      </c>
    </row>
    <row r="66" spans="1:2" x14ac:dyDescent="0.25">
      <c r="A66">
        <v>350570</v>
      </c>
      <c r="B66" t="s">
        <v>908</v>
      </c>
    </row>
    <row r="67" spans="1:2" x14ac:dyDescent="0.25">
      <c r="A67">
        <v>350580</v>
      </c>
      <c r="B67" t="s">
        <v>909</v>
      </c>
    </row>
    <row r="68" spans="1:2" x14ac:dyDescent="0.25">
      <c r="A68">
        <v>350590</v>
      </c>
      <c r="B68" t="s">
        <v>910</v>
      </c>
    </row>
    <row r="69" spans="1:2" x14ac:dyDescent="0.25">
      <c r="A69">
        <v>350600</v>
      </c>
      <c r="B69" t="s">
        <v>911</v>
      </c>
    </row>
    <row r="70" spans="1:2" x14ac:dyDescent="0.25">
      <c r="A70">
        <v>350610</v>
      </c>
      <c r="B70" t="s">
        <v>912</v>
      </c>
    </row>
    <row r="71" spans="1:2" x14ac:dyDescent="0.25">
      <c r="A71">
        <v>350620</v>
      </c>
      <c r="B71" t="s">
        <v>913</v>
      </c>
    </row>
    <row r="72" spans="1:2" x14ac:dyDescent="0.25">
      <c r="A72">
        <v>350630</v>
      </c>
      <c r="B72" t="s">
        <v>914</v>
      </c>
    </row>
    <row r="73" spans="1:2" x14ac:dyDescent="0.25">
      <c r="A73">
        <v>350635</v>
      </c>
      <c r="B73" t="s">
        <v>915</v>
      </c>
    </row>
    <row r="74" spans="1:2" x14ac:dyDescent="0.25">
      <c r="A74">
        <v>350640</v>
      </c>
      <c r="B74" t="s">
        <v>916</v>
      </c>
    </row>
    <row r="75" spans="1:2" x14ac:dyDescent="0.25">
      <c r="A75">
        <v>350650</v>
      </c>
      <c r="B75" t="s">
        <v>917</v>
      </c>
    </row>
    <row r="76" spans="1:2" x14ac:dyDescent="0.25">
      <c r="A76">
        <v>350660</v>
      </c>
      <c r="B76" t="s">
        <v>918</v>
      </c>
    </row>
    <row r="77" spans="1:2" x14ac:dyDescent="0.25">
      <c r="A77">
        <v>350670</v>
      </c>
      <c r="B77" t="s">
        <v>919</v>
      </c>
    </row>
    <row r="78" spans="1:2" x14ac:dyDescent="0.25">
      <c r="A78">
        <v>350680</v>
      </c>
      <c r="B78" t="s">
        <v>920</v>
      </c>
    </row>
    <row r="79" spans="1:2" x14ac:dyDescent="0.25">
      <c r="A79">
        <v>350690</v>
      </c>
      <c r="B79" t="s">
        <v>921</v>
      </c>
    </row>
    <row r="80" spans="1:2" x14ac:dyDescent="0.25">
      <c r="A80">
        <v>350700</v>
      </c>
      <c r="B80" t="s">
        <v>922</v>
      </c>
    </row>
    <row r="81" spans="1:2" x14ac:dyDescent="0.25">
      <c r="A81">
        <v>350710</v>
      </c>
      <c r="B81" t="s">
        <v>923</v>
      </c>
    </row>
    <row r="82" spans="1:2" x14ac:dyDescent="0.25">
      <c r="A82">
        <v>350715</v>
      </c>
      <c r="B82" t="s">
        <v>924</v>
      </c>
    </row>
    <row r="83" spans="1:2" x14ac:dyDescent="0.25">
      <c r="A83">
        <v>350720</v>
      </c>
      <c r="B83" t="s">
        <v>925</v>
      </c>
    </row>
    <row r="84" spans="1:2" x14ac:dyDescent="0.25">
      <c r="A84">
        <v>350730</v>
      </c>
      <c r="B84" t="s">
        <v>926</v>
      </c>
    </row>
    <row r="85" spans="1:2" x14ac:dyDescent="0.25">
      <c r="A85">
        <v>350740</v>
      </c>
      <c r="B85" t="s">
        <v>927</v>
      </c>
    </row>
    <row r="86" spans="1:2" x14ac:dyDescent="0.25">
      <c r="A86">
        <v>350745</v>
      </c>
      <c r="B86" t="s">
        <v>928</v>
      </c>
    </row>
    <row r="87" spans="1:2" x14ac:dyDescent="0.25">
      <c r="A87">
        <v>350750</v>
      </c>
      <c r="B87" t="s">
        <v>929</v>
      </c>
    </row>
    <row r="88" spans="1:2" x14ac:dyDescent="0.25">
      <c r="A88">
        <v>350760</v>
      </c>
      <c r="B88" t="s">
        <v>930</v>
      </c>
    </row>
    <row r="89" spans="1:2" x14ac:dyDescent="0.25">
      <c r="A89">
        <v>350770</v>
      </c>
      <c r="B89" t="s">
        <v>931</v>
      </c>
    </row>
    <row r="90" spans="1:2" x14ac:dyDescent="0.25">
      <c r="A90">
        <v>350775</v>
      </c>
      <c r="B90" t="s">
        <v>932</v>
      </c>
    </row>
    <row r="91" spans="1:2" x14ac:dyDescent="0.25">
      <c r="A91">
        <v>350780</v>
      </c>
      <c r="B91" t="s">
        <v>933</v>
      </c>
    </row>
    <row r="92" spans="1:2" x14ac:dyDescent="0.25">
      <c r="A92">
        <v>350790</v>
      </c>
      <c r="B92" t="s">
        <v>934</v>
      </c>
    </row>
    <row r="93" spans="1:2" x14ac:dyDescent="0.25">
      <c r="A93">
        <v>350800</v>
      </c>
      <c r="B93" t="s">
        <v>935</v>
      </c>
    </row>
    <row r="94" spans="1:2" x14ac:dyDescent="0.25">
      <c r="A94">
        <v>350810</v>
      </c>
      <c r="B94" t="s">
        <v>936</v>
      </c>
    </row>
    <row r="95" spans="1:2" x14ac:dyDescent="0.25">
      <c r="A95">
        <v>350820</v>
      </c>
      <c r="B95" t="s">
        <v>937</v>
      </c>
    </row>
    <row r="96" spans="1:2" x14ac:dyDescent="0.25">
      <c r="A96">
        <v>350830</v>
      </c>
      <c r="B96" t="s">
        <v>938</v>
      </c>
    </row>
    <row r="97" spans="1:2" x14ac:dyDescent="0.25">
      <c r="A97">
        <v>350840</v>
      </c>
      <c r="B97" t="s">
        <v>939</v>
      </c>
    </row>
    <row r="98" spans="1:2" x14ac:dyDescent="0.25">
      <c r="A98">
        <v>350850</v>
      </c>
      <c r="B98" t="s">
        <v>940</v>
      </c>
    </row>
    <row r="99" spans="1:2" x14ac:dyDescent="0.25">
      <c r="A99">
        <v>350860</v>
      </c>
      <c r="B99" t="s">
        <v>941</v>
      </c>
    </row>
    <row r="100" spans="1:2" x14ac:dyDescent="0.25">
      <c r="A100">
        <v>350870</v>
      </c>
      <c r="B100" t="s">
        <v>942</v>
      </c>
    </row>
    <row r="101" spans="1:2" x14ac:dyDescent="0.25">
      <c r="A101">
        <v>350880</v>
      </c>
      <c r="B101" t="s">
        <v>943</v>
      </c>
    </row>
    <row r="102" spans="1:2" x14ac:dyDescent="0.25">
      <c r="A102">
        <v>350890</v>
      </c>
      <c r="B102" t="s">
        <v>944</v>
      </c>
    </row>
    <row r="103" spans="1:2" x14ac:dyDescent="0.25">
      <c r="A103">
        <v>350900</v>
      </c>
      <c r="B103" t="s">
        <v>945</v>
      </c>
    </row>
    <row r="104" spans="1:2" x14ac:dyDescent="0.25">
      <c r="A104">
        <v>350910</v>
      </c>
      <c r="B104" t="s">
        <v>946</v>
      </c>
    </row>
    <row r="105" spans="1:2" x14ac:dyDescent="0.25">
      <c r="A105">
        <v>350920</v>
      </c>
      <c r="B105" t="s">
        <v>947</v>
      </c>
    </row>
    <row r="106" spans="1:2" x14ac:dyDescent="0.25">
      <c r="A106">
        <v>350925</v>
      </c>
      <c r="B106" t="s">
        <v>948</v>
      </c>
    </row>
    <row r="107" spans="1:2" x14ac:dyDescent="0.25">
      <c r="A107">
        <v>350930</v>
      </c>
      <c r="B107" t="s">
        <v>949</v>
      </c>
    </row>
    <row r="108" spans="1:2" x14ac:dyDescent="0.25">
      <c r="A108">
        <v>350940</v>
      </c>
      <c r="B108" t="s">
        <v>950</v>
      </c>
    </row>
    <row r="109" spans="1:2" x14ac:dyDescent="0.25">
      <c r="A109">
        <v>350945</v>
      </c>
      <c r="B109" t="s">
        <v>951</v>
      </c>
    </row>
    <row r="110" spans="1:2" x14ac:dyDescent="0.25">
      <c r="A110">
        <v>350950</v>
      </c>
      <c r="B110" t="s">
        <v>952</v>
      </c>
    </row>
    <row r="111" spans="1:2" x14ac:dyDescent="0.25">
      <c r="A111">
        <v>350960</v>
      </c>
      <c r="B111" t="s">
        <v>953</v>
      </c>
    </row>
    <row r="112" spans="1:2" x14ac:dyDescent="0.25">
      <c r="A112">
        <v>350970</v>
      </c>
      <c r="B112" t="s">
        <v>954</v>
      </c>
    </row>
    <row r="113" spans="1:2" x14ac:dyDescent="0.25">
      <c r="A113">
        <v>350980</v>
      </c>
      <c r="B113" t="s">
        <v>955</v>
      </c>
    </row>
    <row r="114" spans="1:2" x14ac:dyDescent="0.25">
      <c r="A114">
        <v>350990</v>
      </c>
      <c r="B114" t="s">
        <v>956</v>
      </c>
    </row>
    <row r="115" spans="1:2" x14ac:dyDescent="0.25">
      <c r="A115">
        <v>350995</v>
      </c>
      <c r="B115" t="s">
        <v>957</v>
      </c>
    </row>
    <row r="116" spans="1:2" x14ac:dyDescent="0.25">
      <c r="A116">
        <v>351000</v>
      </c>
      <c r="B116" t="s">
        <v>958</v>
      </c>
    </row>
    <row r="117" spans="1:2" x14ac:dyDescent="0.25">
      <c r="A117">
        <v>351010</v>
      </c>
      <c r="B117" t="s">
        <v>959</v>
      </c>
    </row>
    <row r="118" spans="1:2" x14ac:dyDescent="0.25">
      <c r="A118">
        <v>351015</v>
      </c>
      <c r="B118" t="s">
        <v>960</v>
      </c>
    </row>
    <row r="119" spans="1:2" x14ac:dyDescent="0.25">
      <c r="A119">
        <v>351020</v>
      </c>
      <c r="B119" t="s">
        <v>961</v>
      </c>
    </row>
    <row r="120" spans="1:2" x14ac:dyDescent="0.25">
      <c r="A120">
        <v>351030</v>
      </c>
      <c r="B120" t="s">
        <v>962</v>
      </c>
    </row>
    <row r="121" spans="1:2" x14ac:dyDescent="0.25">
      <c r="A121">
        <v>351040</v>
      </c>
      <c r="B121" t="s">
        <v>963</v>
      </c>
    </row>
    <row r="122" spans="1:2" x14ac:dyDescent="0.25">
      <c r="A122">
        <v>351050</v>
      </c>
      <c r="B122" t="s">
        <v>964</v>
      </c>
    </row>
    <row r="123" spans="1:2" x14ac:dyDescent="0.25">
      <c r="A123">
        <v>351060</v>
      </c>
      <c r="B123" t="s">
        <v>965</v>
      </c>
    </row>
    <row r="124" spans="1:2" x14ac:dyDescent="0.25">
      <c r="A124">
        <v>351070</v>
      </c>
      <c r="B124" t="s">
        <v>966</v>
      </c>
    </row>
    <row r="125" spans="1:2" x14ac:dyDescent="0.25">
      <c r="A125">
        <v>351080</v>
      </c>
      <c r="B125" t="s">
        <v>967</v>
      </c>
    </row>
    <row r="126" spans="1:2" x14ac:dyDescent="0.25">
      <c r="A126">
        <v>351090</v>
      </c>
      <c r="B126" t="s">
        <v>968</v>
      </c>
    </row>
    <row r="127" spans="1:2" x14ac:dyDescent="0.25">
      <c r="A127">
        <v>351100</v>
      </c>
      <c r="B127" t="s">
        <v>969</v>
      </c>
    </row>
    <row r="128" spans="1:2" x14ac:dyDescent="0.25">
      <c r="A128">
        <v>351110</v>
      </c>
      <c r="B128" t="s">
        <v>970</v>
      </c>
    </row>
    <row r="129" spans="1:2" x14ac:dyDescent="0.25">
      <c r="A129">
        <v>351120</v>
      </c>
      <c r="B129" t="s">
        <v>971</v>
      </c>
    </row>
    <row r="130" spans="1:2" x14ac:dyDescent="0.25">
      <c r="A130">
        <v>351130</v>
      </c>
      <c r="B130" t="s">
        <v>972</v>
      </c>
    </row>
    <row r="131" spans="1:2" x14ac:dyDescent="0.25">
      <c r="A131">
        <v>351140</v>
      </c>
      <c r="B131" t="s">
        <v>973</v>
      </c>
    </row>
    <row r="132" spans="1:2" x14ac:dyDescent="0.25">
      <c r="A132">
        <v>351150</v>
      </c>
      <c r="B132" t="s">
        <v>974</v>
      </c>
    </row>
    <row r="133" spans="1:2" x14ac:dyDescent="0.25">
      <c r="A133">
        <v>351160</v>
      </c>
      <c r="B133" t="s">
        <v>975</v>
      </c>
    </row>
    <row r="134" spans="1:2" x14ac:dyDescent="0.25">
      <c r="A134">
        <v>351170</v>
      </c>
      <c r="B134" t="s">
        <v>976</v>
      </c>
    </row>
    <row r="135" spans="1:2" x14ac:dyDescent="0.25">
      <c r="A135">
        <v>351190</v>
      </c>
      <c r="B135" t="s">
        <v>977</v>
      </c>
    </row>
    <row r="136" spans="1:2" x14ac:dyDescent="0.25">
      <c r="A136">
        <v>351200</v>
      </c>
      <c r="B136" t="s">
        <v>978</v>
      </c>
    </row>
    <row r="137" spans="1:2" x14ac:dyDescent="0.25">
      <c r="A137">
        <v>351210</v>
      </c>
      <c r="B137" t="s">
        <v>979</v>
      </c>
    </row>
    <row r="138" spans="1:2" x14ac:dyDescent="0.25">
      <c r="A138">
        <v>351220</v>
      </c>
      <c r="B138" t="s">
        <v>980</v>
      </c>
    </row>
    <row r="139" spans="1:2" x14ac:dyDescent="0.25">
      <c r="A139">
        <v>351230</v>
      </c>
      <c r="B139" t="s">
        <v>981</v>
      </c>
    </row>
    <row r="140" spans="1:2" x14ac:dyDescent="0.25">
      <c r="A140">
        <v>351240</v>
      </c>
      <c r="B140" t="s">
        <v>982</v>
      </c>
    </row>
    <row r="141" spans="1:2" x14ac:dyDescent="0.25">
      <c r="A141">
        <v>351250</v>
      </c>
      <c r="B141" t="s">
        <v>983</v>
      </c>
    </row>
    <row r="142" spans="1:2" x14ac:dyDescent="0.25">
      <c r="A142">
        <v>351260</v>
      </c>
      <c r="B142" t="s">
        <v>984</v>
      </c>
    </row>
    <row r="143" spans="1:2" x14ac:dyDescent="0.25">
      <c r="A143">
        <v>351270</v>
      </c>
      <c r="B143" t="s">
        <v>985</v>
      </c>
    </row>
    <row r="144" spans="1:2" x14ac:dyDescent="0.25">
      <c r="A144">
        <v>351280</v>
      </c>
      <c r="B144" t="s">
        <v>986</v>
      </c>
    </row>
    <row r="145" spans="1:2" x14ac:dyDescent="0.25">
      <c r="A145">
        <v>351290</v>
      </c>
      <c r="B145" t="s">
        <v>987</v>
      </c>
    </row>
    <row r="146" spans="1:2" x14ac:dyDescent="0.25">
      <c r="A146">
        <v>351300</v>
      </c>
      <c r="B146" t="s">
        <v>988</v>
      </c>
    </row>
    <row r="147" spans="1:2" x14ac:dyDescent="0.25">
      <c r="A147">
        <v>351310</v>
      </c>
      <c r="B147" t="s">
        <v>989</v>
      </c>
    </row>
    <row r="148" spans="1:2" x14ac:dyDescent="0.25">
      <c r="A148">
        <v>351320</v>
      </c>
      <c r="B148" t="s">
        <v>990</v>
      </c>
    </row>
    <row r="149" spans="1:2" x14ac:dyDescent="0.25">
      <c r="A149">
        <v>351330</v>
      </c>
      <c r="B149" t="s">
        <v>991</v>
      </c>
    </row>
    <row r="150" spans="1:2" x14ac:dyDescent="0.25">
      <c r="A150">
        <v>351340</v>
      </c>
      <c r="B150" t="s">
        <v>992</v>
      </c>
    </row>
    <row r="151" spans="1:2" x14ac:dyDescent="0.25">
      <c r="A151">
        <v>351350</v>
      </c>
      <c r="B151" t="s">
        <v>993</v>
      </c>
    </row>
    <row r="152" spans="1:2" x14ac:dyDescent="0.25">
      <c r="A152">
        <v>351360</v>
      </c>
      <c r="B152" t="s">
        <v>994</v>
      </c>
    </row>
    <row r="153" spans="1:2" x14ac:dyDescent="0.25">
      <c r="A153">
        <v>351370</v>
      </c>
      <c r="B153" t="s">
        <v>995</v>
      </c>
    </row>
    <row r="154" spans="1:2" x14ac:dyDescent="0.25">
      <c r="A154">
        <v>351380</v>
      </c>
      <c r="B154" t="s">
        <v>996</v>
      </c>
    </row>
    <row r="155" spans="1:2" x14ac:dyDescent="0.25">
      <c r="A155">
        <v>351385</v>
      </c>
      <c r="B155" t="s">
        <v>997</v>
      </c>
    </row>
    <row r="156" spans="1:2" x14ac:dyDescent="0.25">
      <c r="A156">
        <v>351390</v>
      </c>
      <c r="B156" t="s">
        <v>998</v>
      </c>
    </row>
    <row r="157" spans="1:2" x14ac:dyDescent="0.25">
      <c r="A157">
        <v>351400</v>
      </c>
      <c r="B157" t="s">
        <v>999</v>
      </c>
    </row>
    <row r="158" spans="1:2" x14ac:dyDescent="0.25">
      <c r="A158">
        <v>351410</v>
      </c>
      <c r="B158" t="s">
        <v>1000</v>
      </c>
    </row>
    <row r="159" spans="1:2" x14ac:dyDescent="0.25">
      <c r="A159">
        <v>351420</v>
      </c>
      <c r="B159" t="s">
        <v>1001</v>
      </c>
    </row>
    <row r="160" spans="1:2" x14ac:dyDescent="0.25">
      <c r="A160">
        <v>351430</v>
      </c>
      <c r="B160" t="s">
        <v>1002</v>
      </c>
    </row>
    <row r="161" spans="1:2" x14ac:dyDescent="0.25">
      <c r="A161">
        <v>351440</v>
      </c>
      <c r="B161" t="s">
        <v>1003</v>
      </c>
    </row>
    <row r="162" spans="1:2" x14ac:dyDescent="0.25">
      <c r="A162">
        <v>351450</v>
      </c>
      <c r="B162" t="s">
        <v>1004</v>
      </c>
    </row>
    <row r="163" spans="1:2" x14ac:dyDescent="0.25">
      <c r="A163">
        <v>351460</v>
      </c>
      <c r="B163" t="s">
        <v>1005</v>
      </c>
    </row>
    <row r="164" spans="1:2" x14ac:dyDescent="0.25">
      <c r="A164">
        <v>351470</v>
      </c>
      <c r="B164" t="s">
        <v>1006</v>
      </c>
    </row>
    <row r="165" spans="1:2" x14ac:dyDescent="0.25">
      <c r="A165">
        <v>351480</v>
      </c>
      <c r="B165" t="s">
        <v>1007</v>
      </c>
    </row>
    <row r="166" spans="1:2" x14ac:dyDescent="0.25">
      <c r="A166">
        <v>351490</v>
      </c>
      <c r="B166" t="s">
        <v>1008</v>
      </c>
    </row>
    <row r="167" spans="1:2" x14ac:dyDescent="0.25">
      <c r="A167">
        <v>351492</v>
      </c>
      <c r="B167" t="s">
        <v>1009</v>
      </c>
    </row>
    <row r="168" spans="1:2" x14ac:dyDescent="0.25">
      <c r="A168">
        <v>351495</v>
      </c>
      <c r="B168" t="s">
        <v>1010</v>
      </c>
    </row>
    <row r="169" spans="1:2" x14ac:dyDescent="0.25">
      <c r="A169">
        <v>351500</v>
      </c>
      <c r="B169" t="s">
        <v>1011</v>
      </c>
    </row>
    <row r="170" spans="1:2" x14ac:dyDescent="0.25">
      <c r="A170">
        <v>351510</v>
      </c>
      <c r="B170" t="s">
        <v>1012</v>
      </c>
    </row>
    <row r="171" spans="1:2" x14ac:dyDescent="0.25">
      <c r="A171">
        <v>351512</v>
      </c>
      <c r="B171" t="s">
        <v>1013</v>
      </c>
    </row>
    <row r="172" spans="1:2" x14ac:dyDescent="0.25">
      <c r="A172">
        <v>351515</v>
      </c>
      <c r="B172" t="s">
        <v>1014</v>
      </c>
    </row>
    <row r="173" spans="1:2" x14ac:dyDescent="0.25">
      <c r="A173">
        <v>351518</v>
      </c>
      <c r="B173" t="s">
        <v>1015</v>
      </c>
    </row>
    <row r="174" spans="1:2" x14ac:dyDescent="0.25">
      <c r="A174">
        <v>351519</v>
      </c>
      <c r="B174" t="s">
        <v>1016</v>
      </c>
    </row>
    <row r="175" spans="1:2" x14ac:dyDescent="0.25">
      <c r="A175">
        <v>351520</v>
      </c>
      <c r="B175" t="s">
        <v>1017</v>
      </c>
    </row>
    <row r="176" spans="1:2" x14ac:dyDescent="0.25">
      <c r="A176">
        <v>351530</v>
      </c>
      <c r="B176" t="s">
        <v>1018</v>
      </c>
    </row>
    <row r="177" spans="1:2" x14ac:dyDescent="0.25">
      <c r="A177">
        <v>351535</v>
      </c>
      <c r="B177" t="s">
        <v>1019</v>
      </c>
    </row>
    <row r="178" spans="1:2" x14ac:dyDescent="0.25">
      <c r="A178">
        <v>351540</v>
      </c>
      <c r="B178" t="s">
        <v>1020</v>
      </c>
    </row>
    <row r="179" spans="1:2" x14ac:dyDescent="0.25">
      <c r="A179">
        <v>351550</v>
      </c>
      <c r="B179" t="s">
        <v>1021</v>
      </c>
    </row>
    <row r="180" spans="1:2" x14ac:dyDescent="0.25">
      <c r="A180">
        <v>351560</v>
      </c>
      <c r="B180" t="s">
        <v>1022</v>
      </c>
    </row>
    <row r="181" spans="1:2" x14ac:dyDescent="0.25">
      <c r="A181">
        <v>351565</v>
      </c>
      <c r="B181" t="s">
        <v>1023</v>
      </c>
    </row>
    <row r="182" spans="1:2" x14ac:dyDescent="0.25">
      <c r="A182">
        <v>351570</v>
      </c>
      <c r="B182" t="s">
        <v>1024</v>
      </c>
    </row>
    <row r="183" spans="1:2" x14ac:dyDescent="0.25">
      <c r="A183">
        <v>351580</v>
      </c>
      <c r="B183" t="s">
        <v>1025</v>
      </c>
    </row>
    <row r="184" spans="1:2" x14ac:dyDescent="0.25">
      <c r="A184">
        <v>351590</v>
      </c>
      <c r="B184" t="s">
        <v>1026</v>
      </c>
    </row>
    <row r="185" spans="1:2" x14ac:dyDescent="0.25">
      <c r="A185">
        <v>351600</v>
      </c>
      <c r="B185" t="s">
        <v>1027</v>
      </c>
    </row>
    <row r="186" spans="1:2" x14ac:dyDescent="0.25">
      <c r="A186">
        <v>351610</v>
      </c>
      <c r="B186" t="s">
        <v>1028</v>
      </c>
    </row>
    <row r="187" spans="1:2" x14ac:dyDescent="0.25">
      <c r="A187">
        <v>351620</v>
      </c>
      <c r="B187" t="s">
        <v>1029</v>
      </c>
    </row>
    <row r="188" spans="1:2" x14ac:dyDescent="0.25">
      <c r="A188">
        <v>351630</v>
      </c>
      <c r="B188" t="s">
        <v>1030</v>
      </c>
    </row>
    <row r="189" spans="1:2" x14ac:dyDescent="0.25">
      <c r="A189">
        <v>351640</v>
      </c>
      <c r="B189" t="s">
        <v>1031</v>
      </c>
    </row>
    <row r="190" spans="1:2" x14ac:dyDescent="0.25">
      <c r="A190">
        <v>351650</v>
      </c>
      <c r="B190" t="s">
        <v>1032</v>
      </c>
    </row>
    <row r="191" spans="1:2" x14ac:dyDescent="0.25">
      <c r="A191">
        <v>351660</v>
      </c>
      <c r="B191" t="s">
        <v>1033</v>
      </c>
    </row>
    <row r="192" spans="1:2" x14ac:dyDescent="0.25">
      <c r="A192">
        <v>351670</v>
      </c>
      <c r="B192" t="s">
        <v>1034</v>
      </c>
    </row>
    <row r="193" spans="1:2" x14ac:dyDescent="0.25">
      <c r="A193">
        <v>351680</v>
      </c>
      <c r="B193" t="s">
        <v>1035</v>
      </c>
    </row>
    <row r="194" spans="1:2" x14ac:dyDescent="0.25">
      <c r="A194">
        <v>351685</v>
      </c>
      <c r="B194" t="s">
        <v>1036</v>
      </c>
    </row>
    <row r="195" spans="1:2" x14ac:dyDescent="0.25">
      <c r="A195">
        <v>351690</v>
      </c>
      <c r="B195" t="s">
        <v>1037</v>
      </c>
    </row>
    <row r="196" spans="1:2" x14ac:dyDescent="0.25">
      <c r="A196">
        <v>351700</v>
      </c>
      <c r="B196" t="s">
        <v>1038</v>
      </c>
    </row>
    <row r="197" spans="1:2" x14ac:dyDescent="0.25">
      <c r="A197">
        <v>351710</v>
      </c>
      <c r="B197" t="s">
        <v>1039</v>
      </c>
    </row>
    <row r="198" spans="1:2" x14ac:dyDescent="0.25">
      <c r="A198">
        <v>351720</v>
      </c>
      <c r="B198" t="s">
        <v>1040</v>
      </c>
    </row>
    <row r="199" spans="1:2" x14ac:dyDescent="0.25">
      <c r="A199">
        <v>351730</v>
      </c>
      <c r="B199" t="s">
        <v>1041</v>
      </c>
    </row>
    <row r="200" spans="1:2" x14ac:dyDescent="0.25">
      <c r="A200">
        <v>351740</v>
      </c>
      <c r="B200" t="s">
        <v>1042</v>
      </c>
    </row>
    <row r="201" spans="1:2" x14ac:dyDescent="0.25">
      <c r="A201">
        <v>351750</v>
      </c>
      <c r="B201" t="s">
        <v>1043</v>
      </c>
    </row>
    <row r="202" spans="1:2" x14ac:dyDescent="0.25">
      <c r="A202">
        <v>351760</v>
      </c>
      <c r="B202" t="s">
        <v>1044</v>
      </c>
    </row>
    <row r="203" spans="1:2" x14ac:dyDescent="0.25">
      <c r="A203">
        <v>351770</v>
      </c>
      <c r="B203" t="s">
        <v>1045</v>
      </c>
    </row>
    <row r="204" spans="1:2" x14ac:dyDescent="0.25">
      <c r="A204">
        <v>351780</v>
      </c>
      <c r="B204" t="s">
        <v>1046</v>
      </c>
    </row>
    <row r="205" spans="1:2" x14ac:dyDescent="0.25">
      <c r="A205">
        <v>351790</v>
      </c>
      <c r="B205" t="s">
        <v>1047</v>
      </c>
    </row>
    <row r="206" spans="1:2" x14ac:dyDescent="0.25">
      <c r="A206">
        <v>351800</v>
      </c>
      <c r="B206" t="s">
        <v>1048</v>
      </c>
    </row>
    <row r="207" spans="1:2" x14ac:dyDescent="0.25">
      <c r="A207">
        <v>351810</v>
      </c>
      <c r="B207" t="s">
        <v>1049</v>
      </c>
    </row>
    <row r="208" spans="1:2" x14ac:dyDescent="0.25">
      <c r="A208">
        <v>351820</v>
      </c>
      <c r="B208" t="s">
        <v>1050</v>
      </c>
    </row>
    <row r="209" spans="1:2" x14ac:dyDescent="0.25">
      <c r="A209">
        <v>351830</v>
      </c>
      <c r="B209" t="s">
        <v>1051</v>
      </c>
    </row>
    <row r="210" spans="1:2" x14ac:dyDescent="0.25">
      <c r="A210">
        <v>351840</v>
      </c>
      <c r="B210" t="s">
        <v>1052</v>
      </c>
    </row>
    <row r="211" spans="1:2" x14ac:dyDescent="0.25">
      <c r="A211">
        <v>351850</v>
      </c>
      <c r="B211" t="s">
        <v>1053</v>
      </c>
    </row>
    <row r="212" spans="1:2" x14ac:dyDescent="0.25">
      <c r="A212">
        <v>351860</v>
      </c>
      <c r="B212" t="s">
        <v>1054</v>
      </c>
    </row>
    <row r="213" spans="1:2" x14ac:dyDescent="0.25">
      <c r="A213">
        <v>351870</v>
      </c>
      <c r="B213" t="s">
        <v>1055</v>
      </c>
    </row>
    <row r="214" spans="1:2" x14ac:dyDescent="0.25">
      <c r="A214">
        <v>351880</v>
      </c>
      <c r="B214" t="s">
        <v>1056</v>
      </c>
    </row>
    <row r="215" spans="1:2" x14ac:dyDescent="0.25">
      <c r="A215">
        <v>351885</v>
      </c>
      <c r="B215" t="s">
        <v>1057</v>
      </c>
    </row>
    <row r="216" spans="1:2" x14ac:dyDescent="0.25">
      <c r="A216">
        <v>351890</v>
      </c>
      <c r="B216" t="s">
        <v>1058</v>
      </c>
    </row>
    <row r="217" spans="1:2" x14ac:dyDescent="0.25">
      <c r="A217">
        <v>351900</v>
      </c>
      <c r="B217" t="s">
        <v>1059</v>
      </c>
    </row>
    <row r="218" spans="1:2" x14ac:dyDescent="0.25">
      <c r="A218">
        <v>351905</v>
      </c>
      <c r="B218" t="s">
        <v>1060</v>
      </c>
    </row>
    <row r="219" spans="1:2" x14ac:dyDescent="0.25">
      <c r="A219">
        <v>351907</v>
      </c>
      <c r="B219" t="s">
        <v>1061</v>
      </c>
    </row>
    <row r="220" spans="1:2" x14ac:dyDescent="0.25">
      <c r="A220">
        <v>351910</v>
      </c>
      <c r="B220" t="s">
        <v>1062</v>
      </c>
    </row>
    <row r="221" spans="1:2" x14ac:dyDescent="0.25">
      <c r="A221">
        <v>351920</v>
      </c>
      <c r="B221" t="s">
        <v>1063</v>
      </c>
    </row>
    <row r="222" spans="1:2" x14ac:dyDescent="0.25">
      <c r="A222">
        <v>351925</v>
      </c>
      <c r="B222" t="s">
        <v>1064</v>
      </c>
    </row>
    <row r="223" spans="1:2" x14ac:dyDescent="0.25">
      <c r="A223">
        <v>351930</v>
      </c>
      <c r="B223" t="s">
        <v>1065</v>
      </c>
    </row>
    <row r="224" spans="1:2" x14ac:dyDescent="0.25">
      <c r="A224">
        <v>351940</v>
      </c>
      <c r="B224" t="s">
        <v>1066</v>
      </c>
    </row>
    <row r="225" spans="1:2" x14ac:dyDescent="0.25">
      <c r="A225">
        <v>351950</v>
      </c>
      <c r="B225" t="s">
        <v>1067</v>
      </c>
    </row>
    <row r="226" spans="1:2" x14ac:dyDescent="0.25">
      <c r="A226">
        <v>351960</v>
      </c>
      <c r="B226" t="s">
        <v>1068</v>
      </c>
    </row>
    <row r="227" spans="1:2" x14ac:dyDescent="0.25">
      <c r="A227">
        <v>351970</v>
      </c>
      <c r="B227" t="s">
        <v>1069</v>
      </c>
    </row>
    <row r="228" spans="1:2" x14ac:dyDescent="0.25">
      <c r="A228">
        <v>351980</v>
      </c>
      <c r="B228" t="s">
        <v>1070</v>
      </c>
    </row>
    <row r="229" spans="1:2" x14ac:dyDescent="0.25">
      <c r="A229">
        <v>351990</v>
      </c>
      <c r="B229" t="s">
        <v>1071</v>
      </c>
    </row>
    <row r="230" spans="1:2" x14ac:dyDescent="0.25">
      <c r="A230">
        <v>352000</v>
      </c>
      <c r="B230" t="s">
        <v>1072</v>
      </c>
    </row>
    <row r="231" spans="1:2" x14ac:dyDescent="0.25">
      <c r="A231">
        <v>352010</v>
      </c>
      <c r="B231" t="s">
        <v>1073</v>
      </c>
    </row>
    <row r="232" spans="1:2" x14ac:dyDescent="0.25">
      <c r="A232">
        <v>352020</v>
      </c>
      <c r="B232" t="s">
        <v>1074</v>
      </c>
    </row>
    <row r="233" spans="1:2" x14ac:dyDescent="0.25">
      <c r="A233">
        <v>352030</v>
      </c>
      <c r="B233" t="s">
        <v>1075</v>
      </c>
    </row>
    <row r="234" spans="1:2" x14ac:dyDescent="0.25">
      <c r="A234">
        <v>352040</v>
      </c>
      <c r="B234" t="s">
        <v>1076</v>
      </c>
    </row>
    <row r="235" spans="1:2" x14ac:dyDescent="0.25">
      <c r="A235">
        <v>352042</v>
      </c>
      <c r="B235" t="s">
        <v>1077</v>
      </c>
    </row>
    <row r="236" spans="1:2" x14ac:dyDescent="0.25">
      <c r="A236">
        <v>352044</v>
      </c>
      <c r="B236" t="s">
        <v>1078</v>
      </c>
    </row>
    <row r="237" spans="1:2" x14ac:dyDescent="0.25">
      <c r="A237">
        <v>352050</v>
      </c>
      <c r="B237" t="s">
        <v>1079</v>
      </c>
    </row>
    <row r="238" spans="1:2" x14ac:dyDescent="0.25">
      <c r="A238">
        <v>352060</v>
      </c>
      <c r="B238" t="s">
        <v>1080</v>
      </c>
    </row>
    <row r="239" spans="1:2" x14ac:dyDescent="0.25">
      <c r="A239">
        <v>352070</v>
      </c>
      <c r="B239" t="s">
        <v>1081</v>
      </c>
    </row>
    <row r="240" spans="1:2" x14ac:dyDescent="0.25">
      <c r="A240">
        <v>352080</v>
      </c>
      <c r="B240" t="s">
        <v>1082</v>
      </c>
    </row>
    <row r="241" spans="1:2" x14ac:dyDescent="0.25">
      <c r="A241">
        <v>352090</v>
      </c>
      <c r="B241" t="s">
        <v>1083</v>
      </c>
    </row>
    <row r="242" spans="1:2" x14ac:dyDescent="0.25">
      <c r="A242">
        <v>352100</v>
      </c>
      <c r="B242" t="s">
        <v>1084</v>
      </c>
    </row>
    <row r="243" spans="1:2" x14ac:dyDescent="0.25">
      <c r="A243">
        <v>352110</v>
      </c>
      <c r="B243" t="s">
        <v>1085</v>
      </c>
    </row>
    <row r="244" spans="1:2" x14ac:dyDescent="0.25">
      <c r="A244">
        <v>352115</v>
      </c>
      <c r="B244" t="s">
        <v>1086</v>
      </c>
    </row>
    <row r="245" spans="1:2" x14ac:dyDescent="0.25">
      <c r="A245">
        <v>352120</v>
      </c>
      <c r="B245" t="s">
        <v>1087</v>
      </c>
    </row>
    <row r="246" spans="1:2" x14ac:dyDescent="0.25">
      <c r="A246">
        <v>352130</v>
      </c>
      <c r="B246" t="s">
        <v>1088</v>
      </c>
    </row>
    <row r="247" spans="1:2" x14ac:dyDescent="0.25">
      <c r="A247">
        <v>352140</v>
      </c>
      <c r="B247" t="s">
        <v>1089</v>
      </c>
    </row>
    <row r="248" spans="1:2" x14ac:dyDescent="0.25">
      <c r="A248">
        <v>352150</v>
      </c>
      <c r="B248" t="s">
        <v>1090</v>
      </c>
    </row>
    <row r="249" spans="1:2" x14ac:dyDescent="0.25">
      <c r="A249">
        <v>352160</v>
      </c>
      <c r="B249" t="s">
        <v>1091</v>
      </c>
    </row>
    <row r="250" spans="1:2" x14ac:dyDescent="0.25">
      <c r="A250">
        <v>352170</v>
      </c>
      <c r="B250" t="s">
        <v>1092</v>
      </c>
    </row>
    <row r="251" spans="1:2" x14ac:dyDescent="0.25">
      <c r="A251">
        <v>352180</v>
      </c>
      <c r="B251" t="s">
        <v>1093</v>
      </c>
    </row>
    <row r="252" spans="1:2" x14ac:dyDescent="0.25">
      <c r="A252">
        <v>352190</v>
      </c>
      <c r="B252" t="s">
        <v>1094</v>
      </c>
    </row>
    <row r="253" spans="1:2" x14ac:dyDescent="0.25">
      <c r="A253">
        <v>352200</v>
      </c>
      <c r="B253" t="s">
        <v>1095</v>
      </c>
    </row>
    <row r="254" spans="1:2" x14ac:dyDescent="0.25">
      <c r="A254">
        <v>352210</v>
      </c>
      <c r="B254" t="s">
        <v>1096</v>
      </c>
    </row>
    <row r="255" spans="1:2" x14ac:dyDescent="0.25">
      <c r="A255">
        <v>352215</v>
      </c>
      <c r="B255" t="s">
        <v>1097</v>
      </c>
    </row>
    <row r="256" spans="1:2" x14ac:dyDescent="0.25">
      <c r="A256">
        <v>352220</v>
      </c>
      <c r="B256" t="s">
        <v>1098</v>
      </c>
    </row>
    <row r="257" spans="1:2" x14ac:dyDescent="0.25">
      <c r="A257">
        <v>352230</v>
      </c>
      <c r="B257" t="s">
        <v>1099</v>
      </c>
    </row>
    <row r="258" spans="1:2" x14ac:dyDescent="0.25">
      <c r="A258">
        <v>352240</v>
      </c>
      <c r="B258" t="s">
        <v>1100</v>
      </c>
    </row>
    <row r="259" spans="1:2" x14ac:dyDescent="0.25">
      <c r="A259">
        <v>352250</v>
      </c>
      <c r="B259" t="s">
        <v>1101</v>
      </c>
    </row>
    <row r="260" spans="1:2" x14ac:dyDescent="0.25">
      <c r="A260">
        <v>352260</v>
      </c>
      <c r="B260" t="s">
        <v>1102</v>
      </c>
    </row>
    <row r="261" spans="1:2" x14ac:dyDescent="0.25">
      <c r="A261">
        <v>352265</v>
      </c>
      <c r="B261" t="s">
        <v>1103</v>
      </c>
    </row>
    <row r="262" spans="1:2" x14ac:dyDescent="0.25">
      <c r="A262">
        <v>352270</v>
      </c>
      <c r="B262" t="s">
        <v>1104</v>
      </c>
    </row>
    <row r="263" spans="1:2" x14ac:dyDescent="0.25">
      <c r="A263">
        <v>352280</v>
      </c>
      <c r="B263" t="s">
        <v>1105</v>
      </c>
    </row>
    <row r="264" spans="1:2" x14ac:dyDescent="0.25">
      <c r="A264">
        <v>352290</v>
      </c>
      <c r="B264" t="s">
        <v>1106</v>
      </c>
    </row>
    <row r="265" spans="1:2" x14ac:dyDescent="0.25">
      <c r="A265">
        <v>352300</v>
      </c>
      <c r="B265" t="s">
        <v>1107</v>
      </c>
    </row>
    <row r="266" spans="1:2" x14ac:dyDescent="0.25">
      <c r="A266">
        <v>352310</v>
      </c>
      <c r="B266" t="s">
        <v>1108</v>
      </c>
    </row>
    <row r="267" spans="1:2" x14ac:dyDescent="0.25">
      <c r="A267">
        <v>352320</v>
      </c>
      <c r="B267" t="s">
        <v>1109</v>
      </c>
    </row>
    <row r="268" spans="1:2" x14ac:dyDescent="0.25">
      <c r="A268">
        <v>352330</v>
      </c>
      <c r="B268" t="s">
        <v>1110</v>
      </c>
    </row>
    <row r="269" spans="1:2" x14ac:dyDescent="0.25">
      <c r="A269">
        <v>352340</v>
      </c>
      <c r="B269" t="s">
        <v>1111</v>
      </c>
    </row>
    <row r="270" spans="1:2" x14ac:dyDescent="0.25">
      <c r="A270">
        <v>352350</v>
      </c>
      <c r="B270" t="s">
        <v>1112</v>
      </c>
    </row>
    <row r="271" spans="1:2" x14ac:dyDescent="0.25">
      <c r="A271">
        <v>352360</v>
      </c>
      <c r="B271" t="s">
        <v>1113</v>
      </c>
    </row>
    <row r="272" spans="1:2" x14ac:dyDescent="0.25">
      <c r="A272">
        <v>352370</v>
      </c>
      <c r="B272" t="s">
        <v>1114</v>
      </c>
    </row>
    <row r="273" spans="1:2" x14ac:dyDescent="0.25">
      <c r="A273">
        <v>352380</v>
      </c>
      <c r="B273" t="s">
        <v>1115</v>
      </c>
    </row>
    <row r="274" spans="1:2" x14ac:dyDescent="0.25">
      <c r="A274">
        <v>352390</v>
      </c>
      <c r="B274" t="s">
        <v>1116</v>
      </c>
    </row>
    <row r="275" spans="1:2" x14ac:dyDescent="0.25">
      <c r="A275">
        <v>352400</v>
      </c>
      <c r="B275" t="s">
        <v>1117</v>
      </c>
    </row>
    <row r="276" spans="1:2" x14ac:dyDescent="0.25">
      <c r="A276">
        <v>352410</v>
      </c>
      <c r="B276" t="s">
        <v>1118</v>
      </c>
    </row>
    <row r="277" spans="1:2" x14ac:dyDescent="0.25">
      <c r="A277">
        <v>352420</v>
      </c>
      <c r="B277" t="s">
        <v>1119</v>
      </c>
    </row>
    <row r="278" spans="1:2" x14ac:dyDescent="0.25">
      <c r="A278">
        <v>352430</v>
      </c>
      <c r="B278" t="s">
        <v>1120</v>
      </c>
    </row>
    <row r="279" spans="1:2" x14ac:dyDescent="0.25">
      <c r="A279">
        <v>352440</v>
      </c>
      <c r="B279" t="s">
        <v>1121</v>
      </c>
    </row>
    <row r="280" spans="1:2" x14ac:dyDescent="0.25">
      <c r="A280">
        <v>352450</v>
      </c>
      <c r="B280" t="s">
        <v>1122</v>
      </c>
    </row>
    <row r="281" spans="1:2" x14ac:dyDescent="0.25">
      <c r="A281">
        <v>352460</v>
      </c>
      <c r="B281" t="s">
        <v>1123</v>
      </c>
    </row>
    <row r="282" spans="1:2" x14ac:dyDescent="0.25">
      <c r="A282">
        <v>352470</v>
      </c>
      <c r="B282" t="s">
        <v>1124</v>
      </c>
    </row>
    <row r="283" spans="1:2" x14ac:dyDescent="0.25">
      <c r="A283">
        <v>352480</v>
      </c>
      <c r="B283" t="s">
        <v>1125</v>
      </c>
    </row>
    <row r="284" spans="1:2" x14ac:dyDescent="0.25">
      <c r="A284">
        <v>352490</v>
      </c>
      <c r="B284" t="s">
        <v>1126</v>
      </c>
    </row>
    <row r="285" spans="1:2" x14ac:dyDescent="0.25">
      <c r="A285">
        <v>352500</v>
      </c>
      <c r="B285" t="s">
        <v>1127</v>
      </c>
    </row>
    <row r="286" spans="1:2" x14ac:dyDescent="0.25">
      <c r="A286">
        <v>352510</v>
      </c>
      <c r="B286" t="s">
        <v>1128</v>
      </c>
    </row>
    <row r="287" spans="1:2" x14ac:dyDescent="0.25">
      <c r="A287">
        <v>352520</v>
      </c>
      <c r="B287" t="s">
        <v>1129</v>
      </c>
    </row>
    <row r="288" spans="1:2" x14ac:dyDescent="0.25">
      <c r="A288">
        <v>352530</v>
      </c>
      <c r="B288" t="s">
        <v>1130</v>
      </c>
    </row>
    <row r="289" spans="1:2" x14ac:dyDescent="0.25">
      <c r="A289">
        <v>352540</v>
      </c>
      <c r="B289" t="s">
        <v>1131</v>
      </c>
    </row>
    <row r="290" spans="1:2" x14ac:dyDescent="0.25">
      <c r="A290">
        <v>352550</v>
      </c>
      <c r="B290" t="s">
        <v>1132</v>
      </c>
    </row>
    <row r="291" spans="1:2" x14ac:dyDescent="0.25">
      <c r="A291">
        <v>352560</v>
      </c>
      <c r="B291" t="s">
        <v>1133</v>
      </c>
    </row>
    <row r="292" spans="1:2" x14ac:dyDescent="0.25">
      <c r="A292">
        <v>352570</v>
      </c>
      <c r="B292" t="s">
        <v>1134</v>
      </c>
    </row>
    <row r="293" spans="1:2" x14ac:dyDescent="0.25">
      <c r="A293">
        <v>352580</v>
      </c>
      <c r="B293" t="s">
        <v>1135</v>
      </c>
    </row>
    <row r="294" spans="1:2" x14ac:dyDescent="0.25">
      <c r="A294">
        <v>352585</v>
      </c>
      <c r="B294" t="s">
        <v>1136</v>
      </c>
    </row>
    <row r="295" spans="1:2" x14ac:dyDescent="0.25">
      <c r="A295">
        <v>352590</v>
      </c>
      <c r="B295" t="s">
        <v>1137</v>
      </c>
    </row>
    <row r="296" spans="1:2" x14ac:dyDescent="0.25">
      <c r="A296">
        <v>352600</v>
      </c>
      <c r="B296" t="s">
        <v>1138</v>
      </c>
    </row>
    <row r="297" spans="1:2" x14ac:dyDescent="0.25">
      <c r="A297">
        <v>352610</v>
      </c>
      <c r="B297" t="s">
        <v>1139</v>
      </c>
    </row>
    <row r="298" spans="1:2" x14ac:dyDescent="0.25">
      <c r="A298">
        <v>352620</v>
      </c>
      <c r="B298" t="s">
        <v>1140</v>
      </c>
    </row>
    <row r="299" spans="1:2" x14ac:dyDescent="0.25">
      <c r="A299">
        <v>352630</v>
      </c>
      <c r="B299" t="s">
        <v>1141</v>
      </c>
    </row>
    <row r="300" spans="1:2" x14ac:dyDescent="0.25">
      <c r="A300">
        <v>352640</v>
      </c>
      <c r="B300" t="s">
        <v>1142</v>
      </c>
    </row>
    <row r="301" spans="1:2" x14ac:dyDescent="0.25">
      <c r="A301">
        <v>352650</v>
      </c>
      <c r="B301" t="s">
        <v>1143</v>
      </c>
    </row>
    <row r="302" spans="1:2" x14ac:dyDescent="0.25">
      <c r="A302">
        <v>352660</v>
      </c>
      <c r="B302" t="s">
        <v>1144</v>
      </c>
    </row>
    <row r="303" spans="1:2" x14ac:dyDescent="0.25">
      <c r="A303">
        <v>352670</v>
      </c>
      <c r="B303" t="s">
        <v>1145</v>
      </c>
    </row>
    <row r="304" spans="1:2" x14ac:dyDescent="0.25">
      <c r="A304">
        <v>352680</v>
      </c>
      <c r="B304" t="s">
        <v>1146</v>
      </c>
    </row>
    <row r="305" spans="1:2" x14ac:dyDescent="0.25">
      <c r="A305">
        <v>352690</v>
      </c>
      <c r="B305" t="s">
        <v>1147</v>
      </c>
    </row>
    <row r="306" spans="1:2" x14ac:dyDescent="0.25">
      <c r="A306">
        <v>352700</v>
      </c>
      <c r="B306" t="s">
        <v>1148</v>
      </c>
    </row>
    <row r="307" spans="1:2" x14ac:dyDescent="0.25">
      <c r="A307">
        <v>352710</v>
      </c>
      <c r="B307" t="s">
        <v>1149</v>
      </c>
    </row>
    <row r="308" spans="1:2" x14ac:dyDescent="0.25">
      <c r="A308">
        <v>352720</v>
      </c>
      <c r="B308" t="s">
        <v>1150</v>
      </c>
    </row>
    <row r="309" spans="1:2" x14ac:dyDescent="0.25">
      <c r="A309">
        <v>352725</v>
      </c>
      <c r="B309" t="s">
        <v>1151</v>
      </c>
    </row>
    <row r="310" spans="1:2" x14ac:dyDescent="0.25">
      <c r="A310">
        <v>352730</v>
      </c>
      <c r="B310" t="s">
        <v>1152</v>
      </c>
    </row>
    <row r="311" spans="1:2" x14ac:dyDescent="0.25">
      <c r="A311">
        <v>352740</v>
      </c>
      <c r="B311" t="s">
        <v>1153</v>
      </c>
    </row>
    <row r="312" spans="1:2" x14ac:dyDescent="0.25">
      <c r="A312">
        <v>352750</v>
      </c>
      <c r="B312" t="s">
        <v>1154</v>
      </c>
    </row>
    <row r="313" spans="1:2" x14ac:dyDescent="0.25">
      <c r="A313">
        <v>352760</v>
      </c>
      <c r="B313" t="s">
        <v>1155</v>
      </c>
    </row>
    <row r="314" spans="1:2" x14ac:dyDescent="0.25">
      <c r="A314">
        <v>352770</v>
      </c>
      <c r="B314" t="s">
        <v>1156</v>
      </c>
    </row>
    <row r="315" spans="1:2" x14ac:dyDescent="0.25">
      <c r="A315">
        <v>352780</v>
      </c>
      <c r="B315" t="s">
        <v>1157</v>
      </c>
    </row>
    <row r="316" spans="1:2" x14ac:dyDescent="0.25">
      <c r="A316">
        <v>352790</v>
      </c>
      <c r="B316" t="s">
        <v>1158</v>
      </c>
    </row>
    <row r="317" spans="1:2" x14ac:dyDescent="0.25">
      <c r="A317">
        <v>352800</v>
      </c>
      <c r="B317" t="s">
        <v>1159</v>
      </c>
    </row>
    <row r="318" spans="1:2" x14ac:dyDescent="0.25">
      <c r="A318">
        <v>352810</v>
      </c>
      <c r="B318" t="s">
        <v>1160</v>
      </c>
    </row>
    <row r="319" spans="1:2" x14ac:dyDescent="0.25">
      <c r="A319">
        <v>352820</v>
      </c>
      <c r="B319" t="s">
        <v>1161</v>
      </c>
    </row>
    <row r="320" spans="1:2" x14ac:dyDescent="0.25">
      <c r="A320">
        <v>352830</v>
      </c>
      <c r="B320" t="s">
        <v>1162</v>
      </c>
    </row>
    <row r="321" spans="1:2" x14ac:dyDescent="0.25">
      <c r="A321">
        <v>352840</v>
      </c>
      <c r="B321" t="s">
        <v>1163</v>
      </c>
    </row>
    <row r="322" spans="1:2" x14ac:dyDescent="0.25">
      <c r="A322">
        <v>352850</v>
      </c>
      <c r="B322" t="s">
        <v>1164</v>
      </c>
    </row>
    <row r="323" spans="1:2" x14ac:dyDescent="0.25">
      <c r="A323">
        <v>352860</v>
      </c>
      <c r="B323" t="s">
        <v>1165</v>
      </c>
    </row>
    <row r="324" spans="1:2" x14ac:dyDescent="0.25">
      <c r="A324">
        <v>352870</v>
      </c>
      <c r="B324" t="s">
        <v>1166</v>
      </c>
    </row>
    <row r="325" spans="1:2" x14ac:dyDescent="0.25">
      <c r="A325">
        <v>352880</v>
      </c>
      <c r="B325" t="s">
        <v>1167</v>
      </c>
    </row>
    <row r="326" spans="1:2" x14ac:dyDescent="0.25">
      <c r="A326">
        <v>352885</v>
      </c>
      <c r="B326" t="s">
        <v>1168</v>
      </c>
    </row>
    <row r="327" spans="1:2" x14ac:dyDescent="0.25">
      <c r="A327">
        <v>352890</v>
      </c>
      <c r="B327" t="s">
        <v>1169</v>
      </c>
    </row>
    <row r="328" spans="1:2" x14ac:dyDescent="0.25">
      <c r="A328">
        <v>352900</v>
      </c>
      <c r="B328" t="s">
        <v>1170</v>
      </c>
    </row>
    <row r="329" spans="1:2" x14ac:dyDescent="0.25">
      <c r="A329">
        <v>352910</v>
      </c>
      <c r="B329" t="s">
        <v>1171</v>
      </c>
    </row>
    <row r="330" spans="1:2" x14ac:dyDescent="0.25">
      <c r="A330">
        <v>352920</v>
      </c>
      <c r="B330" t="s">
        <v>1172</v>
      </c>
    </row>
    <row r="331" spans="1:2" x14ac:dyDescent="0.25">
      <c r="A331">
        <v>352930</v>
      </c>
      <c r="B331" t="s">
        <v>1173</v>
      </c>
    </row>
    <row r="332" spans="1:2" x14ac:dyDescent="0.25">
      <c r="A332">
        <v>352940</v>
      </c>
      <c r="B332" t="s">
        <v>1174</v>
      </c>
    </row>
    <row r="333" spans="1:2" x14ac:dyDescent="0.25">
      <c r="A333">
        <v>352950</v>
      </c>
      <c r="B333" t="s">
        <v>1175</v>
      </c>
    </row>
    <row r="334" spans="1:2" x14ac:dyDescent="0.25">
      <c r="A334">
        <v>352960</v>
      </c>
      <c r="B334" t="s">
        <v>1176</v>
      </c>
    </row>
    <row r="335" spans="1:2" x14ac:dyDescent="0.25">
      <c r="A335">
        <v>352965</v>
      </c>
      <c r="B335" t="s">
        <v>1177</v>
      </c>
    </row>
    <row r="336" spans="1:2" x14ac:dyDescent="0.25">
      <c r="A336">
        <v>352970</v>
      </c>
      <c r="B336" t="s">
        <v>1178</v>
      </c>
    </row>
    <row r="337" spans="1:2" x14ac:dyDescent="0.25">
      <c r="A337">
        <v>352980</v>
      </c>
      <c r="B337" t="s">
        <v>1179</v>
      </c>
    </row>
    <row r="338" spans="1:2" x14ac:dyDescent="0.25">
      <c r="A338">
        <v>352990</v>
      </c>
      <c r="B338" t="s">
        <v>1180</v>
      </c>
    </row>
    <row r="339" spans="1:2" x14ac:dyDescent="0.25">
      <c r="A339">
        <v>353000</v>
      </c>
      <c r="B339" t="s">
        <v>1181</v>
      </c>
    </row>
    <row r="340" spans="1:2" x14ac:dyDescent="0.25">
      <c r="A340">
        <v>353010</v>
      </c>
      <c r="B340" t="s">
        <v>1182</v>
      </c>
    </row>
    <row r="341" spans="1:2" x14ac:dyDescent="0.25">
      <c r="A341">
        <v>353020</v>
      </c>
      <c r="B341" t="s">
        <v>1183</v>
      </c>
    </row>
    <row r="342" spans="1:2" x14ac:dyDescent="0.25">
      <c r="A342">
        <v>353030</v>
      </c>
      <c r="B342" t="s">
        <v>1184</v>
      </c>
    </row>
    <row r="343" spans="1:2" x14ac:dyDescent="0.25">
      <c r="A343">
        <v>353040</v>
      </c>
      <c r="B343" t="s">
        <v>1185</v>
      </c>
    </row>
    <row r="344" spans="1:2" x14ac:dyDescent="0.25">
      <c r="A344">
        <v>353050</v>
      </c>
      <c r="B344" t="s">
        <v>1186</v>
      </c>
    </row>
    <row r="345" spans="1:2" x14ac:dyDescent="0.25">
      <c r="A345">
        <v>353060</v>
      </c>
      <c r="B345" t="s">
        <v>1187</v>
      </c>
    </row>
    <row r="346" spans="1:2" x14ac:dyDescent="0.25">
      <c r="A346">
        <v>353070</v>
      </c>
      <c r="B346" t="s">
        <v>1188</v>
      </c>
    </row>
    <row r="347" spans="1:2" x14ac:dyDescent="0.25">
      <c r="A347">
        <v>353080</v>
      </c>
      <c r="B347" t="s">
        <v>1189</v>
      </c>
    </row>
    <row r="348" spans="1:2" x14ac:dyDescent="0.25">
      <c r="A348">
        <v>353090</v>
      </c>
      <c r="B348" t="s">
        <v>1190</v>
      </c>
    </row>
    <row r="349" spans="1:2" x14ac:dyDescent="0.25">
      <c r="A349">
        <v>353100</v>
      </c>
      <c r="B349" t="s">
        <v>1191</v>
      </c>
    </row>
    <row r="350" spans="1:2" x14ac:dyDescent="0.25">
      <c r="A350">
        <v>353110</v>
      </c>
      <c r="B350" t="s">
        <v>1192</v>
      </c>
    </row>
    <row r="351" spans="1:2" x14ac:dyDescent="0.25">
      <c r="A351">
        <v>353120</v>
      </c>
      <c r="B351" t="s">
        <v>1193</v>
      </c>
    </row>
    <row r="352" spans="1:2" x14ac:dyDescent="0.25">
      <c r="A352">
        <v>353130</v>
      </c>
      <c r="B352" t="s">
        <v>1194</v>
      </c>
    </row>
    <row r="353" spans="1:2" x14ac:dyDescent="0.25">
      <c r="A353">
        <v>353140</v>
      </c>
      <c r="B353" t="s">
        <v>1195</v>
      </c>
    </row>
    <row r="354" spans="1:2" x14ac:dyDescent="0.25">
      <c r="A354">
        <v>353150</v>
      </c>
      <c r="B354" t="s">
        <v>1196</v>
      </c>
    </row>
    <row r="355" spans="1:2" x14ac:dyDescent="0.25">
      <c r="A355">
        <v>353160</v>
      </c>
      <c r="B355" t="s">
        <v>1197</v>
      </c>
    </row>
    <row r="356" spans="1:2" x14ac:dyDescent="0.25">
      <c r="A356">
        <v>353170</v>
      </c>
      <c r="B356" t="s">
        <v>1198</v>
      </c>
    </row>
    <row r="357" spans="1:2" x14ac:dyDescent="0.25">
      <c r="A357">
        <v>353180</v>
      </c>
      <c r="B357" t="s">
        <v>1199</v>
      </c>
    </row>
    <row r="358" spans="1:2" x14ac:dyDescent="0.25">
      <c r="A358">
        <v>353190</v>
      </c>
      <c r="B358" t="s">
        <v>1200</v>
      </c>
    </row>
    <row r="359" spans="1:2" x14ac:dyDescent="0.25">
      <c r="A359">
        <v>353200</v>
      </c>
      <c r="B359" t="s">
        <v>1201</v>
      </c>
    </row>
    <row r="360" spans="1:2" x14ac:dyDescent="0.25">
      <c r="A360">
        <v>353205</v>
      </c>
      <c r="B360" t="s">
        <v>1202</v>
      </c>
    </row>
    <row r="361" spans="1:2" x14ac:dyDescent="0.25">
      <c r="A361">
        <v>353210</v>
      </c>
      <c r="B361" t="s">
        <v>1203</v>
      </c>
    </row>
    <row r="362" spans="1:2" x14ac:dyDescent="0.25">
      <c r="A362">
        <v>353215</v>
      </c>
      <c r="B362" t="s">
        <v>1204</v>
      </c>
    </row>
    <row r="363" spans="1:2" x14ac:dyDescent="0.25">
      <c r="A363">
        <v>353220</v>
      </c>
      <c r="B363" t="s">
        <v>1205</v>
      </c>
    </row>
    <row r="364" spans="1:2" x14ac:dyDescent="0.25">
      <c r="A364">
        <v>353230</v>
      </c>
      <c r="B364" t="s">
        <v>1206</v>
      </c>
    </row>
    <row r="365" spans="1:2" x14ac:dyDescent="0.25">
      <c r="A365">
        <v>353240</v>
      </c>
      <c r="B365" t="s">
        <v>1207</v>
      </c>
    </row>
    <row r="366" spans="1:2" x14ac:dyDescent="0.25">
      <c r="A366">
        <v>353250</v>
      </c>
      <c r="B366" t="s">
        <v>1208</v>
      </c>
    </row>
    <row r="367" spans="1:2" x14ac:dyDescent="0.25">
      <c r="A367">
        <v>353260</v>
      </c>
      <c r="B367" t="s">
        <v>1209</v>
      </c>
    </row>
    <row r="368" spans="1:2" x14ac:dyDescent="0.25">
      <c r="A368">
        <v>353270</v>
      </c>
      <c r="B368" t="s">
        <v>1210</v>
      </c>
    </row>
    <row r="369" spans="1:2" x14ac:dyDescent="0.25">
      <c r="A369">
        <v>353280</v>
      </c>
      <c r="B369" t="s">
        <v>1211</v>
      </c>
    </row>
    <row r="370" spans="1:2" x14ac:dyDescent="0.25">
      <c r="A370">
        <v>353282</v>
      </c>
      <c r="B370" t="s">
        <v>1212</v>
      </c>
    </row>
    <row r="371" spans="1:2" x14ac:dyDescent="0.25">
      <c r="A371">
        <v>353284</v>
      </c>
      <c r="B371" t="s">
        <v>1213</v>
      </c>
    </row>
    <row r="372" spans="1:2" x14ac:dyDescent="0.25">
      <c r="A372">
        <v>353286</v>
      </c>
      <c r="B372" t="s">
        <v>1214</v>
      </c>
    </row>
    <row r="373" spans="1:2" x14ac:dyDescent="0.25">
      <c r="A373">
        <v>353290</v>
      </c>
      <c r="B373" t="s">
        <v>1215</v>
      </c>
    </row>
    <row r="374" spans="1:2" x14ac:dyDescent="0.25">
      <c r="A374">
        <v>353300</v>
      </c>
      <c r="B374" t="s">
        <v>1216</v>
      </c>
    </row>
    <row r="375" spans="1:2" x14ac:dyDescent="0.25">
      <c r="A375">
        <v>353310</v>
      </c>
      <c r="B375" t="s">
        <v>1217</v>
      </c>
    </row>
    <row r="376" spans="1:2" x14ac:dyDescent="0.25">
      <c r="A376">
        <v>353320</v>
      </c>
      <c r="B376" t="s">
        <v>1218</v>
      </c>
    </row>
    <row r="377" spans="1:2" x14ac:dyDescent="0.25">
      <c r="A377">
        <v>353325</v>
      </c>
      <c r="B377" t="s">
        <v>1219</v>
      </c>
    </row>
    <row r="378" spans="1:2" x14ac:dyDescent="0.25">
      <c r="A378">
        <v>353330</v>
      </c>
      <c r="B378" t="s">
        <v>1220</v>
      </c>
    </row>
    <row r="379" spans="1:2" x14ac:dyDescent="0.25">
      <c r="A379">
        <v>353340</v>
      </c>
      <c r="B379" t="s">
        <v>1221</v>
      </c>
    </row>
    <row r="380" spans="1:2" x14ac:dyDescent="0.25">
      <c r="A380">
        <v>353350</v>
      </c>
      <c r="B380" t="s">
        <v>1222</v>
      </c>
    </row>
    <row r="381" spans="1:2" x14ac:dyDescent="0.25">
      <c r="A381">
        <v>353360</v>
      </c>
      <c r="B381" t="s">
        <v>1223</v>
      </c>
    </row>
    <row r="382" spans="1:2" x14ac:dyDescent="0.25">
      <c r="A382">
        <v>353370</v>
      </c>
      <c r="B382" t="s">
        <v>1224</v>
      </c>
    </row>
    <row r="383" spans="1:2" x14ac:dyDescent="0.25">
      <c r="A383">
        <v>353380</v>
      </c>
      <c r="B383" t="s">
        <v>1225</v>
      </c>
    </row>
    <row r="384" spans="1:2" x14ac:dyDescent="0.25">
      <c r="A384">
        <v>353390</v>
      </c>
      <c r="B384" t="s">
        <v>1226</v>
      </c>
    </row>
    <row r="385" spans="1:2" x14ac:dyDescent="0.25">
      <c r="A385">
        <v>353400</v>
      </c>
      <c r="B385" t="s">
        <v>1227</v>
      </c>
    </row>
    <row r="386" spans="1:2" x14ac:dyDescent="0.25">
      <c r="A386">
        <v>353410</v>
      </c>
      <c r="B386" t="s">
        <v>1228</v>
      </c>
    </row>
    <row r="387" spans="1:2" x14ac:dyDescent="0.25">
      <c r="A387">
        <v>353420</v>
      </c>
      <c r="B387" t="s">
        <v>1229</v>
      </c>
    </row>
    <row r="388" spans="1:2" x14ac:dyDescent="0.25">
      <c r="A388">
        <v>353430</v>
      </c>
      <c r="B388" t="s">
        <v>1230</v>
      </c>
    </row>
    <row r="389" spans="1:2" x14ac:dyDescent="0.25">
      <c r="A389">
        <v>353440</v>
      </c>
      <c r="B389" t="s">
        <v>1231</v>
      </c>
    </row>
    <row r="390" spans="1:2" x14ac:dyDescent="0.25">
      <c r="A390">
        <v>353450</v>
      </c>
      <c r="B390" t="s">
        <v>1232</v>
      </c>
    </row>
    <row r="391" spans="1:2" x14ac:dyDescent="0.25">
      <c r="A391">
        <v>353460</v>
      </c>
      <c r="B391" t="s">
        <v>1233</v>
      </c>
    </row>
    <row r="392" spans="1:2" x14ac:dyDescent="0.25">
      <c r="A392">
        <v>353470</v>
      </c>
      <c r="B392" t="s">
        <v>1234</v>
      </c>
    </row>
    <row r="393" spans="1:2" x14ac:dyDescent="0.25">
      <c r="A393">
        <v>353475</v>
      </c>
      <c r="B393" t="s">
        <v>1235</v>
      </c>
    </row>
    <row r="394" spans="1:2" x14ac:dyDescent="0.25">
      <c r="A394">
        <v>353480</v>
      </c>
      <c r="B394" t="s">
        <v>1236</v>
      </c>
    </row>
    <row r="395" spans="1:2" x14ac:dyDescent="0.25">
      <c r="A395">
        <v>353490</v>
      </c>
      <c r="B395" t="s">
        <v>1237</v>
      </c>
    </row>
    <row r="396" spans="1:2" x14ac:dyDescent="0.25">
      <c r="A396">
        <v>353500</v>
      </c>
      <c r="B396" t="s">
        <v>1238</v>
      </c>
    </row>
    <row r="397" spans="1:2" x14ac:dyDescent="0.25">
      <c r="A397">
        <v>353510</v>
      </c>
      <c r="B397" t="s">
        <v>1239</v>
      </c>
    </row>
    <row r="398" spans="1:2" x14ac:dyDescent="0.25">
      <c r="A398">
        <v>353520</v>
      </c>
      <c r="B398" t="s">
        <v>1240</v>
      </c>
    </row>
    <row r="399" spans="1:2" x14ac:dyDescent="0.25">
      <c r="A399">
        <v>353530</v>
      </c>
      <c r="B399" t="s">
        <v>1241</v>
      </c>
    </row>
    <row r="400" spans="1:2" x14ac:dyDescent="0.25">
      <c r="A400">
        <v>353540</v>
      </c>
      <c r="B400" t="s">
        <v>1242</v>
      </c>
    </row>
    <row r="401" spans="1:2" x14ac:dyDescent="0.25">
      <c r="A401">
        <v>353550</v>
      </c>
      <c r="B401" t="s">
        <v>1243</v>
      </c>
    </row>
    <row r="402" spans="1:2" x14ac:dyDescent="0.25">
      <c r="A402">
        <v>353560</v>
      </c>
      <c r="B402" t="s">
        <v>1244</v>
      </c>
    </row>
    <row r="403" spans="1:2" x14ac:dyDescent="0.25">
      <c r="A403">
        <v>353570</v>
      </c>
      <c r="B403" t="s">
        <v>1245</v>
      </c>
    </row>
    <row r="404" spans="1:2" x14ac:dyDescent="0.25">
      <c r="A404">
        <v>353580</v>
      </c>
      <c r="B404" t="s">
        <v>1246</v>
      </c>
    </row>
    <row r="405" spans="1:2" x14ac:dyDescent="0.25">
      <c r="A405">
        <v>353590</v>
      </c>
      <c r="B405" t="s">
        <v>1247</v>
      </c>
    </row>
    <row r="406" spans="1:2" x14ac:dyDescent="0.25">
      <c r="A406">
        <v>353600</v>
      </c>
      <c r="B406" t="s">
        <v>1248</v>
      </c>
    </row>
    <row r="407" spans="1:2" x14ac:dyDescent="0.25">
      <c r="A407">
        <v>353610</v>
      </c>
      <c r="B407" t="s">
        <v>1249</v>
      </c>
    </row>
    <row r="408" spans="1:2" x14ac:dyDescent="0.25">
      <c r="A408">
        <v>353620</v>
      </c>
      <c r="B408" t="s">
        <v>1250</v>
      </c>
    </row>
    <row r="409" spans="1:2" x14ac:dyDescent="0.25">
      <c r="A409">
        <v>353625</v>
      </c>
      <c r="B409" t="s">
        <v>1251</v>
      </c>
    </row>
    <row r="410" spans="1:2" x14ac:dyDescent="0.25">
      <c r="A410">
        <v>353630</v>
      </c>
      <c r="B410" t="s">
        <v>1252</v>
      </c>
    </row>
    <row r="411" spans="1:2" x14ac:dyDescent="0.25">
      <c r="A411">
        <v>353640</v>
      </c>
      <c r="B411" t="s">
        <v>1253</v>
      </c>
    </row>
    <row r="412" spans="1:2" x14ac:dyDescent="0.25">
      <c r="A412">
        <v>353650</v>
      </c>
      <c r="B412" t="s">
        <v>1254</v>
      </c>
    </row>
    <row r="413" spans="1:2" x14ac:dyDescent="0.25">
      <c r="A413">
        <v>353657</v>
      </c>
      <c r="B413" t="s">
        <v>1255</v>
      </c>
    </row>
    <row r="414" spans="1:2" x14ac:dyDescent="0.25">
      <c r="A414">
        <v>353660</v>
      </c>
      <c r="B414" t="s">
        <v>1256</v>
      </c>
    </row>
    <row r="415" spans="1:2" x14ac:dyDescent="0.25">
      <c r="A415">
        <v>353670</v>
      </c>
      <c r="B415" t="s">
        <v>1257</v>
      </c>
    </row>
    <row r="416" spans="1:2" x14ac:dyDescent="0.25">
      <c r="A416">
        <v>353680</v>
      </c>
      <c r="B416" t="s">
        <v>1258</v>
      </c>
    </row>
    <row r="417" spans="1:2" x14ac:dyDescent="0.25">
      <c r="A417">
        <v>353690</v>
      </c>
      <c r="B417" t="s">
        <v>1259</v>
      </c>
    </row>
    <row r="418" spans="1:2" x14ac:dyDescent="0.25">
      <c r="A418">
        <v>353700</v>
      </c>
      <c r="B418" t="s">
        <v>1260</v>
      </c>
    </row>
    <row r="419" spans="1:2" x14ac:dyDescent="0.25">
      <c r="A419">
        <v>353710</v>
      </c>
      <c r="B419" t="s">
        <v>1261</v>
      </c>
    </row>
    <row r="420" spans="1:2" x14ac:dyDescent="0.25">
      <c r="A420">
        <v>353715</v>
      </c>
      <c r="B420" t="s">
        <v>1262</v>
      </c>
    </row>
    <row r="421" spans="1:2" x14ac:dyDescent="0.25">
      <c r="A421">
        <v>353720</v>
      </c>
      <c r="B421" t="s">
        <v>1263</v>
      </c>
    </row>
    <row r="422" spans="1:2" x14ac:dyDescent="0.25">
      <c r="A422">
        <v>353730</v>
      </c>
      <c r="B422" t="s">
        <v>1264</v>
      </c>
    </row>
    <row r="423" spans="1:2" x14ac:dyDescent="0.25">
      <c r="A423">
        <v>353740</v>
      </c>
      <c r="B423" t="s">
        <v>1265</v>
      </c>
    </row>
    <row r="424" spans="1:2" x14ac:dyDescent="0.25">
      <c r="A424">
        <v>353750</v>
      </c>
      <c r="B424" t="s">
        <v>1266</v>
      </c>
    </row>
    <row r="425" spans="1:2" x14ac:dyDescent="0.25">
      <c r="A425">
        <v>353760</v>
      </c>
      <c r="B425" t="s">
        <v>1267</v>
      </c>
    </row>
    <row r="426" spans="1:2" x14ac:dyDescent="0.25">
      <c r="A426">
        <v>353770</v>
      </c>
      <c r="B426" t="s">
        <v>1268</v>
      </c>
    </row>
    <row r="427" spans="1:2" x14ac:dyDescent="0.25">
      <c r="A427">
        <v>353780</v>
      </c>
      <c r="B427" t="s">
        <v>1269</v>
      </c>
    </row>
    <row r="428" spans="1:2" x14ac:dyDescent="0.25">
      <c r="A428">
        <v>353790</v>
      </c>
      <c r="B428" t="s">
        <v>1270</v>
      </c>
    </row>
    <row r="429" spans="1:2" x14ac:dyDescent="0.25">
      <c r="A429">
        <v>353800</v>
      </c>
      <c r="B429" t="s">
        <v>1271</v>
      </c>
    </row>
    <row r="430" spans="1:2" x14ac:dyDescent="0.25">
      <c r="A430">
        <v>353810</v>
      </c>
      <c r="B430" t="s">
        <v>1272</v>
      </c>
    </row>
    <row r="431" spans="1:2" x14ac:dyDescent="0.25">
      <c r="A431">
        <v>353820</v>
      </c>
      <c r="B431" t="s">
        <v>1273</v>
      </c>
    </row>
    <row r="432" spans="1:2" x14ac:dyDescent="0.25">
      <c r="A432">
        <v>353830</v>
      </c>
      <c r="B432" t="s">
        <v>1274</v>
      </c>
    </row>
    <row r="433" spans="1:2" x14ac:dyDescent="0.25">
      <c r="A433">
        <v>353850</v>
      </c>
      <c r="B433" t="s">
        <v>1275</v>
      </c>
    </row>
    <row r="434" spans="1:2" x14ac:dyDescent="0.25">
      <c r="A434">
        <v>353860</v>
      </c>
      <c r="B434" t="s">
        <v>1276</v>
      </c>
    </row>
    <row r="435" spans="1:2" x14ac:dyDescent="0.25">
      <c r="A435">
        <v>353870</v>
      </c>
      <c r="B435" t="s">
        <v>1277</v>
      </c>
    </row>
    <row r="436" spans="1:2" x14ac:dyDescent="0.25">
      <c r="A436">
        <v>353880</v>
      </c>
      <c r="B436" t="s">
        <v>1278</v>
      </c>
    </row>
    <row r="437" spans="1:2" x14ac:dyDescent="0.25">
      <c r="A437">
        <v>353890</v>
      </c>
      <c r="B437" t="s">
        <v>1279</v>
      </c>
    </row>
    <row r="438" spans="1:2" x14ac:dyDescent="0.25">
      <c r="A438">
        <v>353900</v>
      </c>
      <c r="B438" t="s">
        <v>1280</v>
      </c>
    </row>
    <row r="439" spans="1:2" x14ac:dyDescent="0.25">
      <c r="A439">
        <v>353910</v>
      </c>
      <c r="B439" t="s">
        <v>1281</v>
      </c>
    </row>
    <row r="440" spans="1:2" x14ac:dyDescent="0.25">
      <c r="A440">
        <v>353920</v>
      </c>
      <c r="B440" t="s">
        <v>1282</v>
      </c>
    </row>
    <row r="441" spans="1:2" x14ac:dyDescent="0.25">
      <c r="A441">
        <v>353930</v>
      </c>
      <c r="B441" t="s">
        <v>1283</v>
      </c>
    </row>
    <row r="442" spans="1:2" x14ac:dyDescent="0.25">
      <c r="A442">
        <v>353940</v>
      </c>
      <c r="B442" t="s">
        <v>1284</v>
      </c>
    </row>
    <row r="443" spans="1:2" x14ac:dyDescent="0.25">
      <c r="A443">
        <v>353950</v>
      </c>
      <c r="B443" t="s">
        <v>1285</v>
      </c>
    </row>
    <row r="444" spans="1:2" x14ac:dyDescent="0.25">
      <c r="A444">
        <v>353960</v>
      </c>
      <c r="B444" t="s">
        <v>1286</v>
      </c>
    </row>
    <row r="445" spans="1:2" x14ac:dyDescent="0.25">
      <c r="A445">
        <v>353970</v>
      </c>
      <c r="B445" t="s">
        <v>1287</v>
      </c>
    </row>
    <row r="446" spans="1:2" x14ac:dyDescent="0.25">
      <c r="A446">
        <v>353980</v>
      </c>
      <c r="B446" t="s">
        <v>1288</v>
      </c>
    </row>
    <row r="447" spans="1:2" x14ac:dyDescent="0.25">
      <c r="A447">
        <v>353990</v>
      </c>
      <c r="B447" t="s">
        <v>1289</v>
      </c>
    </row>
    <row r="448" spans="1:2" x14ac:dyDescent="0.25">
      <c r="A448">
        <v>354000</v>
      </c>
      <c r="B448" t="s">
        <v>1290</v>
      </c>
    </row>
    <row r="449" spans="1:2" x14ac:dyDescent="0.25">
      <c r="A449">
        <v>354010</v>
      </c>
      <c r="B449" t="s">
        <v>1291</v>
      </c>
    </row>
    <row r="450" spans="1:2" x14ac:dyDescent="0.25">
      <c r="A450">
        <v>354020</v>
      </c>
      <c r="B450" t="s">
        <v>1292</v>
      </c>
    </row>
    <row r="451" spans="1:2" x14ac:dyDescent="0.25">
      <c r="A451">
        <v>354025</v>
      </c>
      <c r="B451" t="s">
        <v>1293</v>
      </c>
    </row>
    <row r="452" spans="1:2" x14ac:dyDescent="0.25">
      <c r="A452">
        <v>354030</v>
      </c>
      <c r="B452" t="s">
        <v>1294</v>
      </c>
    </row>
    <row r="453" spans="1:2" x14ac:dyDescent="0.25">
      <c r="A453">
        <v>354040</v>
      </c>
      <c r="B453" t="s">
        <v>1295</v>
      </c>
    </row>
    <row r="454" spans="1:2" x14ac:dyDescent="0.25">
      <c r="A454">
        <v>354050</v>
      </c>
      <c r="B454" t="s">
        <v>1296</v>
      </c>
    </row>
    <row r="455" spans="1:2" x14ac:dyDescent="0.25">
      <c r="A455">
        <v>354060</v>
      </c>
      <c r="B455" t="s">
        <v>1297</v>
      </c>
    </row>
    <row r="456" spans="1:2" x14ac:dyDescent="0.25">
      <c r="A456">
        <v>354070</v>
      </c>
      <c r="B456" t="s">
        <v>1298</v>
      </c>
    </row>
    <row r="457" spans="1:2" x14ac:dyDescent="0.25">
      <c r="A457">
        <v>354075</v>
      </c>
      <c r="B457" t="s">
        <v>1299</v>
      </c>
    </row>
    <row r="458" spans="1:2" x14ac:dyDescent="0.25">
      <c r="A458">
        <v>354080</v>
      </c>
      <c r="B458" t="s">
        <v>1300</v>
      </c>
    </row>
    <row r="459" spans="1:2" x14ac:dyDescent="0.25">
      <c r="A459">
        <v>354085</v>
      </c>
      <c r="B459" t="s">
        <v>1301</v>
      </c>
    </row>
    <row r="460" spans="1:2" x14ac:dyDescent="0.25">
      <c r="A460">
        <v>354090</v>
      </c>
      <c r="B460" t="s">
        <v>1302</v>
      </c>
    </row>
    <row r="461" spans="1:2" x14ac:dyDescent="0.25">
      <c r="A461">
        <v>354100</v>
      </c>
      <c r="B461" t="s">
        <v>1303</v>
      </c>
    </row>
    <row r="462" spans="1:2" x14ac:dyDescent="0.25">
      <c r="A462">
        <v>354105</v>
      </c>
      <c r="B462" t="s">
        <v>1304</v>
      </c>
    </row>
    <row r="463" spans="1:2" x14ac:dyDescent="0.25">
      <c r="A463">
        <v>354110</v>
      </c>
      <c r="B463" t="s">
        <v>1305</v>
      </c>
    </row>
    <row r="464" spans="1:2" x14ac:dyDescent="0.25">
      <c r="A464">
        <v>354120</v>
      </c>
      <c r="B464" t="s">
        <v>1306</v>
      </c>
    </row>
    <row r="465" spans="1:2" x14ac:dyDescent="0.25">
      <c r="A465">
        <v>354130</v>
      </c>
      <c r="B465" t="s">
        <v>1307</v>
      </c>
    </row>
    <row r="466" spans="1:2" x14ac:dyDescent="0.25">
      <c r="A466">
        <v>354140</v>
      </c>
      <c r="B466" t="s">
        <v>1308</v>
      </c>
    </row>
    <row r="467" spans="1:2" x14ac:dyDescent="0.25">
      <c r="A467">
        <v>354150</v>
      </c>
      <c r="B467" t="s">
        <v>1309</v>
      </c>
    </row>
    <row r="468" spans="1:2" x14ac:dyDescent="0.25">
      <c r="A468">
        <v>354160</v>
      </c>
      <c r="B468" t="s">
        <v>1310</v>
      </c>
    </row>
    <row r="469" spans="1:2" x14ac:dyDescent="0.25">
      <c r="A469">
        <v>354165</v>
      </c>
      <c r="B469" t="s">
        <v>1311</v>
      </c>
    </row>
    <row r="470" spans="1:2" x14ac:dyDescent="0.25">
      <c r="A470">
        <v>354170</v>
      </c>
      <c r="B470" t="s">
        <v>1312</v>
      </c>
    </row>
    <row r="471" spans="1:2" x14ac:dyDescent="0.25">
      <c r="A471">
        <v>354180</v>
      </c>
      <c r="B471" t="s">
        <v>1313</v>
      </c>
    </row>
    <row r="472" spans="1:2" x14ac:dyDescent="0.25">
      <c r="A472">
        <v>354190</v>
      </c>
      <c r="B472" t="s">
        <v>1314</v>
      </c>
    </row>
    <row r="473" spans="1:2" x14ac:dyDescent="0.25">
      <c r="A473">
        <v>354200</v>
      </c>
      <c r="B473" t="s">
        <v>1315</v>
      </c>
    </row>
    <row r="474" spans="1:2" x14ac:dyDescent="0.25">
      <c r="A474">
        <v>354210</v>
      </c>
      <c r="B474" t="s">
        <v>1316</v>
      </c>
    </row>
    <row r="475" spans="1:2" x14ac:dyDescent="0.25">
      <c r="A475">
        <v>354220</v>
      </c>
      <c r="B475" t="s">
        <v>1317</v>
      </c>
    </row>
    <row r="476" spans="1:2" x14ac:dyDescent="0.25">
      <c r="A476">
        <v>354230</v>
      </c>
      <c r="B476" t="s">
        <v>1318</v>
      </c>
    </row>
    <row r="477" spans="1:2" x14ac:dyDescent="0.25">
      <c r="A477">
        <v>354240</v>
      </c>
      <c r="B477" t="s">
        <v>1319</v>
      </c>
    </row>
    <row r="478" spans="1:2" x14ac:dyDescent="0.25">
      <c r="A478">
        <v>354250</v>
      </c>
      <c r="B478" t="s">
        <v>1320</v>
      </c>
    </row>
    <row r="479" spans="1:2" x14ac:dyDescent="0.25">
      <c r="A479">
        <v>354260</v>
      </c>
      <c r="B479" t="s">
        <v>1321</v>
      </c>
    </row>
    <row r="480" spans="1:2" x14ac:dyDescent="0.25">
      <c r="A480">
        <v>354270</v>
      </c>
      <c r="B480" t="s">
        <v>1322</v>
      </c>
    </row>
    <row r="481" spans="1:2" x14ac:dyDescent="0.25">
      <c r="A481">
        <v>354280</v>
      </c>
      <c r="B481" t="s">
        <v>1323</v>
      </c>
    </row>
    <row r="482" spans="1:2" x14ac:dyDescent="0.25">
      <c r="A482">
        <v>354290</v>
      </c>
      <c r="B482" t="s">
        <v>1324</v>
      </c>
    </row>
    <row r="483" spans="1:2" x14ac:dyDescent="0.25">
      <c r="A483">
        <v>354300</v>
      </c>
      <c r="B483" t="s">
        <v>1325</v>
      </c>
    </row>
    <row r="484" spans="1:2" x14ac:dyDescent="0.25">
      <c r="A484">
        <v>354310</v>
      </c>
      <c r="B484" t="s">
        <v>1326</v>
      </c>
    </row>
    <row r="485" spans="1:2" x14ac:dyDescent="0.25">
      <c r="A485">
        <v>354320</v>
      </c>
      <c r="B485" t="s">
        <v>1327</v>
      </c>
    </row>
    <row r="486" spans="1:2" x14ac:dyDescent="0.25">
      <c r="A486">
        <v>354323</v>
      </c>
      <c r="B486" t="s">
        <v>1328</v>
      </c>
    </row>
    <row r="487" spans="1:2" x14ac:dyDescent="0.25">
      <c r="A487">
        <v>354325</v>
      </c>
      <c r="B487" t="s">
        <v>1329</v>
      </c>
    </row>
    <row r="488" spans="1:2" x14ac:dyDescent="0.25">
      <c r="A488">
        <v>354330</v>
      </c>
      <c r="B488" t="s">
        <v>1330</v>
      </c>
    </row>
    <row r="489" spans="1:2" x14ac:dyDescent="0.25">
      <c r="A489">
        <v>354340</v>
      </c>
      <c r="B489" t="s">
        <v>1331</v>
      </c>
    </row>
    <row r="490" spans="1:2" x14ac:dyDescent="0.25">
      <c r="A490">
        <v>354350</v>
      </c>
      <c r="B490" t="s">
        <v>1332</v>
      </c>
    </row>
    <row r="491" spans="1:2" x14ac:dyDescent="0.25">
      <c r="A491">
        <v>354360</v>
      </c>
      <c r="B491" t="s">
        <v>1333</v>
      </c>
    </row>
    <row r="492" spans="1:2" x14ac:dyDescent="0.25">
      <c r="A492">
        <v>354370</v>
      </c>
      <c r="B492" t="s">
        <v>1334</v>
      </c>
    </row>
    <row r="493" spans="1:2" x14ac:dyDescent="0.25">
      <c r="A493">
        <v>354380</v>
      </c>
      <c r="B493" t="s">
        <v>1335</v>
      </c>
    </row>
    <row r="494" spans="1:2" x14ac:dyDescent="0.25">
      <c r="A494">
        <v>354390</v>
      </c>
      <c r="B494" t="s">
        <v>1336</v>
      </c>
    </row>
    <row r="495" spans="1:2" x14ac:dyDescent="0.25">
      <c r="A495">
        <v>354400</v>
      </c>
      <c r="B495" t="s">
        <v>1337</v>
      </c>
    </row>
    <row r="496" spans="1:2" x14ac:dyDescent="0.25">
      <c r="A496">
        <v>354410</v>
      </c>
      <c r="B496" t="s">
        <v>1338</v>
      </c>
    </row>
    <row r="497" spans="1:2" x14ac:dyDescent="0.25">
      <c r="A497">
        <v>354420</v>
      </c>
      <c r="B497" t="s">
        <v>1339</v>
      </c>
    </row>
    <row r="498" spans="1:2" x14ac:dyDescent="0.25">
      <c r="A498">
        <v>354425</v>
      </c>
      <c r="B498" t="s">
        <v>1340</v>
      </c>
    </row>
    <row r="499" spans="1:2" x14ac:dyDescent="0.25">
      <c r="A499">
        <v>354430</v>
      </c>
      <c r="B499" t="s">
        <v>1341</v>
      </c>
    </row>
    <row r="500" spans="1:2" x14ac:dyDescent="0.25">
      <c r="A500">
        <v>354440</v>
      </c>
      <c r="B500" t="s">
        <v>1342</v>
      </c>
    </row>
    <row r="501" spans="1:2" x14ac:dyDescent="0.25">
      <c r="A501">
        <v>354450</v>
      </c>
      <c r="B501" t="s">
        <v>1343</v>
      </c>
    </row>
    <row r="502" spans="1:2" x14ac:dyDescent="0.25">
      <c r="A502">
        <v>354460</v>
      </c>
      <c r="B502" t="s">
        <v>1344</v>
      </c>
    </row>
    <row r="503" spans="1:2" x14ac:dyDescent="0.25">
      <c r="A503">
        <v>354470</v>
      </c>
      <c r="B503" t="s">
        <v>1345</v>
      </c>
    </row>
    <row r="504" spans="1:2" x14ac:dyDescent="0.25">
      <c r="A504">
        <v>354480</v>
      </c>
      <c r="B504" t="s">
        <v>1346</v>
      </c>
    </row>
    <row r="505" spans="1:2" x14ac:dyDescent="0.25">
      <c r="A505">
        <v>354490</v>
      </c>
      <c r="B505" t="s">
        <v>1347</v>
      </c>
    </row>
    <row r="506" spans="1:2" x14ac:dyDescent="0.25">
      <c r="A506">
        <v>354500</v>
      </c>
      <c r="B506" t="s">
        <v>1348</v>
      </c>
    </row>
    <row r="507" spans="1:2" x14ac:dyDescent="0.25">
      <c r="A507">
        <v>354510</v>
      </c>
      <c r="B507" t="s">
        <v>1349</v>
      </c>
    </row>
    <row r="508" spans="1:2" x14ac:dyDescent="0.25">
      <c r="A508">
        <v>354515</v>
      </c>
      <c r="B508" t="s">
        <v>1350</v>
      </c>
    </row>
    <row r="509" spans="1:2" x14ac:dyDescent="0.25">
      <c r="A509">
        <v>354520</v>
      </c>
      <c r="B509" t="s">
        <v>1351</v>
      </c>
    </row>
    <row r="510" spans="1:2" x14ac:dyDescent="0.25">
      <c r="A510">
        <v>354530</v>
      </c>
      <c r="B510" t="s">
        <v>1352</v>
      </c>
    </row>
    <row r="511" spans="1:2" x14ac:dyDescent="0.25">
      <c r="A511">
        <v>354540</v>
      </c>
      <c r="B511" t="s">
        <v>1353</v>
      </c>
    </row>
    <row r="512" spans="1:2" x14ac:dyDescent="0.25">
      <c r="A512">
        <v>354550</v>
      </c>
      <c r="B512" t="s">
        <v>1354</v>
      </c>
    </row>
    <row r="513" spans="1:2" x14ac:dyDescent="0.25">
      <c r="A513">
        <v>354560</v>
      </c>
      <c r="B513" t="s">
        <v>1355</v>
      </c>
    </row>
    <row r="514" spans="1:2" x14ac:dyDescent="0.25">
      <c r="A514">
        <v>354570</v>
      </c>
      <c r="B514" t="s">
        <v>1356</v>
      </c>
    </row>
    <row r="515" spans="1:2" x14ac:dyDescent="0.25">
      <c r="A515">
        <v>354580</v>
      </c>
      <c r="B515" t="s">
        <v>1357</v>
      </c>
    </row>
    <row r="516" spans="1:2" x14ac:dyDescent="0.25">
      <c r="A516">
        <v>354600</v>
      </c>
      <c r="B516" t="s">
        <v>1358</v>
      </c>
    </row>
    <row r="517" spans="1:2" x14ac:dyDescent="0.25">
      <c r="A517">
        <v>354610</v>
      </c>
      <c r="B517" t="s">
        <v>1359</v>
      </c>
    </row>
    <row r="518" spans="1:2" x14ac:dyDescent="0.25">
      <c r="A518">
        <v>354620</v>
      </c>
      <c r="B518" t="s">
        <v>1360</v>
      </c>
    </row>
    <row r="519" spans="1:2" x14ac:dyDescent="0.25">
      <c r="A519">
        <v>354625</v>
      </c>
      <c r="B519" t="s">
        <v>1361</v>
      </c>
    </row>
    <row r="520" spans="1:2" x14ac:dyDescent="0.25">
      <c r="A520">
        <v>354630</v>
      </c>
      <c r="B520" t="s">
        <v>1362</v>
      </c>
    </row>
    <row r="521" spans="1:2" x14ac:dyDescent="0.25">
      <c r="A521">
        <v>354640</v>
      </c>
      <c r="B521" t="s">
        <v>1363</v>
      </c>
    </row>
    <row r="522" spans="1:2" x14ac:dyDescent="0.25">
      <c r="A522">
        <v>354650</v>
      </c>
      <c r="B522" t="s">
        <v>1364</v>
      </c>
    </row>
    <row r="523" spans="1:2" x14ac:dyDescent="0.25">
      <c r="A523">
        <v>354660</v>
      </c>
      <c r="B523" t="s">
        <v>1365</v>
      </c>
    </row>
    <row r="524" spans="1:2" x14ac:dyDescent="0.25">
      <c r="A524">
        <v>354670</v>
      </c>
      <c r="B524" t="s">
        <v>1366</v>
      </c>
    </row>
    <row r="525" spans="1:2" x14ac:dyDescent="0.25">
      <c r="A525">
        <v>354680</v>
      </c>
      <c r="B525" t="s">
        <v>1367</v>
      </c>
    </row>
    <row r="526" spans="1:2" x14ac:dyDescent="0.25">
      <c r="A526">
        <v>354690</v>
      </c>
      <c r="B526" t="s">
        <v>1368</v>
      </c>
    </row>
    <row r="527" spans="1:2" x14ac:dyDescent="0.25">
      <c r="A527">
        <v>354700</v>
      </c>
      <c r="B527" t="s">
        <v>1369</v>
      </c>
    </row>
    <row r="528" spans="1:2" x14ac:dyDescent="0.25">
      <c r="A528">
        <v>354710</v>
      </c>
      <c r="B528" t="s">
        <v>1370</v>
      </c>
    </row>
    <row r="529" spans="1:2" x14ac:dyDescent="0.25">
      <c r="A529">
        <v>354720</v>
      </c>
      <c r="B529" t="s">
        <v>1371</v>
      </c>
    </row>
    <row r="530" spans="1:2" x14ac:dyDescent="0.25">
      <c r="A530">
        <v>354730</v>
      </c>
      <c r="B530" t="s">
        <v>1372</v>
      </c>
    </row>
    <row r="531" spans="1:2" x14ac:dyDescent="0.25">
      <c r="A531">
        <v>354740</v>
      </c>
      <c r="B531" t="s">
        <v>1373</v>
      </c>
    </row>
    <row r="532" spans="1:2" x14ac:dyDescent="0.25">
      <c r="A532">
        <v>354750</v>
      </c>
      <c r="B532" t="s">
        <v>1374</v>
      </c>
    </row>
    <row r="533" spans="1:2" x14ac:dyDescent="0.25">
      <c r="A533">
        <v>354760</v>
      </c>
      <c r="B533" t="s">
        <v>1375</v>
      </c>
    </row>
    <row r="534" spans="1:2" x14ac:dyDescent="0.25">
      <c r="A534">
        <v>354765</v>
      </c>
      <c r="B534" t="s">
        <v>1376</v>
      </c>
    </row>
    <row r="535" spans="1:2" x14ac:dyDescent="0.25">
      <c r="A535">
        <v>354770</v>
      </c>
      <c r="B535" t="s">
        <v>1377</v>
      </c>
    </row>
    <row r="536" spans="1:2" x14ac:dyDescent="0.25">
      <c r="A536">
        <v>354780</v>
      </c>
      <c r="B536" t="s">
        <v>1378</v>
      </c>
    </row>
    <row r="537" spans="1:2" x14ac:dyDescent="0.25">
      <c r="A537">
        <v>354790</v>
      </c>
      <c r="B537" t="s">
        <v>1379</v>
      </c>
    </row>
    <row r="538" spans="1:2" x14ac:dyDescent="0.25">
      <c r="A538">
        <v>354800</v>
      </c>
      <c r="B538" t="s">
        <v>1380</v>
      </c>
    </row>
    <row r="539" spans="1:2" x14ac:dyDescent="0.25">
      <c r="A539">
        <v>354805</v>
      </c>
      <c r="B539" t="s">
        <v>1381</v>
      </c>
    </row>
    <row r="540" spans="1:2" x14ac:dyDescent="0.25">
      <c r="A540">
        <v>354810</v>
      </c>
      <c r="B540" t="s">
        <v>1382</v>
      </c>
    </row>
    <row r="541" spans="1:2" x14ac:dyDescent="0.25">
      <c r="A541">
        <v>354820</v>
      </c>
      <c r="B541" t="s">
        <v>1383</v>
      </c>
    </row>
    <row r="542" spans="1:2" x14ac:dyDescent="0.25">
      <c r="A542">
        <v>354830</v>
      </c>
      <c r="B542" t="s">
        <v>1384</v>
      </c>
    </row>
    <row r="543" spans="1:2" x14ac:dyDescent="0.25">
      <c r="A543">
        <v>354840</v>
      </c>
      <c r="B543" t="s">
        <v>1385</v>
      </c>
    </row>
    <row r="544" spans="1:2" x14ac:dyDescent="0.25">
      <c r="A544">
        <v>354850</v>
      </c>
      <c r="B544" t="s">
        <v>1386</v>
      </c>
    </row>
    <row r="545" spans="1:2" x14ac:dyDescent="0.25">
      <c r="A545">
        <v>354860</v>
      </c>
      <c r="B545" t="s">
        <v>1387</v>
      </c>
    </row>
    <row r="546" spans="1:2" x14ac:dyDescent="0.25">
      <c r="A546">
        <v>354870</v>
      </c>
      <c r="B546" t="s">
        <v>1388</v>
      </c>
    </row>
    <row r="547" spans="1:2" x14ac:dyDescent="0.25">
      <c r="A547">
        <v>354880</v>
      </c>
      <c r="B547" t="s">
        <v>1389</v>
      </c>
    </row>
    <row r="548" spans="1:2" x14ac:dyDescent="0.25">
      <c r="A548">
        <v>354890</v>
      </c>
      <c r="B548" t="s">
        <v>1390</v>
      </c>
    </row>
    <row r="549" spans="1:2" x14ac:dyDescent="0.25">
      <c r="A549">
        <v>354900</v>
      </c>
      <c r="B549" t="s">
        <v>1391</v>
      </c>
    </row>
    <row r="550" spans="1:2" x14ac:dyDescent="0.25">
      <c r="A550">
        <v>354910</v>
      </c>
      <c r="B550" t="s">
        <v>1392</v>
      </c>
    </row>
    <row r="551" spans="1:2" x14ac:dyDescent="0.25">
      <c r="A551">
        <v>354920</v>
      </c>
      <c r="B551" t="s">
        <v>1393</v>
      </c>
    </row>
    <row r="552" spans="1:2" x14ac:dyDescent="0.25">
      <c r="A552">
        <v>354925</v>
      </c>
      <c r="B552" t="s">
        <v>1394</v>
      </c>
    </row>
    <row r="553" spans="1:2" x14ac:dyDescent="0.25">
      <c r="A553">
        <v>354930</v>
      </c>
      <c r="B553" t="s">
        <v>1395</v>
      </c>
    </row>
    <row r="554" spans="1:2" x14ac:dyDescent="0.25">
      <c r="A554">
        <v>354940</v>
      </c>
      <c r="B554" t="s">
        <v>1396</v>
      </c>
    </row>
    <row r="555" spans="1:2" x14ac:dyDescent="0.25">
      <c r="A555">
        <v>354950</v>
      </c>
      <c r="B555" t="s">
        <v>1397</v>
      </c>
    </row>
    <row r="556" spans="1:2" x14ac:dyDescent="0.25">
      <c r="A556">
        <v>354960</v>
      </c>
      <c r="B556" t="s">
        <v>1398</v>
      </c>
    </row>
    <row r="557" spans="1:2" x14ac:dyDescent="0.25">
      <c r="A557">
        <v>354970</v>
      </c>
      <c r="B557" t="s">
        <v>1399</v>
      </c>
    </row>
    <row r="558" spans="1:2" x14ac:dyDescent="0.25">
      <c r="A558">
        <v>354980</v>
      </c>
      <c r="B558" t="s">
        <v>1400</v>
      </c>
    </row>
    <row r="559" spans="1:2" x14ac:dyDescent="0.25">
      <c r="A559">
        <v>354990</v>
      </c>
      <c r="B559" t="s">
        <v>1401</v>
      </c>
    </row>
    <row r="560" spans="1:2" x14ac:dyDescent="0.25">
      <c r="A560">
        <v>354995</v>
      </c>
      <c r="B560" t="s">
        <v>1402</v>
      </c>
    </row>
    <row r="561" spans="1:2" x14ac:dyDescent="0.25">
      <c r="A561">
        <v>355000</v>
      </c>
      <c r="B561" t="s">
        <v>1403</v>
      </c>
    </row>
    <row r="562" spans="1:2" x14ac:dyDescent="0.25">
      <c r="A562">
        <v>355010</v>
      </c>
      <c r="B562" t="s">
        <v>1404</v>
      </c>
    </row>
    <row r="563" spans="1:2" x14ac:dyDescent="0.25">
      <c r="A563">
        <v>355020</v>
      </c>
      <c r="B563" t="s">
        <v>1405</v>
      </c>
    </row>
    <row r="564" spans="1:2" x14ac:dyDescent="0.25">
      <c r="A564">
        <v>355030</v>
      </c>
      <c r="B564" t="s">
        <v>1406</v>
      </c>
    </row>
    <row r="565" spans="1:2" x14ac:dyDescent="0.25">
      <c r="A565">
        <v>355040</v>
      </c>
      <c r="B565" t="s">
        <v>1407</v>
      </c>
    </row>
    <row r="566" spans="1:2" x14ac:dyDescent="0.25">
      <c r="A566">
        <v>355050</v>
      </c>
      <c r="B566" t="s">
        <v>1408</v>
      </c>
    </row>
    <row r="567" spans="1:2" x14ac:dyDescent="0.25">
      <c r="A567">
        <v>355060</v>
      </c>
      <c r="B567" t="s">
        <v>1409</v>
      </c>
    </row>
    <row r="568" spans="1:2" x14ac:dyDescent="0.25">
      <c r="A568">
        <v>355070</v>
      </c>
      <c r="B568" t="s">
        <v>1410</v>
      </c>
    </row>
    <row r="569" spans="1:2" x14ac:dyDescent="0.25">
      <c r="A569">
        <v>355080</v>
      </c>
      <c r="B569" t="s">
        <v>1411</v>
      </c>
    </row>
    <row r="570" spans="1:2" x14ac:dyDescent="0.25">
      <c r="A570">
        <v>355090</v>
      </c>
      <c r="B570" t="s">
        <v>1412</v>
      </c>
    </row>
    <row r="571" spans="1:2" x14ac:dyDescent="0.25">
      <c r="A571">
        <v>355100</v>
      </c>
      <c r="B571" t="s">
        <v>1413</v>
      </c>
    </row>
    <row r="572" spans="1:2" x14ac:dyDescent="0.25">
      <c r="A572">
        <v>355110</v>
      </c>
      <c r="B572" t="s">
        <v>1414</v>
      </c>
    </row>
    <row r="573" spans="1:2" x14ac:dyDescent="0.25">
      <c r="A573">
        <v>355120</v>
      </c>
      <c r="B573" t="s">
        <v>1415</v>
      </c>
    </row>
    <row r="574" spans="1:2" x14ac:dyDescent="0.25">
      <c r="A574">
        <v>355130</v>
      </c>
      <c r="B574" t="s">
        <v>1416</v>
      </c>
    </row>
    <row r="575" spans="1:2" x14ac:dyDescent="0.25">
      <c r="A575">
        <v>355140</v>
      </c>
      <c r="B575" t="s">
        <v>1417</v>
      </c>
    </row>
    <row r="576" spans="1:2" x14ac:dyDescent="0.25">
      <c r="A576">
        <v>355150</v>
      </c>
      <c r="B576" t="s">
        <v>1418</v>
      </c>
    </row>
    <row r="577" spans="1:2" x14ac:dyDescent="0.25">
      <c r="A577">
        <v>355160</v>
      </c>
      <c r="B577" t="s">
        <v>1419</v>
      </c>
    </row>
    <row r="578" spans="1:2" x14ac:dyDescent="0.25">
      <c r="A578">
        <v>355170</v>
      </c>
      <c r="B578" t="s">
        <v>1420</v>
      </c>
    </row>
    <row r="579" spans="1:2" x14ac:dyDescent="0.25">
      <c r="A579">
        <v>355180</v>
      </c>
      <c r="B579" t="s">
        <v>1421</v>
      </c>
    </row>
    <row r="580" spans="1:2" x14ac:dyDescent="0.25">
      <c r="A580">
        <v>355190</v>
      </c>
      <c r="B580" t="s">
        <v>1422</v>
      </c>
    </row>
    <row r="581" spans="1:2" x14ac:dyDescent="0.25">
      <c r="A581">
        <v>355200</v>
      </c>
      <c r="B581" t="s">
        <v>1423</v>
      </c>
    </row>
    <row r="582" spans="1:2" x14ac:dyDescent="0.25">
      <c r="A582">
        <v>355210</v>
      </c>
      <c r="B582" t="s">
        <v>1424</v>
      </c>
    </row>
    <row r="583" spans="1:2" x14ac:dyDescent="0.25">
      <c r="A583">
        <v>355220</v>
      </c>
      <c r="B583" t="s">
        <v>1425</v>
      </c>
    </row>
    <row r="584" spans="1:2" x14ac:dyDescent="0.25">
      <c r="A584">
        <v>355230</v>
      </c>
      <c r="B584" t="s">
        <v>1426</v>
      </c>
    </row>
    <row r="585" spans="1:2" x14ac:dyDescent="0.25">
      <c r="A585">
        <v>355240</v>
      </c>
      <c r="B585" t="s">
        <v>1427</v>
      </c>
    </row>
    <row r="586" spans="1:2" x14ac:dyDescent="0.25">
      <c r="A586">
        <v>355250</v>
      </c>
      <c r="B586" t="s">
        <v>1428</v>
      </c>
    </row>
    <row r="587" spans="1:2" x14ac:dyDescent="0.25">
      <c r="A587">
        <v>355255</v>
      </c>
      <c r="B587" t="s">
        <v>1429</v>
      </c>
    </row>
    <row r="588" spans="1:2" x14ac:dyDescent="0.25">
      <c r="A588">
        <v>355260</v>
      </c>
      <c r="B588" t="s">
        <v>1430</v>
      </c>
    </row>
    <row r="589" spans="1:2" x14ac:dyDescent="0.25">
      <c r="A589">
        <v>355270</v>
      </c>
      <c r="B589" t="s">
        <v>1431</v>
      </c>
    </row>
    <row r="590" spans="1:2" x14ac:dyDescent="0.25">
      <c r="A590">
        <v>355280</v>
      </c>
      <c r="B590" t="s">
        <v>1432</v>
      </c>
    </row>
    <row r="591" spans="1:2" x14ac:dyDescent="0.25">
      <c r="A591">
        <v>355290</v>
      </c>
      <c r="B591" t="s">
        <v>1433</v>
      </c>
    </row>
    <row r="592" spans="1:2" x14ac:dyDescent="0.25">
      <c r="A592">
        <v>355300</v>
      </c>
      <c r="B592" t="s">
        <v>1434</v>
      </c>
    </row>
    <row r="593" spans="1:2" x14ac:dyDescent="0.25">
      <c r="A593">
        <v>355310</v>
      </c>
      <c r="B593" t="s">
        <v>1435</v>
      </c>
    </row>
    <row r="594" spans="1:2" x14ac:dyDescent="0.25">
      <c r="A594">
        <v>355320</v>
      </c>
      <c r="B594" t="s">
        <v>1436</v>
      </c>
    </row>
    <row r="595" spans="1:2" x14ac:dyDescent="0.25">
      <c r="A595">
        <v>355330</v>
      </c>
      <c r="B595" t="s">
        <v>1437</v>
      </c>
    </row>
    <row r="596" spans="1:2" x14ac:dyDescent="0.25">
      <c r="A596">
        <v>355340</v>
      </c>
      <c r="B596" t="s">
        <v>1438</v>
      </c>
    </row>
    <row r="597" spans="1:2" x14ac:dyDescent="0.25">
      <c r="A597">
        <v>355350</v>
      </c>
      <c r="B597" t="s">
        <v>1439</v>
      </c>
    </row>
    <row r="598" spans="1:2" x14ac:dyDescent="0.25">
      <c r="A598">
        <v>355360</v>
      </c>
      <c r="B598" t="s">
        <v>1440</v>
      </c>
    </row>
    <row r="599" spans="1:2" x14ac:dyDescent="0.25">
      <c r="A599">
        <v>355365</v>
      </c>
      <c r="B599" t="s">
        <v>1441</v>
      </c>
    </row>
    <row r="600" spans="1:2" x14ac:dyDescent="0.25">
      <c r="A600">
        <v>355370</v>
      </c>
      <c r="B600" t="s">
        <v>1442</v>
      </c>
    </row>
    <row r="601" spans="1:2" x14ac:dyDescent="0.25">
      <c r="A601">
        <v>355380</v>
      </c>
      <c r="B601" t="s">
        <v>1443</v>
      </c>
    </row>
    <row r="602" spans="1:2" x14ac:dyDescent="0.25">
      <c r="A602">
        <v>355385</v>
      </c>
      <c r="B602" t="s">
        <v>1444</v>
      </c>
    </row>
    <row r="603" spans="1:2" x14ac:dyDescent="0.25">
      <c r="A603">
        <v>355390</v>
      </c>
      <c r="B603" t="s">
        <v>1445</v>
      </c>
    </row>
    <row r="604" spans="1:2" x14ac:dyDescent="0.25">
      <c r="A604">
        <v>355395</v>
      </c>
      <c r="B604" t="s">
        <v>1446</v>
      </c>
    </row>
    <row r="605" spans="1:2" x14ac:dyDescent="0.25">
      <c r="A605">
        <v>355400</v>
      </c>
      <c r="B605" t="s">
        <v>1447</v>
      </c>
    </row>
    <row r="606" spans="1:2" x14ac:dyDescent="0.25">
      <c r="A606">
        <v>355410</v>
      </c>
      <c r="B606" t="s">
        <v>1448</v>
      </c>
    </row>
    <row r="607" spans="1:2" x14ac:dyDescent="0.25">
      <c r="A607">
        <v>355420</v>
      </c>
      <c r="B607" t="s">
        <v>1449</v>
      </c>
    </row>
    <row r="608" spans="1:2" x14ac:dyDescent="0.25">
      <c r="A608">
        <v>355430</v>
      </c>
      <c r="B608" t="s">
        <v>1450</v>
      </c>
    </row>
    <row r="609" spans="1:2" x14ac:dyDescent="0.25">
      <c r="A609">
        <v>355440</v>
      </c>
      <c r="B609" t="s">
        <v>1451</v>
      </c>
    </row>
    <row r="610" spans="1:2" x14ac:dyDescent="0.25">
      <c r="A610">
        <v>355450</v>
      </c>
      <c r="B610" t="s">
        <v>1452</v>
      </c>
    </row>
    <row r="611" spans="1:2" x14ac:dyDescent="0.25">
      <c r="A611">
        <v>355460</v>
      </c>
      <c r="B611" t="s">
        <v>1453</v>
      </c>
    </row>
    <row r="612" spans="1:2" x14ac:dyDescent="0.25">
      <c r="A612">
        <v>355465</v>
      </c>
      <c r="B612" t="s">
        <v>1454</v>
      </c>
    </row>
    <row r="613" spans="1:2" x14ac:dyDescent="0.25">
      <c r="A613">
        <v>355470</v>
      </c>
      <c r="B613" t="s">
        <v>1455</v>
      </c>
    </row>
    <row r="614" spans="1:2" x14ac:dyDescent="0.25">
      <c r="A614">
        <v>355475</v>
      </c>
      <c r="B614" t="s">
        <v>1456</v>
      </c>
    </row>
    <row r="615" spans="1:2" x14ac:dyDescent="0.25">
      <c r="A615">
        <v>355480</v>
      </c>
      <c r="B615" t="s">
        <v>1457</v>
      </c>
    </row>
    <row r="616" spans="1:2" x14ac:dyDescent="0.25">
      <c r="A616">
        <v>355490</v>
      </c>
      <c r="B616" t="s">
        <v>1458</v>
      </c>
    </row>
    <row r="617" spans="1:2" x14ac:dyDescent="0.25">
      <c r="A617">
        <v>355495</v>
      </c>
      <c r="B617" t="s">
        <v>1459</v>
      </c>
    </row>
    <row r="618" spans="1:2" x14ac:dyDescent="0.25">
      <c r="A618">
        <v>355500</v>
      </c>
      <c r="B618" t="s">
        <v>1460</v>
      </c>
    </row>
    <row r="619" spans="1:2" x14ac:dyDescent="0.25">
      <c r="A619">
        <v>355510</v>
      </c>
      <c r="B619" t="s">
        <v>1461</v>
      </c>
    </row>
    <row r="620" spans="1:2" x14ac:dyDescent="0.25">
      <c r="A620">
        <v>355520</v>
      </c>
      <c r="B620" t="s">
        <v>1462</v>
      </c>
    </row>
    <row r="621" spans="1:2" x14ac:dyDescent="0.25">
      <c r="A621">
        <v>355530</v>
      </c>
      <c r="B621" t="s">
        <v>1463</v>
      </c>
    </row>
    <row r="622" spans="1:2" x14ac:dyDescent="0.25">
      <c r="A622">
        <v>355535</v>
      </c>
      <c r="B622" t="s">
        <v>1464</v>
      </c>
    </row>
    <row r="623" spans="1:2" x14ac:dyDescent="0.25">
      <c r="A623">
        <v>355540</v>
      </c>
      <c r="B623" t="s">
        <v>1465</v>
      </c>
    </row>
    <row r="624" spans="1:2" x14ac:dyDescent="0.25">
      <c r="A624">
        <v>355550</v>
      </c>
      <c r="B624" t="s">
        <v>1466</v>
      </c>
    </row>
    <row r="625" spans="1:2" x14ac:dyDescent="0.25">
      <c r="A625">
        <v>355560</v>
      </c>
      <c r="B625" t="s">
        <v>1467</v>
      </c>
    </row>
    <row r="626" spans="1:2" x14ac:dyDescent="0.25">
      <c r="A626">
        <v>355570</v>
      </c>
      <c r="B626" t="s">
        <v>1468</v>
      </c>
    </row>
    <row r="627" spans="1:2" x14ac:dyDescent="0.25">
      <c r="A627">
        <v>355580</v>
      </c>
      <c r="B627" t="s">
        <v>1469</v>
      </c>
    </row>
    <row r="628" spans="1:2" x14ac:dyDescent="0.25">
      <c r="A628">
        <v>355590</v>
      </c>
      <c r="B628" t="s">
        <v>1470</v>
      </c>
    </row>
    <row r="629" spans="1:2" x14ac:dyDescent="0.25">
      <c r="A629">
        <v>355600</v>
      </c>
      <c r="B629" t="s">
        <v>1471</v>
      </c>
    </row>
    <row r="630" spans="1:2" x14ac:dyDescent="0.25">
      <c r="A630">
        <v>355610</v>
      </c>
      <c r="B630" t="s">
        <v>1472</v>
      </c>
    </row>
    <row r="631" spans="1:2" x14ac:dyDescent="0.25">
      <c r="A631">
        <v>355620</v>
      </c>
      <c r="B631" t="s">
        <v>1473</v>
      </c>
    </row>
    <row r="632" spans="1:2" x14ac:dyDescent="0.25">
      <c r="A632">
        <v>355630</v>
      </c>
      <c r="B632" t="s">
        <v>1474</v>
      </c>
    </row>
    <row r="633" spans="1:2" x14ac:dyDescent="0.25">
      <c r="A633">
        <v>355635</v>
      </c>
      <c r="B633" t="s">
        <v>1475</v>
      </c>
    </row>
    <row r="634" spans="1:2" x14ac:dyDescent="0.25">
      <c r="A634">
        <v>355640</v>
      </c>
      <c r="B634" t="s">
        <v>1476</v>
      </c>
    </row>
    <row r="635" spans="1:2" x14ac:dyDescent="0.25">
      <c r="A635">
        <v>355645</v>
      </c>
      <c r="B635" t="s">
        <v>1477</v>
      </c>
    </row>
    <row r="636" spans="1:2" x14ac:dyDescent="0.25">
      <c r="A636">
        <v>355650</v>
      </c>
      <c r="B636" t="s">
        <v>1478</v>
      </c>
    </row>
    <row r="637" spans="1:2" x14ac:dyDescent="0.25">
      <c r="A637">
        <v>355660</v>
      </c>
      <c r="B637" t="s">
        <v>1479</v>
      </c>
    </row>
    <row r="638" spans="1:2" x14ac:dyDescent="0.25">
      <c r="A638">
        <v>355670</v>
      </c>
      <c r="B638" t="s">
        <v>1480</v>
      </c>
    </row>
    <row r="639" spans="1:2" x14ac:dyDescent="0.25">
      <c r="A639">
        <v>355680</v>
      </c>
      <c r="B639" t="s">
        <v>1481</v>
      </c>
    </row>
    <row r="640" spans="1:2" x14ac:dyDescent="0.25">
      <c r="A640">
        <v>355690</v>
      </c>
      <c r="B640" t="s">
        <v>1482</v>
      </c>
    </row>
    <row r="641" spans="1:2" x14ac:dyDescent="0.25">
      <c r="A641">
        <v>355695</v>
      </c>
      <c r="B641" t="s">
        <v>1483</v>
      </c>
    </row>
    <row r="642" spans="1:2" x14ac:dyDescent="0.25">
      <c r="A642">
        <v>355700</v>
      </c>
      <c r="B642" t="s">
        <v>1484</v>
      </c>
    </row>
    <row r="643" spans="1:2" x14ac:dyDescent="0.25">
      <c r="A643">
        <v>355710</v>
      </c>
      <c r="B643" t="s">
        <v>1485</v>
      </c>
    </row>
    <row r="644" spans="1:2" x14ac:dyDescent="0.25">
      <c r="A644">
        <v>355715</v>
      </c>
      <c r="B644" t="s">
        <v>1486</v>
      </c>
    </row>
    <row r="645" spans="1:2" x14ac:dyDescent="0.25">
      <c r="A645">
        <v>355720</v>
      </c>
      <c r="B645" t="s">
        <v>1487</v>
      </c>
    </row>
    <row r="646" spans="1:2" x14ac:dyDescent="0.25">
      <c r="A646">
        <v>355730</v>
      </c>
      <c r="B646" t="s">
        <v>1488</v>
      </c>
    </row>
    <row r="647" spans="1:2" x14ac:dyDescent="0.25">
      <c r="A647">
        <v>350000</v>
      </c>
      <c r="B647" t="s">
        <v>1489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B498-5A24-4EEB-8E4D-DD18715F7C05}">
  <sheetPr>
    <tabColor theme="5" tint="0.39997558519241921"/>
  </sheetPr>
  <dimension ref="A1:L1255"/>
  <sheetViews>
    <sheetView topLeftCell="B1232" workbookViewId="0">
      <selection sqref="A1:L1255"/>
    </sheetView>
  </sheetViews>
  <sheetFormatPr defaultRowHeight="22.5" customHeight="1" x14ac:dyDescent="0.25"/>
  <cols>
    <col min="1" max="1" width="13.5703125" customWidth="1"/>
    <col min="2" max="2" width="41.42578125" customWidth="1"/>
    <col min="3" max="3" width="13.5703125" customWidth="1"/>
    <col min="4" max="4" width="41.42578125" customWidth="1"/>
    <col min="5" max="5" width="24" customWidth="1"/>
    <col min="6" max="6" width="47.28515625" customWidth="1"/>
    <col min="7" max="7" width="19.42578125" customWidth="1"/>
    <col min="8" max="8" width="22.28515625" customWidth="1"/>
    <col min="9" max="9" width="14.7109375" customWidth="1"/>
    <col min="10" max="10" width="13" customWidth="1"/>
    <col min="11" max="11" width="13.140625" customWidth="1"/>
    <col min="12" max="12" width="12.42578125" customWidth="1"/>
  </cols>
  <sheetData>
    <row r="1" spans="1:12" ht="43.5" customHeight="1" x14ac:dyDescent="0.25">
      <c r="A1" s="138" t="s">
        <v>1490</v>
      </c>
      <c r="B1" s="138"/>
      <c r="C1" s="11" t="s">
        <v>1491</v>
      </c>
      <c r="D1" s="11" t="s">
        <v>1492</v>
      </c>
      <c r="E1" s="11" t="s">
        <v>1493</v>
      </c>
      <c r="F1" s="12" t="s">
        <v>1494</v>
      </c>
      <c r="G1" s="12" t="s">
        <v>1495</v>
      </c>
      <c r="H1" s="12" t="s">
        <v>1496</v>
      </c>
      <c r="I1" s="10" t="s">
        <v>1497</v>
      </c>
      <c r="J1" s="10" t="s">
        <v>1498</v>
      </c>
      <c r="K1" s="9" t="s">
        <v>1499</v>
      </c>
      <c r="L1" s="9" t="s">
        <v>1500</v>
      </c>
    </row>
    <row r="2" spans="1:12" ht="22.5" customHeight="1" x14ac:dyDescent="0.25">
      <c r="A2" t="s">
        <v>1501</v>
      </c>
      <c r="B2" t="s">
        <v>1502</v>
      </c>
      <c r="C2">
        <v>401020010</v>
      </c>
      <c r="D2" t="s">
        <v>1503</v>
      </c>
      <c r="E2" t="s">
        <v>1504</v>
      </c>
      <c r="F2" t="s">
        <v>1502</v>
      </c>
      <c r="I2">
        <v>604.58000000000004</v>
      </c>
      <c r="K2">
        <f>I2*2</f>
        <v>1209.1600000000001</v>
      </c>
    </row>
    <row r="3" spans="1:12" ht="22.5" customHeight="1" x14ac:dyDescent="0.25">
      <c r="A3" t="s">
        <v>1505</v>
      </c>
      <c r="B3" t="s">
        <v>1506</v>
      </c>
      <c r="C3">
        <v>401020029</v>
      </c>
      <c r="D3" t="s">
        <v>1503</v>
      </c>
      <c r="E3" t="s">
        <v>1504</v>
      </c>
      <c r="F3" t="s">
        <v>1507</v>
      </c>
      <c r="I3">
        <v>365.77</v>
      </c>
      <c r="K3">
        <f t="shared" ref="K3:K66" si="0">I3*2</f>
        <v>731.54</v>
      </c>
    </row>
    <row r="4" spans="1:12" ht="22.5" customHeight="1" x14ac:dyDescent="0.25">
      <c r="A4" t="s">
        <v>1508</v>
      </c>
      <c r="B4" t="s">
        <v>1509</v>
      </c>
      <c r="C4">
        <v>401020037</v>
      </c>
      <c r="D4" t="s">
        <v>1503</v>
      </c>
      <c r="E4" t="s">
        <v>1504</v>
      </c>
      <c r="F4" t="s">
        <v>1509</v>
      </c>
      <c r="I4">
        <v>604.58000000000004</v>
      </c>
      <c r="K4">
        <f t="shared" si="0"/>
        <v>1209.1600000000001</v>
      </c>
    </row>
    <row r="5" spans="1:12" ht="22.5" customHeight="1" x14ac:dyDescent="0.25">
      <c r="A5" t="s">
        <v>1510</v>
      </c>
      <c r="B5" t="s">
        <v>1511</v>
      </c>
      <c r="C5">
        <v>401020045</v>
      </c>
      <c r="D5" t="s">
        <v>1503</v>
      </c>
      <c r="E5" t="s">
        <v>1504</v>
      </c>
      <c r="F5" t="s">
        <v>1512</v>
      </c>
      <c r="I5">
        <v>356.81</v>
      </c>
      <c r="K5">
        <f t="shared" si="0"/>
        <v>713.62</v>
      </c>
    </row>
    <row r="6" spans="1:12" ht="22.5" customHeight="1" x14ac:dyDescent="0.25">
      <c r="A6" t="s">
        <v>1513</v>
      </c>
      <c r="B6" t="s">
        <v>1514</v>
      </c>
      <c r="C6">
        <v>401020053</v>
      </c>
      <c r="D6" t="s">
        <v>1503</v>
      </c>
      <c r="E6" t="s">
        <v>1504</v>
      </c>
      <c r="F6" t="s">
        <v>1515</v>
      </c>
      <c r="I6">
        <v>356.81</v>
      </c>
      <c r="K6">
        <f t="shared" si="0"/>
        <v>713.62</v>
      </c>
    </row>
    <row r="7" spans="1:12" ht="22.5" customHeight="1" x14ac:dyDescent="0.25">
      <c r="A7" t="s">
        <v>1516</v>
      </c>
      <c r="B7" t="s">
        <v>1517</v>
      </c>
      <c r="C7">
        <v>401020061</v>
      </c>
      <c r="D7" t="s">
        <v>1503</v>
      </c>
      <c r="E7" t="s">
        <v>1504</v>
      </c>
      <c r="F7" t="s">
        <v>1518</v>
      </c>
      <c r="I7">
        <v>347.77</v>
      </c>
      <c r="K7">
        <f t="shared" si="0"/>
        <v>695.54</v>
      </c>
    </row>
    <row r="8" spans="1:12" ht="22.5" customHeight="1" x14ac:dyDescent="0.25">
      <c r="A8" t="s">
        <v>1519</v>
      </c>
      <c r="B8" t="s">
        <v>1520</v>
      </c>
      <c r="C8">
        <v>401020070</v>
      </c>
      <c r="D8" t="s">
        <v>1503</v>
      </c>
      <c r="E8" t="s">
        <v>1504</v>
      </c>
      <c r="F8" t="s">
        <v>1521</v>
      </c>
      <c r="I8">
        <v>143.72</v>
      </c>
      <c r="K8">
        <f t="shared" si="0"/>
        <v>287.44</v>
      </c>
    </row>
    <row r="9" spans="1:12" ht="22.5" customHeight="1" x14ac:dyDescent="0.25">
      <c r="A9" t="s">
        <v>1522</v>
      </c>
      <c r="B9" t="s">
        <v>1523</v>
      </c>
      <c r="C9">
        <v>401020088</v>
      </c>
      <c r="D9" t="s">
        <v>1503</v>
      </c>
      <c r="E9" t="s">
        <v>1504</v>
      </c>
      <c r="F9" t="s">
        <v>1524</v>
      </c>
      <c r="I9">
        <v>143.72</v>
      </c>
      <c r="K9">
        <f t="shared" si="0"/>
        <v>287.44</v>
      </c>
    </row>
    <row r="10" spans="1:12" ht="22.5" customHeight="1" x14ac:dyDescent="0.25">
      <c r="A10" t="s">
        <v>1525</v>
      </c>
      <c r="B10" t="s">
        <v>1526</v>
      </c>
      <c r="C10">
        <v>401020096</v>
      </c>
      <c r="D10" t="s">
        <v>1503</v>
      </c>
      <c r="E10" t="s">
        <v>1504</v>
      </c>
      <c r="F10" t="s">
        <v>1527</v>
      </c>
      <c r="I10">
        <v>480.06</v>
      </c>
      <c r="K10">
        <f t="shared" si="0"/>
        <v>960.12</v>
      </c>
    </row>
    <row r="11" spans="1:12" ht="22.5" customHeight="1" x14ac:dyDescent="0.25">
      <c r="A11" t="s">
        <v>1528</v>
      </c>
      <c r="B11" t="s">
        <v>1529</v>
      </c>
      <c r="C11">
        <v>401020100</v>
      </c>
      <c r="D11" t="s">
        <v>1503</v>
      </c>
      <c r="E11" t="s">
        <v>1504</v>
      </c>
      <c r="F11" t="s">
        <v>1530</v>
      </c>
      <c r="I11">
        <v>158.11000000000001</v>
      </c>
      <c r="K11">
        <f t="shared" si="0"/>
        <v>316.22000000000003</v>
      </c>
    </row>
    <row r="12" spans="1:12" ht="22.5" customHeight="1" x14ac:dyDescent="0.25">
      <c r="A12" t="s">
        <v>1531</v>
      </c>
      <c r="B12" t="s">
        <v>1532</v>
      </c>
      <c r="C12">
        <v>401020118</v>
      </c>
      <c r="D12" t="s">
        <v>1503</v>
      </c>
      <c r="E12" t="s">
        <v>1504</v>
      </c>
      <c r="F12" t="s">
        <v>1533</v>
      </c>
      <c r="I12">
        <v>251.31</v>
      </c>
      <c r="K12">
        <f t="shared" si="0"/>
        <v>502.62</v>
      </c>
    </row>
    <row r="13" spans="1:12" ht="22.5" customHeight="1" x14ac:dyDescent="0.25">
      <c r="A13" t="s">
        <v>1534</v>
      </c>
      <c r="B13" t="s">
        <v>1535</v>
      </c>
      <c r="C13">
        <v>401020142</v>
      </c>
      <c r="D13" t="s">
        <v>1503</v>
      </c>
      <c r="E13" t="s">
        <v>1504</v>
      </c>
      <c r="F13" t="s">
        <v>1536</v>
      </c>
      <c r="I13">
        <v>302.08</v>
      </c>
      <c r="K13">
        <f t="shared" si="0"/>
        <v>604.16</v>
      </c>
    </row>
    <row r="14" spans="1:12" ht="22.5" customHeight="1" x14ac:dyDescent="0.25">
      <c r="A14" t="s">
        <v>1537</v>
      </c>
      <c r="B14" t="s">
        <v>1538</v>
      </c>
      <c r="C14">
        <v>401020150</v>
      </c>
      <c r="D14" t="s">
        <v>1503</v>
      </c>
      <c r="E14" t="s">
        <v>1504</v>
      </c>
      <c r="F14" t="s">
        <v>1539</v>
      </c>
      <c r="I14">
        <v>343.62</v>
      </c>
      <c r="K14">
        <f t="shared" si="0"/>
        <v>687.24</v>
      </c>
    </row>
    <row r="15" spans="1:12" ht="22.5" customHeight="1" x14ac:dyDescent="0.25">
      <c r="A15" t="s">
        <v>1540</v>
      </c>
      <c r="B15" t="s">
        <v>1541</v>
      </c>
      <c r="C15">
        <v>401020169</v>
      </c>
      <c r="D15" t="s">
        <v>1503</v>
      </c>
      <c r="E15" t="s">
        <v>1504</v>
      </c>
      <c r="F15" t="s">
        <v>1542</v>
      </c>
      <c r="I15">
        <v>624.14</v>
      </c>
      <c r="K15">
        <f t="shared" si="0"/>
        <v>1248.28</v>
      </c>
    </row>
    <row r="16" spans="1:12" ht="22.5" customHeight="1" x14ac:dyDescent="0.25">
      <c r="A16" t="s">
        <v>1543</v>
      </c>
      <c r="B16" t="s">
        <v>1544</v>
      </c>
      <c r="C16">
        <v>402010019</v>
      </c>
      <c r="D16" t="s">
        <v>1545</v>
      </c>
      <c r="E16" t="s">
        <v>1546</v>
      </c>
      <c r="F16" t="s">
        <v>1547</v>
      </c>
      <c r="I16">
        <v>750.09</v>
      </c>
      <c r="K16">
        <f t="shared" si="0"/>
        <v>1500.18</v>
      </c>
    </row>
    <row r="17" spans="1:12" ht="22.5" customHeight="1" x14ac:dyDescent="0.25">
      <c r="A17" t="s">
        <v>1548</v>
      </c>
      <c r="B17" t="s">
        <v>1549</v>
      </c>
      <c r="C17">
        <v>402010027</v>
      </c>
      <c r="D17" t="s">
        <v>1545</v>
      </c>
      <c r="E17" t="s">
        <v>1546</v>
      </c>
      <c r="G17" t="s">
        <v>1550</v>
      </c>
      <c r="I17">
        <v>833.3</v>
      </c>
      <c r="K17">
        <f t="shared" si="0"/>
        <v>1666.6</v>
      </c>
    </row>
    <row r="18" spans="1:12" ht="22.5" customHeight="1" x14ac:dyDescent="0.25">
      <c r="A18" t="s">
        <v>1551</v>
      </c>
      <c r="B18" t="s">
        <v>1552</v>
      </c>
      <c r="C18">
        <v>402010035</v>
      </c>
      <c r="D18" t="s">
        <v>1545</v>
      </c>
      <c r="E18" t="s">
        <v>1546</v>
      </c>
      <c r="H18" t="s">
        <v>1552</v>
      </c>
      <c r="I18">
        <v>425.63</v>
      </c>
      <c r="K18">
        <f t="shared" si="0"/>
        <v>851.26</v>
      </c>
      <c r="L18">
        <f>K18</f>
        <v>851.26</v>
      </c>
    </row>
    <row r="19" spans="1:12" ht="22.5" customHeight="1" x14ac:dyDescent="0.25">
      <c r="A19" t="s">
        <v>1553</v>
      </c>
      <c r="B19" t="s">
        <v>1554</v>
      </c>
      <c r="C19">
        <v>402010043</v>
      </c>
      <c r="D19" t="s">
        <v>1545</v>
      </c>
      <c r="E19" t="s">
        <v>1546</v>
      </c>
      <c r="H19" t="s">
        <v>1554</v>
      </c>
      <c r="I19">
        <v>451.37</v>
      </c>
      <c r="K19">
        <f t="shared" si="0"/>
        <v>902.74</v>
      </c>
      <c r="L19">
        <f t="shared" ref="L19" si="1">K19</f>
        <v>902.74</v>
      </c>
    </row>
    <row r="20" spans="1:12" ht="22.5" customHeight="1" x14ac:dyDescent="0.25">
      <c r="A20" t="s">
        <v>1555</v>
      </c>
      <c r="B20" t="s">
        <v>1556</v>
      </c>
      <c r="C20">
        <v>402010051</v>
      </c>
      <c r="D20" t="s">
        <v>1545</v>
      </c>
      <c r="E20" t="s">
        <v>1546</v>
      </c>
      <c r="I20">
        <v>767.77</v>
      </c>
      <c r="K20">
        <f t="shared" si="0"/>
        <v>1535.54</v>
      </c>
    </row>
    <row r="21" spans="1:12" ht="22.5" customHeight="1" x14ac:dyDescent="0.25">
      <c r="A21" t="s">
        <v>1557</v>
      </c>
      <c r="B21" t="s">
        <v>1558</v>
      </c>
      <c r="C21">
        <v>402020014</v>
      </c>
      <c r="D21" t="s">
        <v>1545</v>
      </c>
      <c r="E21" t="s">
        <v>1559</v>
      </c>
      <c r="F21" t="s">
        <v>1558</v>
      </c>
      <c r="I21">
        <v>804.78</v>
      </c>
      <c r="K21">
        <f t="shared" si="0"/>
        <v>1609.56</v>
      </c>
    </row>
    <row r="22" spans="1:12" ht="22.5" customHeight="1" x14ac:dyDescent="0.25">
      <c r="A22" t="s">
        <v>1560</v>
      </c>
      <c r="B22" t="s">
        <v>1561</v>
      </c>
      <c r="C22">
        <v>402020022</v>
      </c>
      <c r="D22" t="s">
        <v>1545</v>
      </c>
      <c r="E22" t="s">
        <v>1559</v>
      </c>
      <c r="F22" t="s">
        <v>1561</v>
      </c>
      <c r="I22">
        <v>719.47</v>
      </c>
      <c r="K22">
        <f t="shared" si="0"/>
        <v>1438.94</v>
      </c>
    </row>
    <row r="23" spans="1:12" ht="22.5" customHeight="1" x14ac:dyDescent="0.25">
      <c r="A23" t="s">
        <v>1562</v>
      </c>
      <c r="B23" t="s">
        <v>1563</v>
      </c>
      <c r="C23">
        <v>403010012</v>
      </c>
      <c r="D23" t="s">
        <v>1564</v>
      </c>
      <c r="E23" t="s">
        <v>1565</v>
      </c>
      <c r="H23" t="s">
        <v>1566</v>
      </c>
      <c r="I23">
        <v>1322.12</v>
      </c>
      <c r="K23">
        <f t="shared" si="0"/>
        <v>2644.24</v>
      </c>
      <c r="L23">
        <f>K23</f>
        <v>2644.24</v>
      </c>
    </row>
    <row r="24" spans="1:12" ht="22.5" customHeight="1" x14ac:dyDescent="0.25">
      <c r="A24" t="s">
        <v>1567</v>
      </c>
      <c r="B24" t="s">
        <v>1568</v>
      </c>
      <c r="C24">
        <v>403010047</v>
      </c>
      <c r="D24" t="s">
        <v>1564</v>
      </c>
      <c r="E24" t="s">
        <v>1565</v>
      </c>
      <c r="I24">
        <v>2018.51</v>
      </c>
      <c r="K24">
        <f t="shared" si="0"/>
        <v>4037.02</v>
      </c>
    </row>
    <row r="25" spans="1:12" ht="22.5" customHeight="1" x14ac:dyDescent="0.25">
      <c r="A25" t="s">
        <v>1569</v>
      </c>
      <c r="B25" t="s">
        <v>1570</v>
      </c>
      <c r="C25">
        <v>403010055</v>
      </c>
      <c r="D25" t="s">
        <v>1564</v>
      </c>
      <c r="E25" t="s">
        <v>1565</v>
      </c>
      <c r="I25">
        <v>2144.87</v>
      </c>
      <c r="K25">
        <f t="shared" si="0"/>
        <v>4289.74</v>
      </c>
    </row>
    <row r="26" spans="1:12" ht="22.5" customHeight="1" x14ac:dyDescent="0.25">
      <c r="A26" t="s">
        <v>1571</v>
      </c>
      <c r="B26" t="s">
        <v>1572</v>
      </c>
      <c r="C26">
        <v>403010063</v>
      </c>
      <c r="D26" t="s">
        <v>1564</v>
      </c>
      <c r="E26" t="s">
        <v>1565</v>
      </c>
      <c r="I26">
        <v>1500.72</v>
      </c>
      <c r="K26">
        <f t="shared" si="0"/>
        <v>3001.44</v>
      </c>
    </row>
    <row r="27" spans="1:12" ht="22.5" customHeight="1" x14ac:dyDescent="0.25">
      <c r="A27" t="s">
        <v>1573</v>
      </c>
      <c r="B27" t="s">
        <v>1574</v>
      </c>
      <c r="C27">
        <v>403010071</v>
      </c>
      <c r="D27" t="s">
        <v>1564</v>
      </c>
      <c r="E27" t="s">
        <v>1565</v>
      </c>
      <c r="I27">
        <v>1980.66</v>
      </c>
      <c r="K27">
        <f t="shared" si="0"/>
        <v>3961.32</v>
      </c>
    </row>
    <row r="28" spans="1:12" ht="22.5" customHeight="1" x14ac:dyDescent="0.25">
      <c r="A28" t="s">
        <v>1575</v>
      </c>
      <c r="B28" t="s">
        <v>1576</v>
      </c>
      <c r="C28">
        <v>403010080</v>
      </c>
      <c r="D28" t="s">
        <v>1564</v>
      </c>
      <c r="E28" t="s">
        <v>1565</v>
      </c>
      <c r="I28">
        <v>1419.1</v>
      </c>
      <c r="K28">
        <f t="shared" si="0"/>
        <v>2838.2</v>
      </c>
    </row>
    <row r="29" spans="1:12" ht="22.5" customHeight="1" x14ac:dyDescent="0.25">
      <c r="A29" t="s">
        <v>1577</v>
      </c>
      <c r="B29" t="s">
        <v>1578</v>
      </c>
      <c r="C29">
        <v>403010098</v>
      </c>
      <c r="D29" t="s">
        <v>1564</v>
      </c>
      <c r="E29" t="s">
        <v>1565</v>
      </c>
      <c r="I29">
        <v>1085.6400000000001</v>
      </c>
      <c r="K29">
        <f t="shared" si="0"/>
        <v>2171.2800000000002</v>
      </c>
    </row>
    <row r="30" spans="1:12" ht="22.5" customHeight="1" x14ac:dyDescent="0.25">
      <c r="A30" t="s">
        <v>1579</v>
      </c>
      <c r="B30" t="s">
        <v>1580</v>
      </c>
      <c r="C30">
        <v>403010101</v>
      </c>
      <c r="D30" t="s">
        <v>1564</v>
      </c>
      <c r="E30" t="s">
        <v>1565</v>
      </c>
      <c r="F30" t="s">
        <v>1581</v>
      </c>
      <c r="I30">
        <v>1500.72</v>
      </c>
      <c r="K30">
        <f t="shared" si="0"/>
        <v>3001.44</v>
      </c>
    </row>
    <row r="31" spans="1:12" ht="22.5" customHeight="1" x14ac:dyDescent="0.25">
      <c r="A31" t="s">
        <v>1582</v>
      </c>
      <c r="B31" t="s">
        <v>1583</v>
      </c>
      <c r="C31">
        <v>403010110</v>
      </c>
      <c r="D31" t="s">
        <v>1564</v>
      </c>
      <c r="E31" t="s">
        <v>1565</v>
      </c>
      <c r="I31">
        <v>2133.0700000000002</v>
      </c>
      <c r="K31">
        <f t="shared" si="0"/>
        <v>4266.1400000000003</v>
      </c>
    </row>
    <row r="32" spans="1:12" ht="22.5" customHeight="1" x14ac:dyDescent="0.25">
      <c r="A32" t="s">
        <v>1584</v>
      </c>
      <c r="B32" t="s">
        <v>1585</v>
      </c>
      <c r="C32">
        <v>403010128</v>
      </c>
      <c r="D32" t="s">
        <v>1564</v>
      </c>
      <c r="E32" t="s">
        <v>1565</v>
      </c>
      <c r="I32">
        <v>3169.61</v>
      </c>
      <c r="K32">
        <f t="shared" si="0"/>
        <v>6339.22</v>
      </c>
    </row>
    <row r="33" spans="1:11" ht="22.5" customHeight="1" x14ac:dyDescent="0.25">
      <c r="A33" t="s">
        <v>1586</v>
      </c>
      <c r="B33" t="s">
        <v>1587</v>
      </c>
      <c r="C33">
        <v>403010136</v>
      </c>
      <c r="D33" t="s">
        <v>1564</v>
      </c>
      <c r="E33" t="s">
        <v>1565</v>
      </c>
      <c r="I33">
        <v>2246.48</v>
      </c>
      <c r="K33">
        <f t="shared" si="0"/>
        <v>4492.96</v>
      </c>
    </row>
    <row r="34" spans="1:11" ht="22.5" customHeight="1" x14ac:dyDescent="0.25">
      <c r="A34" t="s">
        <v>1588</v>
      </c>
      <c r="B34" t="s">
        <v>1589</v>
      </c>
      <c r="C34">
        <v>403010144</v>
      </c>
      <c r="D34" t="s">
        <v>1564</v>
      </c>
      <c r="E34" t="s">
        <v>1565</v>
      </c>
      <c r="I34">
        <v>2018.51</v>
      </c>
      <c r="K34">
        <f t="shared" si="0"/>
        <v>4037.02</v>
      </c>
    </row>
    <row r="35" spans="1:11" ht="22.5" customHeight="1" x14ac:dyDescent="0.25">
      <c r="A35" t="s">
        <v>1590</v>
      </c>
      <c r="B35" t="s">
        <v>1591</v>
      </c>
      <c r="C35">
        <v>403010152</v>
      </c>
      <c r="D35" t="s">
        <v>1564</v>
      </c>
      <c r="E35" t="s">
        <v>1565</v>
      </c>
      <c r="F35" t="s">
        <v>1591</v>
      </c>
      <c r="I35">
        <v>807.79</v>
      </c>
      <c r="K35">
        <f t="shared" si="0"/>
        <v>1615.58</v>
      </c>
    </row>
    <row r="36" spans="1:11" ht="22.5" customHeight="1" x14ac:dyDescent="0.25">
      <c r="A36" t="s">
        <v>1592</v>
      </c>
      <c r="B36" t="s">
        <v>1593</v>
      </c>
      <c r="C36">
        <v>403010160</v>
      </c>
      <c r="D36" t="s">
        <v>1564</v>
      </c>
      <c r="E36" t="s">
        <v>1565</v>
      </c>
      <c r="I36">
        <v>808.02</v>
      </c>
      <c r="K36">
        <f t="shared" si="0"/>
        <v>1616.04</v>
      </c>
    </row>
    <row r="37" spans="1:11" ht="22.5" customHeight="1" x14ac:dyDescent="0.25">
      <c r="A37" t="s">
        <v>1594</v>
      </c>
      <c r="B37" t="s">
        <v>1595</v>
      </c>
      <c r="C37">
        <v>403010179</v>
      </c>
      <c r="D37" t="s">
        <v>1564</v>
      </c>
      <c r="E37" t="s">
        <v>1565</v>
      </c>
      <c r="I37">
        <v>1191.5</v>
      </c>
      <c r="K37">
        <f t="shared" si="0"/>
        <v>2383</v>
      </c>
    </row>
    <row r="38" spans="1:11" ht="22.5" customHeight="1" x14ac:dyDescent="0.25">
      <c r="A38" t="s">
        <v>1596</v>
      </c>
      <c r="B38" t="s">
        <v>1597</v>
      </c>
      <c r="C38">
        <v>403010187</v>
      </c>
      <c r="D38" t="s">
        <v>1564</v>
      </c>
      <c r="E38" t="s">
        <v>1565</v>
      </c>
      <c r="I38">
        <v>1390.64</v>
      </c>
      <c r="K38">
        <f t="shared" si="0"/>
        <v>2781.28</v>
      </c>
    </row>
    <row r="39" spans="1:11" ht="22.5" customHeight="1" x14ac:dyDescent="0.25">
      <c r="A39" t="s">
        <v>1598</v>
      </c>
      <c r="B39" t="s">
        <v>1599</v>
      </c>
      <c r="C39">
        <v>403010209</v>
      </c>
      <c r="D39" t="s">
        <v>1564</v>
      </c>
      <c r="E39" t="s">
        <v>1565</v>
      </c>
      <c r="I39">
        <v>807.8</v>
      </c>
      <c r="K39">
        <f t="shared" si="0"/>
        <v>1615.6</v>
      </c>
    </row>
    <row r="40" spans="1:11" ht="22.5" customHeight="1" x14ac:dyDescent="0.25">
      <c r="A40" t="s">
        <v>1600</v>
      </c>
      <c r="B40" t="s">
        <v>1601</v>
      </c>
      <c r="C40">
        <v>403010217</v>
      </c>
      <c r="D40" t="s">
        <v>1564</v>
      </c>
      <c r="E40" t="s">
        <v>1565</v>
      </c>
      <c r="I40">
        <v>2018.51</v>
      </c>
      <c r="K40">
        <f t="shared" si="0"/>
        <v>4037.02</v>
      </c>
    </row>
    <row r="41" spans="1:11" ht="22.5" customHeight="1" x14ac:dyDescent="0.25">
      <c r="A41" t="s">
        <v>1602</v>
      </c>
      <c r="B41" t="s">
        <v>1603</v>
      </c>
      <c r="C41">
        <v>403010225</v>
      </c>
      <c r="D41" t="s">
        <v>1564</v>
      </c>
      <c r="E41" t="s">
        <v>1565</v>
      </c>
      <c r="I41">
        <v>1343.12</v>
      </c>
      <c r="K41">
        <f t="shared" si="0"/>
        <v>2686.24</v>
      </c>
    </row>
    <row r="42" spans="1:11" ht="22.5" customHeight="1" x14ac:dyDescent="0.25">
      <c r="A42" t="s">
        <v>1604</v>
      </c>
      <c r="B42" t="s">
        <v>1605</v>
      </c>
      <c r="C42">
        <v>403010233</v>
      </c>
      <c r="D42" t="s">
        <v>1564</v>
      </c>
      <c r="E42" t="s">
        <v>1565</v>
      </c>
      <c r="I42">
        <v>1446.84</v>
      </c>
      <c r="K42">
        <f t="shared" si="0"/>
        <v>2893.68</v>
      </c>
    </row>
    <row r="43" spans="1:11" ht="22.5" customHeight="1" x14ac:dyDescent="0.25">
      <c r="A43" t="s">
        <v>1606</v>
      </c>
      <c r="B43" t="s">
        <v>1607</v>
      </c>
      <c r="C43">
        <v>403010241</v>
      </c>
      <c r="D43" t="s">
        <v>1564</v>
      </c>
      <c r="E43" t="s">
        <v>1565</v>
      </c>
      <c r="I43">
        <v>2018.51</v>
      </c>
      <c r="K43">
        <f t="shared" si="0"/>
        <v>4037.02</v>
      </c>
    </row>
    <row r="44" spans="1:11" ht="22.5" customHeight="1" x14ac:dyDescent="0.25">
      <c r="A44" t="s">
        <v>1608</v>
      </c>
      <c r="B44" t="s">
        <v>1609</v>
      </c>
      <c r="C44">
        <v>403010250</v>
      </c>
      <c r="D44" t="s">
        <v>1564</v>
      </c>
      <c r="E44" t="s">
        <v>1565</v>
      </c>
      <c r="I44">
        <v>2018.51</v>
      </c>
      <c r="K44">
        <f t="shared" si="0"/>
        <v>4037.02</v>
      </c>
    </row>
    <row r="45" spans="1:11" ht="22.5" customHeight="1" x14ac:dyDescent="0.25">
      <c r="A45" t="s">
        <v>1610</v>
      </c>
      <c r="B45" t="s">
        <v>1611</v>
      </c>
      <c r="C45">
        <v>403010322</v>
      </c>
      <c r="D45" t="s">
        <v>1564</v>
      </c>
      <c r="E45" t="s">
        <v>1565</v>
      </c>
      <c r="I45">
        <v>1191.5</v>
      </c>
      <c r="K45">
        <f t="shared" si="0"/>
        <v>2383</v>
      </c>
    </row>
    <row r="46" spans="1:11" ht="22.5" customHeight="1" x14ac:dyDescent="0.25">
      <c r="A46" t="s">
        <v>1612</v>
      </c>
      <c r="B46" t="s">
        <v>1613</v>
      </c>
      <c r="C46">
        <v>403010330</v>
      </c>
      <c r="D46" t="s">
        <v>1564</v>
      </c>
      <c r="E46" t="s">
        <v>1565</v>
      </c>
      <c r="I46">
        <v>1906.52</v>
      </c>
      <c r="K46">
        <f t="shared" si="0"/>
        <v>3813.04</v>
      </c>
    </row>
    <row r="47" spans="1:11" ht="22.5" customHeight="1" x14ac:dyDescent="0.25">
      <c r="A47" t="s">
        <v>1614</v>
      </c>
      <c r="B47" t="s">
        <v>1615</v>
      </c>
      <c r="C47">
        <v>403010357</v>
      </c>
      <c r="D47" t="s">
        <v>1564</v>
      </c>
      <c r="E47" t="s">
        <v>1565</v>
      </c>
      <c r="I47">
        <v>702.09</v>
      </c>
      <c r="K47">
        <f t="shared" si="0"/>
        <v>1404.18</v>
      </c>
    </row>
    <row r="48" spans="1:11" ht="22.5" customHeight="1" x14ac:dyDescent="0.25">
      <c r="A48" t="s">
        <v>1616</v>
      </c>
      <c r="B48" t="s">
        <v>1617</v>
      </c>
      <c r="C48">
        <v>403010365</v>
      </c>
      <c r="D48" t="s">
        <v>1564</v>
      </c>
      <c r="E48" t="s">
        <v>1565</v>
      </c>
      <c r="I48">
        <v>562.20000000000005</v>
      </c>
      <c r="K48">
        <f t="shared" si="0"/>
        <v>1124.4000000000001</v>
      </c>
    </row>
    <row r="49" spans="1:12" ht="22.5" customHeight="1" x14ac:dyDescent="0.25">
      <c r="A49" t="s">
        <v>1618</v>
      </c>
      <c r="B49" t="s">
        <v>1619</v>
      </c>
      <c r="C49">
        <v>403010390</v>
      </c>
      <c r="D49" t="s">
        <v>1564</v>
      </c>
      <c r="E49" t="s">
        <v>1565</v>
      </c>
      <c r="I49">
        <v>1657.64</v>
      </c>
      <c r="K49">
        <f t="shared" si="0"/>
        <v>3315.28</v>
      </c>
    </row>
    <row r="50" spans="1:12" ht="22.5" customHeight="1" x14ac:dyDescent="0.25">
      <c r="A50" t="s">
        <v>1620</v>
      </c>
      <c r="B50" t="s">
        <v>1621</v>
      </c>
      <c r="C50">
        <v>403020018</v>
      </c>
      <c r="D50" t="s">
        <v>1564</v>
      </c>
      <c r="E50" t="s">
        <v>1622</v>
      </c>
      <c r="I50">
        <v>1797.49</v>
      </c>
      <c r="K50">
        <f t="shared" si="0"/>
        <v>3594.98</v>
      </c>
    </row>
    <row r="51" spans="1:12" ht="22.5" customHeight="1" x14ac:dyDescent="0.25">
      <c r="A51" t="s">
        <v>1623</v>
      </c>
      <c r="B51" t="s">
        <v>1624</v>
      </c>
      <c r="C51">
        <v>403020026</v>
      </c>
      <c r="D51" t="s">
        <v>1564</v>
      </c>
      <c r="E51" t="s">
        <v>1622</v>
      </c>
      <c r="I51">
        <v>1797.49</v>
      </c>
      <c r="K51">
        <f t="shared" si="0"/>
        <v>3594.98</v>
      </c>
    </row>
    <row r="52" spans="1:12" ht="22.5" customHeight="1" x14ac:dyDescent="0.25">
      <c r="A52" t="s">
        <v>1625</v>
      </c>
      <c r="B52" t="s">
        <v>1626</v>
      </c>
      <c r="C52">
        <v>403020034</v>
      </c>
      <c r="D52" t="s">
        <v>1564</v>
      </c>
      <c r="E52" t="s">
        <v>1622</v>
      </c>
      <c r="I52">
        <v>800.7</v>
      </c>
      <c r="K52">
        <f t="shared" si="0"/>
        <v>1601.4</v>
      </c>
    </row>
    <row r="53" spans="1:12" ht="22.5" customHeight="1" x14ac:dyDescent="0.25">
      <c r="A53" t="s">
        <v>1627</v>
      </c>
      <c r="B53" t="s">
        <v>1628</v>
      </c>
      <c r="C53">
        <v>403020042</v>
      </c>
      <c r="D53" t="s">
        <v>1564</v>
      </c>
      <c r="E53" t="s">
        <v>1622</v>
      </c>
      <c r="I53">
        <v>1521.84</v>
      </c>
      <c r="K53">
        <f t="shared" si="0"/>
        <v>3043.68</v>
      </c>
    </row>
    <row r="54" spans="1:12" ht="22.5" customHeight="1" x14ac:dyDescent="0.25">
      <c r="A54" t="s">
        <v>1629</v>
      </c>
      <c r="B54" t="s">
        <v>1630</v>
      </c>
      <c r="C54">
        <v>403020050</v>
      </c>
      <c r="D54" t="s">
        <v>1564</v>
      </c>
      <c r="E54" t="s">
        <v>1622</v>
      </c>
      <c r="H54" t="s">
        <v>1631</v>
      </c>
      <c r="I54">
        <v>785.04</v>
      </c>
      <c r="K54">
        <f t="shared" si="0"/>
        <v>1570.08</v>
      </c>
      <c r="L54">
        <f>K54</f>
        <v>1570.08</v>
      </c>
    </row>
    <row r="55" spans="1:12" ht="22.5" customHeight="1" x14ac:dyDescent="0.25">
      <c r="A55" t="s">
        <v>1632</v>
      </c>
      <c r="B55" t="s">
        <v>1633</v>
      </c>
      <c r="C55">
        <v>403020069</v>
      </c>
      <c r="D55" t="s">
        <v>1564</v>
      </c>
      <c r="E55" t="s">
        <v>1622</v>
      </c>
      <c r="I55">
        <v>1401.75</v>
      </c>
      <c r="K55">
        <f t="shared" si="0"/>
        <v>2803.5</v>
      </c>
    </row>
    <row r="56" spans="1:12" ht="22.5" customHeight="1" x14ac:dyDescent="0.25">
      <c r="A56" t="s">
        <v>1634</v>
      </c>
      <c r="B56" t="s">
        <v>1635</v>
      </c>
      <c r="C56">
        <v>403020077</v>
      </c>
      <c r="D56" t="s">
        <v>1564</v>
      </c>
      <c r="E56" t="s">
        <v>1622</v>
      </c>
      <c r="H56" t="s">
        <v>1636</v>
      </c>
      <c r="I56">
        <v>382.18</v>
      </c>
      <c r="K56">
        <f t="shared" si="0"/>
        <v>764.36</v>
      </c>
      <c r="L56">
        <f>K56</f>
        <v>764.36</v>
      </c>
    </row>
    <row r="57" spans="1:12" ht="22.5" customHeight="1" x14ac:dyDescent="0.25">
      <c r="A57" t="s">
        <v>1637</v>
      </c>
      <c r="B57" t="s">
        <v>1638</v>
      </c>
      <c r="C57">
        <v>403020085</v>
      </c>
      <c r="D57" t="s">
        <v>1564</v>
      </c>
      <c r="E57" t="s">
        <v>1622</v>
      </c>
      <c r="I57">
        <v>432.47</v>
      </c>
      <c r="K57">
        <f t="shared" si="0"/>
        <v>864.94</v>
      </c>
    </row>
    <row r="58" spans="1:12" ht="22.5" customHeight="1" x14ac:dyDescent="0.25">
      <c r="A58" t="s">
        <v>1639</v>
      </c>
      <c r="B58" t="s">
        <v>1640</v>
      </c>
      <c r="C58">
        <v>403020093</v>
      </c>
      <c r="D58" t="s">
        <v>1564</v>
      </c>
      <c r="E58" t="s">
        <v>1622</v>
      </c>
      <c r="I58">
        <v>1856.81</v>
      </c>
      <c r="K58">
        <f t="shared" si="0"/>
        <v>3713.62</v>
      </c>
    </row>
    <row r="59" spans="1:12" ht="22.5" customHeight="1" x14ac:dyDescent="0.25">
      <c r="A59" t="s">
        <v>1641</v>
      </c>
      <c r="B59" t="s">
        <v>1642</v>
      </c>
      <c r="C59">
        <v>403020107</v>
      </c>
      <c r="D59" t="s">
        <v>1564</v>
      </c>
      <c r="E59" t="s">
        <v>1622</v>
      </c>
      <c r="I59">
        <v>515.25</v>
      </c>
      <c r="K59">
        <f t="shared" si="0"/>
        <v>1030.5</v>
      </c>
    </row>
    <row r="60" spans="1:12" ht="22.5" customHeight="1" x14ac:dyDescent="0.25">
      <c r="A60" t="s">
        <v>1643</v>
      </c>
      <c r="B60" t="s">
        <v>1644</v>
      </c>
      <c r="C60">
        <v>403020115</v>
      </c>
      <c r="D60" t="s">
        <v>1564</v>
      </c>
      <c r="E60" t="s">
        <v>1622</v>
      </c>
      <c r="I60">
        <v>1318.46</v>
      </c>
      <c r="K60">
        <f t="shared" si="0"/>
        <v>2636.92</v>
      </c>
    </row>
    <row r="61" spans="1:12" ht="22.5" customHeight="1" x14ac:dyDescent="0.25">
      <c r="A61" t="s">
        <v>1645</v>
      </c>
      <c r="B61" t="s">
        <v>1646</v>
      </c>
      <c r="C61">
        <v>403020123</v>
      </c>
      <c r="D61" t="s">
        <v>1564</v>
      </c>
      <c r="E61" t="s">
        <v>1622</v>
      </c>
      <c r="H61" t="s">
        <v>1647</v>
      </c>
      <c r="I61">
        <v>347.62</v>
      </c>
      <c r="K61">
        <f t="shared" si="0"/>
        <v>695.24</v>
      </c>
      <c r="L61">
        <f>K61</f>
        <v>695.24</v>
      </c>
    </row>
    <row r="62" spans="1:12" ht="22.5" customHeight="1" x14ac:dyDescent="0.25">
      <c r="A62" t="s">
        <v>1648</v>
      </c>
      <c r="B62" t="s">
        <v>1649</v>
      </c>
      <c r="C62">
        <v>403020131</v>
      </c>
      <c r="D62" t="s">
        <v>1564</v>
      </c>
      <c r="E62" t="s">
        <v>1622</v>
      </c>
      <c r="I62">
        <v>459.18</v>
      </c>
      <c r="K62">
        <f t="shared" si="0"/>
        <v>918.36</v>
      </c>
    </row>
    <row r="63" spans="1:12" ht="22.5" customHeight="1" x14ac:dyDescent="0.25">
      <c r="A63" t="s">
        <v>1650</v>
      </c>
      <c r="B63" t="s">
        <v>1651</v>
      </c>
      <c r="C63">
        <v>403030013</v>
      </c>
      <c r="D63" t="s">
        <v>1564</v>
      </c>
      <c r="E63" t="s">
        <v>1652</v>
      </c>
      <c r="I63">
        <v>1847.07</v>
      </c>
      <c r="K63">
        <f t="shared" si="0"/>
        <v>3694.14</v>
      </c>
    </row>
    <row r="64" spans="1:12" ht="22.5" customHeight="1" x14ac:dyDescent="0.25">
      <c r="A64" t="s">
        <v>1653</v>
      </c>
      <c r="B64" t="s">
        <v>1654</v>
      </c>
      <c r="C64">
        <v>403030021</v>
      </c>
      <c r="D64" t="s">
        <v>1564</v>
      </c>
      <c r="E64" t="s">
        <v>1652</v>
      </c>
      <c r="I64">
        <v>1980.66</v>
      </c>
      <c r="K64">
        <f t="shared" si="0"/>
        <v>3961.32</v>
      </c>
    </row>
    <row r="65" spans="1:11" ht="22.5" customHeight="1" x14ac:dyDescent="0.25">
      <c r="A65" t="s">
        <v>1655</v>
      </c>
      <c r="B65" t="s">
        <v>1656</v>
      </c>
      <c r="C65">
        <v>403030030</v>
      </c>
      <c r="D65" t="s">
        <v>1564</v>
      </c>
      <c r="E65" t="s">
        <v>1652</v>
      </c>
      <c r="I65">
        <v>3321.14</v>
      </c>
      <c r="K65">
        <f t="shared" si="0"/>
        <v>6642.28</v>
      </c>
    </row>
    <row r="66" spans="1:11" ht="22.5" customHeight="1" x14ac:dyDescent="0.25">
      <c r="A66" t="s">
        <v>1657</v>
      </c>
      <c r="B66" t="s">
        <v>1658</v>
      </c>
      <c r="C66">
        <v>403030048</v>
      </c>
      <c r="D66" t="s">
        <v>1564</v>
      </c>
      <c r="E66" t="s">
        <v>1652</v>
      </c>
      <c r="I66">
        <v>1900.97</v>
      </c>
      <c r="K66">
        <f t="shared" si="0"/>
        <v>3801.94</v>
      </c>
    </row>
    <row r="67" spans="1:11" ht="22.5" customHeight="1" x14ac:dyDescent="0.25">
      <c r="A67" t="s">
        <v>1659</v>
      </c>
      <c r="B67" t="s">
        <v>1660</v>
      </c>
      <c r="C67">
        <v>403030056</v>
      </c>
      <c r="D67" t="s">
        <v>1564</v>
      </c>
      <c r="E67" t="s">
        <v>1652</v>
      </c>
      <c r="I67">
        <v>1500.72</v>
      </c>
      <c r="K67">
        <f t="shared" ref="K67:K130" si="2">I67*2</f>
        <v>3001.44</v>
      </c>
    </row>
    <row r="68" spans="1:11" ht="22.5" customHeight="1" x14ac:dyDescent="0.25">
      <c r="A68" t="s">
        <v>1661</v>
      </c>
      <c r="B68" t="s">
        <v>1662</v>
      </c>
      <c r="C68">
        <v>403030064</v>
      </c>
      <c r="D68" t="s">
        <v>1564</v>
      </c>
      <c r="E68" t="s">
        <v>1652</v>
      </c>
      <c r="I68">
        <v>2991.07</v>
      </c>
      <c r="K68">
        <f t="shared" si="2"/>
        <v>5982.14</v>
      </c>
    </row>
    <row r="69" spans="1:11" ht="22.5" customHeight="1" x14ac:dyDescent="0.25">
      <c r="A69" t="s">
        <v>1663</v>
      </c>
      <c r="B69" t="s">
        <v>1664</v>
      </c>
      <c r="C69">
        <v>403030080</v>
      </c>
      <c r="D69" t="s">
        <v>1564</v>
      </c>
      <c r="E69" t="s">
        <v>1652</v>
      </c>
      <c r="I69">
        <v>2605.25</v>
      </c>
      <c r="K69">
        <f t="shared" si="2"/>
        <v>5210.5</v>
      </c>
    </row>
    <row r="70" spans="1:11" ht="22.5" customHeight="1" x14ac:dyDescent="0.25">
      <c r="A70" t="s">
        <v>1665</v>
      </c>
      <c r="B70" t="s">
        <v>1666</v>
      </c>
      <c r="C70">
        <v>403030099</v>
      </c>
      <c r="D70" t="s">
        <v>1564</v>
      </c>
      <c r="E70" t="s">
        <v>1652</v>
      </c>
      <c r="I70">
        <v>3143.88</v>
      </c>
      <c r="K70">
        <f t="shared" si="2"/>
        <v>6287.76</v>
      </c>
    </row>
    <row r="71" spans="1:11" ht="22.5" customHeight="1" x14ac:dyDescent="0.25">
      <c r="A71" t="s">
        <v>1667</v>
      </c>
      <c r="B71" t="s">
        <v>1668</v>
      </c>
      <c r="C71">
        <v>403030102</v>
      </c>
      <c r="D71" t="s">
        <v>1564</v>
      </c>
      <c r="E71" t="s">
        <v>1652</v>
      </c>
      <c r="I71">
        <v>2644.92</v>
      </c>
      <c r="K71">
        <f t="shared" si="2"/>
        <v>5289.84</v>
      </c>
    </row>
    <row r="72" spans="1:11" ht="22.5" customHeight="1" x14ac:dyDescent="0.25">
      <c r="A72" t="s">
        <v>1669</v>
      </c>
      <c r="B72" t="s">
        <v>1670</v>
      </c>
      <c r="C72">
        <v>403030110</v>
      </c>
      <c r="D72" t="s">
        <v>1564</v>
      </c>
      <c r="E72" t="s">
        <v>1652</v>
      </c>
      <c r="I72">
        <v>1101.76</v>
      </c>
      <c r="K72">
        <f t="shared" si="2"/>
        <v>2203.52</v>
      </c>
    </row>
    <row r="73" spans="1:11" ht="22.5" customHeight="1" x14ac:dyDescent="0.25">
      <c r="A73" t="s">
        <v>1671</v>
      </c>
      <c r="B73" t="s">
        <v>1672</v>
      </c>
      <c r="C73">
        <v>403030129</v>
      </c>
      <c r="D73" t="s">
        <v>1564</v>
      </c>
      <c r="E73" t="s">
        <v>1652</v>
      </c>
      <c r="I73">
        <v>3636.09</v>
      </c>
      <c r="K73">
        <f t="shared" si="2"/>
        <v>7272.18</v>
      </c>
    </row>
    <row r="74" spans="1:11" ht="22.5" customHeight="1" x14ac:dyDescent="0.25">
      <c r="A74" t="s">
        <v>1673</v>
      </c>
      <c r="B74" t="s">
        <v>1674</v>
      </c>
      <c r="C74">
        <v>403030137</v>
      </c>
      <c r="D74" t="s">
        <v>1564</v>
      </c>
      <c r="E74" t="s">
        <v>1652</v>
      </c>
      <c r="I74">
        <v>2664.13</v>
      </c>
      <c r="K74">
        <f t="shared" si="2"/>
        <v>5328.26</v>
      </c>
    </row>
    <row r="75" spans="1:11" ht="22.5" customHeight="1" x14ac:dyDescent="0.25">
      <c r="A75" t="s">
        <v>1675</v>
      </c>
      <c r="B75" t="s">
        <v>1676</v>
      </c>
      <c r="C75">
        <v>403030145</v>
      </c>
      <c r="D75" t="s">
        <v>1564</v>
      </c>
      <c r="E75" t="s">
        <v>1652</v>
      </c>
      <c r="I75">
        <v>3159.63</v>
      </c>
      <c r="K75">
        <f t="shared" si="2"/>
        <v>6319.26</v>
      </c>
    </row>
    <row r="76" spans="1:11" ht="22.5" customHeight="1" x14ac:dyDescent="0.25">
      <c r="A76" t="s">
        <v>1677</v>
      </c>
      <c r="B76" t="s">
        <v>1678</v>
      </c>
      <c r="C76">
        <v>403030153</v>
      </c>
      <c r="D76" t="s">
        <v>1564</v>
      </c>
      <c r="E76" t="s">
        <v>1652</v>
      </c>
      <c r="I76">
        <v>3824.25</v>
      </c>
      <c r="K76">
        <f t="shared" si="2"/>
        <v>7648.5</v>
      </c>
    </row>
    <row r="77" spans="1:11" ht="22.5" customHeight="1" x14ac:dyDescent="0.25">
      <c r="A77" t="s">
        <v>1679</v>
      </c>
      <c r="B77" t="s">
        <v>1680</v>
      </c>
      <c r="C77">
        <v>403030161</v>
      </c>
      <c r="D77" t="s">
        <v>1564</v>
      </c>
      <c r="E77" t="s">
        <v>1652</v>
      </c>
      <c r="I77">
        <v>1875.12</v>
      </c>
      <c r="K77">
        <f t="shared" si="2"/>
        <v>3750.24</v>
      </c>
    </row>
    <row r="78" spans="1:11" ht="22.5" customHeight="1" x14ac:dyDescent="0.25">
      <c r="A78" t="s">
        <v>1681</v>
      </c>
      <c r="B78" t="s">
        <v>1682</v>
      </c>
      <c r="C78">
        <v>403040019</v>
      </c>
      <c r="D78" t="s">
        <v>1564</v>
      </c>
      <c r="E78" t="s">
        <v>1683</v>
      </c>
      <c r="I78">
        <v>4846.8900000000003</v>
      </c>
      <c r="K78">
        <f t="shared" si="2"/>
        <v>9693.7800000000007</v>
      </c>
    </row>
    <row r="79" spans="1:11" ht="22.5" customHeight="1" x14ac:dyDescent="0.25">
      <c r="A79" t="s">
        <v>1684</v>
      </c>
      <c r="B79" t="s">
        <v>1685</v>
      </c>
      <c r="C79">
        <v>403040027</v>
      </c>
      <c r="D79" t="s">
        <v>1564</v>
      </c>
      <c r="E79" t="s">
        <v>1683</v>
      </c>
      <c r="I79">
        <v>2991.07</v>
      </c>
      <c r="K79">
        <f t="shared" si="2"/>
        <v>5982.14</v>
      </c>
    </row>
    <row r="80" spans="1:11" ht="22.5" customHeight="1" x14ac:dyDescent="0.25">
      <c r="A80" t="s">
        <v>1686</v>
      </c>
      <c r="B80" t="s">
        <v>1687</v>
      </c>
      <c r="C80">
        <v>403040051</v>
      </c>
      <c r="D80" t="s">
        <v>1564</v>
      </c>
      <c r="E80" t="s">
        <v>1683</v>
      </c>
      <c r="I80">
        <v>2907.65</v>
      </c>
      <c r="K80">
        <f t="shared" si="2"/>
        <v>5815.3</v>
      </c>
    </row>
    <row r="81" spans="1:11" ht="22.5" customHeight="1" x14ac:dyDescent="0.25">
      <c r="A81" t="s">
        <v>1688</v>
      </c>
      <c r="B81" t="s">
        <v>1689</v>
      </c>
      <c r="C81">
        <v>403040060</v>
      </c>
      <c r="D81" t="s">
        <v>1564</v>
      </c>
      <c r="E81" t="s">
        <v>1683</v>
      </c>
      <c r="I81">
        <v>3042.05</v>
      </c>
      <c r="K81">
        <f t="shared" si="2"/>
        <v>6084.1</v>
      </c>
    </row>
    <row r="82" spans="1:11" ht="22.5" customHeight="1" x14ac:dyDescent="0.25">
      <c r="A82" t="s">
        <v>1690</v>
      </c>
      <c r="B82" t="s">
        <v>1691</v>
      </c>
      <c r="C82">
        <v>403040078</v>
      </c>
      <c r="D82" t="s">
        <v>1564</v>
      </c>
      <c r="E82" t="s">
        <v>1683</v>
      </c>
      <c r="I82">
        <v>3457.55</v>
      </c>
      <c r="K82">
        <f t="shared" si="2"/>
        <v>6915.1</v>
      </c>
    </row>
    <row r="83" spans="1:11" ht="22.5" customHeight="1" x14ac:dyDescent="0.25">
      <c r="A83" t="s">
        <v>1692</v>
      </c>
      <c r="B83" t="s">
        <v>1693</v>
      </c>
      <c r="C83">
        <v>403040086</v>
      </c>
      <c r="D83" t="s">
        <v>1564</v>
      </c>
      <c r="E83" t="s">
        <v>1683</v>
      </c>
      <c r="I83">
        <v>2008.01</v>
      </c>
      <c r="K83">
        <f t="shared" si="2"/>
        <v>4016.02</v>
      </c>
    </row>
    <row r="84" spans="1:11" ht="22.5" customHeight="1" x14ac:dyDescent="0.25">
      <c r="A84" t="s">
        <v>1694</v>
      </c>
      <c r="B84" t="s">
        <v>1695</v>
      </c>
      <c r="C84">
        <v>403040094</v>
      </c>
      <c r="D84" t="s">
        <v>1564</v>
      </c>
      <c r="E84" t="s">
        <v>1683</v>
      </c>
      <c r="I84">
        <v>3159.63</v>
      </c>
      <c r="K84">
        <f t="shared" si="2"/>
        <v>6319.26</v>
      </c>
    </row>
    <row r="85" spans="1:11" ht="22.5" customHeight="1" x14ac:dyDescent="0.25">
      <c r="A85" t="s">
        <v>1696</v>
      </c>
      <c r="B85" t="s">
        <v>1697</v>
      </c>
      <c r="C85">
        <v>403040108</v>
      </c>
      <c r="D85" t="s">
        <v>1564</v>
      </c>
      <c r="E85" t="s">
        <v>1683</v>
      </c>
      <c r="I85">
        <v>3645.71</v>
      </c>
      <c r="K85">
        <f t="shared" si="2"/>
        <v>7291.42</v>
      </c>
    </row>
    <row r="86" spans="1:11" ht="22.5" customHeight="1" x14ac:dyDescent="0.25">
      <c r="A86" t="s">
        <v>1698</v>
      </c>
      <c r="B86" t="s">
        <v>1699</v>
      </c>
      <c r="C86">
        <v>403040116</v>
      </c>
      <c r="D86" t="s">
        <v>1564</v>
      </c>
      <c r="E86" t="s">
        <v>1683</v>
      </c>
      <c r="I86">
        <v>3159.63</v>
      </c>
      <c r="K86">
        <f t="shared" si="2"/>
        <v>6319.26</v>
      </c>
    </row>
    <row r="87" spans="1:11" ht="22.5" customHeight="1" x14ac:dyDescent="0.25">
      <c r="A87" t="s">
        <v>1700</v>
      </c>
      <c r="B87" t="s">
        <v>1701</v>
      </c>
      <c r="C87">
        <v>403040124</v>
      </c>
      <c r="D87" t="s">
        <v>1564</v>
      </c>
      <c r="E87" t="s">
        <v>1683</v>
      </c>
      <c r="I87">
        <v>3645.71</v>
      </c>
      <c r="K87">
        <f t="shared" si="2"/>
        <v>7291.42</v>
      </c>
    </row>
    <row r="88" spans="1:11" ht="22.5" customHeight="1" x14ac:dyDescent="0.25">
      <c r="A88" t="s">
        <v>1702</v>
      </c>
      <c r="B88" t="s">
        <v>1703</v>
      </c>
      <c r="C88">
        <v>403050030</v>
      </c>
      <c r="D88" t="s">
        <v>1564</v>
      </c>
      <c r="E88" t="s">
        <v>1704</v>
      </c>
      <c r="I88">
        <v>564.29</v>
      </c>
      <c r="K88">
        <f t="shared" si="2"/>
        <v>1128.58</v>
      </c>
    </row>
    <row r="89" spans="1:11" ht="22.5" customHeight="1" x14ac:dyDescent="0.25">
      <c r="A89" t="s">
        <v>1705</v>
      </c>
      <c r="B89" t="s">
        <v>1706</v>
      </c>
      <c r="C89">
        <v>403050049</v>
      </c>
      <c r="D89" t="s">
        <v>1564</v>
      </c>
      <c r="E89" t="s">
        <v>1704</v>
      </c>
      <c r="I89">
        <v>1988.31</v>
      </c>
      <c r="K89">
        <f t="shared" si="2"/>
        <v>3976.62</v>
      </c>
    </row>
    <row r="90" spans="1:11" ht="22.5" customHeight="1" x14ac:dyDescent="0.25">
      <c r="A90" t="s">
        <v>1707</v>
      </c>
      <c r="B90" t="s">
        <v>1708</v>
      </c>
      <c r="C90">
        <v>403050057</v>
      </c>
      <c r="D90" t="s">
        <v>1564</v>
      </c>
      <c r="E90" t="s">
        <v>1704</v>
      </c>
      <c r="I90">
        <v>1328.41</v>
      </c>
      <c r="K90">
        <f t="shared" si="2"/>
        <v>2656.82</v>
      </c>
    </row>
    <row r="91" spans="1:11" ht="22.5" customHeight="1" x14ac:dyDescent="0.25">
      <c r="A91" t="s">
        <v>1709</v>
      </c>
      <c r="B91" t="s">
        <v>1710</v>
      </c>
      <c r="C91">
        <v>403050065</v>
      </c>
      <c r="D91" t="s">
        <v>1564</v>
      </c>
      <c r="E91" t="s">
        <v>1704</v>
      </c>
      <c r="I91">
        <v>850.16</v>
      </c>
      <c r="K91">
        <f t="shared" si="2"/>
        <v>1700.32</v>
      </c>
    </row>
    <row r="92" spans="1:11" ht="22.5" customHeight="1" x14ac:dyDescent="0.25">
      <c r="A92" t="s">
        <v>1711</v>
      </c>
      <c r="B92" t="s">
        <v>1712</v>
      </c>
      <c r="C92">
        <v>403050073</v>
      </c>
      <c r="D92" t="s">
        <v>1564</v>
      </c>
      <c r="E92" t="s">
        <v>1704</v>
      </c>
      <c r="I92">
        <v>1578.66</v>
      </c>
      <c r="K92">
        <f t="shared" si="2"/>
        <v>3157.32</v>
      </c>
    </row>
    <row r="93" spans="1:11" ht="22.5" customHeight="1" x14ac:dyDescent="0.25">
      <c r="A93" t="s">
        <v>1713</v>
      </c>
      <c r="B93" t="s">
        <v>1714</v>
      </c>
      <c r="C93">
        <v>403050090</v>
      </c>
      <c r="D93" t="s">
        <v>1564</v>
      </c>
      <c r="E93" t="s">
        <v>1704</v>
      </c>
      <c r="I93">
        <v>1423.23</v>
      </c>
      <c r="K93">
        <f t="shared" si="2"/>
        <v>2846.46</v>
      </c>
    </row>
    <row r="94" spans="1:11" ht="22.5" customHeight="1" x14ac:dyDescent="0.25">
      <c r="A94" t="s">
        <v>1715</v>
      </c>
      <c r="B94" t="s">
        <v>1716</v>
      </c>
      <c r="C94">
        <v>403050103</v>
      </c>
      <c r="D94" t="s">
        <v>1564</v>
      </c>
      <c r="E94" t="s">
        <v>1704</v>
      </c>
      <c r="I94">
        <v>1328.41</v>
      </c>
      <c r="K94">
        <f t="shared" si="2"/>
        <v>2656.82</v>
      </c>
    </row>
    <row r="95" spans="1:11" ht="22.5" customHeight="1" x14ac:dyDescent="0.25">
      <c r="A95" t="s">
        <v>1717</v>
      </c>
      <c r="B95" t="s">
        <v>1718</v>
      </c>
      <c r="C95">
        <v>403050111</v>
      </c>
      <c r="D95" t="s">
        <v>1564</v>
      </c>
      <c r="E95" t="s">
        <v>1704</v>
      </c>
      <c r="F95" t="s">
        <v>1719</v>
      </c>
      <c r="I95">
        <v>782.17</v>
      </c>
      <c r="K95">
        <f t="shared" si="2"/>
        <v>1564.34</v>
      </c>
    </row>
    <row r="96" spans="1:11" ht="22.5" customHeight="1" x14ac:dyDescent="0.25">
      <c r="A96" t="s">
        <v>1720</v>
      </c>
      <c r="B96" t="s">
        <v>1721</v>
      </c>
      <c r="C96">
        <v>403050120</v>
      </c>
      <c r="D96" t="s">
        <v>1564</v>
      </c>
      <c r="E96" t="s">
        <v>1704</v>
      </c>
      <c r="F96" t="s">
        <v>1721</v>
      </c>
      <c r="I96">
        <v>942.49</v>
      </c>
      <c r="K96">
        <f t="shared" si="2"/>
        <v>1884.98</v>
      </c>
    </row>
    <row r="97" spans="1:11" ht="22.5" customHeight="1" x14ac:dyDescent="0.25">
      <c r="A97" t="s">
        <v>1722</v>
      </c>
      <c r="B97" t="s">
        <v>1723</v>
      </c>
      <c r="C97">
        <v>403050138</v>
      </c>
      <c r="D97" t="s">
        <v>1564</v>
      </c>
      <c r="E97" t="s">
        <v>1704</v>
      </c>
      <c r="F97" t="s">
        <v>1724</v>
      </c>
      <c r="I97">
        <v>800.7</v>
      </c>
      <c r="K97">
        <f t="shared" si="2"/>
        <v>1601.4</v>
      </c>
    </row>
    <row r="98" spans="1:11" ht="22.5" customHeight="1" x14ac:dyDescent="0.25">
      <c r="A98" t="s">
        <v>1725</v>
      </c>
      <c r="B98" t="s">
        <v>1726</v>
      </c>
      <c r="C98">
        <v>403050146</v>
      </c>
      <c r="D98" t="s">
        <v>1564</v>
      </c>
      <c r="E98" t="s">
        <v>1704</v>
      </c>
      <c r="F98" t="s">
        <v>1727</v>
      </c>
      <c r="I98">
        <v>1024.54</v>
      </c>
      <c r="K98">
        <f t="shared" si="2"/>
        <v>2049.08</v>
      </c>
    </row>
    <row r="99" spans="1:11" ht="22.5" customHeight="1" x14ac:dyDescent="0.25">
      <c r="A99" t="s">
        <v>1728</v>
      </c>
      <c r="B99" t="s">
        <v>1729</v>
      </c>
      <c r="C99">
        <v>403050154</v>
      </c>
      <c r="D99" t="s">
        <v>1564</v>
      </c>
      <c r="E99" t="s">
        <v>1704</v>
      </c>
      <c r="I99">
        <v>1516.18</v>
      </c>
      <c r="K99">
        <f t="shared" si="2"/>
        <v>3032.36</v>
      </c>
    </row>
    <row r="100" spans="1:11" ht="22.5" customHeight="1" x14ac:dyDescent="0.25">
      <c r="A100" t="s">
        <v>1730</v>
      </c>
      <c r="B100" t="s">
        <v>1731</v>
      </c>
      <c r="C100">
        <v>403050162</v>
      </c>
      <c r="D100" t="s">
        <v>1564</v>
      </c>
      <c r="E100" t="s">
        <v>1704</v>
      </c>
      <c r="I100">
        <v>1881.06</v>
      </c>
      <c r="K100">
        <f t="shared" si="2"/>
        <v>3762.12</v>
      </c>
    </row>
    <row r="101" spans="1:11" ht="22.5" customHeight="1" x14ac:dyDescent="0.25">
      <c r="A101" t="s">
        <v>1732</v>
      </c>
      <c r="B101" t="s">
        <v>1733</v>
      </c>
      <c r="C101">
        <v>403060010</v>
      </c>
      <c r="D101" t="s">
        <v>1564</v>
      </c>
      <c r="E101" t="s">
        <v>1734</v>
      </c>
      <c r="I101">
        <v>6604.29</v>
      </c>
      <c r="K101">
        <f t="shared" si="2"/>
        <v>13208.58</v>
      </c>
    </row>
    <row r="102" spans="1:11" ht="22.5" customHeight="1" x14ac:dyDescent="0.25">
      <c r="A102" t="s">
        <v>1735</v>
      </c>
      <c r="B102" t="s">
        <v>1736</v>
      </c>
      <c r="C102">
        <v>403060028</v>
      </c>
      <c r="D102" t="s">
        <v>1564</v>
      </c>
      <c r="E102" t="s">
        <v>1734</v>
      </c>
      <c r="I102">
        <v>3668.32</v>
      </c>
      <c r="K102">
        <f t="shared" si="2"/>
        <v>7336.64</v>
      </c>
    </row>
    <row r="103" spans="1:11" ht="22.5" customHeight="1" x14ac:dyDescent="0.25">
      <c r="A103" t="s">
        <v>1737</v>
      </c>
      <c r="B103" t="s">
        <v>1738</v>
      </c>
      <c r="C103">
        <v>403060036</v>
      </c>
      <c r="D103" t="s">
        <v>1564</v>
      </c>
      <c r="E103" t="s">
        <v>1734</v>
      </c>
      <c r="I103">
        <v>5123.87</v>
      </c>
      <c r="K103">
        <f t="shared" si="2"/>
        <v>10247.74</v>
      </c>
    </row>
    <row r="104" spans="1:11" ht="22.5" customHeight="1" x14ac:dyDescent="0.25">
      <c r="A104" t="s">
        <v>1739</v>
      </c>
      <c r="B104" t="s">
        <v>1740</v>
      </c>
      <c r="C104">
        <v>403060044</v>
      </c>
      <c r="D104" t="s">
        <v>1564</v>
      </c>
      <c r="E104" t="s">
        <v>1734</v>
      </c>
      <c r="I104">
        <v>2816.57</v>
      </c>
      <c r="K104">
        <f t="shared" si="2"/>
        <v>5633.14</v>
      </c>
    </row>
    <row r="105" spans="1:11" ht="22.5" customHeight="1" x14ac:dyDescent="0.25">
      <c r="A105" t="s">
        <v>1741</v>
      </c>
      <c r="B105" t="s">
        <v>1742</v>
      </c>
      <c r="C105">
        <v>403060052</v>
      </c>
      <c r="D105" t="s">
        <v>1564</v>
      </c>
      <c r="E105" t="s">
        <v>1734</v>
      </c>
      <c r="I105">
        <v>4043.87</v>
      </c>
      <c r="K105">
        <f t="shared" si="2"/>
        <v>8087.74</v>
      </c>
    </row>
    <row r="106" spans="1:11" ht="22.5" customHeight="1" x14ac:dyDescent="0.25">
      <c r="A106" t="s">
        <v>1743</v>
      </c>
      <c r="B106" t="s">
        <v>1744</v>
      </c>
      <c r="C106">
        <v>403060060</v>
      </c>
      <c r="D106" t="s">
        <v>1564</v>
      </c>
      <c r="E106" t="s">
        <v>1734</v>
      </c>
      <c r="I106">
        <v>5794.07</v>
      </c>
      <c r="K106">
        <f t="shared" si="2"/>
        <v>11588.14</v>
      </c>
    </row>
    <row r="107" spans="1:11" ht="22.5" customHeight="1" x14ac:dyDescent="0.25">
      <c r="A107" t="s">
        <v>1745</v>
      </c>
      <c r="B107" t="s">
        <v>1746</v>
      </c>
      <c r="C107">
        <v>403060079</v>
      </c>
      <c r="D107" t="s">
        <v>1564</v>
      </c>
      <c r="E107" t="s">
        <v>1734</v>
      </c>
      <c r="I107">
        <v>5095.1499999999996</v>
      </c>
      <c r="K107">
        <f t="shared" si="2"/>
        <v>10190.299999999999</v>
      </c>
    </row>
    <row r="108" spans="1:11" ht="22.5" customHeight="1" x14ac:dyDescent="0.25">
      <c r="A108" t="s">
        <v>1747</v>
      </c>
      <c r="B108" t="s">
        <v>1748</v>
      </c>
      <c r="C108">
        <v>403070040</v>
      </c>
      <c r="D108" t="s">
        <v>1564</v>
      </c>
      <c r="E108" t="s">
        <v>1749</v>
      </c>
      <c r="I108">
        <v>2096.88</v>
      </c>
      <c r="K108">
        <f t="shared" si="2"/>
        <v>4193.76</v>
      </c>
    </row>
    <row r="109" spans="1:11" ht="22.5" customHeight="1" x14ac:dyDescent="0.25">
      <c r="A109" t="s">
        <v>1750</v>
      </c>
      <c r="B109" t="s">
        <v>1751</v>
      </c>
      <c r="C109">
        <v>403070058</v>
      </c>
      <c r="D109" t="s">
        <v>1564</v>
      </c>
      <c r="E109" t="s">
        <v>1749</v>
      </c>
      <c r="I109">
        <v>2096.88</v>
      </c>
      <c r="K109">
        <f t="shared" si="2"/>
        <v>4193.76</v>
      </c>
    </row>
    <row r="110" spans="1:11" ht="22.5" customHeight="1" x14ac:dyDescent="0.25">
      <c r="A110" t="s">
        <v>1752</v>
      </c>
      <c r="B110" t="s">
        <v>1753</v>
      </c>
      <c r="C110">
        <v>403070082</v>
      </c>
      <c r="D110" t="s">
        <v>1564</v>
      </c>
      <c r="E110" t="s">
        <v>1749</v>
      </c>
      <c r="I110">
        <v>1810.88</v>
      </c>
      <c r="K110">
        <f t="shared" si="2"/>
        <v>3621.76</v>
      </c>
    </row>
    <row r="111" spans="1:11" ht="22.5" customHeight="1" x14ac:dyDescent="0.25">
      <c r="A111" t="s">
        <v>1754</v>
      </c>
      <c r="B111" t="s">
        <v>1755</v>
      </c>
      <c r="C111">
        <v>403070090</v>
      </c>
      <c r="D111" t="s">
        <v>1564</v>
      </c>
      <c r="E111" t="s">
        <v>1749</v>
      </c>
      <c r="I111">
        <v>1810.88</v>
      </c>
      <c r="K111">
        <f t="shared" si="2"/>
        <v>3621.76</v>
      </c>
    </row>
    <row r="112" spans="1:11" ht="22.5" customHeight="1" x14ac:dyDescent="0.25">
      <c r="A112" t="s">
        <v>1756</v>
      </c>
      <c r="B112" t="s">
        <v>1757</v>
      </c>
      <c r="C112">
        <v>403070104</v>
      </c>
      <c r="D112" t="s">
        <v>1564</v>
      </c>
      <c r="E112" t="s">
        <v>1749</v>
      </c>
      <c r="I112">
        <v>938.47</v>
      </c>
      <c r="K112">
        <f t="shared" si="2"/>
        <v>1876.94</v>
      </c>
    </row>
    <row r="113" spans="1:11" ht="22.5" customHeight="1" x14ac:dyDescent="0.25">
      <c r="A113" t="s">
        <v>1758</v>
      </c>
      <c r="B113" t="s">
        <v>1759</v>
      </c>
      <c r="C113">
        <v>403070112</v>
      </c>
      <c r="D113" t="s">
        <v>1564</v>
      </c>
      <c r="E113" t="s">
        <v>1749</v>
      </c>
      <c r="I113">
        <v>938.47</v>
      </c>
      <c r="K113">
        <f t="shared" si="2"/>
        <v>1876.94</v>
      </c>
    </row>
    <row r="114" spans="1:11" ht="22.5" customHeight="1" x14ac:dyDescent="0.25">
      <c r="A114" t="s">
        <v>1760</v>
      </c>
      <c r="B114" t="s">
        <v>1761</v>
      </c>
      <c r="C114">
        <v>403070120</v>
      </c>
      <c r="D114" t="s">
        <v>1564</v>
      </c>
      <c r="E114" t="s">
        <v>1749</v>
      </c>
      <c r="I114">
        <v>1955.68</v>
      </c>
      <c r="K114">
        <f t="shared" si="2"/>
        <v>3911.36</v>
      </c>
    </row>
    <row r="115" spans="1:11" ht="22.5" customHeight="1" x14ac:dyDescent="0.25">
      <c r="A115" t="s">
        <v>1762</v>
      </c>
      <c r="B115" t="s">
        <v>1763</v>
      </c>
      <c r="C115">
        <v>403070139</v>
      </c>
      <c r="D115" t="s">
        <v>1564</v>
      </c>
      <c r="E115" t="s">
        <v>1749</v>
      </c>
      <c r="I115">
        <v>1645.44</v>
      </c>
      <c r="K115">
        <f t="shared" si="2"/>
        <v>3290.88</v>
      </c>
    </row>
    <row r="116" spans="1:11" ht="22.5" customHeight="1" x14ac:dyDescent="0.25">
      <c r="A116" t="s">
        <v>1764</v>
      </c>
      <c r="B116" t="s">
        <v>1765</v>
      </c>
      <c r="C116">
        <v>403070147</v>
      </c>
      <c r="D116" t="s">
        <v>1564</v>
      </c>
      <c r="E116" t="s">
        <v>1749</v>
      </c>
      <c r="I116">
        <v>807.81</v>
      </c>
      <c r="K116">
        <f t="shared" si="2"/>
        <v>1615.62</v>
      </c>
    </row>
    <row r="117" spans="1:11" ht="22.5" customHeight="1" x14ac:dyDescent="0.25">
      <c r="A117" t="s">
        <v>1766</v>
      </c>
      <c r="B117" t="s">
        <v>1767</v>
      </c>
      <c r="C117">
        <v>403070155</v>
      </c>
      <c r="D117" t="s">
        <v>1564</v>
      </c>
      <c r="E117" t="s">
        <v>1749</v>
      </c>
      <c r="I117">
        <v>2022.88</v>
      </c>
      <c r="K117">
        <f t="shared" si="2"/>
        <v>4045.76</v>
      </c>
    </row>
    <row r="118" spans="1:11" ht="22.5" customHeight="1" x14ac:dyDescent="0.25">
      <c r="A118" t="s">
        <v>1768</v>
      </c>
      <c r="B118" t="s">
        <v>1769</v>
      </c>
      <c r="C118">
        <v>403070163</v>
      </c>
      <c r="D118" t="s">
        <v>1564</v>
      </c>
      <c r="E118" t="s">
        <v>1749</v>
      </c>
      <c r="I118">
        <v>2022.88</v>
      </c>
      <c r="K118">
        <f t="shared" si="2"/>
        <v>4045.76</v>
      </c>
    </row>
    <row r="119" spans="1:11" ht="22.5" customHeight="1" x14ac:dyDescent="0.25">
      <c r="A119" t="s">
        <v>1770</v>
      </c>
      <c r="B119" t="s">
        <v>1771</v>
      </c>
      <c r="C119">
        <v>403080010</v>
      </c>
      <c r="D119" t="s">
        <v>1564</v>
      </c>
      <c r="E119" t="s">
        <v>1772</v>
      </c>
      <c r="I119">
        <v>1988.31</v>
      </c>
      <c r="K119">
        <f t="shared" si="2"/>
        <v>3976.62</v>
      </c>
    </row>
    <row r="120" spans="1:11" ht="22.5" customHeight="1" x14ac:dyDescent="0.25">
      <c r="A120" t="s">
        <v>1773</v>
      </c>
      <c r="B120" t="s">
        <v>1774</v>
      </c>
      <c r="C120">
        <v>403080029</v>
      </c>
      <c r="D120" t="s">
        <v>1564</v>
      </c>
      <c r="E120" t="s">
        <v>1772</v>
      </c>
      <c r="I120">
        <v>434.8</v>
      </c>
      <c r="K120">
        <f t="shared" si="2"/>
        <v>869.6</v>
      </c>
    </row>
    <row r="121" spans="1:11" ht="22.5" customHeight="1" x14ac:dyDescent="0.25">
      <c r="A121" t="s">
        <v>1775</v>
      </c>
      <c r="B121" t="s">
        <v>1776</v>
      </c>
      <c r="C121">
        <v>403080037</v>
      </c>
      <c r="D121" t="s">
        <v>1564</v>
      </c>
      <c r="E121" t="s">
        <v>1772</v>
      </c>
      <c r="I121">
        <v>1328.41</v>
      </c>
      <c r="K121">
        <f t="shared" si="2"/>
        <v>2656.82</v>
      </c>
    </row>
    <row r="122" spans="1:11" ht="22.5" customHeight="1" x14ac:dyDescent="0.25">
      <c r="A122" t="s">
        <v>1777</v>
      </c>
      <c r="B122" t="s">
        <v>1778</v>
      </c>
      <c r="C122">
        <v>403080045</v>
      </c>
      <c r="D122" t="s">
        <v>1564</v>
      </c>
      <c r="E122" t="s">
        <v>1772</v>
      </c>
      <c r="I122">
        <v>1666.56</v>
      </c>
      <c r="K122">
        <f t="shared" si="2"/>
        <v>3333.12</v>
      </c>
    </row>
    <row r="123" spans="1:11" ht="22.5" customHeight="1" x14ac:dyDescent="0.25">
      <c r="A123" t="s">
        <v>1779</v>
      </c>
      <c r="B123" t="s">
        <v>1780</v>
      </c>
      <c r="C123">
        <v>403080053</v>
      </c>
      <c r="D123" t="s">
        <v>1564</v>
      </c>
      <c r="E123" t="s">
        <v>1772</v>
      </c>
      <c r="I123">
        <v>1666.56</v>
      </c>
      <c r="K123">
        <f t="shared" si="2"/>
        <v>3333.12</v>
      </c>
    </row>
    <row r="124" spans="1:11" ht="22.5" customHeight="1" x14ac:dyDescent="0.25">
      <c r="A124" t="s">
        <v>1781</v>
      </c>
      <c r="B124" t="s">
        <v>1782</v>
      </c>
      <c r="C124">
        <v>403080061</v>
      </c>
      <c r="D124" t="s">
        <v>1564</v>
      </c>
      <c r="E124" t="s">
        <v>1772</v>
      </c>
      <c r="I124">
        <v>1988.31</v>
      </c>
      <c r="K124">
        <f t="shared" si="2"/>
        <v>3976.62</v>
      </c>
    </row>
    <row r="125" spans="1:11" ht="22.5" customHeight="1" x14ac:dyDescent="0.25">
      <c r="A125" t="s">
        <v>1783</v>
      </c>
      <c r="B125" t="s">
        <v>1784</v>
      </c>
      <c r="C125">
        <v>403080070</v>
      </c>
      <c r="D125" t="s">
        <v>1564</v>
      </c>
      <c r="E125" t="s">
        <v>1772</v>
      </c>
      <c r="I125">
        <v>1702.31</v>
      </c>
      <c r="K125">
        <f t="shared" si="2"/>
        <v>3404.62</v>
      </c>
    </row>
    <row r="126" spans="1:11" ht="22.5" customHeight="1" x14ac:dyDescent="0.25">
      <c r="A126" t="s">
        <v>1785</v>
      </c>
      <c r="B126" t="s">
        <v>1786</v>
      </c>
      <c r="C126">
        <v>403080088</v>
      </c>
      <c r="D126" t="s">
        <v>1564</v>
      </c>
      <c r="E126" t="s">
        <v>1772</v>
      </c>
      <c r="I126">
        <v>1702.31</v>
      </c>
      <c r="K126">
        <f t="shared" si="2"/>
        <v>3404.62</v>
      </c>
    </row>
    <row r="127" spans="1:11" ht="22.5" customHeight="1" x14ac:dyDescent="0.25">
      <c r="A127" t="s">
        <v>1787</v>
      </c>
      <c r="B127" t="s">
        <v>1788</v>
      </c>
      <c r="C127">
        <v>403080096</v>
      </c>
      <c r="D127" t="s">
        <v>1564</v>
      </c>
      <c r="E127" t="s">
        <v>1772</v>
      </c>
      <c r="I127">
        <v>1894.47</v>
      </c>
      <c r="K127">
        <f t="shared" si="2"/>
        <v>3788.94</v>
      </c>
    </row>
    <row r="128" spans="1:11" ht="22.5" customHeight="1" x14ac:dyDescent="0.25">
      <c r="A128" t="s">
        <v>1789</v>
      </c>
      <c r="B128" t="s">
        <v>1790</v>
      </c>
      <c r="C128">
        <v>403080100</v>
      </c>
      <c r="D128" t="s">
        <v>1564</v>
      </c>
      <c r="E128" t="s">
        <v>1772</v>
      </c>
      <c r="I128">
        <v>434.8</v>
      </c>
      <c r="K128">
        <f t="shared" si="2"/>
        <v>869.6</v>
      </c>
    </row>
    <row r="129" spans="1:12" ht="22.5" customHeight="1" x14ac:dyDescent="0.25">
      <c r="A129" t="s">
        <v>1791</v>
      </c>
      <c r="B129" t="s">
        <v>1792</v>
      </c>
      <c r="C129">
        <v>404010016</v>
      </c>
      <c r="D129" t="s">
        <v>1793</v>
      </c>
      <c r="E129" t="s">
        <v>1794</v>
      </c>
      <c r="H129" t="s">
        <v>1792</v>
      </c>
      <c r="I129">
        <v>348.18</v>
      </c>
      <c r="K129">
        <f t="shared" si="2"/>
        <v>696.36</v>
      </c>
      <c r="L129">
        <f t="shared" ref="L129:L131" si="3">K129</f>
        <v>696.36</v>
      </c>
    </row>
    <row r="130" spans="1:12" ht="22.5" customHeight="1" x14ac:dyDescent="0.25">
      <c r="A130" t="s">
        <v>1795</v>
      </c>
      <c r="B130" t="s">
        <v>1796</v>
      </c>
      <c r="C130">
        <v>404010024</v>
      </c>
      <c r="D130" t="s">
        <v>1793</v>
      </c>
      <c r="E130" t="s">
        <v>1794</v>
      </c>
      <c r="H130" t="s">
        <v>1796</v>
      </c>
      <c r="I130">
        <v>306.57</v>
      </c>
      <c r="K130">
        <f t="shared" si="2"/>
        <v>613.14</v>
      </c>
      <c r="L130">
        <f t="shared" si="3"/>
        <v>613.14</v>
      </c>
    </row>
    <row r="131" spans="1:12" ht="22.5" customHeight="1" x14ac:dyDescent="0.25">
      <c r="A131" t="s">
        <v>1797</v>
      </c>
      <c r="B131" t="s">
        <v>1798</v>
      </c>
      <c r="C131">
        <v>404010032</v>
      </c>
      <c r="D131" t="s">
        <v>1793</v>
      </c>
      <c r="E131" t="s">
        <v>1794</v>
      </c>
      <c r="H131" t="s">
        <v>1798</v>
      </c>
      <c r="I131">
        <v>337.22</v>
      </c>
      <c r="K131">
        <f t="shared" ref="K131:K194" si="4">I131*2</f>
        <v>674.44</v>
      </c>
      <c r="L131">
        <f t="shared" si="3"/>
        <v>674.44</v>
      </c>
    </row>
    <row r="132" spans="1:12" ht="22.5" customHeight="1" x14ac:dyDescent="0.25">
      <c r="A132" t="s">
        <v>1799</v>
      </c>
      <c r="B132" t="s">
        <v>1800</v>
      </c>
      <c r="C132">
        <v>404010083</v>
      </c>
      <c r="D132" t="s">
        <v>1793</v>
      </c>
      <c r="E132" t="s">
        <v>1794</v>
      </c>
      <c r="F132" t="s">
        <v>1801</v>
      </c>
      <c r="I132">
        <v>809.83</v>
      </c>
      <c r="K132">
        <f t="shared" si="4"/>
        <v>1619.66</v>
      </c>
    </row>
    <row r="133" spans="1:12" ht="22.5" customHeight="1" x14ac:dyDescent="0.25">
      <c r="A133" t="s">
        <v>1802</v>
      </c>
      <c r="B133" t="s">
        <v>1803</v>
      </c>
      <c r="C133">
        <v>404010105</v>
      </c>
      <c r="D133" t="s">
        <v>1793</v>
      </c>
      <c r="E133" t="s">
        <v>1794</v>
      </c>
      <c r="F133" t="s">
        <v>1803</v>
      </c>
      <c r="I133">
        <v>676.26</v>
      </c>
      <c r="K133">
        <f t="shared" si="4"/>
        <v>1352.52</v>
      </c>
    </row>
    <row r="134" spans="1:12" ht="22.5" customHeight="1" x14ac:dyDescent="0.25">
      <c r="A134" t="s">
        <v>1804</v>
      </c>
      <c r="B134" t="s">
        <v>1805</v>
      </c>
      <c r="C134">
        <v>404010113</v>
      </c>
      <c r="D134" t="s">
        <v>1793</v>
      </c>
      <c r="E134" t="s">
        <v>1794</v>
      </c>
      <c r="H134" t="s">
        <v>1806</v>
      </c>
      <c r="I134">
        <v>163.1</v>
      </c>
      <c r="K134">
        <f t="shared" si="4"/>
        <v>326.2</v>
      </c>
      <c r="L134">
        <f t="shared" ref="L134:L135" si="5">K134</f>
        <v>326.2</v>
      </c>
    </row>
    <row r="135" spans="1:12" ht="22.5" customHeight="1" x14ac:dyDescent="0.25">
      <c r="A135" t="s">
        <v>1807</v>
      </c>
      <c r="B135" t="s">
        <v>1808</v>
      </c>
      <c r="C135">
        <v>404010121</v>
      </c>
      <c r="D135" t="s">
        <v>1793</v>
      </c>
      <c r="E135" t="s">
        <v>1794</v>
      </c>
      <c r="H135" t="s">
        <v>1809</v>
      </c>
      <c r="I135">
        <v>358.58</v>
      </c>
      <c r="K135">
        <f t="shared" si="4"/>
        <v>717.16</v>
      </c>
      <c r="L135">
        <f t="shared" si="5"/>
        <v>717.16</v>
      </c>
    </row>
    <row r="136" spans="1:12" ht="22.5" customHeight="1" x14ac:dyDescent="0.25">
      <c r="A136" t="s">
        <v>1810</v>
      </c>
      <c r="B136" t="s">
        <v>1811</v>
      </c>
      <c r="C136">
        <v>404010130</v>
      </c>
      <c r="D136" t="s">
        <v>1793</v>
      </c>
      <c r="E136" t="s">
        <v>1794</v>
      </c>
      <c r="F136" t="s">
        <v>1812</v>
      </c>
      <c r="I136">
        <v>242.23</v>
      </c>
      <c r="K136">
        <f t="shared" si="4"/>
        <v>484.46</v>
      </c>
    </row>
    <row r="137" spans="1:12" ht="22.5" customHeight="1" x14ac:dyDescent="0.25">
      <c r="A137" t="s">
        <v>1813</v>
      </c>
      <c r="B137" t="s">
        <v>1814</v>
      </c>
      <c r="C137">
        <v>404010148</v>
      </c>
      <c r="D137" t="s">
        <v>1793</v>
      </c>
      <c r="E137" t="s">
        <v>1794</v>
      </c>
      <c r="I137">
        <v>1714.66</v>
      </c>
      <c r="K137">
        <f t="shared" si="4"/>
        <v>3429.32</v>
      </c>
    </row>
    <row r="138" spans="1:12" ht="22.5" customHeight="1" x14ac:dyDescent="0.25">
      <c r="A138" t="s">
        <v>1815</v>
      </c>
      <c r="B138" t="s">
        <v>1816</v>
      </c>
      <c r="C138">
        <v>404010164</v>
      </c>
      <c r="D138" t="s">
        <v>1793</v>
      </c>
      <c r="E138" t="s">
        <v>1794</v>
      </c>
      <c r="I138">
        <v>812.17</v>
      </c>
      <c r="K138">
        <f t="shared" si="4"/>
        <v>1624.34</v>
      </c>
    </row>
    <row r="139" spans="1:12" ht="22.5" customHeight="1" x14ac:dyDescent="0.25">
      <c r="A139" t="s">
        <v>1817</v>
      </c>
      <c r="B139" t="s">
        <v>1818</v>
      </c>
      <c r="C139">
        <v>404010172</v>
      </c>
      <c r="D139" t="s">
        <v>1793</v>
      </c>
      <c r="E139" t="s">
        <v>1794</v>
      </c>
      <c r="F139" t="s">
        <v>1818</v>
      </c>
      <c r="I139">
        <v>1073.02</v>
      </c>
      <c r="K139">
        <f t="shared" si="4"/>
        <v>2146.04</v>
      </c>
    </row>
    <row r="140" spans="1:12" ht="22.5" customHeight="1" x14ac:dyDescent="0.25">
      <c r="A140" t="s">
        <v>1819</v>
      </c>
      <c r="B140" t="s">
        <v>1820</v>
      </c>
      <c r="C140">
        <v>404010180</v>
      </c>
      <c r="D140" t="s">
        <v>1793</v>
      </c>
      <c r="E140" t="s">
        <v>1794</v>
      </c>
      <c r="F140" t="s">
        <v>1820</v>
      </c>
      <c r="I140">
        <v>980.31</v>
      </c>
      <c r="K140">
        <f t="shared" si="4"/>
        <v>1960.62</v>
      </c>
    </row>
    <row r="141" spans="1:12" ht="22.5" customHeight="1" x14ac:dyDescent="0.25">
      <c r="A141" t="s">
        <v>1821</v>
      </c>
      <c r="B141" t="s">
        <v>1822</v>
      </c>
      <c r="C141">
        <v>404010199</v>
      </c>
      <c r="D141" t="s">
        <v>1793</v>
      </c>
      <c r="E141" t="s">
        <v>1794</v>
      </c>
      <c r="F141" t="s">
        <v>1823</v>
      </c>
      <c r="I141">
        <v>980.31</v>
      </c>
      <c r="K141">
        <f t="shared" si="4"/>
        <v>1960.62</v>
      </c>
    </row>
    <row r="142" spans="1:12" ht="22.5" customHeight="1" x14ac:dyDescent="0.25">
      <c r="A142" t="s">
        <v>1824</v>
      </c>
      <c r="B142" t="s">
        <v>1825</v>
      </c>
      <c r="C142">
        <v>404010202</v>
      </c>
      <c r="D142" t="s">
        <v>1793</v>
      </c>
      <c r="E142" t="s">
        <v>1794</v>
      </c>
      <c r="F142" t="s">
        <v>1825</v>
      </c>
      <c r="I142">
        <v>886.45</v>
      </c>
      <c r="K142">
        <f t="shared" si="4"/>
        <v>1772.9</v>
      </c>
    </row>
    <row r="143" spans="1:12" ht="22.5" customHeight="1" x14ac:dyDescent="0.25">
      <c r="A143" t="s">
        <v>1826</v>
      </c>
      <c r="B143" t="s">
        <v>1827</v>
      </c>
      <c r="C143">
        <v>404010210</v>
      </c>
      <c r="D143" t="s">
        <v>1793</v>
      </c>
      <c r="E143" t="s">
        <v>1794</v>
      </c>
      <c r="H143" t="s">
        <v>1827</v>
      </c>
      <c r="I143">
        <v>757.13</v>
      </c>
      <c r="K143">
        <f t="shared" si="4"/>
        <v>1514.26</v>
      </c>
      <c r="L143">
        <f>K143</f>
        <v>1514.26</v>
      </c>
    </row>
    <row r="144" spans="1:12" ht="22.5" customHeight="1" x14ac:dyDescent="0.25">
      <c r="A144" t="s">
        <v>1828</v>
      </c>
      <c r="B144" t="s">
        <v>1829</v>
      </c>
      <c r="C144">
        <v>404010229</v>
      </c>
      <c r="D144" t="s">
        <v>1793</v>
      </c>
      <c r="E144" t="s">
        <v>1794</v>
      </c>
      <c r="F144" t="s">
        <v>1829</v>
      </c>
      <c r="I144">
        <v>483.55</v>
      </c>
      <c r="K144">
        <f t="shared" si="4"/>
        <v>967.1</v>
      </c>
    </row>
    <row r="145" spans="1:12" ht="22.5" customHeight="1" x14ac:dyDescent="0.25">
      <c r="A145" t="s">
        <v>1830</v>
      </c>
      <c r="B145" t="s">
        <v>1831</v>
      </c>
      <c r="C145">
        <v>404010237</v>
      </c>
      <c r="D145" t="s">
        <v>1793</v>
      </c>
      <c r="E145" t="s">
        <v>1794</v>
      </c>
      <c r="F145" t="s">
        <v>1832</v>
      </c>
      <c r="I145">
        <v>376.75</v>
      </c>
      <c r="K145">
        <f t="shared" si="4"/>
        <v>753.5</v>
      </c>
    </row>
    <row r="146" spans="1:12" ht="22.5" customHeight="1" x14ac:dyDescent="0.25">
      <c r="A146" t="s">
        <v>1833</v>
      </c>
      <c r="B146" t="s">
        <v>1834</v>
      </c>
      <c r="C146">
        <v>404010288</v>
      </c>
      <c r="D146" t="s">
        <v>1793</v>
      </c>
      <c r="E146" t="s">
        <v>1794</v>
      </c>
      <c r="F146" t="s">
        <v>1835</v>
      </c>
      <c r="I146">
        <v>807.15</v>
      </c>
      <c r="K146">
        <f t="shared" si="4"/>
        <v>1614.3</v>
      </c>
    </row>
    <row r="147" spans="1:12" ht="22.5" customHeight="1" x14ac:dyDescent="0.25">
      <c r="A147" t="s">
        <v>1836</v>
      </c>
      <c r="B147" t="s">
        <v>1837</v>
      </c>
      <c r="C147">
        <v>404010326</v>
      </c>
      <c r="D147" t="s">
        <v>1793</v>
      </c>
      <c r="E147" t="s">
        <v>1794</v>
      </c>
      <c r="H147" t="s">
        <v>1837</v>
      </c>
      <c r="I147">
        <v>349.24</v>
      </c>
      <c r="K147">
        <f t="shared" si="4"/>
        <v>698.48</v>
      </c>
      <c r="L147">
        <f t="shared" ref="L147:L149" si="6">K147</f>
        <v>698.48</v>
      </c>
    </row>
    <row r="148" spans="1:12" ht="22.5" customHeight="1" x14ac:dyDescent="0.25">
      <c r="A148" t="s">
        <v>1838</v>
      </c>
      <c r="B148" t="s">
        <v>1839</v>
      </c>
      <c r="C148">
        <v>404010334</v>
      </c>
      <c r="D148" t="s">
        <v>1793</v>
      </c>
      <c r="E148" t="s">
        <v>1794</v>
      </c>
      <c r="H148" t="s">
        <v>1839</v>
      </c>
      <c r="I148">
        <v>378.98</v>
      </c>
      <c r="K148">
        <f t="shared" si="4"/>
        <v>757.96</v>
      </c>
      <c r="L148">
        <f t="shared" si="6"/>
        <v>757.96</v>
      </c>
    </row>
    <row r="149" spans="1:12" ht="22.5" customHeight="1" x14ac:dyDescent="0.25">
      <c r="A149" t="s">
        <v>1840</v>
      </c>
      <c r="B149" t="s">
        <v>1841</v>
      </c>
      <c r="C149">
        <v>404010350</v>
      </c>
      <c r="D149" t="s">
        <v>1793</v>
      </c>
      <c r="E149" t="s">
        <v>1794</v>
      </c>
      <c r="H149" t="s">
        <v>1841</v>
      </c>
      <c r="I149">
        <v>618.15</v>
      </c>
      <c r="K149">
        <f t="shared" si="4"/>
        <v>1236.3</v>
      </c>
      <c r="L149">
        <f t="shared" si="6"/>
        <v>1236.3</v>
      </c>
    </row>
    <row r="150" spans="1:12" ht="22.5" customHeight="1" x14ac:dyDescent="0.25">
      <c r="A150" t="s">
        <v>1842</v>
      </c>
      <c r="B150" t="s">
        <v>1843</v>
      </c>
      <c r="C150">
        <v>404010385</v>
      </c>
      <c r="D150" t="s">
        <v>1793</v>
      </c>
      <c r="E150" t="s">
        <v>1794</v>
      </c>
      <c r="F150" t="s">
        <v>1844</v>
      </c>
      <c r="I150">
        <v>577.96</v>
      </c>
      <c r="K150">
        <f t="shared" si="4"/>
        <v>1155.92</v>
      </c>
    </row>
    <row r="151" spans="1:12" ht="22.5" customHeight="1" x14ac:dyDescent="0.25">
      <c r="A151" t="s">
        <v>1845</v>
      </c>
      <c r="B151" t="s">
        <v>1846</v>
      </c>
      <c r="C151">
        <v>404010407</v>
      </c>
      <c r="D151" t="s">
        <v>1793</v>
      </c>
      <c r="E151" t="s">
        <v>1794</v>
      </c>
      <c r="F151" t="s">
        <v>1847</v>
      </c>
      <c r="I151">
        <v>328.97</v>
      </c>
      <c r="K151">
        <f t="shared" si="4"/>
        <v>657.94</v>
      </c>
    </row>
    <row r="152" spans="1:12" ht="22.5" customHeight="1" x14ac:dyDescent="0.25">
      <c r="A152" t="s">
        <v>1848</v>
      </c>
      <c r="B152" t="s">
        <v>1849</v>
      </c>
      <c r="C152">
        <v>404010415</v>
      </c>
      <c r="D152" t="s">
        <v>1793</v>
      </c>
      <c r="E152" t="s">
        <v>1794</v>
      </c>
      <c r="H152" t="s">
        <v>1849</v>
      </c>
      <c r="I152">
        <v>315.64999999999998</v>
      </c>
      <c r="K152">
        <f t="shared" si="4"/>
        <v>631.29999999999995</v>
      </c>
      <c r="L152">
        <f>K152</f>
        <v>631.29999999999995</v>
      </c>
    </row>
    <row r="153" spans="1:12" ht="22.5" customHeight="1" x14ac:dyDescent="0.25">
      <c r="A153" t="s">
        <v>1850</v>
      </c>
      <c r="B153" t="s">
        <v>1851</v>
      </c>
      <c r="C153">
        <v>404010431</v>
      </c>
      <c r="D153" t="s">
        <v>1793</v>
      </c>
      <c r="E153" t="s">
        <v>1794</v>
      </c>
      <c r="I153">
        <v>991.37</v>
      </c>
      <c r="K153">
        <f t="shared" si="4"/>
        <v>1982.74</v>
      </c>
    </row>
    <row r="154" spans="1:12" ht="22.5" customHeight="1" x14ac:dyDescent="0.25">
      <c r="A154" t="s">
        <v>1852</v>
      </c>
      <c r="B154" t="s">
        <v>1853</v>
      </c>
      <c r="C154">
        <v>404010458</v>
      </c>
      <c r="D154" t="s">
        <v>1793</v>
      </c>
      <c r="E154" t="s">
        <v>1794</v>
      </c>
      <c r="F154" t="s">
        <v>1854</v>
      </c>
      <c r="I154">
        <v>1101.94</v>
      </c>
      <c r="K154">
        <f t="shared" si="4"/>
        <v>2203.88</v>
      </c>
    </row>
    <row r="155" spans="1:12" ht="22.5" customHeight="1" x14ac:dyDescent="0.25">
      <c r="A155" t="s">
        <v>1855</v>
      </c>
      <c r="B155" t="s">
        <v>1856</v>
      </c>
      <c r="C155">
        <v>404010466</v>
      </c>
      <c r="D155" t="s">
        <v>1793</v>
      </c>
      <c r="E155" t="s">
        <v>1794</v>
      </c>
      <c r="F155" t="s">
        <v>1856</v>
      </c>
      <c r="I155">
        <v>450.83</v>
      </c>
      <c r="K155">
        <f t="shared" si="4"/>
        <v>901.66</v>
      </c>
    </row>
    <row r="156" spans="1:12" ht="22.5" customHeight="1" x14ac:dyDescent="0.25">
      <c r="A156" t="s">
        <v>1857</v>
      </c>
      <c r="B156" t="s">
        <v>1858</v>
      </c>
      <c r="C156">
        <v>404010474</v>
      </c>
      <c r="D156" t="s">
        <v>1793</v>
      </c>
      <c r="E156" t="s">
        <v>1794</v>
      </c>
      <c r="F156" t="s">
        <v>1858</v>
      </c>
      <c r="I156">
        <v>292.47000000000003</v>
      </c>
      <c r="K156">
        <f t="shared" si="4"/>
        <v>584.94000000000005</v>
      </c>
    </row>
    <row r="157" spans="1:12" ht="22.5" customHeight="1" x14ac:dyDescent="0.25">
      <c r="A157" t="s">
        <v>1859</v>
      </c>
      <c r="B157" t="s">
        <v>1860</v>
      </c>
      <c r="C157">
        <v>404010482</v>
      </c>
      <c r="D157" t="s">
        <v>1793</v>
      </c>
      <c r="E157" t="s">
        <v>1794</v>
      </c>
      <c r="F157" t="s">
        <v>1860</v>
      </c>
      <c r="I157">
        <v>247.46</v>
      </c>
      <c r="K157">
        <f t="shared" si="4"/>
        <v>494.92</v>
      </c>
    </row>
    <row r="158" spans="1:12" ht="22.5" customHeight="1" x14ac:dyDescent="0.25">
      <c r="A158" t="s">
        <v>1861</v>
      </c>
      <c r="B158" t="s">
        <v>1862</v>
      </c>
      <c r="C158">
        <v>404010490</v>
      </c>
      <c r="D158" t="s">
        <v>1793</v>
      </c>
      <c r="E158" t="s">
        <v>1794</v>
      </c>
      <c r="F158" t="s">
        <v>1862</v>
      </c>
      <c r="I158">
        <v>265.23</v>
      </c>
      <c r="K158">
        <f t="shared" si="4"/>
        <v>530.46</v>
      </c>
    </row>
    <row r="159" spans="1:12" ht="22.5" customHeight="1" x14ac:dyDescent="0.25">
      <c r="A159" t="s">
        <v>1863</v>
      </c>
      <c r="B159" t="s">
        <v>1864</v>
      </c>
      <c r="C159">
        <v>404010504</v>
      </c>
      <c r="D159" t="s">
        <v>1793</v>
      </c>
      <c r="E159" t="s">
        <v>1794</v>
      </c>
      <c r="F159" t="s">
        <v>1864</v>
      </c>
      <c r="I159">
        <v>265.23</v>
      </c>
      <c r="K159">
        <f t="shared" si="4"/>
        <v>530.46</v>
      </c>
    </row>
    <row r="160" spans="1:12" ht="22.5" customHeight="1" x14ac:dyDescent="0.25">
      <c r="A160" t="s">
        <v>1865</v>
      </c>
      <c r="B160" t="s">
        <v>1866</v>
      </c>
      <c r="C160">
        <v>404010512</v>
      </c>
      <c r="D160" t="s">
        <v>1793</v>
      </c>
      <c r="E160" t="s">
        <v>1794</v>
      </c>
      <c r="F160" t="s">
        <v>1866</v>
      </c>
      <c r="I160">
        <v>384.33</v>
      </c>
      <c r="K160">
        <f t="shared" si="4"/>
        <v>768.66</v>
      </c>
    </row>
    <row r="161" spans="1:11" ht="22.5" customHeight="1" x14ac:dyDescent="0.25">
      <c r="A161" t="s">
        <v>1867</v>
      </c>
      <c r="B161" t="s">
        <v>1868</v>
      </c>
      <c r="C161">
        <v>404010520</v>
      </c>
      <c r="D161" t="s">
        <v>1793</v>
      </c>
      <c r="E161" t="s">
        <v>1794</v>
      </c>
      <c r="F161" t="s">
        <v>1868</v>
      </c>
      <c r="I161">
        <v>213.75</v>
      </c>
      <c r="K161">
        <f t="shared" si="4"/>
        <v>427.5</v>
      </c>
    </row>
    <row r="162" spans="1:11" ht="22.5" customHeight="1" x14ac:dyDescent="0.25">
      <c r="A162" t="s">
        <v>1869</v>
      </c>
      <c r="B162" t="s">
        <v>1870</v>
      </c>
      <c r="C162">
        <v>404010539</v>
      </c>
      <c r="D162" t="s">
        <v>1793</v>
      </c>
      <c r="E162" t="s">
        <v>1794</v>
      </c>
      <c r="F162" t="s">
        <v>1871</v>
      </c>
      <c r="I162">
        <v>533.12</v>
      </c>
      <c r="K162">
        <f t="shared" si="4"/>
        <v>1066.24</v>
      </c>
    </row>
    <row r="163" spans="1:11" ht="22.5" customHeight="1" x14ac:dyDescent="0.25">
      <c r="A163" t="s">
        <v>1872</v>
      </c>
      <c r="B163" t="s">
        <v>1873</v>
      </c>
      <c r="C163">
        <v>404010547</v>
      </c>
      <c r="D163" t="s">
        <v>1793</v>
      </c>
      <c r="E163" t="s">
        <v>1794</v>
      </c>
      <c r="F163" t="s">
        <v>1873</v>
      </c>
      <c r="I163">
        <v>794.46</v>
      </c>
      <c r="K163">
        <f t="shared" si="4"/>
        <v>1588.92</v>
      </c>
    </row>
    <row r="164" spans="1:11" ht="22.5" customHeight="1" x14ac:dyDescent="0.25">
      <c r="A164" t="s">
        <v>1874</v>
      </c>
      <c r="B164" t="s">
        <v>1875</v>
      </c>
      <c r="C164">
        <v>404010555</v>
      </c>
      <c r="D164" t="s">
        <v>1793</v>
      </c>
      <c r="E164" t="s">
        <v>1794</v>
      </c>
      <c r="F164" t="s">
        <v>1875</v>
      </c>
      <c r="I164">
        <v>315.43</v>
      </c>
      <c r="K164">
        <f t="shared" si="4"/>
        <v>630.86</v>
      </c>
    </row>
    <row r="165" spans="1:11" ht="22.5" customHeight="1" x14ac:dyDescent="0.25">
      <c r="A165" t="s">
        <v>1876</v>
      </c>
      <c r="B165" t="s">
        <v>1877</v>
      </c>
      <c r="C165">
        <v>404010563</v>
      </c>
      <c r="D165" t="s">
        <v>1793</v>
      </c>
      <c r="E165" t="s">
        <v>1794</v>
      </c>
      <c r="I165">
        <v>418.48</v>
      </c>
      <c r="K165">
        <f t="shared" si="4"/>
        <v>836.96</v>
      </c>
    </row>
    <row r="166" spans="1:11" ht="22.5" customHeight="1" x14ac:dyDescent="0.25">
      <c r="A166" t="s">
        <v>1878</v>
      </c>
      <c r="B166" t="s">
        <v>1879</v>
      </c>
      <c r="C166">
        <v>404010571</v>
      </c>
      <c r="D166" t="s">
        <v>1793</v>
      </c>
      <c r="E166" t="s">
        <v>1794</v>
      </c>
      <c r="I166">
        <v>1714.66</v>
      </c>
      <c r="K166">
        <f t="shared" si="4"/>
        <v>3429.32</v>
      </c>
    </row>
    <row r="167" spans="1:11" ht="22.5" customHeight="1" x14ac:dyDescent="0.25">
      <c r="A167" t="s">
        <v>1880</v>
      </c>
      <c r="B167" t="s">
        <v>1881</v>
      </c>
      <c r="C167">
        <v>404010580</v>
      </c>
      <c r="D167" t="s">
        <v>1793</v>
      </c>
      <c r="E167" t="s">
        <v>1794</v>
      </c>
      <c r="I167">
        <v>2914.93</v>
      </c>
      <c r="K167">
        <f t="shared" si="4"/>
        <v>5829.86</v>
      </c>
    </row>
    <row r="168" spans="1:11" ht="22.5" customHeight="1" x14ac:dyDescent="0.25">
      <c r="A168" t="s">
        <v>1882</v>
      </c>
      <c r="B168" t="s">
        <v>1883</v>
      </c>
      <c r="C168">
        <v>404010598</v>
      </c>
      <c r="D168" t="s">
        <v>1793</v>
      </c>
      <c r="E168" t="s">
        <v>1794</v>
      </c>
      <c r="I168">
        <v>514.39</v>
      </c>
      <c r="K168">
        <f t="shared" si="4"/>
        <v>1028.78</v>
      </c>
    </row>
    <row r="169" spans="1:11" ht="22.5" customHeight="1" x14ac:dyDescent="0.25">
      <c r="A169" t="s">
        <v>1884</v>
      </c>
      <c r="B169" t="s">
        <v>1885</v>
      </c>
      <c r="C169">
        <v>404010601</v>
      </c>
      <c r="D169" t="s">
        <v>1793</v>
      </c>
      <c r="E169" t="s">
        <v>1794</v>
      </c>
      <c r="I169">
        <v>1543.19</v>
      </c>
      <c r="K169">
        <f t="shared" si="4"/>
        <v>3086.38</v>
      </c>
    </row>
    <row r="170" spans="1:11" ht="22.5" customHeight="1" x14ac:dyDescent="0.25">
      <c r="A170" t="s">
        <v>1886</v>
      </c>
      <c r="B170" t="s">
        <v>1887</v>
      </c>
      <c r="C170">
        <v>404010610</v>
      </c>
      <c r="D170" t="s">
        <v>1793</v>
      </c>
      <c r="E170" t="s">
        <v>1794</v>
      </c>
      <c r="I170">
        <v>154.32</v>
      </c>
      <c r="K170">
        <f t="shared" si="4"/>
        <v>308.64</v>
      </c>
    </row>
    <row r="171" spans="1:11" ht="22.5" customHeight="1" x14ac:dyDescent="0.25">
      <c r="A171" t="s">
        <v>1888</v>
      </c>
      <c r="B171" t="s">
        <v>1889</v>
      </c>
      <c r="C171">
        <v>404010628</v>
      </c>
      <c r="D171" t="s">
        <v>1793</v>
      </c>
      <c r="E171" t="s">
        <v>1794</v>
      </c>
      <c r="I171">
        <v>1714.66</v>
      </c>
      <c r="K171">
        <f t="shared" si="4"/>
        <v>3429.32</v>
      </c>
    </row>
    <row r="172" spans="1:11" ht="22.5" customHeight="1" x14ac:dyDescent="0.25">
      <c r="A172" t="s">
        <v>1890</v>
      </c>
      <c r="B172" t="s">
        <v>1891</v>
      </c>
      <c r="C172">
        <v>404010636</v>
      </c>
      <c r="D172" t="s">
        <v>1793</v>
      </c>
      <c r="E172" t="s">
        <v>1794</v>
      </c>
      <c r="I172">
        <v>462.95</v>
      </c>
      <c r="K172">
        <f t="shared" si="4"/>
        <v>925.9</v>
      </c>
    </row>
    <row r="173" spans="1:11" ht="22.5" customHeight="1" x14ac:dyDescent="0.25">
      <c r="A173" t="s">
        <v>1892</v>
      </c>
      <c r="B173" t="s">
        <v>1893</v>
      </c>
      <c r="C173">
        <v>404010644</v>
      </c>
      <c r="D173" t="s">
        <v>1793</v>
      </c>
      <c r="E173" t="s">
        <v>1794</v>
      </c>
      <c r="I173">
        <v>1714.66</v>
      </c>
      <c r="K173">
        <f t="shared" si="4"/>
        <v>3429.32</v>
      </c>
    </row>
    <row r="174" spans="1:11" ht="22.5" customHeight="1" x14ac:dyDescent="0.25">
      <c r="A174" t="s">
        <v>1894</v>
      </c>
      <c r="B174" t="s">
        <v>1895</v>
      </c>
      <c r="C174">
        <v>404010652</v>
      </c>
      <c r="D174" t="s">
        <v>1793</v>
      </c>
      <c r="E174" t="s">
        <v>1794</v>
      </c>
      <c r="I174">
        <v>2400.54</v>
      </c>
      <c r="K174">
        <f t="shared" si="4"/>
        <v>4801.08</v>
      </c>
    </row>
    <row r="175" spans="1:11" ht="22.5" customHeight="1" x14ac:dyDescent="0.25">
      <c r="A175" t="s">
        <v>1896</v>
      </c>
      <c r="B175" t="s">
        <v>1897</v>
      </c>
      <c r="C175">
        <v>404020011</v>
      </c>
      <c r="D175" t="s">
        <v>1793</v>
      </c>
      <c r="E175" t="s">
        <v>1898</v>
      </c>
      <c r="F175" t="s">
        <v>1897</v>
      </c>
      <c r="I175">
        <v>200.76</v>
      </c>
      <c r="K175">
        <f t="shared" si="4"/>
        <v>401.52</v>
      </c>
    </row>
    <row r="176" spans="1:11" ht="22.5" customHeight="1" x14ac:dyDescent="0.25">
      <c r="A176" t="s">
        <v>1899</v>
      </c>
      <c r="B176" t="s">
        <v>1900</v>
      </c>
      <c r="C176">
        <v>404020038</v>
      </c>
      <c r="D176" t="s">
        <v>1793</v>
      </c>
      <c r="E176" t="s">
        <v>1898</v>
      </c>
      <c r="F176" t="s">
        <v>1900</v>
      </c>
      <c r="I176">
        <v>172.63</v>
      </c>
      <c r="K176">
        <f t="shared" si="4"/>
        <v>345.26</v>
      </c>
    </row>
    <row r="177" spans="1:11" ht="22.5" customHeight="1" x14ac:dyDescent="0.25">
      <c r="A177" t="s">
        <v>1901</v>
      </c>
      <c r="B177" t="s">
        <v>1902</v>
      </c>
      <c r="C177">
        <v>404020046</v>
      </c>
      <c r="D177" t="s">
        <v>1793</v>
      </c>
      <c r="E177" t="s">
        <v>1898</v>
      </c>
      <c r="F177" t="s">
        <v>1902</v>
      </c>
      <c r="I177">
        <v>172.63</v>
      </c>
      <c r="K177">
        <f t="shared" si="4"/>
        <v>345.26</v>
      </c>
    </row>
    <row r="178" spans="1:11" ht="22.5" customHeight="1" x14ac:dyDescent="0.25">
      <c r="A178" t="s">
        <v>1903</v>
      </c>
      <c r="B178" t="s">
        <v>1904</v>
      </c>
      <c r="C178">
        <v>404020062</v>
      </c>
      <c r="D178" t="s">
        <v>1793</v>
      </c>
      <c r="E178" t="s">
        <v>1898</v>
      </c>
      <c r="I178">
        <v>513.61</v>
      </c>
      <c r="K178">
        <f t="shared" si="4"/>
        <v>1027.22</v>
      </c>
    </row>
    <row r="179" spans="1:11" ht="22.5" customHeight="1" x14ac:dyDescent="0.25">
      <c r="A179" t="s">
        <v>1905</v>
      </c>
      <c r="B179" t="s">
        <v>1906</v>
      </c>
      <c r="C179">
        <v>404020070</v>
      </c>
      <c r="D179" t="s">
        <v>1793</v>
      </c>
      <c r="E179" t="s">
        <v>1898</v>
      </c>
      <c r="F179" t="s">
        <v>1906</v>
      </c>
      <c r="I179">
        <v>202.88</v>
      </c>
      <c r="K179">
        <f t="shared" si="4"/>
        <v>405.76</v>
      </c>
    </row>
    <row r="180" spans="1:11" ht="22.5" customHeight="1" x14ac:dyDescent="0.25">
      <c r="A180" t="s">
        <v>1907</v>
      </c>
      <c r="B180" t="s">
        <v>1908</v>
      </c>
      <c r="C180">
        <v>404020089</v>
      </c>
      <c r="D180" t="s">
        <v>1793</v>
      </c>
      <c r="E180" t="s">
        <v>1898</v>
      </c>
      <c r="F180" t="s">
        <v>1908</v>
      </c>
      <c r="I180">
        <v>156.16999999999999</v>
      </c>
      <c r="K180">
        <f t="shared" si="4"/>
        <v>312.33999999999997</v>
      </c>
    </row>
    <row r="181" spans="1:11" ht="22.5" customHeight="1" x14ac:dyDescent="0.25">
      <c r="A181" t="s">
        <v>1909</v>
      </c>
      <c r="B181" t="s">
        <v>1910</v>
      </c>
      <c r="C181">
        <v>404020119</v>
      </c>
      <c r="D181" t="s">
        <v>1793</v>
      </c>
      <c r="E181" t="s">
        <v>1898</v>
      </c>
      <c r="F181" t="s">
        <v>1910</v>
      </c>
      <c r="I181">
        <v>293.14999999999998</v>
      </c>
      <c r="K181">
        <f t="shared" si="4"/>
        <v>586.29999999999995</v>
      </c>
    </row>
    <row r="182" spans="1:11" ht="22.5" customHeight="1" x14ac:dyDescent="0.25">
      <c r="A182" t="s">
        <v>1911</v>
      </c>
      <c r="B182" t="s">
        <v>1912</v>
      </c>
      <c r="C182">
        <v>404020135</v>
      </c>
      <c r="D182" t="s">
        <v>1793</v>
      </c>
      <c r="E182" t="s">
        <v>1898</v>
      </c>
      <c r="F182" t="s">
        <v>1912</v>
      </c>
      <c r="I182">
        <v>816.17</v>
      </c>
      <c r="K182">
        <f t="shared" si="4"/>
        <v>1632.34</v>
      </c>
    </row>
    <row r="183" spans="1:11" ht="22.5" customHeight="1" x14ac:dyDescent="0.25">
      <c r="A183" t="s">
        <v>1913</v>
      </c>
      <c r="B183" t="s">
        <v>1914</v>
      </c>
      <c r="C183">
        <v>404020143</v>
      </c>
      <c r="D183" t="s">
        <v>1793</v>
      </c>
      <c r="E183" t="s">
        <v>1898</v>
      </c>
      <c r="F183" t="s">
        <v>1914</v>
      </c>
      <c r="I183">
        <v>718.1</v>
      </c>
      <c r="K183">
        <f t="shared" si="4"/>
        <v>1436.2</v>
      </c>
    </row>
    <row r="184" spans="1:11" ht="22.5" customHeight="1" x14ac:dyDescent="0.25">
      <c r="A184" t="s">
        <v>1915</v>
      </c>
      <c r="B184" t="s">
        <v>1916</v>
      </c>
      <c r="C184">
        <v>404020178</v>
      </c>
      <c r="D184" t="s">
        <v>1793</v>
      </c>
      <c r="E184" t="s">
        <v>1898</v>
      </c>
      <c r="F184" t="s">
        <v>1916</v>
      </c>
      <c r="I184">
        <v>420.94</v>
      </c>
      <c r="K184">
        <f t="shared" si="4"/>
        <v>841.88</v>
      </c>
    </row>
    <row r="185" spans="1:11" ht="22.5" customHeight="1" x14ac:dyDescent="0.25">
      <c r="A185" t="s">
        <v>1917</v>
      </c>
      <c r="B185" t="s">
        <v>1918</v>
      </c>
      <c r="C185">
        <v>404020208</v>
      </c>
      <c r="D185" t="s">
        <v>1793</v>
      </c>
      <c r="E185" t="s">
        <v>1898</v>
      </c>
      <c r="F185" t="s">
        <v>1918</v>
      </c>
      <c r="I185">
        <v>317.87</v>
      </c>
      <c r="K185">
        <f t="shared" si="4"/>
        <v>635.74</v>
      </c>
    </row>
    <row r="186" spans="1:11" ht="22.5" customHeight="1" x14ac:dyDescent="0.25">
      <c r="A186" t="s">
        <v>1919</v>
      </c>
      <c r="B186" t="s">
        <v>1920</v>
      </c>
      <c r="C186">
        <v>404020224</v>
      </c>
      <c r="D186" t="s">
        <v>1793</v>
      </c>
      <c r="E186" t="s">
        <v>1898</v>
      </c>
      <c r="I186">
        <v>415.53</v>
      </c>
      <c r="K186">
        <f t="shared" si="4"/>
        <v>831.06</v>
      </c>
    </row>
    <row r="187" spans="1:11" ht="22.5" customHeight="1" x14ac:dyDescent="0.25">
      <c r="A187" t="s">
        <v>1921</v>
      </c>
      <c r="B187" t="s">
        <v>1922</v>
      </c>
      <c r="C187">
        <v>404020232</v>
      </c>
      <c r="D187" t="s">
        <v>1793</v>
      </c>
      <c r="E187" t="s">
        <v>1898</v>
      </c>
      <c r="F187" t="s">
        <v>1922</v>
      </c>
      <c r="I187">
        <v>397.38</v>
      </c>
      <c r="K187">
        <f t="shared" si="4"/>
        <v>794.76</v>
      </c>
    </row>
    <row r="188" spans="1:11" ht="22.5" customHeight="1" x14ac:dyDescent="0.25">
      <c r="A188" t="s">
        <v>1923</v>
      </c>
      <c r="B188" t="s">
        <v>1924</v>
      </c>
      <c r="C188">
        <v>404020240</v>
      </c>
      <c r="D188" t="s">
        <v>1793</v>
      </c>
      <c r="E188" t="s">
        <v>1898</v>
      </c>
      <c r="I188">
        <v>397.38</v>
      </c>
      <c r="K188">
        <f t="shared" si="4"/>
        <v>794.76</v>
      </c>
    </row>
    <row r="189" spans="1:11" ht="22.5" customHeight="1" x14ac:dyDescent="0.25">
      <c r="A189" t="s">
        <v>1925</v>
      </c>
      <c r="B189" t="s">
        <v>1926</v>
      </c>
      <c r="C189">
        <v>404020275</v>
      </c>
      <c r="D189" t="s">
        <v>1793</v>
      </c>
      <c r="E189" t="s">
        <v>1898</v>
      </c>
      <c r="F189" t="s">
        <v>1927</v>
      </c>
      <c r="I189">
        <v>1162.56</v>
      </c>
      <c r="K189">
        <f t="shared" si="4"/>
        <v>2325.12</v>
      </c>
    </row>
    <row r="190" spans="1:11" ht="22.5" customHeight="1" x14ac:dyDescent="0.25">
      <c r="A190" t="s">
        <v>1928</v>
      </c>
      <c r="B190" t="s">
        <v>1929</v>
      </c>
      <c r="C190">
        <v>404020291</v>
      </c>
      <c r="D190" t="s">
        <v>1793</v>
      </c>
      <c r="E190" t="s">
        <v>1898</v>
      </c>
      <c r="F190" t="s">
        <v>1929</v>
      </c>
      <c r="I190">
        <v>374.33</v>
      </c>
      <c r="K190">
        <f t="shared" si="4"/>
        <v>748.66</v>
      </c>
    </row>
    <row r="191" spans="1:11" ht="22.5" customHeight="1" x14ac:dyDescent="0.25">
      <c r="A191" t="s">
        <v>1930</v>
      </c>
      <c r="B191" t="s">
        <v>1931</v>
      </c>
      <c r="C191">
        <v>404020321</v>
      </c>
      <c r="D191" t="s">
        <v>1793</v>
      </c>
      <c r="E191" t="s">
        <v>1898</v>
      </c>
      <c r="F191" t="s">
        <v>1931</v>
      </c>
      <c r="I191">
        <v>444.2</v>
      </c>
      <c r="K191">
        <f t="shared" si="4"/>
        <v>888.4</v>
      </c>
    </row>
    <row r="192" spans="1:11" ht="22.5" customHeight="1" x14ac:dyDescent="0.25">
      <c r="A192" t="s">
        <v>1932</v>
      </c>
      <c r="B192" t="s">
        <v>1933</v>
      </c>
      <c r="C192">
        <v>404020348</v>
      </c>
      <c r="D192" t="s">
        <v>1793</v>
      </c>
      <c r="E192" t="s">
        <v>1898</v>
      </c>
      <c r="F192" t="s">
        <v>1933</v>
      </c>
      <c r="I192">
        <v>265.23</v>
      </c>
      <c r="K192">
        <f t="shared" si="4"/>
        <v>530.46</v>
      </c>
    </row>
    <row r="193" spans="1:11" ht="22.5" customHeight="1" x14ac:dyDescent="0.25">
      <c r="A193" t="s">
        <v>1934</v>
      </c>
      <c r="B193" t="s">
        <v>1935</v>
      </c>
      <c r="C193">
        <v>404020356</v>
      </c>
      <c r="D193" t="s">
        <v>1793</v>
      </c>
      <c r="E193" t="s">
        <v>1898</v>
      </c>
      <c r="F193" t="s">
        <v>1935</v>
      </c>
      <c r="I193">
        <v>193.15</v>
      </c>
      <c r="K193">
        <f t="shared" si="4"/>
        <v>386.3</v>
      </c>
    </row>
    <row r="194" spans="1:11" ht="22.5" customHeight="1" x14ac:dyDescent="0.25">
      <c r="A194" t="s">
        <v>1936</v>
      </c>
      <c r="B194" t="s">
        <v>1937</v>
      </c>
      <c r="C194">
        <v>404020380</v>
      </c>
      <c r="D194" t="s">
        <v>1793</v>
      </c>
      <c r="E194" t="s">
        <v>1898</v>
      </c>
      <c r="F194" t="s">
        <v>1937</v>
      </c>
      <c r="I194">
        <v>527.83000000000004</v>
      </c>
      <c r="K194">
        <f t="shared" si="4"/>
        <v>1055.6600000000001</v>
      </c>
    </row>
    <row r="195" spans="1:11" ht="22.5" customHeight="1" x14ac:dyDescent="0.25">
      <c r="A195" t="s">
        <v>1938</v>
      </c>
      <c r="B195" t="s">
        <v>1939</v>
      </c>
      <c r="C195">
        <v>404020399</v>
      </c>
      <c r="D195" t="s">
        <v>1793</v>
      </c>
      <c r="E195" t="s">
        <v>1898</v>
      </c>
      <c r="F195" t="s">
        <v>1939</v>
      </c>
      <c r="I195">
        <v>436.86</v>
      </c>
      <c r="K195">
        <f t="shared" ref="K195:K258" si="7">I195*2</f>
        <v>873.72</v>
      </c>
    </row>
    <row r="196" spans="1:11" ht="22.5" customHeight="1" x14ac:dyDescent="0.25">
      <c r="A196" t="s">
        <v>1940</v>
      </c>
      <c r="B196" t="s">
        <v>1941</v>
      </c>
      <c r="C196">
        <v>404020429</v>
      </c>
      <c r="D196" t="s">
        <v>1793</v>
      </c>
      <c r="E196" t="s">
        <v>1898</v>
      </c>
      <c r="F196" t="s">
        <v>1941</v>
      </c>
      <c r="I196">
        <v>365.42</v>
      </c>
      <c r="K196">
        <f t="shared" si="7"/>
        <v>730.84</v>
      </c>
    </row>
    <row r="197" spans="1:11" ht="22.5" customHeight="1" x14ac:dyDescent="0.25">
      <c r="A197" t="s">
        <v>1942</v>
      </c>
      <c r="B197" t="s">
        <v>1943</v>
      </c>
      <c r="C197">
        <v>404020453</v>
      </c>
      <c r="D197" t="s">
        <v>1793</v>
      </c>
      <c r="E197" t="s">
        <v>1898</v>
      </c>
      <c r="I197">
        <v>659.03</v>
      </c>
      <c r="K197">
        <f t="shared" si="7"/>
        <v>1318.06</v>
      </c>
    </row>
    <row r="198" spans="1:11" ht="22.5" customHeight="1" x14ac:dyDescent="0.25">
      <c r="A198" t="s">
        <v>1944</v>
      </c>
      <c r="B198" t="s">
        <v>1945</v>
      </c>
      <c r="C198">
        <v>404020461</v>
      </c>
      <c r="D198" t="s">
        <v>1793</v>
      </c>
      <c r="E198" t="s">
        <v>1898</v>
      </c>
      <c r="I198">
        <v>659.03</v>
      </c>
      <c r="K198">
        <f t="shared" si="7"/>
        <v>1318.06</v>
      </c>
    </row>
    <row r="199" spans="1:11" ht="22.5" customHeight="1" x14ac:dyDescent="0.25">
      <c r="A199" t="s">
        <v>1946</v>
      </c>
      <c r="B199" t="s">
        <v>1947</v>
      </c>
      <c r="C199">
        <v>404020470</v>
      </c>
      <c r="D199" t="s">
        <v>1793</v>
      </c>
      <c r="E199" t="s">
        <v>1898</v>
      </c>
      <c r="F199" t="s">
        <v>1947</v>
      </c>
      <c r="I199">
        <v>299.24</v>
      </c>
      <c r="K199">
        <f t="shared" si="7"/>
        <v>598.48</v>
      </c>
    </row>
    <row r="200" spans="1:11" ht="22.5" customHeight="1" x14ac:dyDescent="0.25">
      <c r="A200" t="s">
        <v>1948</v>
      </c>
      <c r="B200" t="s">
        <v>1949</v>
      </c>
      <c r="C200">
        <v>404020488</v>
      </c>
      <c r="D200" t="s">
        <v>1793</v>
      </c>
      <c r="E200" t="s">
        <v>1898</v>
      </c>
      <c r="F200" t="s">
        <v>1949</v>
      </c>
      <c r="I200">
        <v>52</v>
      </c>
      <c r="K200">
        <f t="shared" si="7"/>
        <v>104</v>
      </c>
    </row>
    <row r="201" spans="1:11" ht="22.5" customHeight="1" x14ac:dyDescent="0.25">
      <c r="A201" t="s">
        <v>1950</v>
      </c>
      <c r="B201" t="s">
        <v>1951</v>
      </c>
      <c r="C201">
        <v>404020496</v>
      </c>
      <c r="D201" t="s">
        <v>1793</v>
      </c>
      <c r="E201" t="s">
        <v>1898</v>
      </c>
      <c r="F201" t="s">
        <v>1951</v>
      </c>
      <c r="I201">
        <v>461.67</v>
      </c>
      <c r="K201">
        <f t="shared" si="7"/>
        <v>923.34</v>
      </c>
    </row>
    <row r="202" spans="1:11" ht="22.5" customHeight="1" x14ac:dyDescent="0.25">
      <c r="A202" t="s">
        <v>1952</v>
      </c>
      <c r="B202" t="s">
        <v>1953</v>
      </c>
      <c r="C202">
        <v>404020500</v>
      </c>
      <c r="D202" t="s">
        <v>1793</v>
      </c>
      <c r="E202" t="s">
        <v>1898</v>
      </c>
      <c r="F202" t="s">
        <v>1953</v>
      </c>
      <c r="I202">
        <v>589.13</v>
      </c>
      <c r="K202">
        <f t="shared" si="7"/>
        <v>1178.26</v>
      </c>
    </row>
    <row r="203" spans="1:11" ht="22.5" customHeight="1" x14ac:dyDescent="0.25">
      <c r="A203" t="s">
        <v>1954</v>
      </c>
      <c r="B203" t="s">
        <v>1955</v>
      </c>
      <c r="C203">
        <v>404020518</v>
      </c>
      <c r="D203" t="s">
        <v>1793</v>
      </c>
      <c r="E203" t="s">
        <v>1898</v>
      </c>
      <c r="F203" t="s">
        <v>1955</v>
      </c>
      <c r="I203">
        <v>627.33000000000004</v>
      </c>
      <c r="K203">
        <f t="shared" si="7"/>
        <v>1254.6600000000001</v>
      </c>
    </row>
    <row r="204" spans="1:11" ht="22.5" customHeight="1" x14ac:dyDescent="0.25">
      <c r="A204" t="s">
        <v>1956</v>
      </c>
      <c r="B204" t="s">
        <v>1957</v>
      </c>
      <c r="C204">
        <v>404020526</v>
      </c>
      <c r="D204" t="s">
        <v>1793</v>
      </c>
      <c r="E204" t="s">
        <v>1898</v>
      </c>
      <c r="F204" t="s">
        <v>1957</v>
      </c>
      <c r="I204">
        <v>490.88</v>
      </c>
      <c r="K204">
        <f t="shared" si="7"/>
        <v>981.76</v>
      </c>
    </row>
    <row r="205" spans="1:11" ht="22.5" customHeight="1" x14ac:dyDescent="0.25">
      <c r="A205" t="s">
        <v>1958</v>
      </c>
      <c r="B205" t="s">
        <v>1959</v>
      </c>
      <c r="C205">
        <v>404020534</v>
      </c>
      <c r="D205" t="s">
        <v>1793</v>
      </c>
      <c r="E205" t="s">
        <v>1898</v>
      </c>
      <c r="F205" t="s">
        <v>1959</v>
      </c>
      <c r="I205">
        <v>476.79</v>
      </c>
      <c r="K205">
        <f t="shared" si="7"/>
        <v>953.58</v>
      </c>
    </row>
    <row r="206" spans="1:11" ht="22.5" customHeight="1" x14ac:dyDescent="0.25">
      <c r="A206" t="s">
        <v>1960</v>
      </c>
      <c r="B206" t="s">
        <v>1961</v>
      </c>
      <c r="C206">
        <v>404020550</v>
      </c>
      <c r="D206" t="s">
        <v>1793</v>
      </c>
      <c r="E206" t="s">
        <v>1898</v>
      </c>
      <c r="F206" t="s">
        <v>1961</v>
      </c>
      <c r="I206">
        <v>503.19</v>
      </c>
      <c r="K206">
        <f t="shared" si="7"/>
        <v>1006.38</v>
      </c>
    </row>
    <row r="207" spans="1:11" ht="22.5" customHeight="1" x14ac:dyDescent="0.25">
      <c r="A207" t="s">
        <v>1962</v>
      </c>
      <c r="B207" t="s">
        <v>1963</v>
      </c>
      <c r="C207">
        <v>404020569</v>
      </c>
      <c r="D207" t="s">
        <v>1793</v>
      </c>
      <c r="E207" t="s">
        <v>1898</v>
      </c>
      <c r="F207" t="s">
        <v>1963</v>
      </c>
      <c r="I207">
        <v>363.33</v>
      </c>
      <c r="K207">
        <f t="shared" si="7"/>
        <v>726.66</v>
      </c>
    </row>
    <row r="208" spans="1:11" ht="22.5" customHeight="1" x14ac:dyDescent="0.25">
      <c r="A208" t="s">
        <v>1964</v>
      </c>
      <c r="B208" t="s">
        <v>1965</v>
      </c>
      <c r="C208">
        <v>404020640</v>
      </c>
      <c r="D208" t="s">
        <v>1793</v>
      </c>
      <c r="E208" t="s">
        <v>1898</v>
      </c>
      <c r="I208">
        <v>522.33000000000004</v>
      </c>
      <c r="K208">
        <f t="shared" si="7"/>
        <v>1044.6600000000001</v>
      </c>
    </row>
    <row r="209" spans="1:11" ht="22.5" customHeight="1" x14ac:dyDescent="0.25">
      <c r="A209" t="s">
        <v>1966</v>
      </c>
      <c r="B209" t="s">
        <v>1967</v>
      </c>
      <c r="C209">
        <v>404020658</v>
      </c>
      <c r="D209" t="s">
        <v>1793</v>
      </c>
      <c r="E209" t="s">
        <v>1898</v>
      </c>
      <c r="F209" t="s">
        <v>1967</v>
      </c>
      <c r="I209">
        <v>341.2</v>
      </c>
      <c r="K209">
        <f t="shared" si="7"/>
        <v>682.4</v>
      </c>
    </row>
    <row r="210" spans="1:11" ht="22.5" customHeight="1" x14ac:dyDescent="0.25">
      <c r="A210" t="s">
        <v>1968</v>
      </c>
      <c r="B210" t="s">
        <v>1969</v>
      </c>
      <c r="C210">
        <v>404020690</v>
      </c>
      <c r="D210" t="s">
        <v>1793</v>
      </c>
      <c r="E210" t="s">
        <v>1898</v>
      </c>
      <c r="I210">
        <v>2344.25</v>
      </c>
      <c r="K210">
        <f t="shared" si="7"/>
        <v>4688.5</v>
      </c>
    </row>
    <row r="211" spans="1:11" ht="22.5" customHeight="1" x14ac:dyDescent="0.25">
      <c r="A211" t="s">
        <v>1970</v>
      </c>
      <c r="B211" t="s">
        <v>1971</v>
      </c>
      <c r="C211">
        <v>404020704</v>
      </c>
      <c r="D211" t="s">
        <v>1793</v>
      </c>
      <c r="E211" t="s">
        <v>1898</v>
      </c>
      <c r="F211" t="s">
        <v>1971</v>
      </c>
      <c r="I211">
        <v>490.88</v>
      </c>
      <c r="K211">
        <f t="shared" si="7"/>
        <v>981.76</v>
      </c>
    </row>
    <row r="212" spans="1:11" ht="22.5" customHeight="1" x14ac:dyDescent="0.25">
      <c r="A212" t="s">
        <v>1972</v>
      </c>
      <c r="B212" t="s">
        <v>1973</v>
      </c>
      <c r="C212">
        <v>404020712</v>
      </c>
      <c r="D212" t="s">
        <v>1793</v>
      </c>
      <c r="E212" t="s">
        <v>1898</v>
      </c>
      <c r="I212">
        <v>341.92</v>
      </c>
      <c r="K212">
        <f t="shared" si="7"/>
        <v>683.84</v>
      </c>
    </row>
    <row r="213" spans="1:11" ht="22.5" customHeight="1" x14ac:dyDescent="0.25">
      <c r="A213" t="s">
        <v>1974</v>
      </c>
      <c r="B213" t="s">
        <v>1975</v>
      </c>
      <c r="C213">
        <v>404020720</v>
      </c>
      <c r="D213" t="s">
        <v>1793</v>
      </c>
      <c r="E213" t="s">
        <v>1898</v>
      </c>
      <c r="I213">
        <v>504.76</v>
      </c>
      <c r="K213">
        <f t="shared" si="7"/>
        <v>1009.52</v>
      </c>
    </row>
    <row r="214" spans="1:11" ht="22.5" customHeight="1" x14ac:dyDescent="0.25">
      <c r="A214" t="s">
        <v>1976</v>
      </c>
      <c r="B214" t="s">
        <v>1977</v>
      </c>
      <c r="C214">
        <v>404020739</v>
      </c>
      <c r="D214" t="s">
        <v>1793</v>
      </c>
      <c r="E214" t="s">
        <v>1898</v>
      </c>
      <c r="I214">
        <v>367.42</v>
      </c>
      <c r="K214">
        <f t="shared" si="7"/>
        <v>734.84</v>
      </c>
    </row>
    <row r="215" spans="1:11" ht="22.5" customHeight="1" x14ac:dyDescent="0.25">
      <c r="A215" t="s">
        <v>1978</v>
      </c>
      <c r="B215" t="s">
        <v>1979</v>
      </c>
      <c r="C215">
        <v>404020771</v>
      </c>
      <c r="D215" t="s">
        <v>1793</v>
      </c>
      <c r="E215" t="s">
        <v>1898</v>
      </c>
      <c r="F215" t="s">
        <v>1979</v>
      </c>
      <c r="I215">
        <v>341.3</v>
      </c>
      <c r="K215">
        <f t="shared" si="7"/>
        <v>682.6</v>
      </c>
    </row>
    <row r="216" spans="1:11" ht="22.5" customHeight="1" x14ac:dyDescent="0.25">
      <c r="A216" t="s">
        <v>1980</v>
      </c>
      <c r="B216" t="s">
        <v>1981</v>
      </c>
      <c r="C216">
        <v>404020780</v>
      </c>
      <c r="D216" t="s">
        <v>1793</v>
      </c>
      <c r="E216" t="s">
        <v>1898</v>
      </c>
      <c r="I216">
        <v>415.53</v>
      </c>
      <c r="K216">
        <f t="shared" si="7"/>
        <v>831.06</v>
      </c>
    </row>
    <row r="217" spans="1:11" ht="22.5" customHeight="1" x14ac:dyDescent="0.25">
      <c r="A217" t="s">
        <v>1982</v>
      </c>
      <c r="B217" t="s">
        <v>1983</v>
      </c>
      <c r="C217">
        <v>404030017</v>
      </c>
      <c r="D217" t="s">
        <v>1793</v>
      </c>
      <c r="E217" t="s">
        <v>1984</v>
      </c>
      <c r="I217">
        <v>432.24</v>
      </c>
      <c r="K217">
        <f t="shared" si="7"/>
        <v>864.48</v>
      </c>
    </row>
    <row r="218" spans="1:11" ht="22.5" customHeight="1" x14ac:dyDescent="0.25">
      <c r="A218" t="s">
        <v>1985</v>
      </c>
      <c r="B218" t="s">
        <v>1986</v>
      </c>
      <c r="C218">
        <v>404030033</v>
      </c>
      <c r="D218" t="s">
        <v>1793</v>
      </c>
      <c r="E218" t="s">
        <v>1984</v>
      </c>
      <c r="F218" t="s">
        <v>1986</v>
      </c>
      <c r="I218">
        <v>1875.4</v>
      </c>
      <c r="K218">
        <f t="shared" si="7"/>
        <v>3750.8</v>
      </c>
    </row>
    <row r="219" spans="1:11" ht="22.5" customHeight="1" x14ac:dyDescent="0.25">
      <c r="A219" t="s">
        <v>1987</v>
      </c>
      <c r="B219" t="s">
        <v>1988</v>
      </c>
      <c r="C219">
        <v>404030041</v>
      </c>
      <c r="D219" t="s">
        <v>1793</v>
      </c>
      <c r="E219" t="s">
        <v>1984</v>
      </c>
      <c r="I219">
        <v>487.61</v>
      </c>
      <c r="K219">
        <f t="shared" si="7"/>
        <v>975.22</v>
      </c>
    </row>
    <row r="220" spans="1:11" ht="22.5" customHeight="1" x14ac:dyDescent="0.25">
      <c r="A220" t="s">
        <v>1989</v>
      </c>
      <c r="B220" t="s">
        <v>1990</v>
      </c>
      <c r="C220">
        <v>404030050</v>
      </c>
      <c r="D220" t="s">
        <v>1793</v>
      </c>
      <c r="E220" t="s">
        <v>1984</v>
      </c>
      <c r="I220">
        <v>371.13</v>
      </c>
      <c r="K220">
        <f t="shared" si="7"/>
        <v>742.26</v>
      </c>
    </row>
    <row r="221" spans="1:11" ht="22.5" customHeight="1" x14ac:dyDescent="0.25">
      <c r="A221" t="s">
        <v>1991</v>
      </c>
      <c r="B221" t="s">
        <v>1992</v>
      </c>
      <c r="C221">
        <v>404030068</v>
      </c>
      <c r="D221" t="s">
        <v>1793</v>
      </c>
      <c r="E221" t="s">
        <v>1984</v>
      </c>
      <c r="F221" t="s">
        <v>1992</v>
      </c>
      <c r="I221">
        <v>371.13</v>
      </c>
      <c r="K221">
        <f t="shared" si="7"/>
        <v>742.26</v>
      </c>
    </row>
    <row r="222" spans="1:11" ht="22.5" customHeight="1" x14ac:dyDescent="0.25">
      <c r="A222" t="s">
        <v>1993</v>
      </c>
      <c r="B222" t="s">
        <v>1994</v>
      </c>
      <c r="C222">
        <v>404030076</v>
      </c>
      <c r="D222" t="s">
        <v>1793</v>
      </c>
      <c r="E222" t="s">
        <v>1984</v>
      </c>
      <c r="F222" t="s">
        <v>1994</v>
      </c>
      <c r="I222">
        <v>1093.69</v>
      </c>
      <c r="K222">
        <f t="shared" si="7"/>
        <v>2187.38</v>
      </c>
    </row>
    <row r="223" spans="1:11" ht="22.5" customHeight="1" x14ac:dyDescent="0.25">
      <c r="A223" t="s">
        <v>1995</v>
      </c>
      <c r="B223" t="s">
        <v>1996</v>
      </c>
      <c r="C223">
        <v>404030084</v>
      </c>
      <c r="D223" t="s">
        <v>1793</v>
      </c>
      <c r="E223" t="s">
        <v>1984</v>
      </c>
      <c r="F223" t="s">
        <v>1997</v>
      </c>
      <c r="I223">
        <v>1003.1</v>
      </c>
      <c r="K223">
        <f t="shared" si="7"/>
        <v>2006.2</v>
      </c>
    </row>
    <row r="224" spans="1:11" ht="22.5" customHeight="1" x14ac:dyDescent="0.25">
      <c r="A224" t="s">
        <v>1998</v>
      </c>
      <c r="B224" t="s">
        <v>1999</v>
      </c>
      <c r="C224">
        <v>404030106</v>
      </c>
      <c r="D224" t="s">
        <v>1793</v>
      </c>
      <c r="E224" t="s">
        <v>1984</v>
      </c>
      <c r="I224">
        <v>1425.84</v>
      </c>
      <c r="K224">
        <f t="shared" si="7"/>
        <v>2851.68</v>
      </c>
    </row>
    <row r="225" spans="1:11" ht="22.5" customHeight="1" x14ac:dyDescent="0.25">
      <c r="A225" t="s">
        <v>2000</v>
      </c>
      <c r="B225" t="s">
        <v>2001</v>
      </c>
      <c r="C225">
        <v>404030122</v>
      </c>
      <c r="D225" t="s">
        <v>1793</v>
      </c>
      <c r="E225" t="s">
        <v>1984</v>
      </c>
      <c r="I225">
        <v>1093.69</v>
      </c>
      <c r="K225">
        <f t="shared" si="7"/>
        <v>2187.38</v>
      </c>
    </row>
    <row r="226" spans="1:11" ht="22.5" customHeight="1" x14ac:dyDescent="0.25">
      <c r="A226" t="s">
        <v>2002</v>
      </c>
      <c r="B226" t="s">
        <v>2003</v>
      </c>
      <c r="C226">
        <v>404030130</v>
      </c>
      <c r="D226" t="s">
        <v>1793</v>
      </c>
      <c r="E226" t="s">
        <v>1984</v>
      </c>
      <c r="I226">
        <v>554</v>
      </c>
      <c r="K226">
        <f t="shared" si="7"/>
        <v>1108</v>
      </c>
    </row>
    <row r="227" spans="1:11" ht="22.5" customHeight="1" x14ac:dyDescent="0.25">
      <c r="A227" t="s">
        <v>2004</v>
      </c>
      <c r="B227" t="s">
        <v>2005</v>
      </c>
      <c r="C227">
        <v>404030157</v>
      </c>
      <c r="D227" t="s">
        <v>1793</v>
      </c>
      <c r="E227" t="s">
        <v>1984</v>
      </c>
      <c r="I227">
        <v>863.25</v>
      </c>
      <c r="K227">
        <f t="shared" si="7"/>
        <v>1726.5</v>
      </c>
    </row>
    <row r="228" spans="1:11" ht="22.5" customHeight="1" x14ac:dyDescent="0.25">
      <c r="A228" t="s">
        <v>2006</v>
      </c>
      <c r="B228" t="s">
        <v>2007</v>
      </c>
      <c r="C228">
        <v>404030165</v>
      </c>
      <c r="D228" t="s">
        <v>1793</v>
      </c>
      <c r="E228" t="s">
        <v>1984</v>
      </c>
      <c r="F228" t="s">
        <v>2007</v>
      </c>
      <c r="I228">
        <v>444.2</v>
      </c>
      <c r="K228">
        <f t="shared" si="7"/>
        <v>888.4</v>
      </c>
    </row>
    <row r="229" spans="1:11" ht="22.5" customHeight="1" x14ac:dyDescent="0.25">
      <c r="A229" t="s">
        <v>2008</v>
      </c>
      <c r="B229" t="s">
        <v>2009</v>
      </c>
      <c r="C229">
        <v>404030173</v>
      </c>
      <c r="D229" t="s">
        <v>1793</v>
      </c>
      <c r="E229" t="s">
        <v>1984</v>
      </c>
      <c r="F229" t="s">
        <v>2009</v>
      </c>
      <c r="I229">
        <v>374.67</v>
      </c>
      <c r="K229">
        <f t="shared" si="7"/>
        <v>749.34</v>
      </c>
    </row>
    <row r="230" spans="1:11" ht="22.5" customHeight="1" x14ac:dyDescent="0.25">
      <c r="A230" t="s">
        <v>2010</v>
      </c>
      <c r="B230" t="s">
        <v>2011</v>
      </c>
      <c r="C230">
        <v>404030190</v>
      </c>
      <c r="D230" t="s">
        <v>1793</v>
      </c>
      <c r="E230" t="s">
        <v>1984</v>
      </c>
      <c r="F230" t="s">
        <v>2011</v>
      </c>
      <c r="I230">
        <v>444.2</v>
      </c>
      <c r="K230">
        <f t="shared" si="7"/>
        <v>888.4</v>
      </c>
    </row>
    <row r="231" spans="1:11" ht="22.5" customHeight="1" x14ac:dyDescent="0.25">
      <c r="A231" t="s">
        <v>2012</v>
      </c>
      <c r="B231" t="s">
        <v>2013</v>
      </c>
      <c r="C231">
        <v>404030220</v>
      </c>
      <c r="D231" t="s">
        <v>1793</v>
      </c>
      <c r="E231" t="s">
        <v>1984</v>
      </c>
      <c r="I231">
        <v>800</v>
      </c>
      <c r="K231">
        <f t="shared" si="7"/>
        <v>1600</v>
      </c>
    </row>
    <row r="232" spans="1:11" ht="22.5" customHeight="1" x14ac:dyDescent="0.25">
      <c r="A232" t="s">
        <v>2014</v>
      </c>
      <c r="B232" t="s">
        <v>2015</v>
      </c>
      <c r="C232">
        <v>404030246</v>
      </c>
      <c r="D232" t="s">
        <v>1793</v>
      </c>
      <c r="E232" t="s">
        <v>1984</v>
      </c>
      <c r="I232">
        <v>544.74</v>
      </c>
      <c r="K232">
        <f t="shared" si="7"/>
        <v>1089.48</v>
      </c>
    </row>
    <row r="233" spans="1:11" ht="22.5" customHeight="1" x14ac:dyDescent="0.25">
      <c r="A233" t="s">
        <v>2016</v>
      </c>
      <c r="B233" t="s">
        <v>2017</v>
      </c>
      <c r="C233">
        <v>404030254</v>
      </c>
      <c r="D233" t="s">
        <v>1793</v>
      </c>
      <c r="E233" t="s">
        <v>1984</v>
      </c>
      <c r="I233">
        <v>544.84</v>
      </c>
      <c r="K233">
        <f t="shared" si="7"/>
        <v>1089.68</v>
      </c>
    </row>
    <row r="234" spans="1:11" ht="22.5" customHeight="1" x14ac:dyDescent="0.25">
      <c r="A234" t="s">
        <v>2018</v>
      </c>
      <c r="B234" t="s">
        <v>2019</v>
      </c>
      <c r="C234">
        <v>404030262</v>
      </c>
      <c r="D234" t="s">
        <v>1793</v>
      </c>
      <c r="E234" t="s">
        <v>1984</v>
      </c>
      <c r="I234">
        <v>1425.84</v>
      </c>
      <c r="K234">
        <f t="shared" si="7"/>
        <v>2851.68</v>
      </c>
    </row>
    <row r="235" spans="1:11" ht="22.5" customHeight="1" x14ac:dyDescent="0.25">
      <c r="A235" t="s">
        <v>2020</v>
      </c>
      <c r="B235" t="s">
        <v>2021</v>
      </c>
      <c r="C235">
        <v>404030270</v>
      </c>
      <c r="D235" t="s">
        <v>1793</v>
      </c>
      <c r="E235" t="s">
        <v>1984</v>
      </c>
      <c r="I235">
        <v>1425.84</v>
      </c>
      <c r="K235">
        <f t="shared" si="7"/>
        <v>2851.68</v>
      </c>
    </row>
    <row r="236" spans="1:11" ht="22.5" customHeight="1" x14ac:dyDescent="0.25">
      <c r="A236" t="s">
        <v>2022</v>
      </c>
      <c r="B236" t="s">
        <v>2023</v>
      </c>
      <c r="C236">
        <v>404030289</v>
      </c>
      <c r="D236" t="s">
        <v>1793</v>
      </c>
      <c r="E236" t="s">
        <v>1984</v>
      </c>
      <c r="I236">
        <v>1932.7</v>
      </c>
      <c r="K236">
        <f t="shared" si="7"/>
        <v>3865.4</v>
      </c>
    </row>
    <row r="237" spans="1:11" ht="22.5" customHeight="1" x14ac:dyDescent="0.25">
      <c r="A237" t="s">
        <v>2024</v>
      </c>
      <c r="B237" t="s">
        <v>2025</v>
      </c>
      <c r="C237">
        <v>404030297</v>
      </c>
      <c r="D237" t="s">
        <v>1793</v>
      </c>
      <c r="E237" t="s">
        <v>1984</v>
      </c>
      <c r="I237">
        <v>2813.1</v>
      </c>
      <c r="K237">
        <f t="shared" si="7"/>
        <v>5626.2</v>
      </c>
    </row>
    <row r="238" spans="1:11" ht="22.5" customHeight="1" x14ac:dyDescent="0.25">
      <c r="A238" t="s">
        <v>2026</v>
      </c>
      <c r="B238" t="s">
        <v>2027</v>
      </c>
      <c r="C238">
        <v>404030300</v>
      </c>
      <c r="D238" t="s">
        <v>1793</v>
      </c>
      <c r="E238" t="s">
        <v>1984</v>
      </c>
      <c r="I238">
        <v>2344.25</v>
      </c>
      <c r="K238">
        <f t="shared" si="7"/>
        <v>4688.5</v>
      </c>
    </row>
    <row r="239" spans="1:11" ht="22.5" customHeight="1" x14ac:dyDescent="0.25">
      <c r="A239" t="s">
        <v>2028</v>
      </c>
      <c r="B239" t="s">
        <v>2029</v>
      </c>
      <c r="C239">
        <v>404030319</v>
      </c>
      <c r="D239" t="s">
        <v>1793</v>
      </c>
      <c r="E239" t="s">
        <v>1984</v>
      </c>
      <c r="F239" t="s">
        <v>2029</v>
      </c>
      <c r="I239">
        <v>524.20000000000005</v>
      </c>
      <c r="K239">
        <f t="shared" si="7"/>
        <v>1048.4000000000001</v>
      </c>
    </row>
    <row r="240" spans="1:11" ht="22.5" customHeight="1" x14ac:dyDescent="0.25">
      <c r="A240" t="s">
        <v>2030</v>
      </c>
      <c r="B240" t="s">
        <v>2031</v>
      </c>
      <c r="C240">
        <v>404030327</v>
      </c>
      <c r="D240" t="s">
        <v>1793</v>
      </c>
      <c r="E240" t="s">
        <v>1984</v>
      </c>
      <c r="I240">
        <v>624.41</v>
      </c>
      <c r="K240">
        <f t="shared" si="7"/>
        <v>1248.82</v>
      </c>
    </row>
    <row r="241" spans="1:11" ht="22.5" customHeight="1" x14ac:dyDescent="0.25">
      <c r="A241" t="s">
        <v>2032</v>
      </c>
      <c r="B241" t="s">
        <v>2033</v>
      </c>
      <c r="C241">
        <v>405010010</v>
      </c>
      <c r="D241" t="s">
        <v>2034</v>
      </c>
      <c r="E241" t="s">
        <v>2035</v>
      </c>
      <c r="F241" t="s">
        <v>2036</v>
      </c>
      <c r="I241">
        <v>203.74</v>
      </c>
      <c r="K241">
        <f t="shared" si="7"/>
        <v>407.48</v>
      </c>
    </row>
    <row r="242" spans="1:11" ht="22.5" customHeight="1" x14ac:dyDescent="0.25">
      <c r="A242" t="s">
        <v>2037</v>
      </c>
      <c r="B242" t="s">
        <v>2038</v>
      </c>
      <c r="C242">
        <v>405010028</v>
      </c>
      <c r="D242" t="s">
        <v>2034</v>
      </c>
      <c r="E242" t="s">
        <v>2035</v>
      </c>
      <c r="F242" t="s">
        <v>2039</v>
      </c>
      <c r="I242">
        <v>278.89999999999998</v>
      </c>
      <c r="K242">
        <f t="shared" si="7"/>
        <v>557.79999999999995</v>
      </c>
    </row>
    <row r="243" spans="1:11" ht="22.5" customHeight="1" x14ac:dyDescent="0.25">
      <c r="A243" t="s">
        <v>2040</v>
      </c>
      <c r="B243" t="s">
        <v>2041</v>
      </c>
      <c r="C243">
        <v>405010036</v>
      </c>
      <c r="D243" t="s">
        <v>2034</v>
      </c>
      <c r="E243" t="s">
        <v>2035</v>
      </c>
      <c r="F243" t="s">
        <v>2041</v>
      </c>
      <c r="I243">
        <v>681.87</v>
      </c>
      <c r="K243">
        <f t="shared" si="7"/>
        <v>1363.74</v>
      </c>
    </row>
    <row r="244" spans="1:11" ht="22.5" customHeight="1" x14ac:dyDescent="0.25">
      <c r="A244" t="s">
        <v>2042</v>
      </c>
      <c r="B244" t="s">
        <v>2043</v>
      </c>
      <c r="C244">
        <v>405010079</v>
      </c>
      <c r="D244" t="s">
        <v>2034</v>
      </c>
      <c r="E244" t="s">
        <v>2035</v>
      </c>
      <c r="F244" t="s">
        <v>2044</v>
      </c>
      <c r="I244">
        <v>78.75</v>
      </c>
      <c r="K244">
        <f t="shared" si="7"/>
        <v>157.5</v>
      </c>
    </row>
    <row r="245" spans="1:11" ht="22.5" customHeight="1" x14ac:dyDescent="0.25">
      <c r="A245" t="s">
        <v>2045</v>
      </c>
      <c r="B245" t="s">
        <v>2046</v>
      </c>
      <c r="C245">
        <v>405010087</v>
      </c>
      <c r="D245" t="s">
        <v>2034</v>
      </c>
      <c r="E245" t="s">
        <v>2035</v>
      </c>
      <c r="F245" t="s">
        <v>2047</v>
      </c>
      <c r="I245">
        <v>577.44000000000005</v>
      </c>
      <c r="K245">
        <f t="shared" si="7"/>
        <v>1154.8800000000001</v>
      </c>
    </row>
    <row r="246" spans="1:11" ht="22.5" customHeight="1" x14ac:dyDescent="0.25">
      <c r="A246" t="s">
        <v>2048</v>
      </c>
      <c r="B246" t="s">
        <v>2049</v>
      </c>
      <c r="C246">
        <v>405010117</v>
      </c>
      <c r="D246" t="s">
        <v>2034</v>
      </c>
      <c r="E246" t="s">
        <v>2035</v>
      </c>
      <c r="F246" t="s">
        <v>2050</v>
      </c>
      <c r="I246">
        <v>689.66</v>
      </c>
      <c r="K246">
        <f t="shared" si="7"/>
        <v>1379.32</v>
      </c>
    </row>
    <row r="247" spans="1:11" ht="22.5" customHeight="1" x14ac:dyDescent="0.25">
      <c r="A247" t="s">
        <v>2051</v>
      </c>
      <c r="B247" t="s">
        <v>2052</v>
      </c>
      <c r="C247">
        <v>405010125</v>
      </c>
      <c r="D247" t="s">
        <v>2034</v>
      </c>
      <c r="E247" t="s">
        <v>2035</v>
      </c>
      <c r="F247" t="s">
        <v>2053</v>
      </c>
      <c r="I247">
        <v>311.04000000000002</v>
      </c>
      <c r="K247">
        <f t="shared" si="7"/>
        <v>622.08000000000004</v>
      </c>
    </row>
    <row r="248" spans="1:11" ht="22.5" customHeight="1" x14ac:dyDescent="0.25">
      <c r="A248" t="s">
        <v>2054</v>
      </c>
      <c r="B248" t="s">
        <v>2055</v>
      </c>
      <c r="C248">
        <v>405010133</v>
      </c>
      <c r="D248" t="s">
        <v>2034</v>
      </c>
      <c r="E248" t="s">
        <v>2035</v>
      </c>
      <c r="I248">
        <v>1138.6600000000001</v>
      </c>
      <c r="K248">
        <f t="shared" si="7"/>
        <v>2277.3200000000002</v>
      </c>
    </row>
    <row r="249" spans="1:11" ht="22.5" customHeight="1" x14ac:dyDescent="0.25">
      <c r="A249" t="s">
        <v>2056</v>
      </c>
      <c r="B249" t="s">
        <v>2057</v>
      </c>
      <c r="C249">
        <v>405010150</v>
      </c>
      <c r="D249" t="s">
        <v>2034</v>
      </c>
      <c r="E249" t="s">
        <v>2035</v>
      </c>
      <c r="F249" t="s">
        <v>2057</v>
      </c>
      <c r="I249">
        <v>203.73</v>
      </c>
      <c r="K249">
        <f t="shared" si="7"/>
        <v>407.46</v>
      </c>
    </row>
    <row r="250" spans="1:11" ht="22.5" customHeight="1" x14ac:dyDescent="0.25">
      <c r="A250" t="s">
        <v>2058</v>
      </c>
      <c r="B250" t="s">
        <v>2059</v>
      </c>
      <c r="C250">
        <v>405020015</v>
      </c>
      <c r="D250" t="s">
        <v>2034</v>
      </c>
      <c r="E250" t="s">
        <v>2060</v>
      </c>
      <c r="G250" t="s">
        <v>2061</v>
      </c>
      <c r="I250">
        <v>1661.76</v>
      </c>
      <c r="K250">
        <f t="shared" si="7"/>
        <v>3323.52</v>
      </c>
    </row>
    <row r="251" spans="1:11" ht="22.5" customHeight="1" x14ac:dyDescent="0.25">
      <c r="A251" t="s">
        <v>2062</v>
      </c>
      <c r="B251" t="s">
        <v>2063</v>
      </c>
      <c r="C251">
        <v>405020023</v>
      </c>
      <c r="D251" t="s">
        <v>2034</v>
      </c>
      <c r="E251" t="s">
        <v>2060</v>
      </c>
      <c r="G251" t="s">
        <v>2064</v>
      </c>
      <c r="I251">
        <v>1167.82</v>
      </c>
      <c r="K251">
        <f t="shared" si="7"/>
        <v>2335.64</v>
      </c>
    </row>
    <row r="252" spans="1:11" ht="22.5" customHeight="1" x14ac:dyDescent="0.25">
      <c r="A252" t="s">
        <v>2065</v>
      </c>
      <c r="B252" t="s">
        <v>2066</v>
      </c>
      <c r="C252">
        <v>405030010</v>
      </c>
      <c r="D252" t="s">
        <v>2034</v>
      </c>
      <c r="E252" t="s">
        <v>2067</v>
      </c>
      <c r="F252" t="s">
        <v>2068</v>
      </c>
      <c r="I252">
        <v>1145.1600000000001</v>
      </c>
      <c r="K252">
        <f t="shared" si="7"/>
        <v>2290.3200000000002</v>
      </c>
    </row>
    <row r="253" spans="1:11" ht="22.5" customHeight="1" x14ac:dyDescent="0.25">
      <c r="A253" t="s">
        <v>2069</v>
      </c>
      <c r="B253" t="s">
        <v>2070</v>
      </c>
      <c r="C253">
        <v>405030029</v>
      </c>
      <c r="D253" t="s">
        <v>2034</v>
      </c>
      <c r="E253" t="s">
        <v>2067</v>
      </c>
      <c r="F253" t="s">
        <v>2070</v>
      </c>
      <c r="I253">
        <v>96.11</v>
      </c>
      <c r="K253">
        <f t="shared" si="7"/>
        <v>192.22</v>
      </c>
    </row>
    <row r="254" spans="1:11" ht="22.5" customHeight="1" x14ac:dyDescent="0.25">
      <c r="A254" t="s">
        <v>2071</v>
      </c>
      <c r="B254" t="s">
        <v>2072</v>
      </c>
      <c r="C254">
        <v>405030045</v>
      </c>
      <c r="D254" t="s">
        <v>2034</v>
      </c>
      <c r="E254" t="s">
        <v>2067</v>
      </c>
      <c r="G254" t="s">
        <v>2073</v>
      </c>
      <c r="I254">
        <v>0</v>
      </c>
      <c r="K254">
        <f t="shared" si="7"/>
        <v>0</v>
      </c>
    </row>
    <row r="255" spans="1:11" ht="22.5" customHeight="1" x14ac:dyDescent="0.25">
      <c r="A255" t="s">
        <v>2074</v>
      </c>
      <c r="B255" t="s">
        <v>2075</v>
      </c>
      <c r="C255">
        <v>405030070</v>
      </c>
      <c r="D255" t="s">
        <v>2034</v>
      </c>
      <c r="E255" t="s">
        <v>2067</v>
      </c>
      <c r="F255" t="s">
        <v>2076</v>
      </c>
      <c r="I255">
        <v>1074.8599999999999</v>
      </c>
      <c r="K255">
        <f t="shared" si="7"/>
        <v>2149.7199999999998</v>
      </c>
    </row>
    <row r="256" spans="1:11" ht="22.5" customHeight="1" x14ac:dyDescent="0.25">
      <c r="A256" t="s">
        <v>2077</v>
      </c>
      <c r="B256" t="s">
        <v>2078</v>
      </c>
      <c r="C256">
        <v>405030134</v>
      </c>
      <c r="D256" t="s">
        <v>2034</v>
      </c>
      <c r="E256" t="s">
        <v>2067</v>
      </c>
      <c r="F256" t="s">
        <v>2078</v>
      </c>
      <c r="I256">
        <v>381.08</v>
      </c>
      <c r="K256">
        <f t="shared" si="7"/>
        <v>762.16</v>
      </c>
    </row>
    <row r="257" spans="1:11" ht="22.5" customHeight="1" x14ac:dyDescent="0.25">
      <c r="A257" t="s">
        <v>2079</v>
      </c>
      <c r="B257" t="s">
        <v>2080</v>
      </c>
      <c r="C257">
        <v>405030142</v>
      </c>
      <c r="D257" t="s">
        <v>2034</v>
      </c>
      <c r="E257" t="s">
        <v>2067</v>
      </c>
      <c r="G257" t="s">
        <v>2081</v>
      </c>
      <c r="I257">
        <v>2667.29</v>
      </c>
      <c r="K257">
        <f t="shared" si="7"/>
        <v>5334.58</v>
      </c>
    </row>
    <row r="258" spans="1:11" ht="22.5" customHeight="1" x14ac:dyDescent="0.25">
      <c r="A258" t="s">
        <v>2082</v>
      </c>
      <c r="B258" t="s">
        <v>2083</v>
      </c>
      <c r="C258">
        <v>405030169</v>
      </c>
      <c r="D258" t="s">
        <v>2034</v>
      </c>
      <c r="E258" t="s">
        <v>2067</v>
      </c>
      <c r="G258" t="s">
        <v>2084</v>
      </c>
      <c r="I258">
        <v>4183.12</v>
      </c>
      <c r="K258">
        <f t="shared" si="7"/>
        <v>8366.24</v>
      </c>
    </row>
    <row r="259" spans="1:11" ht="22.5" customHeight="1" x14ac:dyDescent="0.25">
      <c r="A259" t="s">
        <v>2085</v>
      </c>
      <c r="B259" t="s">
        <v>2086</v>
      </c>
      <c r="C259">
        <v>405030177</v>
      </c>
      <c r="D259" t="s">
        <v>2034</v>
      </c>
      <c r="E259" t="s">
        <v>2067</v>
      </c>
      <c r="G259" t="s">
        <v>2087</v>
      </c>
      <c r="I259">
        <v>4701.84</v>
      </c>
      <c r="K259">
        <f t="shared" ref="K259:K322" si="8">I259*2</f>
        <v>9403.68</v>
      </c>
    </row>
    <row r="260" spans="1:11" ht="22.5" customHeight="1" x14ac:dyDescent="0.25">
      <c r="A260" t="s">
        <v>2088</v>
      </c>
      <c r="B260" t="s">
        <v>2089</v>
      </c>
      <c r="C260">
        <v>405030185</v>
      </c>
      <c r="D260" t="s">
        <v>2034</v>
      </c>
      <c r="E260" t="s">
        <v>2067</v>
      </c>
      <c r="F260" t="s">
        <v>2089</v>
      </c>
      <c r="I260">
        <v>743</v>
      </c>
      <c r="K260">
        <f t="shared" si="8"/>
        <v>1486</v>
      </c>
    </row>
    <row r="261" spans="1:11" ht="22.5" customHeight="1" x14ac:dyDescent="0.25">
      <c r="A261" t="s">
        <v>2090</v>
      </c>
      <c r="B261" t="s">
        <v>2091</v>
      </c>
      <c r="C261">
        <v>405030193</v>
      </c>
      <c r="D261" t="s">
        <v>2034</v>
      </c>
      <c r="E261" t="s">
        <v>2067</v>
      </c>
      <c r="G261" t="s">
        <v>2092</v>
      </c>
      <c r="I261">
        <v>430.46</v>
      </c>
      <c r="K261">
        <f t="shared" si="8"/>
        <v>860.92</v>
      </c>
    </row>
    <row r="262" spans="1:11" ht="22.5" customHeight="1" x14ac:dyDescent="0.25">
      <c r="A262" t="s">
        <v>2093</v>
      </c>
      <c r="B262" t="s">
        <v>2094</v>
      </c>
      <c r="C262">
        <v>405030207</v>
      </c>
      <c r="D262" t="s">
        <v>2034</v>
      </c>
      <c r="E262" t="s">
        <v>2067</v>
      </c>
      <c r="F262" t="s">
        <v>2094</v>
      </c>
      <c r="I262">
        <v>453.6</v>
      </c>
      <c r="K262">
        <f t="shared" si="8"/>
        <v>907.2</v>
      </c>
    </row>
    <row r="263" spans="1:11" ht="22.5" customHeight="1" x14ac:dyDescent="0.25">
      <c r="A263" t="s">
        <v>2095</v>
      </c>
      <c r="B263" t="s">
        <v>2096</v>
      </c>
      <c r="C263">
        <v>405040016</v>
      </c>
      <c r="D263" t="s">
        <v>2034</v>
      </c>
      <c r="E263" t="s">
        <v>2097</v>
      </c>
      <c r="F263" t="s">
        <v>2098</v>
      </c>
      <c r="I263">
        <v>282.08999999999997</v>
      </c>
      <c r="K263">
        <f t="shared" si="8"/>
        <v>564.17999999999995</v>
      </c>
    </row>
    <row r="264" spans="1:11" ht="22.5" customHeight="1" x14ac:dyDescent="0.25">
      <c r="A264" t="s">
        <v>2099</v>
      </c>
      <c r="B264" t="s">
        <v>2100</v>
      </c>
      <c r="C264">
        <v>405040024</v>
      </c>
      <c r="D264" t="s">
        <v>2034</v>
      </c>
      <c r="E264" t="s">
        <v>2097</v>
      </c>
      <c r="I264">
        <v>619.16999999999996</v>
      </c>
      <c r="K264">
        <f t="shared" si="8"/>
        <v>1238.3399999999999</v>
      </c>
    </row>
    <row r="265" spans="1:11" ht="22.5" customHeight="1" x14ac:dyDescent="0.25">
      <c r="A265" t="s">
        <v>2101</v>
      </c>
      <c r="B265" t="s">
        <v>2102</v>
      </c>
      <c r="C265">
        <v>405040040</v>
      </c>
      <c r="D265" t="s">
        <v>2034</v>
      </c>
      <c r="E265" t="s">
        <v>2097</v>
      </c>
      <c r="I265">
        <v>774.35</v>
      </c>
      <c r="K265">
        <f t="shared" si="8"/>
        <v>1548.7</v>
      </c>
    </row>
    <row r="266" spans="1:11" ht="22.5" customHeight="1" x14ac:dyDescent="0.25">
      <c r="A266" t="s">
        <v>2103</v>
      </c>
      <c r="B266" t="s">
        <v>2104</v>
      </c>
      <c r="C266">
        <v>405040059</v>
      </c>
      <c r="D266" t="s">
        <v>2034</v>
      </c>
      <c r="E266" t="s">
        <v>2097</v>
      </c>
      <c r="I266">
        <v>650.66</v>
      </c>
      <c r="K266">
        <f t="shared" si="8"/>
        <v>1301.32</v>
      </c>
    </row>
    <row r="267" spans="1:11" ht="22.5" customHeight="1" x14ac:dyDescent="0.25">
      <c r="A267" t="s">
        <v>2105</v>
      </c>
      <c r="B267" t="s">
        <v>2106</v>
      </c>
      <c r="C267">
        <v>405040067</v>
      </c>
      <c r="D267" t="s">
        <v>2034</v>
      </c>
      <c r="E267" t="s">
        <v>2097</v>
      </c>
      <c r="F267" t="s">
        <v>2107</v>
      </c>
      <c r="I267">
        <v>415.58</v>
      </c>
      <c r="K267">
        <f t="shared" si="8"/>
        <v>831.16</v>
      </c>
    </row>
    <row r="268" spans="1:11" ht="22.5" customHeight="1" x14ac:dyDescent="0.25">
      <c r="A268" t="s">
        <v>2108</v>
      </c>
      <c r="B268" t="s">
        <v>2109</v>
      </c>
      <c r="C268">
        <v>405040075</v>
      </c>
      <c r="D268" t="s">
        <v>2034</v>
      </c>
      <c r="E268" t="s">
        <v>2097</v>
      </c>
      <c r="F268" t="s">
        <v>2110</v>
      </c>
      <c r="I268">
        <v>587.52</v>
      </c>
      <c r="K268">
        <f t="shared" si="8"/>
        <v>1175.04</v>
      </c>
    </row>
    <row r="269" spans="1:11" ht="22.5" customHeight="1" x14ac:dyDescent="0.25">
      <c r="A269" t="s">
        <v>2111</v>
      </c>
      <c r="B269" t="s">
        <v>2112</v>
      </c>
      <c r="C269">
        <v>405040083</v>
      </c>
      <c r="D269" t="s">
        <v>2034</v>
      </c>
      <c r="E269" t="s">
        <v>2097</v>
      </c>
      <c r="I269">
        <v>774.35</v>
      </c>
      <c r="K269">
        <f t="shared" si="8"/>
        <v>1548.7</v>
      </c>
    </row>
    <row r="270" spans="1:11" ht="22.5" customHeight="1" x14ac:dyDescent="0.25">
      <c r="A270" t="s">
        <v>2113</v>
      </c>
      <c r="B270" t="s">
        <v>2114</v>
      </c>
      <c r="C270">
        <v>405040091</v>
      </c>
      <c r="D270" t="s">
        <v>2034</v>
      </c>
      <c r="E270" t="s">
        <v>2097</v>
      </c>
      <c r="I270">
        <v>650.66</v>
      </c>
      <c r="K270">
        <f t="shared" si="8"/>
        <v>1301.32</v>
      </c>
    </row>
    <row r="271" spans="1:11" ht="22.5" customHeight="1" x14ac:dyDescent="0.25">
      <c r="A271" t="s">
        <v>2115</v>
      </c>
      <c r="B271" t="s">
        <v>2116</v>
      </c>
      <c r="C271">
        <v>405040105</v>
      </c>
      <c r="D271" t="s">
        <v>2034</v>
      </c>
      <c r="E271" t="s">
        <v>2097</v>
      </c>
      <c r="F271" t="s">
        <v>2116</v>
      </c>
      <c r="I271">
        <v>846.19</v>
      </c>
      <c r="K271">
        <f t="shared" si="8"/>
        <v>1692.38</v>
      </c>
    </row>
    <row r="272" spans="1:11" ht="22.5" customHeight="1" x14ac:dyDescent="0.25">
      <c r="A272" t="s">
        <v>2117</v>
      </c>
      <c r="B272" t="s">
        <v>2118</v>
      </c>
      <c r="C272">
        <v>405040148</v>
      </c>
      <c r="D272" t="s">
        <v>2034</v>
      </c>
      <c r="E272" t="s">
        <v>2097</v>
      </c>
      <c r="I272">
        <v>619.16999999999996</v>
      </c>
      <c r="K272">
        <f t="shared" si="8"/>
        <v>1238.3399999999999</v>
      </c>
    </row>
    <row r="273" spans="1:12" ht="22.5" customHeight="1" x14ac:dyDescent="0.25">
      <c r="A273" t="s">
        <v>2119</v>
      </c>
      <c r="B273" t="s">
        <v>2120</v>
      </c>
      <c r="C273">
        <v>405040156</v>
      </c>
      <c r="D273" t="s">
        <v>2034</v>
      </c>
      <c r="E273" t="s">
        <v>2097</v>
      </c>
      <c r="I273">
        <v>587.51</v>
      </c>
      <c r="K273">
        <f t="shared" si="8"/>
        <v>1175.02</v>
      </c>
    </row>
    <row r="274" spans="1:12" ht="22.5" customHeight="1" x14ac:dyDescent="0.25">
      <c r="A274" t="s">
        <v>2121</v>
      </c>
      <c r="B274" t="s">
        <v>2122</v>
      </c>
      <c r="C274">
        <v>405040164</v>
      </c>
      <c r="D274" t="s">
        <v>2034</v>
      </c>
      <c r="E274" t="s">
        <v>2097</v>
      </c>
      <c r="I274">
        <v>730.42</v>
      </c>
      <c r="K274">
        <f t="shared" si="8"/>
        <v>1460.84</v>
      </c>
    </row>
    <row r="275" spans="1:12" ht="22.5" customHeight="1" x14ac:dyDescent="0.25">
      <c r="A275" t="s">
        <v>2123</v>
      </c>
      <c r="B275" t="s">
        <v>2124</v>
      </c>
      <c r="C275">
        <v>405040180</v>
      </c>
      <c r="D275" t="s">
        <v>2034</v>
      </c>
      <c r="E275" t="s">
        <v>2097</v>
      </c>
      <c r="I275">
        <v>965.45</v>
      </c>
      <c r="K275">
        <f t="shared" si="8"/>
        <v>1930.9</v>
      </c>
    </row>
    <row r="276" spans="1:12" ht="22.5" customHeight="1" x14ac:dyDescent="0.25">
      <c r="A276" t="s">
        <v>2125</v>
      </c>
      <c r="B276" t="s">
        <v>2126</v>
      </c>
      <c r="C276">
        <v>405040202</v>
      </c>
      <c r="D276" t="s">
        <v>2034</v>
      </c>
      <c r="E276" t="s">
        <v>2097</v>
      </c>
      <c r="F276" t="s">
        <v>2126</v>
      </c>
      <c r="I276">
        <v>449.44</v>
      </c>
      <c r="K276">
        <f t="shared" si="8"/>
        <v>898.88</v>
      </c>
    </row>
    <row r="277" spans="1:12" ht="22.5" customHeight="1" x14ac:dyDescent="0.25">
      <c r="A277" t="s">
        <v>2127</v>
      </c>
      <c r="B277" t="s">
        <v>2128</v>
      </c>
      <c r="C277">
        <v>405040210</v>
      </c>
      <c r="D277" t="s">
        <v>2034</v>
      </c>
      <c r="E277" t="s">
        <v>2097</v>
      </c>
      <c r="F277" t="s">
        <v>2128</v>
      </c>
      <c r="I277">
        <v>453.61</v>
      </c>
      <c r="K277">
        <f t="shared" si="8"/>
        <v>907.22</v>
      </c>
    </row>
    <row r="278" spans="1:12" ht="22.5" customHeight="1" x14ac:dyDescent="0.25">
      <c r="A278" t="s">
        <v>2129</v>
      </c>
      <c r="B278" t="s">
        <v>2130</v>
      </c>
      <c r="C278">
        <v>405050011</v>
      </c>
      <c r="D278" t="s">
        <v>2034</v>
      </c>
      <c r="E278" t="s">
        <v>2131</v>
      </c>
      <c r="F278" t="s">
        <v>2132</v>
      </c>
      <c r="I278">
        <v>249.85</v>
      </c>
      <c r="K278">
        <f t="shared" si="8"/>
        <v>499.7</v>
      </c>
    </row>
    <row r="279" spans="1:12" ht="22.5" customHeight="1" x14ac:dyDescent="0.25">
      <c r="A279" t="s">
        <v>2133</v>
      </c>
      <c r="B279" t="s">
        <v>2134</v>
      </c>
      <c r="C279">
        <v>405050020</v>
      </c>
      <c r="D279" t="s">
        <v>2034</v>
      </c>
      <c r="E279" t="s">
        <v>2131</v>
      </c>
      <c r="G279" t="s">
        <v>2135</v>
      </c>
      <c r="I279">
        <v>0</v>
      </c>
      <c r="K279">
        <f t="shared" si="8"/>
        <v>0</v>
      </c>
    </row>
    <row r="280" spans="1:12" ht="22.5" customHeight="1" x14ac:dyDescent="0.25">
      <c r="A280" t="s">
        <v>2136</v>
      </c>
      <c r="B280" t="s">
        <v>2137</v>
      </c>
      <c r="C280">
        <v>405050046</v>
      </c>
      <c r="D280" t="s">
        <v>2034</v>
      </c>
      <c r="E280" t="s">
        <v>2131</v>
      </c>
      <c r="F280" t="s">
        <v>2138</v>
      </c>
      <c r="I280">
        <v>587.51</v>
      </c>
      <c r="K280">
        <f t="shared" si="8"/>
        <v>1175.02</v>
      </c>
    </row>
    <row r="281" spans="1:12" ht="22.5" customHeight="1" x14ac:dyDescent="0.25">
      <c r="A281" t="s">
        <v>2139</v>
      </c>
      <c r="B281" t="s">
        <v>2140</v>
      </c>
      <c r="C281">
        <v>405050054</v>
      </c>
      <c r="D281" t="s">
        <v>2034</v>
      </c>
      <c r="E281" t="s">
        <v>2131</v>
      </c>
      <c r="F281" t="s">
        <v>2140</v>
      </c>
      <c r="I281">
        <v>453.41</v>
      </c>
      <c r="K281">
        <f t="shared" si="8"/>
        <v>906.82</v>
      </c>
    </row>
    <row r="282" spans="1:12" ht="22.5" customHeight="1" x14ac:dyDescent="0.25">
      <c r="A282" t="s">
        <v>2141</v>
      </c>
      <c r="B282" t="s">
        <v>2142</v>
      </c>
      <c r="C282">
        <v>405050097</v>
      </c>
      <c r="D282" t="s">
        <v>2034</v>
      </c>
      <c r="E282" t="s">
        <v>2131</v>
      </c>
      <c r="H282" t="s">
        <v>2143</v>
      </c>
      <c r="I282">
        <v>531.6</v>
      </c>
      <c r="J282">
        <v>531.6</v>
      </c>
      <c r="K282">
        <f t="shared" si="8"/>
        <v>1063.2</v>
      </c>
      <c r="L282">
        <f>J282</f>
        <v>531.6</v>
      </c>
    </row>
    <row r="283" spans="1:12" ht="22.5" customHeight="1" x14ac:dyDescent="0.25">
      <c r="A283" t="s">
        <v>2144</v>
      </c>
      <c r="B283" t="s">
        <v>2145</v>
      </c>
      <c r="C283">
        <v>405050100</v>
      </c>
      <c r="D283" t="s">
        <v>2034</v>
      </c>
      <c r="E283" t="s">
        <v>2131</v>
      </c>
      <c r="H283" t="s">
        <v>2146</v>
      </c>
      <c r="I283">
        <v>483.6</v>
      </c>
      <c r="J283">
        <v>483.6</v>
      </c>
      <c r="K283">
        <f t="shared" si="8"/>
        <v>967.2</v>
      </c>
      <c r="L283">
        <f>J283</f>
        <v>483.6</v>
      </c>
    </row>
    <row r="284" spans="1:12" ht="22.5" customHeight="1" x14ac:dyDescent="0.25">
      <c r="A284" t="s">
        <v>2147</v>
      </c>
      <c r="B284" t="s">
        <v>2148</v>
      </c>
      <c r="C284">
        <v>405050119</v>
      </c>
      <c r="D284" t="s">
        <v>2034</v>
      </c>
      <c r="E284" t="s">
        <v>2131</v>
      </c>
      <c r="F284" t="s">
        <v>2149</v>
      </c>
      <c r="I284">
        <v>651.6</v>
      </c>
      <c r="K284">
        <f t="shared" si="8"/>
        <v>1303.2</v>
      </c>
    </row>
    <row r="285" spans="1:12" ht="22.5" customHeight="1" x14ac:dyDescent="0.25">
      <c r="A285" t="s">
        <v>2150</v>
      </c>
      <c r="B285" t="s">
        <v>2151</v>
      </c>
      <c r="C285">
        <v>405050127</v>
      </c>
      <c r="D285" t="s">
        <v>2034</v>
      </c>
      <c r="E285" t="s">
        <v>2131</v>
      </c>
      <c r="F285" t="s">
        <v>2151</v>
      </c>
      <c r="I285">
        <v>0</v>
      </c>
      <c r="K285">
        <f t="shared" si="8"/>
        <v>0</v>
      </c>
    </row>
    <row r="286" spans="1:12" ht="22.5" customHeight="1" x14ac:dyDescent="0.25">
      <c r="A286" t="s">
        <v>2152</v>
      </c>
      <c r="B286" t="s">
        <v>2153</v>
      </c>
      <c r="C286">
        <v>405050135</v>
      </c>
      <c r="D286" t="s">
        <v>2034</v>
      </c>
      <c r="E286" t="s">
        <v>2131</v>
      </c>
      <c r="F286" t="s">
        <v>2153</v>
      </c>
      <c r="I286">
        <v>873.61</v>
      </c>
      <c r="K286">
        <f t="shared" si="8"/>
        <v>1747.22</v>
      </c>
    </row>
    <row r="287" spans="1:12" ht="22.5" customHeight="1" x14ac:dyDescent="0.25">
      <c r="A287" t="s">
        <v>2154</v>
      </c>
      <c r="B287" t="s">
        <v>2155</v>
      </c>
      <c r="C287">
        <v>405050143</v>
      </c>
      <c r="D287" t="s">
        <v>2034</v>
      </c>
      <c r="E287" t="s">
        <v>2131</v>
      </c>
      <c r="F287" t="s">
        <v>2155</v>
      </c>
      <c r="I287">
        <v>1083.55</v>
      </c>
      <c r="K287">
        <f t="shared" si="8"/>
        <v>2167.1</v>
      </c>
    </row>
    <row r="288" spans="1:12" ht="22.5" customHeight="1" x14ac:dyDescent="0.25">
      <c r="A288" t="s">
        <v>2156</v>
      </c>
      <c r="B288" t="s">
        <v>2157</v>
      </c>
      <c r="C288">
        <v>405050151</v>
      </c>
      <c r="D288" t="s">
        <v>2034</v>
      </c>
      <c r="E288" t="s">
        <v>2131</v>
      </c>
      <c r="F288" t="s">
        <v>2157</v>
      </c>
      <c r="I288">
        <v>1112.83</v>
      </c>
      <c r="K288">
        <f t="shared" si="8"/>
        <v>2225.66</v>
      </c>
    </row>
    <row r="289" spans="1:12" ht="22.5" customHeight="1" x14ac:dyDescent="0.25">
      <c r="A289" t="s">
        <v>2158</v>
      </c>
      <c r="B289" t="s">
        <v>2159</v>
      </c>
      <c r="C289">
        <v>405050186</v>
      </c>
      <c r="D289" t="s">
        <v>2034</v>
      </c>
      <c r="E289" t="s">
        <v>2131</v>
      </c>
      <c r="I289">
        <v>619.16</v>
      </c>
      <c r="K289">
        <f t="shared" si="8"/>
        <v>1238.32</v>
      </c>
    </row>
    <row r="290" spans="1:12" ht="22.5" customHeight="1" x14ac:dyDescent="0.25">
      <c r="A290" t="s">
        <v>2160</v>
      </c>
      <c r="B290" t="s">
        <v>2161</v>
      </c>
      <c r="C290">
        <v>405050194</v>
      </c>
      <c r="D290" t="s">
        <v>2034</v>
      </c>
      <c r="E290" t="s">
        <v>2131</v>
      </c>
      <c r="F290" t="s">
        <v>2161</v>
      </c>
      <c r="I290">
        <v>0</v>
      </c>
      <c r="K290">
        <f t="shared" si="8"/>
        <v>0</v>
      </c>
    </row>
    <row r="291" spans="1:12" ht="22.5" customHeight="1" x14ac:dyDescent="0.25">
      <c r="A291" t="s">
        <v>2162</v>
      </c>
      <c r="B291" t="s">
        <v>2163</v>
      </c>
      <c r="C291">
        <v>405050216</v>
      </c>
      <c r="D291" t="s">
        <v>2034</v>
      </c>
      <c r="E291" t="s">
        <v>2131</v>
      </c>
      <c r="F291" t="s">
        <v>2163</v>
      </c>
      <c r="I291">
        <v>172.27</v>
      </c>
      <c r="K291">
        <f t="shared" si="8"/>
        <v>344.54</v>
      </c>
    </row>
    <row r="292" spans="1:12" ht="22.5" customHeight="1" x14ac:dyDescent="0.25">
      <c r="A292" t="s">
        <v>2164</v>
      </c>
      <c r="B292" t="s">
        <v>2165</v>
      </c>
      <c r="C292">
        <v>405050224</v>
      </c>
      <c r="D292" t="s">
        <v>2034</v>
      </c>
      <c r="E292" t="s">
        <v>2131</v>
      </c>
      <c r="F292" t="s">
        <v>2166</v>
      </c>
      <c r="I292">
        <v>436.44</v>
      </c>
      <c r="K292">
        <f t="shared" si="8"/>
        <v>872.88</v>
      </c>
    </row>
    <row r="293" spans="1:12" ht="22.5" customHeight="1" x14ac:dyDescent="0.25">
      <c r="A293" t="s">
        <v>2167</v>
      </c>
      <c r="B293" t="s">
        <v>2168</v>
      </c>
      <c r="C293">
        <v>405050232</v>
      </c>
      <c r="D293" t="s">
        <v>2034</v>
      </c>
      <c r="E293" t="s">
        <v>2131</v>
      </c>
      <c r="I293">
        <v>794.89</v>
      </c>
      <c r="K293">
        <f t="shared" si="8"/>
        <v>1589.78</v>
      </c>
    </row>
    <row r="294" spans="1:12" ht="22.5" customHeight="1" x14ac:dyDescent="0.25">
      <c r="A294" t="s">
        <v>2169</v>
      </c>
      <c r="B294" t="s">
        <v>2170</v>
      </c>
      <c r="C294">
        <v>405050313</v>
      </c>
      <c r="D294" t="s">
        <v>2034</v>
      </c>
      <c r="E294" t="s">
        <v>2131</v>
      </c>
      <c r="I294">
        <v>965.45</v>
      </c>
      <c r="K294">
        <f t="shared" si="8"/>
        <v>1930.9</v>
      </c>
    </row>
    <row r="295" spans="1:12" ht="22.5" customHeight="1" x14ac:dyDescent="0.25">
      <c r="A295" t="s">
        <v>2171</v>
      </c>
      <c r="B295" t="s">
        <v>2172</v>
      </c>
      <c r="C295">
        <v>405050321</v>
      </c>
      <c r="D295" t="s">
        <v>2034</v>
      </c>
      <c r="E295" t="s">
        <v>2131</v>
      </c>
      <c r="F295" t="s">
        <v>2172</v>
      </c>
      <c r="I295">
        <v>898.35</v>
      </c>
      <c r="K295">
        <f t="shared" si="8"/>
        <v>1796.7</v>
      </c>
    </row>
    <row r="296" spans="1:12" ht="22.5" customHeight="1" x14ac:dyDescent="0.25">
      <c r="A296" t="s">
        <v>2173</v>
      </c>
      <c r="B296" t="s">
        <v>2174</v>
      </c>
      <c r="C296">
        <v>405050356</v>
      </c>
      <c r="D296" t="s">
        <v>2034</v>
      </c>
      <c r="E296" t="s">
        <v>2131</v>
      </c>
      <c r="F296" t="s">
        <v>2175</v>
      </c>
      <c r="I296">
        <v>1236.75</v>
      </c>
      <c r="K296">
        <f t="shared" si="8"/>
        <v>2473.5</v>
      </c>
    </row>
    <row r="297" spans="1:12" ht="22.5" customHeight="1" x14ac:dyDescent="0.25">
      <c r="A297" t="s">
        <v>2176</v>
      </c>
      <c r="B297" t="s">
        <v>2177</v>
      </c>
      <c r="C297">
        <v>405050372</v>
      </c>
      <c r="D297" t="s">
        <v>2034</v>
      </c>
      <c r="E297" t="s">
        <v>2131</v>
      </c>
      <c r="H297" t="s">
        <v>2178</v>
      </c>
      <c r="I297">
        <v>771.6</v>
      </c>
      <c r="J297">
        <v>771.6</v>
      </c>
      <c r="K297">
        <f t="shared" si="8"/>
        <v>1543.2</v>
      </c>
      <c r="L297">
        <f>J297</f>
        <v>771.6</v>
      </c>
    </row>
    <row r="298" spans="1:12" ht="22.5" customHeight="1" x14ac:dyDescent="0.25">
      <c r="A298" t="s">
        <v>2179</v>
      </c>
      <c r="B298" t="s">
        <v>2180</v>
      </c>
      <c r="C298">
        <v>405050380</v>
      </c>
      <c r="D298" t="s">
        <v>2034</v>
      </c>
      <c r="E298" t="s">
        <v>2131</v>
      </c>
      <c r="I298">
        <v>895.16</v>
      </c>
      <c r="K298">
        <f t="shared" si="8"/>
        <v>1790.32</v>
      </c>
    </row>
    <row r="299" spans="1:12" ht="22.5" customHeight="1" x14ac:dyDescent="0.25">
      <c r="A299" t="s">
        <v>2181</v>
      </c>
      <c r="B299" t="s">
        <v>2182</v>
      </c>
      <c r="C299">
        <v>405050402</v>
      </c>
      <c r="D299" t="s">
        <v>2034</v>
      </c>
      <c r="E299" t="s">
        <v>2131</v>
      </c>
      <c r="F299" t="s">
        <v>2182</v>
      </c>
      <c r="I299">
        <v>372.72</v>
      </c>
      <c r="K299">
        <f t="shared" si="8"/>
        <v>745.44</v>
      </c>
    </row>
    <row r="300" spans="1:12" ht="22.5" customHeight="1" x14ac:dyDescent="0.25">
      <c r="A300" t="s">
        <v>2183</v>
      </c>
      <c r="B300" t="s">
        <v>2184</v>
      </c>
      <c r="C300">
        <v>406010013</v>
      </c>
      <c r="D300" t="s">
        <v>2185</v>
      </c>
      <c r="E300" t="s">
        <v>2186</v>
      </c>
      <c r="I300">
        <v>12246.65</v>
      </c>
      <c r="K300">
        <f t="shared" si="8"/>
        <v>24493.3</v>
      </c>
    </row>
    <row r="301" spans="1:12" ht="22.5" customHeight="1" x14ac:dyDescent="0.25">
      <c r="A301" t="s">
        <v>2187</v>
      </c>
      <c r="B301" t="s">
        <v>2188</v>
      </c>
      <c r="C301">
        <v>406010021</v>
      </c>
      <c r="D301" t="s">
        <v>2185</v>
      </c>
      <c r="E301" t="s">
        <v>2186</v>
      </c>
      <c r="I301">
        <v>7445.17</v>
      </c>
      <c r="K301">
        <f t="shared" si="8"/>
        <v>14890.34</v>
      </c>
    </row>
    <row r="302" spans="1:12" ht="22.5" customHeight="1" x14ac:dyDescent="0.25">
      <c r="A302" t="s">
        <v>2189</v>
      </c>
      <c r="B302" t="s">
        <v>2190</v>
      </c>
      <c r="C302">
        <v>406010030</v>
      </c>
      <c r="D302" t="s">
        <v>2185</v>
      </c>
      <c r="E302" t="s">
        <v>2186</v>
      </c>
      <c r="I302">
        <v>7445.17</v>
      </c>
      <c r="K302">
        <f t="shared" si="8"/>
        <v>14890.34</v>
      </c>
    </row>
    <row r="303" spans="1:12" ht="22.5" customHeight="1" x14ac:dyDescent="0.25">
      <c r="A303" t="s">
        <v>2191</v>
      </c>
      <c r="B303" t="s">
        <v>2192</v>
      </c>
      <c r="C303">
        <v>406010048</v>
      </c>
      <c r="D303" t="s">
        <v>2185</v>
      </c>
      <c r="E303" t="s">
        <v>2186</v>
      </c>
      <c r="I303">
        <v>11187.16</v>
      </c>
      <c r="K303">
        <f t="shared" si="8"/>
        <v>22374.32</v>
      </c>
    </row>
    <row r="304" spans="1:12" ht="22.5" customHeight="1" x14ac:dyDescent="0.25">
      <c r="A304" t="s">
        <v>2193</v>
      </c>
      <c r="B304" t="s">
        <v>2194</v>
      </c>
      <c r="C304">
        <v>406010056</v>
      </c>
      <c r="D304" t="s">
        <v>2185</v>
      </c>
      <c r="E304" t="s">
        <v>2186</v>
      </c>
      <c r="I304">
        <v>12849.23</v>
      </c>
      <c r="K304">
        <f t="shared" si="8"/>
        <v>25698.46</v>
      </c>
    </row>
    <row r="305" spans="1:11" ht="22.5" customHeight="1" x14ac:dyDescent="0.25">
      <c r="A305" t="s">
        <v>2195</v>
      </c>
      <c r="B305" t="s">
        <v>2196</v>
      </c>
      <c r="C305">
        <v>406010064</v>
      </c>
      <c r="D305" t="s">
        <v>2185</v>
      </c>
      <c r="E305" t="s">
        <v>2186</v>
      </c>
      <c r="I305">
        <v>8431.76</v>
      </c>
      <c r="K305">
        <f t="shared" si="8"/>
        <v>16863.52</v>
      </c>
    </row>
    <row r="306" spans="1:11" ht="22.5" customHeight="1" x14ac:dyDescent="0.25">
      <c r="A306" t="s">
        <v>2197</v>
      </c>
      <c r="B306" t="s">
        <v>2198</v>
      </c>
      <c r="C306">
        <v>406010072</v>
      </c>
      <c r="D306" t="s">
        <v>2185</v>
      </c>
      <c r="E306" t="s">
        <v>2186</v>
      </c>
      <c r="I306">
        <v>16557.689999999999</v>
      </c>
      <c r="K306">
        <f t="shared" si="8"/>
        <v>33115.379999999997</v>
      </c>
    </row>
    <row r="307" spans="1:11" ht="22.5" customHeight="1" x14ac:dyDescent="0.25">
      <c r="A307" t="s">
        <v>2199</v>
      </c>
      <c r="B307" t="s">
        <v>2200</v>
      </c>
      <c r="C307">
        <v>406010080</v>
      </c>
      <c r="D307" t="s">
        <v>2185</v>
      </c>
      <c r="E307" t="s">
        <v>2186</v>
      </c>
      <c r="I307">
        <v>5554.95</v>
      </c>
      <c r="K307">
        <f t="shared" si="8"/>
        <v>11109.9</v>
      </c>
    </row>
    <row r="308" spans="1:11" ht="22.5" customHeight="1" x14ac:dyDescent="0.25">
      <c r="A308" t="s">
        <v>2201</v>
      </c>
      <c r="B308" t="s">
        <v>2202</v>
      </c>
      <c r="C308">
        <v>406010099</v>
      </c>
      <c r="D308" t="s">
        <v>2185</v>
      </c>
      <c r="E308" t="s">
        <v>2186</v>
      </c>
      <c r="I308">
        <v>5629.58</v>
      </c>
      <c r="K308">
        <f t="shared" si="8"/>
        <v>11259.16</v>
      </c>
    </row>
    <row r="309" spans="1:11" ht="22.5" customHeight="1" x14ac:dyDescent="0.25">
      <c r="A309" t="s">
        <v>2203</v>
      </c>
      <c r="B309" t="s">
        <v>2204</v>
      </c>
      <c r="C309">
        <v>406010110</v>
      </c>
      <c r="D309" t="s">
        <v>2185</v>
      </c>
      <c r="E309" t="s">
        <v>2186</v>
      </c>
      <c r="I309">
        <v>1737.05</v>
      </c>
      <c r="K309">
        <f t="shared" si="8"/>
        <v>3474.1</v>
      </c>
    </row>
    <row r="310" spans="1:11" ht="22.5" customHeight="1" x14ac:dyDescent="0.25">
      <c r="A310" t="s">
        <v>2205</v>
      </c>
      <c r="B310" t="s">
        <v>2206</v>
      </c>
      <c r="C310">
        <v>406010137</v>
      </c>
      <c r="D310" t="s">
        <v>2185</v>
      </c>
      <c r="E310" t="s">
        <v>2186</v>
      </c>
      <c r="I310">
        <v>10116.049999999999</v>
      </c>
      <c r="K310">
        <f t="shared" si="8"/>
        <v>20232.099999999999</v>
      </c>
    </row>
    <row r="311" spans="1:11" ht="22.5" customHeight="1" x14ac:dyDescent="0.25">
      <c r="A311" t="s">
        <v>2207</v>
      </c>
      <c r="B311" t="s">
        <v>2208</v>
      </c>
      <c r="C311">
        <v>406010153</v>
      </c>
      <c r="D311" t="s">
        <v>2185</v>
      </c>
      <c r="E311" t="s">
        <v>2186</v>
      </c>
      <c r="I311">
        <v>22267.919999999998</v>
      </c>
      <c r="K311">
        <f t="shared" si="8"/>
        <v>44535.839999999997</v>
      </c>
    </row>
    <row r="312" spans="1:11" ht="22.5" customHeight="1" x14ac:dyDescent="0.25">
      <c r="A312" t="s">
        <v>2209</v>
      </c>
      <c r="B312" t="s">
        <v>2210</v>
      </c>
      <c r="C312">
        <v>406010161</v>
      </c>
      <c r="D312" t="s">
        <v>2185</v>
      </c>
      <c r="E312" t="s">
        <v>2186</v>
      </c>
      <c r="I312">
        <v>14685.43</v>
      </c>
      <c r="K312">
        <f t="shared" si="8"/>
        <v>29370.86</v>
      </c>
    </row>
    <row r="313" spans="1:11" ht="22.5" customHeight="1" x14ac:dyDescent="0.25">
      <c r="A313" t="s">
        <v>2211</v>
      </c>
      <c r="B313" t="s">
        <v>2212</v>
      </c>
      <c r="C313">
        <v>406010170</v>
      </c>
      <c r="D313" t="s">
        <v>2185</v>
      </c>
      <c r="E313" t="s">
        <v>2186</v>
      </c>
      <c r="I313">
        <v>10948.62</v>
      </c>
      <c r="K313">
        <f t="shared" si="8"/>
        <v>21897.24</v>
      </c>
    </row>
    <row r="314" spans="1:11" ht="22.5" customHeight="1" x14ac:dyDescent="0.25">
      <c r="A314" t="s">
        <v>2213</v>
      </c>
      <c r="B314" t="s">
        <v>2214</v>
      </c>
      <c r="C314">
        <v>406010188</v>
      </c>
      <c r="D314" t="s">
        <v>2185</v>
      </c>
      <c r="E314" t="s">
        <v>2186</v>
      </c>
      <c r="I314">
        <v>5629.58</v>
      </c>
      <c r="K314">
        <f t="shared" si="8"/>
        <v>11259.16</v>
      </c>
    </row>
    <row r="315" spans="1:11" ht="22.5" customHeight="1" x14ac:dyDescent="0.25">
      <c r="A315" t="s">
        <v>2215</v>
      </c>
      <c r="B315" t="s">
        <v>2216</v>
      </c>
      <c r="C315">
        <v>406010196</v>
      </c>
      <c r="D315" t="s">
        <v>2185</v>
      </c>
      <c r="E315" t="s">
        <v>2186</v>
      </c>
      <c r="I315">
        <v>13585.75</v>
      </c>
      <c r="K315">
        <f t="shared" si="8"/>
        <v>27171.5</v>
      </c>
    </row>
    <row r="316" spans="1:11" ht="22.5" customHeight="1" x14ac:dyDescent="0.25">
      <c r="A316" t="s">
        <v>2217</v>
      </c>
      <c r="B316" t="s">
        <v>2218</v>
      </c>
      <c r="C316">
        <v>406010200</v>
      </c>
      <c r="D316" t="s">
        <v>2185</v>
      </c>
      <c r="E316" t="s">
        <v>2186</v>
      </c>
      <c r="I316">
        <v>9874.1</v>
      </c>
      <c r="K316">
        <f t="shared" si="8"/>
        <v>19748.2</v>
      </c>
    </row>
    <row r="317" spans="1:11" ht="22.5" customHeight="1" x14ac:dyDescent="0.25">
      <c r="A317" t="s">
        <v>2219</v>
      </c>
      <c r="B317" t="s">
        <v>2220</v>
      </c>
      <c r="C317">
        <v>406010218</v>
      </c>
      <c r="D317" t="s">
        <v>2185</v>
      </c>
      <c r="E317" t="s">
        <v>2186</v>
      </c>
      <c r="I317">
        <v>16557.689999999999</v>
      </c>
      <c r="K317">
        <f t="shared" si="8"/>
        <v>33115.379999999997</v>
      </c>
    </row>
    <row r="318" spans="1:11" ht="22.5" customHeight="1" x14ac:dyDescent="0.25">
      <c r="A318" t="s">
        <v>2221</v>
      </c>
      <c r="B318" t="s">
        <v>2222</v>
      </c>
      <c r="C318">
        <v>406010226</v>
      </c>
      <c r="D318" t="s">
        <v>2185</v>
      </c>
      <c r="E318" t="s">
        <v>2186</v>
      </c>
      <c r="I318">
        <v>22267.919999999998</v>
      </c>
      <c r="K318">
        <f t="shared" si="8"/>
        <v>44535.839999999997</v>
      </c>
    </row>
    <row r="319" spans="1:11" ht="22.5" customHeight="1" x14ac:dyDescent="0.25">
      <c r="A319" t="s">
        <v>2223</v>
      </c>
      <c r="B319" t="s">
        <v>2224</v>
      </c>
      <c r="C319">
        <v>406010234</v>
      </c>
      <c r="D319" t="s">
        <v>2185</v>
      </c>
      <c r="E319" t="s">
        <v>2186</v>
      </c>
      <c r="I319">
        <v>9874.1</v>
      </c>
      <c r="K319">
        <f t="shared" si="8"/>
        <v>19748.2</v>
      </c>
    </row>
    <row r="320" spans="1:11" ht="22.5" customHeight="1" x14ac:dyDescent="0.25">
      <c r="A320" t="s">
        <v>2225</v>
      </c>
      <c r="B320" t="s">
        <v>2226</v>
      </c>
      <c r="C320">
        <v>406010242</v>
      </c>
      <c r="D320" t="s">
        <v>2185</v>
      </c>
      <c r="E320" t="s">
        <v>2186</v>
      </c>
      <c r="I320">
        <v>9874.1</v>
      </c>
      <c r="K320">
        <f t="shared" si="8"/>
        <v>19748.2</v>
      </c>
    </row>
    <row r="321" spans="1:11" ht="22.5" customHeight="1" x14ac:dyDescent="0.25">
      <c r="A321" t="s">
        <v>2227</v>
      </c>
      <c r="B321" t="s">
        <v>2228</v>
      </c>
      <c r="C321">
        <v>406010250</v>
      </c>
      <c r="D321" t="s">
        <v>2185</v>
      </c>
      <c r="E321" t="s">
        <v>2186</v>
      </c>
      <c r="I321">
        <v>24318.83</v>
      </c>
      <c r="K321">
        <f t="shared" si="8"/>
        <v>48637.66</v>
      </c>
    </row>
    <row r="322" spans="1:11" ht="22.5" customHeight="1" x14ac:dyDescent="0.25">
      <c r="A322" t="s">
        <v>2229</v>
      </c>
      <c r="B322" t="s">
        <v>2230</v>
      </c>
      <c r="C322">
        <v>406010269</v>
      </c>
      <c r="D322" t="s">
        <v>2185</v>
      </c>
      <c r="E322" t="s">
        <v>2186</v>
      </c>
      <c r="I322">
        <v>24318.83</v>
      </c>
      <c r="K322">
        <f t="shared" si="8"/>
        <v>48637.66</v>
      </c>
    </row>
    <row r="323" spans="1:11" ht="22.5" customHeight="1" x14ac:dyDescent="0.25">
      <c r="A323" t="s">
        <v>2231</v>
      </c>
      <c r="B323" t="s">
        <v>2232</v>
      </c>
      <c r="C323">
        <v>406010277</v>
      </c>
      <c r="D323" t="s">
        <v>2185</v>
      </c>
      <c r="E323" t="s">
        <v>2186</v>
      </c>
      <c r="I323">
        <v>24318.83</v>
      </c>
      <c r="K323">
        <f t="shared" ref="K323:K386" si="9">I323*2</f>
        <v>48637.66</v>
      </c>
    </row>
    <row r="324" spans="1:11" ht="22.5" customHeight="1" x14ac:dyDescent="0.25">
      <c r="A324" t="s">
        <v>2233</v>
      </c>
      <c r="B324" t="s">
        <v>2234</v>
      </c>
      <c r="C324">
        <v>406010285</v>
      </c>
      <c r="D324" t="s">
        <v>2185</v>
      </c>
      <c r="E324" t="s">
        <v>2186</v>
      </c>
      <c r="I324">
        <v>20435.86</v>
      </c>
      <c r="K324">
        <f t="shared" si="9"/>
        <v>40871.72</v>
      </c>
    </row>
    <row r="325" spans="1:11" ht="22.5" customHeight="1" x14ac:dyDescent="0.25">
      <c r="A325" t="s">
        <v>2235</v>
      </c>
      <c r="B325" t="s">
        <v>2236</v>
      </c>
      <c r="C325">
        <v>406010293</v>
      </c>
      <c r="D325" t="s">
        <v>2185</v>
      </c>
      <c r="E325" t="s">
        <v>2186</v>
      </c>
      <c r="I325">
        <v>12357.51</v>
      </c>
      <c r="K325">
        <f t="shared" si="9"/>
        <v>24715.02</v>
      </c>
    </row>
    <row r="326" spans="1:11" ht="22.5" customHeight="1" x14ac:dyDescent="0.25">
      <c r="A326" t="s">
        <v>2237</v>
      </c>
      <c r="B326" t="s">
        <v>2238</v>
      </c>
      <c r="C326">
        <v>406010307</v>
      </c>
      <c r="D326" t="s">
        <v>2185</v>
      </c>
      <c r="E326" t="s">
        <v>2186</v>
      </c>
      <c r="I326">
        <v>7445.17</v>
      </c>
      <c r="K326">
        <f t="shared" si="9"/>
        <v>14890.34</v>
      </c>
    </row>
    <row r="327" spans="1:11" ht="22.5" customHeight="1" x14ac:dyDescent="0.25">
      <c r="A327" t="s">
        <v>2239</v>
      </c>
      <c r="B327" t="s">
        <v>2240</v>
      </c>
      <c r="C327">
        <v>406010315</v>
      </c>
      <c r="D327" t="s">
        <v>2185</v>
      </c>
      <c r="E327" t="s">
        <v>2186</v>
      </c>
      <c r="I327">
        <v>9874.1</v>
      </c>
      <c r="K327">
        <f t="shared" si="9"/>
        <v>19748.2</v>
      </c>
    </row>
    <row r="328" spans="1:11" ht="22.5" customHeight="1" x14ac:dyDescent="0.25">
      <c r="A328" t="s">
        <v>2241</v>
      </c>
      <c r="B328" t="s">
        <v>2242</v>
      </c>
      <c r="C328">
        <v>406010323</v>
      </c>
      <c r="D328" t="s">
        <v>2185</v>
      </c>
      <c r="E328" t="s">
        <v>2186</v>
      </c>
      <c r="I328">
        <v>10909.4</v>
      </c>
      <c r="K328">
        <f t="shared" si="9"/>
        <v>21818.799999999999</v>
      </c>
    </row>
    <row r="329" spans="1:11" ht="22.5" customHeight="1" x14ac:dyDescent="0.25">
      <c r="A329" t="s">
        <v>2243</v>
      </c>
      <c r="B329" t="s">
        <v>2244</v>
      </c>
      <c r="C329">
        <v>406010331</v>
      </c>
      <c r="D329" t="s">
        <v>2185</v>
      </c>
      <c r="E329" t="s">
        <v>2186</v>
      </c>
      <c r="I329">
        <v>24318.66</v>
      </c>
      <c r="K329">
        <f t="shared" si="9"/>
        <v>48637.32</v>
      </c>
    </row>
    <row r="330" spans="1:11" ht="22.5" customHeight="1" x14ac:dyDescent="0.25">
      <c r="A330" t="s">
        <v>2245</v>
      </c>
      <c r="B330" t="s">
        <v>2246</v>
      </c>
      <c r="C330">
        <v>406010340</v>
      </c>
      <c r="D330" t="s">
        <v>2185</v>
      </c>
      <c r="E330" t="s">
        <v>2186</v>
      </c>
      <c r="I330">
        <v>10909.4</v>
      </c>
      <c r="K330">
        <f t="shared" si="9"/>
        <v>21818.799999999999</v>
      </c>
    </row>
    <row r="331" spans="1:11" ht="22.5" customHeight="1" x14ac:dyDescent="0.25">
      <c r="A331" t="s">
        <v>2247</v>
      </c>
      <c r="B331" t="s">
        <v>2248</v>
      </c>
      <c r="C331">
        <v>406010358</v>
      </c>
      <c r="D331" t="s">
        <v>2185</v>
      </c>
      <c r="E331" t="s">
        <v>2186</v>
      </c>
      <c r="I331">
        <v>9874</v>
      </c>
      <c r="K331">
        <f t="shared" si="9"/>
        <v>19748</v>
      </c>
    </row>
    <row r="332" spans="1:11" ht="22.5" customHeight="1" x14ac:dyDescent="0.25">
      <c r="A332" t="s">
        <v>2249</v>
      </c>
      <c r="B332" t="s">
        <v>2250</v>
      </c>
      <c r="C332">
        <v>406010366</v>
      </c>
      <c r="D332" t="s">
        <v>2185</v>
      </c>
      <c r="E332" t="s">
        <v>2186</v>
      </c>
      <c r="I332">
        <v>24318.83</v>
      </c>
      <c r="K332">
        <f t="shared" si="9"/>
        <v>48637.66</v>
      </c>
    </row>
    <row r="333" spans="1:11" ht="22.5" customHeight="1" x14ac:dyDescent="0.25">
      <c r="A333" t="s">
        <v>2251</v>
      </c>
      <c r="B333" t="s">
        <v>2252</v>
      </c>
      <c r="C333">
        <v>406010374</v>
      </c>
      <c r="D333" t="s">
        <v>2185</v>
      </c>
      <c r="E333" t="s">
        <v>2186</v>
      </c>
      <c r="I333">
        <v>22446.57</v>
      </c>
      <c r="K333">
        <f t="shared" si="9"/>
        <v>44893.14</v>
      </c>
    </row>
    <row r="334" spans="1:11" ht="22.5" customHeight="1" x14ac:dyDescent="0.25">
      <c r="A334" t="s">
        <v>2253</v>
      </c>
      <c r="B334" t="s">
        <v>2254</v>
      </c>
      <c r="C334">
        <v>406010382</v>
      </c>
      <c r="D334" t="s">
        <v>2185</v>
      </c>
      <c r="E334" t="s">
        <v>2186</v>
      </c>
      <c r="I334">
        <v>10909.4</v>
      </c>
      <c r="K334">
        <f t="shared" si="9"/>
        <v>21818.799999999999</v>
      </c>
    </row>
    <row r="335" spans="1:11" ht="22.5" customHeight="1" x14ac:dyDescent="0.25">
      <c r="A335" t="s">
        <v>2255</v>
      </c>
      <c r="B335" t="s">
        <v>2256</v>
      </c>
      <c r="C335">
        <v>406010390</v>
      </c>
      <c r="D335" t="s">
        <v>2185</v>
      </c>
      <c r="E335" t="s">
        <v>2186</v>
      </c>
      <c r="I335">
        <v>18150.46</v>
      </c>
      <c r="K335">
        <f t="shared" si="9"/>
        <v>36300.92</v>
      </c>
    </row>
    <row r="336" spans="1:11" ht="22.5" customHeight="1" x14ac:dyDescent="0.25">
      <c r="A336" t="s">
        <v>2257</v>
      </c>
      <c r="B336" t="s">
        <v>2258</v>
      </c>
      <c r="C336">
        <v>406010404</v>
      </c>
      <c r="D336" t="s">
        <v>2185</v>
      </c>
      <c r="E336" t="s">
        <v>2186</v>
      </c>
      <c r="I336">
        <v>3544.78</v>
      </c>
      <c r="K336">
        <f t="shared" si="9"/>
        <v>7089.56</v>
      </c>
    </row>
    <row r="337" spans="1:11" ht="22.5" customHeight="1" x14ac:dyDescent="0.25">
      <c r="A337" t="s">
        <v>2259</v>
      </c>
      <c r="B337" t="s">
        <v>2260</v>
      </c>
      <c r="C337">
        <v>406010412</v>
      </c>
      <c r="D337" t="s">
        <v>2185</v>
      </c>
      <c r="E337" t="s">
        <v>2186</v>
      </c>
      <c r="I337">
        <v>3544.78</v>
      </c>
      <c r="K337">
        <f t="shared" si="9"/>
        <v>7089.56</v>
      </c>
    </row>
    <row r="338" spans="1:11" ht="22.5" customHeight="1" x14ac:dyDescent="0.25">
      <c r="A338" t="s">
        <v>2261</v>
      </c>
      <c r="B338" t="s">
        <v>2262</v>
      </c>
      <c r="C338">
        <v>406010420</v>
      </c>
      <c r="D338" t="s">
        <v>2185</v>
      </c>
      <c r="E338" t="s">
        <v>2186</v>
      </c>
      <c r="I338">
        <v>22446.57</v>
      </c>
      <c r="K338">
        <f t="shared" si="9"/>
        <v>44893.14</v>
      </c>
    </row>
    <row r="339" spans="1:11" ht="22.5" customHeight="1" x14ac:dyDescent="0.25">
      <c r="A339" t="s">
        <v>2263</v>
      </c>
      <c r="B339" t="s">
        <v>2264</v>
      </c>
      <c r="C339">
        <v>406010439</v>
      </c>
      <c r="D339" t="s">
        <v>2185</v>
      </c>
      <c r="E339" t="s">
        <v>2186</v>
      </c>
      <c r="I339">
        <v>12357.51</v>
      </c>
      <c r="K339">
        <f t="shared" si="9"/>
        <v>24715.02</v>
      </c>
    </row>
    <row r="340" spans="1:11" ht="22.5" customHeight="1" x14ac:dyDescent="0.25">
      <c r="A340" t="s">
        <v>2265</v>
      </c>
      <c r="B340" t="s">
        <v>2266</v>
      </c>
      <c r="C340">
        <v>406010447</v>
      </c>
      <c r="D340" t="s">
        <v>2185</v>
      </c>
      <c r="E340" t="s">
        <v>2186</v>
      </c>
      <c r="I340">
        <v>24318.83</v>
      </c>
      <c r="K340">
        <f t="shared" si="9"/>
        <v>48637.66</v>
      </c>
    </row>
    <row r="341" spans="1:11" ht="22.5" customHeight="1" x14ac:dyDescent="0.25">
      <c r="A341" t="s">
        <v>2267</v>
      </c>
      <c r="B341" t="s">
        <v>2268</v>
      </c>
      <c r="C341">
        <v>406010455</v>
      </c>
      <c r="D341" t="s">
        <v>2185</v>
      </c>
      <c r="E341" t="s">
        <v>2186</v>
      </c>
      <c r="I341">
        <v>11865.22</v>
      </c>
      <c r="K341">
        <f t="shared" si="9"/>
        <v>23730.44</v>
      </c>
    </row>
    <row r="342" spans="1:11" ht="22.5" customHeight="1" x14ac:dyDescent="0.25">
      <c r="A342" t="s">
        <v>2269</v>
      </c>
      <c r="B342" t="s">
        <v>2270</v>
      </c>
      <c r="C342">
        <v>406010463</v>
      </c>
      <c r="D342" t="s">
        <v>2185</v>
      </c>
      <c r="E342" t="s">
        <v>2186</v>
      </c>
      <c r="I342">
        <v>24318.83</v>
      </c>
      <c r="K342">
        <f t="shared" si="9"/>
        <v>48637.66</v>
      </c>
    </row>
    <row r="343" spans="1:11" ht="22.5" customHeight="1" x14ac:dyDescent="0.25">
      <c r="A343" t="s">
        <v>2271</v>
      </c>
      <c r="B343" t="s">
        <v>2272</v>
      </c>
      <c r="C343">
        <v>406010471</v>
      </c>
      <c r="D343" t="s">
        <v>2185</v>
      </c>
      <c r="E343" t="s">
        <v>2186</v>
      </c>
      <c r="I343">
        <v>24318.83</v>
      </c>
      <c r="K343">
        <f t="shared" si="9"/>
        <v>48637.66</v>
      </c>
    </row>
    <row r="344" spans="1:11" ht="22.5" customHeight="1" x14ac:dyDescent="0.25">
      <c r="A344" t="s">
        <v>2273</v>
      </c>
      <c r="B344" t="s">
        <v>2274</v>
      </c>
      <c r="C344">
        <v>406010480</v>
      </c>
      <c r="D344" t="s">
        <v>2185</v>
      </c>
      <c r="E344" t="s">
        <v>2186</v>
      </c>
      <c r="I344">
        <v>9874.1</v>
      </c>
      <c r="K344">
        <f t="shared" si="9"/>
        <v>19748.2</v>
      </c>
    </row>
    <row r="345" spans="1:11" ht="22.5" customHeight="1" x14ac:dyDescent="0.25">
      <c r="A345" t="s">
        <v>2275</v>
      </c>
      <c r="B345" t="s">
        <v>2276</v>
      </c>
      <c r="C345">
        <v>406010498</v>
      </c>
      <c r="D345" t="s">
        <v>2185</v>
      </c>
      <c r="E345" t="s">
        <v>2186</v>
      </c>
      <c r="I345">
        <v>24318.83</v>
      </c>
      <c r="K345">
        <f t="shared" si="9"/>
        <v>48637.66</v>
      </c>
    </row>
    <row r="346" spans="1:11" ht="22.5" customHeight="1" x14ac:dyDescent="0.25">
      <c r="A346" t="s">
        <v>2277</v>
      </c>
      <c r="B346" t="s">
        <v>2278</v>
      </c>
      <c r="C346">
        <v>406010501</v>
      </c>
      <c r="D346" t="s">
        <v>2185</v>
      </c>
      <c r="E346" t="s">
        <v>2186</v>
      </c>
      <c r="I346">
        <v>8019.47</v>
      </c>
      <c r="K346">
        <f t="shared" si="9"/>
        <v>16038.94</v>
      </c>
    </row>
    <row r="347" spans="1:11" ht="22.5" customHeight="1" x14ac:dyDescent="0.25">
      <c r="A347" t="s">
        <v>2279</v>
      </c>
      <c r="B347" t="s">
        <v>2280</v>
      </c>
      <c r="C347">
        <v>406010510</v>
      </c>
      <c r="D347" t="s">
        <v>2185</v>
      </c>
      <c r="E347" t="s">
        <v>2186</v>
      </c>
      <c r="I347">
        <v>269.75</v>
      </c>
      <c r="K347">
        <f t="shared" si="9"/>
        <v>539.5</v>
      </c>
    </row>
    <row r="348" spans="1:11" ht="22.5" customHeight="1" x14ac:dyDescent="0.25">
      <c r="A348" t="s">
        <v>2281</v>
      </c>
      <c r="B348" t="s">
        <v>2282</v>
      </c>
      <c r="C348">
        <v>406010528</v>
      </c>
      <c r="D348" t="s">
        <v>2185</v>
      </c>
      <c r="E348" t="s">
        <v>2186</v>
      </c>
      <c r="I348">
        <v>3965.49</v>
      </c>
      <c r="K348">
        <f t="shared" si="9"/>
        <v>7930.98</v>
      </c>
    </row>
    <row r="349" spans="1:11" ht="22.5" customHeight="1" x14ac:dyDescent="0.25">
      <c r="A349" t="s">
        <v>2283</v>
      </c>
      <c r="B349" t="s">
        <v>2284</v>
      </c>
      <c r="C349">
        <v>406010536</v>
      </c>
      <c r="D349" t="s">
        <v>2185</v>
      </c>
      <c r="E349" t="s">
        <v>2186</v>
      </c>
      <c r="I349">
        <v>7445.17</v>
      </c>
      <c r="K349">
        <f t="shared" si="9"/>
        <v>14890.34</v>
      </c>
    </row>
    <row r="350" spans="1:11" ht="22.5" customHeight="1" x14ac:dyDescent="0.25">
      <c r="A350" t="s">
        <v>2285</v>
      </c>
      <c r="B350" t="s">
        <v>2286</v>
      </c>
      <c r="C350">
        <v>406010544</v>
      </c>
      <c r="D350" t="s">
        <v>2185</v>
      </c>
      <c r="E350" t="s">
        <v>2186</v>
      </c>
      <c r="I350">
        <v>7445.17</v>
      </c>
      <c r="K350">
        <f t="shared" si="9"/>
        <v>14890.34</v>
      </c>
    </row>
    <row r="351" spans="1:11" ht="22.5" customHeight="1" x14ac:dyDescent="0.25">
      <c r="A351" t="s">
        <v>2287</v>
      </c>
      <c r="B351" t="s">
        <v>2288</v>
      </c>
      <c r="C351">
        <v>406010552</v>
      </c>
      <c r="D351" t="s">
        <v>2185</v>
      </c>
      <c r="E351" t="s">
        <v>2186</v>
      </c>
      <c r="I351">
        <v>7569.22</v>
      </c>
      <c r="K351">
        <f t="shared" si="9"/>
        <v>15138.44</v>
      </c>
    </row>
    <row r="352" spans="1:11" ht="22.5" customHeight="1" x14ac:dyDescent="0.25">
      <c r="A352" t="s">
        <v>2289</v>
      </c>
      <c r="B352" t="s">
        <v>2290</v>
      </c>
      <c r="C352">
        <v>406010560</v>
      </c>
      <c r="D352" t="s">
        <v>2185</v>
      </c>
      <c r="E352" t="s">
        <v>2186</v>
      </c>
      <c r="I352">
        <v>1943.74</v>
      </c>
      <c r="K352">
        <f t="shared" si="9"/>
        <v>3887.48</v>
      </c>
    </row>
    <row r="353" spans="1:11" ht="22.5" customHeight="1" x14ac:dyDescent="0.25">
      <c r="A353" t="s">
        <v>2291</v>
      </c>
      <c r="B353" t="s">
        <v>2292</v>
      </c>
      <c r="C353">
        <v>406010579</v>
      </c>
      <c r="D353" t="s">
        <v>2185</v>
      </c>
      <c r="E353" t="s">
        <v>2186</v>
      </c>
      <c r="I353">
        <v>2366.4499999999998</v>
      </c>
      <c r="K353">
        <f t="shared" si="9"/>
        <v>4732.8999999999996</v>
      </c>
    </row>
    <row r="354" spans="1:11" ht="22.5" customHeight="1" x14ac:dyDescent="0.25">
      <c r="A354" t="s">
        <v>2293</v>
      </c>
      <c r="B354" t="s">
        <v>2294</v>
      </c>
      <c r="C354">
        <v>406010587</v>
      </c>
      <c r="D354" t="s">
        <v>2185</v>
      </c>
      <c r="E354" t="s">
        <v>2186</v>
      </c>
      <c r="I354">
        <v>2028.9</v>
      </c>
      <c r="K354">
        <f t="shared" si="9"/>
        <v>4057.8</v>
      </c>
    </row>
    <row r="355" spans="1:11" ht="22.5" customHeight="1" x14ac:dyDescent="0.25">
      <c r="A355" t="s">
        <v>2295</v>
      </c>
      <c r="B355" t="s">
        <v>2296</v>
      </c>
      <c r="C355">
        <v>406010595</v>
      </c>
      <c r="D355" t="s">
        <v>2185</v>
      </c>
      <c r="E355" t="s">
        <v>2186</v>
      </c>
      <c r="I355">
        <v>2349.12</v>
      </c>
      <c r="K355">
        <f t="shared" si="9"/>
        <v>4698.24</v>
      </c>
    </row>
    <row r="356" spans="1:11" ht="22.5" customHeight="1" x14ac:dyDescent="0.25">
      <c r="A356" t="s">
        <v>2297</v>
      </c>
      <c r="B356" t="s">
        <v>2298</v>
      </c>
      <c r="C356">
        <v>406010609</v>
      </c>
      <c r="D356" t="s">
        <v>2185</v>
      </c>
      <c r="E356" t="s">
        <v>2186</v>
      </c>
      <c r="I356">
        <v>1943.74</v>
      </c>
      <c r="K356">
        <f t="shared" si="9"/>
        <v>3887.48</v>
      </c>
    </row>
    <row r="357" spans="1:11" ht="22.5" customHeight="1" x14ac:dyDescent="0.25">
      <c r="A357" t="s">
        <v>2299</v>
      </c>
      <c r="B357" t="s">
        <v>2300</v>
      </c>
      <c r="C357">
        <v>406010617</v>
      </c>
      <c r="D357" t="s">
        <v>2185</v>
      </c>
      <c r="E357" t="s">
        <v>2186</v>
      </c>
      <c r="I357">
        <v>2010.97</v>
      </c>
      <c r="K357">
        <f t="shared" si="9"/>
        <v>4021.94</v>
      </c>
    </row>
    <row r="358" spans="1:11" ht="22.5" customHeight="1" x14ac:dyDescent="0.25">
      <c r="A358" t="s">
        <v>2301</v>
      </c>
      <c r="B358" t="s">
        <v>2302</v>
      </c>
      <c r="C358">
        <v>406010625</v>
      </c>
      <c r="D358" t="s">
        <v>2185</v>
      </c>
      <c r="E358" t="s">
        <v>2186</v>
      </c>
      <c r="I358">
        <v>2028.3</v>
      </c>
      <c r="K358">
        <f t="shared" si="9"/>
        <v>4056.6</v>
      </c>
    </row>
    <row r="359" spans="1:11" ht="22.5" customHeight="1" x14ac:dyDescent="0.25">
      <c r="A359" t="s">
        <v>2303</v>
      </c>
      <c r="B359" t="s">
        <v>2304</v>
      </c>
      <c r="C359">
        <v>406010633</v>
      </c>
      <c r="D359" t="s">
        <v>2185</v>
      </c>
      <c r="E359" t="s">
        <v>2186</v>
      </c>
      <c r="I359">
        <v>2042.65</v>
      </c>
      <c r="K359">
        <f t="shared" si="9"/>
        <v>4085.3</v>
      </c>
    </row>
    <row r="360" spans="1:11" ht="22.5" customHeight="1" x14ac:dyDescent="0.25">
      <c r="A360" t="s">
        <v>2305</v>
      </c>
      <c r="B360" t="s">
        <v>2306</v>
      </c>
      <c r="C360">
        <v>406010641</v>
      </c>
      <c r="D360" t="s">
        <v>2185</v>
      </c>
      <c r="E360" t="s">
        <v>2186</v>
      </c>
      <c r="I360">
        <v>971.19</v>
      </c>
      <c r="K360">
        <f t="shared" si="9"/>
        <v>1942.38</v>
      </c>
    </row>
    <row r="361" spans="1:11" ht="22.5" customHeight="1" x14ac:dyDescent="0.25">
      <c r="A361" t="s">
        <v>2307</v>
      </c>
      <c r="B361" t="s">
        <v>2308</v>
      </c>
      <c r="C361">
        <v>406010650</v>
      </c>
      <c r="D361" t="s">
        <v>2185</v>
      </c>
      <c r="E361" t="s">
        <v>2186</v>
      </c>
      <c r="I361">
        <v>1225.6400000000001</v>
      </c>
      <c r="K361">
        <f t="shared" si="9"/>
        <v>2451.2800000000002</v>
      </c>
    </row>
    <row r="362" spans="1:11" ht="22.5" customHeight="1" x14ac:dyDescent="0.25">
      <c r="A362" t="s">
        <v>2309</v>
      </c>
      <c r="B362" t="s">
        <v>2310</v>
      </c>
      <c r="C362">
        <v>406010668</v>
      </c>
      <c r="D362" t="s">
        <v>2185</v>
      </c>
      <c r="E362" t="s">
        <v>2186</v>
      </c>
      <c r="I362">
        <v>974.79</v>
      </c>
      <c r="K362">
        <f t="shared" si="9"/>
        <v>1949.58</v>
      </c>
    </row>
    <row r="363" spans="1:11" ht="22.5" customHeight="1" x14ac:dyDescent="0.25">
      <c r="A363" t="s">
        <v>2311</v>
      </c>
      <c r="B363" t="s">
        <v>2312</v>
      </c>
      <c r="C363">
        <v>406010676</v>
      </c>
      <c r="D363" t="s">
        <v>2185</v>
      </c>
      <c r="E363" t="s">
        <v>2186</v>
      </c>
      <c r="I363">
        <v>1150.79</v>
      </c>
      <c r="K363">
        <f t="shared" si="9"/>
        <v>2301.58</v>
      </c>
    </row>
    <row r="364" spans="1:11" ht="22.5" customHeight="1" x14ac:dyDescent="0.25">
      <c r="A364" t="s">
        <v>2313</v>
      </c>
      <c r="B364" t="s">
        <v>2314</v>
      </c>
      <c r="C364">
        <v>406010692</v>
      </c>
      <c r="D364" t="s">
        <v>2185</v>
      </c>
      <c r="E364" t="s">
        <v>2186</v>
      </c>
      <c r="I364">
        <v>7540.68</v>
      </c>
      <c r="K364">
        <f t="shared" si="9"/>
        <v>15081.36</v>
      </c>
    </row>
    <row r="365" spans="1:11" ht="22.5" customHeight="1" x14ac:dyDescent="0.25">
      <c r="A365" t="s">
        <v>2315</v>
      </c>
      <c r="B365" t="s">
        <v>2316</v>
      </c>
      <c r="C365">
        <v>406010706</v>
      </c>
      <c r="D365" t="s">
        <v>2185</v>
      </c>
      <c r="E365" t="s">
        <v>2186</v>
      </c>
      <c r="I365">
        <v>8327.91</v>
      </c>
      <c r="K365">
        <f t="shared" si="9"/>
        <v>16655.82</v>
      </c>
    </row>
    <row r="366" spans="1:11" ht="22.5" customHeight="1" x14ac:dyDescent="0.25">
      <c r="A366" t="s">
        <v>2317</v>
      </c>
      <c r="B366" t="s">
        <v>2318</v>
      </c>
      <c r="C366">
        <v>406010730</v>
      </c>
      <c r="D366" t="s">
        <v>2185</v>
      </c>
      <c r="E366" t="s">
        <v>2186</v>
      </c>
      <c r="I366">
        <v>4605.63</v>
      </c>
      <c r="K366">
        <f t="shared" si="9"/>
        <v>9211.26</v>
      </c>
    </row>
    <row r="367" spans="1:11" ht="22.5" customHeight="1" x14ac:dyDescent="0.25">
      <c r="A367" t="s">
        <v>2319</v>
      </c>
      <c r="B367" t="s">
        <v>2320</v>
      </c>
      <c r="C367">
        <v>406010757</v>
      </c>
      <c r="D367" t="s">
        <v>2185</v>
      </c>
      <c r="E367" t="s">
        <v>2186</v>
      </c>
      <c r="I367">
        <v>2139.7399999999998</v>
      </c>
      <c r="K367">
        <f t="shared" si="9"/>
        <v>4279.4799999999996</v>
      </c>
    </row>
    <row r="368" spans="1:11" ht="22.5" customHeight="1" x14ac:dyDescent="0.25">
      <c r="A368" t="s">
        <v>2321</v>
      </c>
      <c r="B368" t="s">
        <v>2322</v>
      </c>
      <c r="C368">
        <v>406010765</v>
      </c>
      <c r="D368" t="s">
        <v>2185</v>
      </c>
      <c r="E368" t="s">
        <v>2186</v>
      </c>
      <c r="I368">
        <v>2139.7399999999998</v>
      </c>
      <c r="K368">
        <f t="shared" si="9"/>
        <v>4279.4799999999996</v>
      </c>
    </row>
    <row r="369" spans="1:11" ht="22.5" customHeight="1" x14ac:dyDescent="0.25">
      <c r="A369" t="s">
        <v>2323</v>
      </c>
      <c r="B369" t="s">
        <v>2324</v>
      </c>
      <c r="C369">
        <v>406010781</v>
      </c>
      <c r="D369" t="s">
        <v>2185</v>
      </c>
      <c r="E369" t="s">
        <v>2186</v>
      </c>
      <c r="I369">
        <v>24318.83</v>
      </c>
      <c r="K369">
        <f t="shared" si="9"/>
        <v>48637.66</v>
      </c>
    </row>
    <row r="370" spans="1:11" ht="22.5" customHeight="1" x14ac:dyDescent="0.25">
      <c r="A370" t="s">
        <v>2325</v>
      </c>
      <c r="B370" t="s">
        <v>2326</v>
      </c>
      <c r="C370">
        <v>406010790</v>
      </c>
      <c r="D370" t="s">
        <v>2185</v>
      </c>
      <c r="E370" t="s">
        <v>2186</v>
      </c>
      <c r="I370">
        <v>810.15</v>
      </c>
      <c r="K370">
        <f t="shared" si="9"/>
        <v>1620.3</v>
      </c>
    </row>
    <row r="371" spans="1:11" ht="22.5" customHeight="1" x14ac:dyDescent="0.25">
      <c r="A371" t="s">
        <v>2327</v>
      </c>
      <c r="B371" t="s">
        <v>2328</v>
      </c>
      <c r="C371">
        <v>406010803</v>
      </c>
      <c r="D371" t="s">
        <v>2185</v>
      </c>
      <c r="E371" t="s">
        <v>2186</v>
      </c>
      <c r="I371">
        <v>7234.26</v>
      </c>
      <c r="K371">
        <f t="shared" si="9"/>
        <v>14468.52</v>
      </c>
    </row>
    <row r="372" spans="1:11" ht="22.5" customHeight="1" x14ac:dyDescent="0.25">
      <c r="A372" t="s">
        <v>2329</v>
      </c>
      <c r="B372" t="s">
        <v>2330</v>
      </c>
      <c r="C372">
        <v>406010811</v>
      </c>
      <c r="D372" t="s">
        <v>2185</v>
      </c>
      <c r="E372" t="s">
        <v>2186</v>
      </c>
      <c r="I372">
        <v>9494.93</v>
      </c>
      <c r="K372">
        <f t="shared" si="9"/>
        <v>18989.86</v>
      </c>
    </row>
    <row r="373" spans="1:11" ht="22.5" customHeight="1" x14ac:dyDescent="0.25">
      <c r="A373" t="s">
        <v>2331</v>
      </c>
      <c r="B373" t="s">
        <v>2332</v>
      </c>
      <c r="C373">
        <v>406010820</v>
      </c>
      <c r="D373" t="s">
        <v>2185</v>
      </c>
      <c r="E373" t="s">
        <v>2186</v>
      </c>
      <c r="I373">
        <v>8842.65</v>
      </c>
      <c r="K373">
        <f t="shared" si="9"/>
        <v>17685.3</v>
      </c>
    </row>
    <row r="374" spans="1:11" ht="22.5" customHeight="1" x14ac:dyDescent="0.25">
      <c r="A374" t="s">
        <v>2333</v>
      </c>
      <c r="B374" t="s">
        <v>2334</v>
      </c>
      <c r="C374">
        <v>406010838</v>
      </c>
      <c r="D374" t="s">
        <v>2185</v>
      </c>
      <c r="E374" t="s">
        <v>2186</v>
      </c>
      <c r="I374">
        <v>10116.049999999999</v>
      </c>
      <c r="K374">
        <f t="shared" si="9"/>
        <v>20232.099999999999</v>
      </c>
    </row>
    <row r="375" spans="1:11" ht="22.5" customHeight="1" x14ac:dyDescent="0.25">
      <c r="A375" t="s">
        <v>2335</v>
      </c>
      <c r="B375" t="s">
        <v>2336</v>
      </c>
      <c r="C375">
        <v>406010846</v>
      </c>
      <c r="D375" t="s">
        <v>2185</v>
      </c>
      <c r="E375" t="s">
        <v>2186</v>
      </c>
      <c r="I375">
        <v>11138.29</v>
      </c>
      <c r="K375">
        <f t="shared" si="9"/>
        <v>22276.58</v>
      </c>
    </row>
    <row r="376" spans="1:11" ht="22.5" customHeight="1" x14ac:dyDescent="0.25">
      <c r="A376" t="s">
        <v>2337</v>
      </c>
      <c r="B376" t="s">
        <v>2338</v>
      </c>
      <c r="C376">
        <v>406010854</v>
      </c>
      <c r="D376" t="s">
        <v>2185</v>
      </c>
      <c r="E376" t="s">
        <v>2186</v>
      </c>
      <c r="I376">
        <v>898.12</v>
      </c>
      <c r="K376">
        <f t="shared" si="9"/>
        <v>1796.24</v>
      </c>
    </row>
    <row r="377" spans="1:11" ht="22.5" customHeight="1" x14ac:dyDescent="0.25">
      <c r="A377" t="s">
        <v>2339</v>
      </c>
      <c r="B377" t="s">
        <v>2340</v>
      </c>
      <c r="C377">
        <v>406010862</v>
      </c>
      <c r="D377" t="s">
        <v>2185</v>
      </c>
      <c r="E377" t="s">
        <v>2186</v>
      </c>
      <c r="I377">
        <v>916.28</v>
      </c>
      <c r="K377">
        <f t="shared" si="9"/>
        <v>1832.56</v>
      </c>
    </row>
    <row r="378" spans="1:11" ht="22.5" customHeight="1" x14ac:dyDescent="0.25">
      <c r="A378" t="s">
        <v>2341</v>
      </c>
      <c r="B378" t="s">
        <v>2342</v>
      </c>
      <c r="C378">
        <v>406010870</v>
      </c>
      <c r="D378" t="s">
        <v>2185</v>
      </c>
      <c r="E378" t="s">
        <v>2186</v>
      </c>
      <c r="I378">
        <v>898.12</v>
      </c>
      <c r="K378">
        <f t="shared" si="9"/>
        <v>1796.24</v>
      </c>
    </row>
    <row r="379" spans="1:11" ht="22.5" customHeight="1" x14ac:dyDescent="0.25">
      <c r="A379" t="s">
        <v>2343</v>
      </c>
      <c r="B379" t="s">
        <v>2344</v>
      </c>
      <c r="C379">
        <v>406010889</v>
      </c>
      <c r="D379" t="s">
        <v>2185</v>
      </c>
      <c r="E379" t="s">
        <v>2186</v>
      </c>
      <c r="I379">
        <v>7053.75</v>
      </c>
      <c r="K379">
        <f t="shared" si="9"/>
        <v>14107.5</v>
      </c>
    </row>
    <row r="380" spans="1:11" ht="22.5" customHeight="1" x14ac:dyDescent="0.25">
      <c r="A380" t="s">
        <v>2345</v>
      </c>
      <c r="B380" t="s">
        <v>2346</v>
      </c>
      <c r="C380">
        <v>406010897</v>
      </c>
      <c r="D380" t="s">
        <v>2185</v>
      </c>
      <c r="E380" t="s">
        <v>2186</v>
      </c>
      <c r="I380">
        <v>8023.52</v>
      </c>
      <c r="K380">
        <f t="shared" si="9"/>
        <v>16047.04</v>
      </c>
    </row>
    <row r="381" spans="1:11" ht="22.5" customHeight="1" x14ac:dyDescent="0.25">
      <c r="A381" t="s">
        <v>2347</v>
      </c>
      <c r="B381" t="s">
        <v>2348</v>
      </c>
      <c r="C381">
        <v>406010900</v>
      </c>
      <c r="D381" t="s">
        <v>2185</v>
      </c>
      <c r="E381" t="s">
        <v>2186</v>
      </c>
      <c r="I381">
        <v>12128.34</v>
      </c>
      <c r="K381">
        <f t="shared" si="9"/>
        <v>24256.68</v>
      </c>
    </row>
    <row r="382" spans="1:11" ht="22.5" customHeight="1" x14ac:dyDescent="0.25">
      <c r="A382" t="s">
        <v>2349</v>
      </c>
      <c r="B382" t="s">
        <v>2350</v>
      </c>
      <c r="C382">
        <v>406010927</v>
      </c>
      <c r="D382" t="s">
        <v>2185</v>
      </c>
      <c r="E382" t="s">
        <v>2186</v>
      </c>
      <c r="I382">
        <v>8132.73</v>
      </c>
      <c r="K382">
        <f t="shared" si="9"/>
        <v>16265.46</v>
      </c>
    </row>
    <row r="383" spans="1:11" ht="22.5" customHeight="1" x14ac:dyDescent="0.25">
      <c r="A383" t="s">
        <v>2351</v>
      </c>
      <c r="B383" t="s">
        <v>2352</v>
      </c>
      <c r="C383">
        <v>406010935</v>
      </c>
      <c r="D383" t="s">
        <v>2185</v>
      </c>
      <c r="E383" t="s">
        <v>2186</v>
      </c>
      <c r="I383">
        <v>8405.17</v>
      </c>
      <c r="K383">
        <f t="shared" si="9"/>
        <v>16810.34</v>
      </c>
    </row>
    <row r="384" spans="1:11" ht="22.5" customHeight="1" x14ac:dyDescent="0.25">
      <c r="A384" t="s">
        <v>2353</v>
      </c>
      <c r="B384" t="s">
        <v>2354</v>
      </c>
      <c r="C384">
        <v>406010943</v>
      </c>
      <c r="D384" t="s">
        <v>2185</v>
      </c>
      <c r="E384" t="s">
        <v>2186</v>
      </c>
      <c r="I384">
        <v>10116.790000000001</v>
      </c>
      <c r="K384">
        <f t="shared" si="9"/>
        <v>20233.580000000002</v>
      </c>
    </row>
    <row r="385" spans="1:11" ht="22.5" customHeight="1" x14ac:dyDescent="0.25">
      <c r="A385" t="s">
        <v>2355</v>
      </c>
      <c r="B385" t="s">
        <v>2356</v>
      </c>
      <c r="C385">
        <v>406010951</v>
      </c>
      <c r="D385" t="s">
        <v>2185</v>
      </c>
      <c r="E385" t="s">
        <v>2186</v>
      </c>
      <c r="I385">
        <v>10116.790000000001</v>
      </c>
      <c r="K385">
        <f t="shared" si="9"/>
        <v>20233.580000000002</v>
      </c>
    </row>
    <row r="386" spans="1:11" ht="22.5" customHeight="1" x14ac:dyDescent="0.25">
      <c r="A386" t="s">
        <v>2357</v>
      </c>
      <c r="B386" t="s">
        <v>2358</v>
      </c>
      <c r="C386">
        <v>406010986</v>
      </c>
      <c r="D386" t="s">
        <v>2185</v>
      </c>
      <c r="E386" t="s">
        <v>2186</v>
      </c>
      <c r="I386">
        <v>8675.34</v>
      </c>
      <c r="K386">
        <f t="shared" si="9"/>
        <v>17350.68</v>
      </c>
    </row>
    <row r="387" spans="1:11" ht="22.5" customHeight="1" x14ac:dyDescent="0.25">
      <c r="A387" t="s">
        <v>2359</v>
      </c>
      <c r="B387" t="s">
        <v>2360</v>
      </c>
      <c r="C387">
        <v>406010994</v>
      </c>
      <c r="D387" t="s">
        <v>2185</v>
      </c>
      <c r="E387" t="s">
        <v>2186</v>
      </c>
      <c r="I387">
        <v>8675.34</v>
      </c>
      <c r="K387">
        <f t="shared" ref="K387:K450" si="10">I387*2</f>
        <v>17350.68</v>
      </c>
    </row>
    <row r="388" spans="1:11" ht="22.5" customHeight="1" x14ac:dyDescent="0.25">
      <c r="A388" t="s">
        <v>2361</v>
      </c>
      <c r="B388" t="s">
        <v>2362</v>
      </c>
      <c r="C388">
        <v>406011001</v>
      </c>
      <c r="D388" t="s">
        <v>2185</v>
      </c>
      <c r="E388" t="s">
        <v>2186</v>
      </c>
      <c r="I388">
        <v>988.06</v>
      </c>
      <c r="K388">
        <f t="shared" si="10"/>
        <v>1976.12</v>
      </c>
    </row>
    <row r="389" spans="1:11" ht="22.5" customHeight="1" x14ac:dyDescent="0.25">
      <c r="A389" t="s">
        <v>2363</v>
      </c>
      <c r="B389" t="s">
        <v>2364</v>
      </c>
      <c r="C389">
        <v>406011010</v>
      </c>
      <c r="D389" t="s">
        <v>2185</v>
      </c>
      <c r="E389" t="s">
        <v>2186</v>
      </c>
      <c r="I389">
        <v>898.12</v>
      </c>
      <c r="K389">
        <f t="shared" si="10"/>
        <v>1796.24</v>
      </c>
    </row>
    <row r="390" spans="1:11" ht="22.5" customHeight="1" x14ac:dyDescent="0.25">
      <c r="A390" t="s">
        <v>2365</v>
      </c>
      <c r="B390" t="s">
        <v>2366</v>
      </c>
      <c r="C390">
        <v>406011028</v>
      </c>
      <c r="D390" t="s">
        <v>2185</v>
      </c>
      <c r="E390" t="s">
        <v>2186</v>
      </c>
      <c r="I390">
        <v>898.12</v>
      </c>
      <c r="K390">
        <f t="shared" si="10"/>
        <v>1796.24</v>
      </c>
    </row>
    <row r="391" spans="1:11" ht="22.5" customHeight="1" x14ac:dyDescent="0.25">
      <c r="A391" t="s">
        <v>2367</v>
      </c>
      <c r="B391" t="s">
        <v>2368</v>
      </c>
      <c r="C391">
        <v>406011036</v>
      </c>
      <c r="D391" t="s">
        <v>2185</v>
      </c>
      <c r="E391" t="s">
        <v>2186</v>
      </c>
      <c r="I391">
        <v>949.28</v>
      </c>
      <c r="K391">
        <f t="shared" si="10"/>
        <v>1898.56</v>
      </c>
    </row>
    <row r="392" spans="1:11" ht="22.5" customHeight="1" x14ac:dyDescent="0.25">
      <c r="A392" t="s">
        <v>2369</v>
      </c>
      <c r="B392" t="s">
        <v>2370</v>
      </c>
      <c r="C392">
        <v>406011044</v>
      </c>
      <c r="D392" t="s">
        <v>2185</v>
      </c>
      <c r="E392" t="s">
        <v>2186</v>
      </c>
      <c r="I392">
        <v>916.28</v>
      </c>
      <c r="K392">
        <f t="shared" si="10"/>
        <v>1832.56</v>
      </c>
    </row>
    <row r="393" spans="1:11" ht="22.5" customHeight="1" x14ac:dyDescent="0.25">
      <c r="A393" t="s">
        <v>2371</v>
      </c>
      <c r="B393" t="s">
        <v>2372</v>
      </c>
      <c r="C393">
        <v>406011052</v>
      </c>
      <c r="D393" t="s">
        <v>2185</v>
      </c>
      <c r="E393" t="s">
        <v>2186</v>
      </c>
      <c r="I393">
        <v>709.3</v>
      </c>
      <c r="K393">
        <f t="shared" si="10"/>
        <v>1418.6</v>
      </c>
    </row>
    <row r="394" spans="1:11" ht="22.5" customHeight="1" x14ac:dyDescent="0.25">
      <c r="A394" t="s">
        <v>2373</v>
      </c>
      <c r="B394" t="s">
        <v>2374</v>
      </c>
      <c r="C394">
        <v>406011079</v>
      </c>
      <c r="D394" t="s">
        <v>2185</v>
      </c>
      <c r="E394" t="s">
        <v>2186</v>
      </c>
      <c r="I394">
        <v>898.12</v>
      </c>
      <c r="K394">
        <f t="shared" si="10"/>
        <v>1796.24</v>
      </c>
    </row>
    <row r="395" spans="1:11" ht="22.5" customHeight="1" x14ac:dyDescent="0.25">
      <c r="A395" t="s">
        <v>2375</v>
      </c>
      <c r="B395" t="s">
        <v>2376</v>
      </c>
      <c r="C395">
        <v>406011087</v>
      </c>
      <c r="D395" t="s">
        <v>2185</v>
      </c>
      <c r="E395" t="s">
        <v>2186</v>
      </c>
      <c r="I395">
        <v>845.35</v>
      </c>
      <c r="K395">
        <f t="shared" si="10"/>
        <v>1690.7</v>
      </c>
    </row>
    <row r="396" spans="1:11" ht="22.5" customHeight="1" x14ac:dyDescent="0.25">
      <c r="A396" t="s">
        <v>2377</v>
      </c>
      <c r="B396" t="s">
        <v>2378</v>
      </c>
      <c r="C396">
        <v>406011095</v>
      </c>
      <c r="D396" t="s">
        <v>2185</v>
      </c>
      <c r="E396" t="s">
        <v>2186</v>
      </c>
      <c r="I396">
        <v>845.35</v>
      </c>
      <c r="K396">
        <f t="shared" si="10"/>
        <v>1690.7</v>
      </c>
    </row>
    <row r="397" spans="1:11" ht="22.5" customHeight="1" x14ac:dyDescent="0.25">
      <c r="A397" t="s">
        <v>2379</v>
      </c>
      <c r="B397" t="s">
        <v>2380</v>
      </c>
      <c r="C397">
        <v>406011109</v>
      </c>
      <c r="D397" t="s">
        <v>2185</v>
      </c>
      <c r="E397" t="s">
        <v>2186</v>
      </c>
      <c r="I397">
        <v>898.12</v>
      </c>
      <c r="K397">
        <f t="shared" si="10"/>
        <v>1796.24</v>
      </c>
    </row>
    <row r="398" spans="1:11" ht="22.5" customHeight="1" x14ac:dyDescent="0.25">
      <c r="A398" t="s">
        <v>2381</v>
      </c>
      <c r="B398" t="s">
        <v>2382</v>
      </c>
      <c r="C398">
        <v>406011117</v>
      </c>
      <c r="D398" t="s">
        <v>2185</v>
      </c>
      <c r="E398" t="s">
        <v>2186</v>
      </c>
      <c r="I398">
        <v>898.12</v>
      </c>
      <c r="K398">
        <f t="shared" si="10"/>
        <v>1796.24</v>
      </c>
    </row>
    <row r="399" spans="1:11" ht="22.5" customHeight="1" x14ac:dyDescent="0.25">
      <c r="A399" t="s">
        <v>2383</v>
      </c>
      <c r="B399" t="s">
        <v>2384</v>
      </c>
      <c r="C399">
        <v>406011125</v>
      </c>
      <c r="D399" t="s">
        <v>2185</v>
      </c>
      <c r="E399" t="s">
        <v>2186</v>
      </c>
      <c r="I399">
        <v>916.61</v>
      </c>
      <c r="K399">
        <f t="shared" si="10"/>
        <v>1833.22</v>
      </c>
    </row>
    <row r="400" spans="1:11" ht="22.5" customHeight="1" x14ac:dyDescent="0.25">
      <c r="A400" t="s">
        <v>2385</v>
      </c>
      <c r="B400" t="s">
        <v>2386</v>
      </c>
      <c r="C400">
        <v>406011133</v>
      </c>
      <c r="D400" t="s">
        <v>2185</v>
      </c>
      <c r="E400" t="s">
        <v>2186</v>
      </c>
      <c r="I400">
        <v>916.28</v>
      </c>
      <c r="K400">
        <f t="shared" si="10"/>
        <v>1832.56</v>
      </c>
    </row>
    <row r="401" spans="1:11" ht="22.5" customHeight="1" x14ac:dyDescent="0.25">
      <c r="A401" t="s">
        <v>2387</v>
      </c>
      <c r="B401" t="s">
        <v>2388</v>
      </c>
      <c r="C401">
        <v>406011141</v>
      </c>
      <c r="D401" t="s">
        <v>2185</v>
      </c>
      <c r="E401" t="s">
        <v>2186</v>
      </c>
      <c r="I401">
        <v>898.12</v>
      </c>
      <c r="K401">
        <f t="shared" si="10"/>
        <v>1796.24</v>
      </c>
    </row>
    <row r="402" spans="1:11" ht="22.5" customHeight="1" x14ac:dyDescent="0.25">
      <c r="A402" t="s">
        <v>2389</v>
      </c>
      <c r="B402" t="s">
        <v>2390</v>
      </c>
      <c r="C402">
        <v>406011150</v>
      </c>
      <c r="D402" t="s">
        <v>2185</v>
      </c>
      <c r="E402" t="s">
        <v>2186</v>
      </c>
      <c r="I402">
        <v>916.28</v>
      </c>
      <c r="K402">
        <f t="shared" si="10"/>
        <v>1832.56</v>
      </c>
    </row>
    <row r="403" spans="1:11" ht="22.5" customHeight="1" x14ac:dyDescent="0.25">
      <c r="A403" t="s">
        <v>2391</v>
      </c>
      <c r="B403" t="s">
        <v>2392</v>
      </c>
      <c r="C403">
        <v>406011168</v>
      </c>
      <c r="D403" t="s">
        <v>2185</v>
      </c>
      <c r="E403" t="s">
        <v>2186</v>
      </c>
      <c r="I403">
        <v>898.12</v>
      </c>
      <c r="K403">
        <f t="shared" si="10"/>
        <v>1796.24</v>
      </c>
    </row>
    <row r="404" spans="1:11" ht="22.5" customHeight="1" x14ac:dyDescent="0.25">
      <c r="A404" t="s">
        <v>2393</v>
      </c>
      <c r="B404" t="s">
        <v>2394</v>
      </c>
      <c r="C404">
        <v>406011176</v>
      </c>
      <c r="D404" t="s">
        <v>2185</v>
      </c>
      <c r="E404" t="s">
        <v>2186</v>
      </c>
      <c r="I404">
        <v>898.12</v>
      </c>
      <c r="K404">
        <f t="shared" si="10"/>
        <v>1796.24</v>
      </c>
    </row>
    <row r="405" spans="1:11" ht="22.5" customHeight="1" x14ac:dyDescent="0.25">
      <c r="A405" t="s">
        <v>2395</v>
      </c>
      <c r="B405" t="s">
        <v>2396</v>
      </c>
      <c r="C405">
        <v>406011184</v>
      </c>
      <c r="D405" t="s">
        <v>2185</v>
      </c>
      <c r="E405" t="s">
        <v>2186</v>
      </c>
      <c r="I405">
        <v>916.49</v>
      </c>
      <c r="K405">
        <f t="shared" si="10"/>
        <v>1832.98</v>
      </c>
    </row>
    <row r="406" spans="1:11" ht="22.5" customHeight="1" x14ac:dyDescent="0.25">
      <c r="A406" t="s">
        <v>2397</v>
      </c>
      <c r="B406" t="s">
        <v>2398</v>
      </c>
      <c r="C406">
        <v>406011192</v>
      </c>
      <c r="D406" t="s">
        <v>2185</v>
      </c>
      <c r="E406" t="s">
        <v>2186</v>
      </c>
      <c r="I406">
        <v>898.12</v>
      </c>
      <c r="K406">
        <f t="shared" si="10"/>
        <v>1796.24</v>
      </c>
    </row>
    <row r="407" spans="1:11" ht="22.5" customHeight="1" x14ac:dyDescent="0.25">
      <c r="A407" t="s">
        <v>2399</v>
      </c>
      <c r="B407" t="s">
        <v>2400</v>
      </c>
      <c r="C407">
        <v>406011206</v>
      </c>
      <c r="D407" t="s">
        <v>2185</v>
      </c>
      <c r="E407" t="s">
        <v>2186</v>
      </c>
      <c r="I407">
        <v>9494.93</v>
      </c>
      <c r="K407">
        <f t="shared" si="10"/>
        <v>18989.86</v>
      </c>
    </row>
    <row r="408" spans="1:11" ht="22.5" customHeight="1" x14ac:dyDescent="0.25">
      <c r="A408" t="s">
        <v>2401</v>
      </c>
      <c r="B408" t="s">
        <v>2402</v>
      </c>
      <c r="C408">
        <v>406011214</v>
      </c>
      <c r="D408" t="s">
        <v>2185</v>
      </c>
      <c r="E408" t="s">
        <v>2186</v>
      </c>
      <c r="I408">
        <v>16557.689999999999</v>
      </c>
      <c r="K408">
        <f t="shared" si="10"/>
        <v>33115.379999999997</v>
      </c>
    </row>
    <row r="409" spans="1:11" ht="22.5" customHeight="1" x14ac:dyDescent="0.25">
      <c r="A409" t="s">
        <v>2403</v>
      </c>
      <c r="B409" t="s">
        <v>2404</v>
      </c>
      <c r="C409">
        <v>406011222</v>
      </c>
      <c r="D409" t="s">
        <v>2185</v>
      </c>
      <c r="E409" t="s">
        <v>2186</v>
      </c>
      <c r="I409">
        <v>12246.65</v>
      </c>
      <c r="K409">
        <f t="shared" si="10"/>
        <v>24493.3</v>
      </c>
    </row>
    <row r="410" spans="1:11" ht="22.5" customHeight="1" x14ac:dyDescent="0.25">
      <c r="A410" t="s">
        <v>2405</v>
      </c>
      <c r="B410" t="s">
        <v>2406</v>
      </c>
      <c r="C410">
        <v>406011230</v>
      </c>
      <c r="D410" t="s">
        <v>2185</v>
      </c>
      <c r="E410" t="s">
        <v>2186</v>
      </c>
      <c r="I410">
        <v>3855.37</v>
      </c>
      <c r="K410">
        <f t="shared" si="10"/>
        <v>7710.74</v>
      </c>
    </row>
    <row r="411" spans="1:11" ht="22.5" customHeight="1" x14ac:dyDescent="0.25">
      <c r="A411" t="s">
        <v>2407</v>
      </c>
      <c r="B411" t="s">
        <v>2408</v>
      </c>
      <c r="C411">
        <v>406011249</v>
      </c>
      <c r="D411" t="s">
        <v>2185</v>
      </c>
      <c r="E411" t="s">
        <v>2186</v>
      </c>
      <c r="I411">
        <v>3909.37</v>
      </c>
      <c r="K411">
        <f t="shared" si="10"/>
        <v>7818.74</v>
      </c>
    </row>
    <row r="412" spans="1:11" ht="22.5" customHeight="1" x14ac:dyDescent="0.25">
      <c r="A412" t="s">
        <v>2409</v>
      </c>
      <c r="B412" t="s">
        <v>2410</v>
      </c>
      <c r="C412">
        <v>406011257</v>
      </c>
      <c r="D412" t="s">
        <v>2185</v>
      </c>
      <c r="E412" t="s">
        <v>2186</v>
      </c>
      <c r="I412">
        <v>6400.92</v>
      </c>
      <c r="K412">
        <f t="shared" si="10"/>
        <v>12801.84</v>
      </c>
    </row>
    <row r="413" spans="1:11" ht="22.5" customHeight="1" x14ac:dyDescent="0.25">
      <c r="A413" t="s">
        <v>2411</v>
      </c>
      <c r="B413" t="s">
        <v>2412</v>
      </c>
      <c r="C413">
        <v>406011265</v>
      </c>
      <c r="D413" t="s">
        <v>2185</v>
      </c>
      <c r="E413" t="s">
        <v>2186</v>
      </c>
      <c r="I413">
        <v>12820.88</v>
      </c>
      <c r="K413">
        <f t="shared" si="10"/>
        <v>25641.759999999998</v>
      </c>
    </row>
    <row r="414" spans="1:11" ht="22.5" customHeight="1" x14ac:dyDescent="0.25">
      <c r="A414" t="s">
        <v>2413</v>
      </c>
      <c r="B414" t="s">
        <v>2414</v>
      </c>
      <c r="C414">
        <v>406011273</v>
      </c>
      <c r="D414" t="s">
        <v>2185</v>
      </c>
      <c r="E414" t="s">
        <v>2186</v>
      </c>
      <c r="I414">
        <v>10948.62</v>
      </c>
      <c r="K414">
        <f t="shared" si="10"/>
        <v>21897.24</v>
      </c>
    </row>
    <row r="415" spans="1:11" ht="22.5" customHeight="1" x14ac:dyDescent="0.25">
      <c r="A415" t="s">
        <v>2415</v>
      </c>
      <c r="B415" t="s">
        <v>2416</v>
      </c>
      <c r="C415">
        <v>406011281</v>
      </c>
      <c r="D415" t="s">
        <v>2185</v>
      </c>
      <c r="E415" t="s">
        <v>2186</v>
      </c>
      <c r="I415">
        <v>15991.52</v>
      </c>
      <c r="K415">
        <f t="shared" si="10"/>
        <v>31983.040000000001</v>
      </c>
    </row>
    <row r="416" spans="1:11" ht="22.5" customHeight="1" x14ac:dyDescent="0.25">
      <c r="A416" t="s">
        <v>2417</v>
      </c>
      <c r="B416" t="s">
        <v>2418</v>
      </c>
      <c r="C416">
        <v>406011290</v>
      </c>
      <c r="D416" t="s">
        <v>2185</v>
      </c>
      <c r="E416" t="s">
        <v>2186</v>
      </c>
      <c r="I416">
        <v>19664.32</v>
      </c>
      <c r="K416">
        <f t="shared" si="10"/>
        <v>39328.639999999999</v>
      </c>
    </row>
    <row r="417" spans="1:11" ht="22.5" customHeight="1" x14ac:dyDescent="0.25">
      <c r="A417" t="s">
        <v>2419</v>
      </c>
      <c r="B417" t="s">
        <v>2420</v>
      </c>
      <c r="C417">
        <v>406011303</v>
      </c>
      <c r="D417" t="s">
        <v>2185</v>
      </c>
      <c r="E417" t="s">
        <v>2186</v>
      </c>
      <c r="I417">
        <v>14685.43</v>
      </c>
      <c r="K417">
        <f t="shared" si="10"/>
        <v>29370.86</v>
      </c>
    </row>
    <row r="418" spans="1:11" ht="22.5" customHeight="1" x14ac:dyDescent="0.25">
      <c r="A418" t="s">
        <v>2421</v>
      </c>
      <c r="B418" t="s">
        <v>2422</v>
      </c>
      <c r="C418">
        <v>406011311</v>
      </c>
      <c r="D418" t="s">
        <v>2185</v>
      </c>
      <c r="E418" t="s">
        <v>2186</v>
      </c>
      <c r="I418">
        <v>12131.83</v>
      </c>
      <c r="K418">
        <f t="shared" si="10"/>
        <v>24263.66</v>
      </c>
    </row>
    <row r="419" spans="1:11" ht="22.5" customHeight="1" x14ac:dyDescent="0.25">
      <c r="A419" t="s">
        <v>2423</v>
      </c>
      <c r="B419" t="s">
        <v>2424</v>
      </c>
      <c r="C419">
        <v>406011320</v>
      </c>
      <c r="D419" t="s">
        <v>2185</v>
      </c>
      <c r="E419" t="s">
        <v>2186</v>
      </c>
      <c r="I419">
        <v>12246.65</v>
      </c>
      <c r="K419">
        <f t="shared" si="10"/>
        <v>24493.3</v>
      </c>
    </row>
    <row r="420" spans="1:11" ht="22.5" customHeight="1" x14ac:dyDescent="0.25">
      <c r="A420" t="s">
        <v>2425</v>
      </c>
      <c r="B420" t="s">
        <v>2426</v>
      </c>
      <c r="C420">
        <v>406011338</v>
      </c>
      <c r="D420" t="s">
        <v>2185</v>
      </c>
      <c r="E420" t="s">
        <v>2186</v>
      </c>
      <c r="I420">
        <v>10374.379999999999</v>
      </c>
      <c r="K420">
        <f t="shared" si="10"/>
        <v>20748.759999999998</v>
      </c>
    </row>
    <row r="421" spans="1:11" ht="22.5" customHeight="1" x14ac:dyDescent="0.25">
      <c r="A421" t="s">
        <v>2427</v>
      </c>
      <c r="B421" t="s">
        <v>2428</v>
      </c>
      <c r="C421">
        <v>406011346</v>
      </c>
      <c r="D421" t="s">
        <v>2185</v>
      </c>
      <c r="E421" t="s">
        <v>2186</v>
      </c>
      <c r="I421">
        <v>16557.689999999999</v>
      </c>
      <c r="K421">
        <f t="shared" si="10"/>
        <v>33115.379999999997</v>
      </c>
    </row>
    <row r="422" spans="1:11" ht="22.5" customHeight="1" x14ac:dyDescent="0.25">
      <c r="A422" t="s">
        <v>2429</v>
      </c>
      <c r="B422" t="s">
        <v>2430</v>
      </c>
      <c r="C422">
        <v>406011354</v>
      </c>
      <c r="D422" t="s">
        <v>2185</v>
      </c>
      <c r="E422" t="s">
        <v>2186</v>
      </c>
      <c r="I422">
        <v>12674.72</v>
      </c>
      <c r="K422">
        <f t="shared" si="10"/>
        <v>25349.439999999999</v>
      </c>
    </row>
    <row r="423" spans="1:11" ht="22.5" customHeight="1" x14ac:dyDescent="0.25">
      <c r="A423" t="s">
        <v>2431</v>
      </c>
      <c r="B423" t="s">
        <v>2432</v>
      </c>
      <c r="C423">
        <v>406011362</v>
      </c>
      <c r="D423" t="s">
        <v>2185</v>
      </c>
      <c r="E423" t="s">
        <v>2186</v>
      </c>
      <c r="I423">
        <v>19664.32</v>
      </c>
      <c r="K423">
        <f t="shared" si="10"/>
        <v>39328.639999999999</v>
      </c>
    </row>
    <row r="424" spans="1:11" ht="22.5" customHeight="1" x14ac:dyDescent="0.25">
      <c r="A424" t="s">
        <v>2433</v>
      </c>
      <c r="B424" t="s">
        <v>2434</v>
      </c>
      <c r="C424">
        <v>406011370</v>
      </c>
      <c r="D424" t="s">
        <v>2185</v>
      </c>
      <c r="E424" t="s">
        <v>2186</v>
      </c>
      <c r="I424">
        <v>10948.62</v>
      </c>
      <c r="K424">
        <f t="shared" si="10"/>
        <v>21897.24</v>
      </c>
    </row>
    <row r="425" spans="1:11" ht="22.5" customHeight="1" x14ac:dyDescent="0.25">
      <c r="A425" t="s">
        <v>2435</v>
      </c>
      <c r="B425" t="s">
        <v>2436</v>
      </c>
      <c r="C425">
        <v>406011389</v>
      </c>
      <c r="D425" t="s">
        <v>2185</v>
      </c>
      <c r="E425" t="s">
        <v>2186</v>
      </c>
      <c r="I425">
        <v>14685.43</v>
      </c>
      <c r="K425">
        <f t="shared" si="10"/>
        <v>29370.86</v>
      </c>
    </row>
    <row r="426" spans="1:11" ht="22.5" customHeight="1" x14ac:dyDescent="0.25">
      <c r="A426" t="s">
        <v>2437</v>
      </c>
      <c r="B426" t="s">
        <v>2438</v>
      </c>
      <c r="C426">
        <v>406011397</v>
      </c>
      <c r="D426" t="s">
        <v>2185</v>
      </c>
      <c r="E426" t="s">
        <v>2186</v>
      </c>
      <c r="I426">
        <v>18150.46</v>
      </c>
      <c r="K426">
        <f t="shared" si="10"/>
        <v>36300.92</v>
      </c>
    </row>
    <row r="427" spans="1:11" ht="22.5" customHeight="1" x14ac:dyDescent="0.25">
      <c r="A427" t="s">
        <v>2439</v>
      </c>
      <c r="B427" t="s">
        <v>2440</v>
      </c>
      <c r="C427">
        <v>406011400</v>
      </c>
      <c r="D427" t="s">
        <v>2185</v>
      </c>
      <c r="E427" t="s">
        <v>2186</v>
      </c>
      <c r="I427">
        <v>18150.46</v>
      </c>
      <c r="K427">
        <f t="shared" si="10"/>
        <v>36300.92</v>
      </c>
    </row>
    <row r="428" spans="1:11" ht="22.5" customHeight="1" x14ac:dyDescent="0.25">
      <c r="A428" t="s">
        <v>2441</v>
      </c>
      <c r="B428" t="s">
        <v>2442</v>
      </c>
      <c r="C428">
        <v>406011419</v>
      </c>
      <c r="D428" t="s">
        <v>2185</v>
      </c>
      <c r="E428" t="s">
        <v>2186</v>
      </c>
      <c r="I428">
        <v>16557.54</v>
      </c>
      <c r="K428">
        <f t="shared" si="10"/>
        <v>33115.08</v>
      </c>
    </row>
    <row r="429" spans="1:11" ht="22.5" customHeight="1" x14ac:dyDescent="0.25">
      <c r="A429" t="s">
        <v>2443</v>
      </c>
      <c r="B429" t="s">
        <v>2444</v>
      </c>
      <c r="C429">
        <v>406011427</v>
      </c>
      <c r="D429" t="s">
        <v>2185</v>
      </c>
      <c r="E429" t="s">
        <v>2186</v>
      </c>
      <c r="I429">
        <v>5274.62</v>
      </c>
      <c r="K429">
        <f t="shared" si="10"/>
        <v>10549.24</v>
      </c>
    </row>
    <row r="430" spans="1:11" ht="22.5" customHeight="1" x14ac:dyDescent="0.25">
      <c r="A430" t="s">
        <v>2445</v>
      </c>
      <c r="B430" t="s">
        <v>2446</v>
      </c>
      <c r="C430">
        <v>406011435</v>
      </c>
      <c r="D430" t="s">
        <v>2185</v>
      </c>
      <c r="E430" t="s">
        <v>2186</v>
      </c>
      <c r="I430">
        <v>14685.43</v>
      </c>
      <c r="K430">
        <f t="shared" si="10"/>
        <v>29370.86</v>
      </c>
    </row>
    <row r="431" spans="1:11" ht="22.5" customHeight="1" x14ac:dyDescent="0.25">
      <c r="A431" t="s">
        <v>2447</v>
      </c>
      <c r="B431" t="s">
        <v>2448</v>
      </c>
      <c r="C431">
        <v>406011443</v>
      </c>
      <c r="D431" t="s">
        <v>2185</v>
      </c>
      <c r="E431" t="s">
        <v>2186</v>
      </c>
      <c r="I431">
        <v>12990.42</v>
      </c>
      <c r="K431">
        <f t="shared" si="10"/>
        <v>25980.84</v>
      </c>
    </row>
    <row r="432" spans="1:11" ht="22.5" customHeight="1" x14ac:dyDescent="0.25">
      <c r="A432" t="s">
        <v>2449</v>
      </c>
      <c r="B432" t="s">
        <v>2450</v>
      </c>
      <c r="C432">
        <v>406011451</v>
      </c>
      <c r="D432" t="s">
        <v>2185</v>
      </c>
      <c r="E432" t="s">
        <v>2186</v>
      </c>
      <c r="I432">
        <v>9175.01</v>
      </c>
      <c r="K432">
        <f t="shared" si="10"/>
        <v>18350.02</v>
      </c>
    </row>
    <row r="433" spans="1:11" ht="22.5" customHeight="1" x14ac:dyDescent="0.25">
      <c r="A433" t="s">
        <v>2451</v>
      </c>
      <c r="B433" t="s">
        <v>2452</v>
      </c>
      <c r="C433">
        <v>406011460</v>
      </c>
      <c r="D433" t="s">
        <v>2185</v>
      </c>
      <c r="E433" t="s">
        <v>2186</v>
      </c>
      <c r="I433">
        <v>10948.62</v>
      </c>
      <c r="K433">
        <f t="shared" si="10"/>
        <v>21897.24</v>
      </c>
    </row>
    <row r="434" spans="1:11" ht="22.5" customHeight="1" x14ac:dyDescent="0.25">
      <c r="A434" t="s">
        <v>2453</v>
      </c>
      <c r="B434" t="s">
        <v>2454</v>
      </c>
      <c r="C434">
        <v>406011478</v>
      </c>
      <c r="D434" t="s">
        <v>2185</v>
      </c>
      <c r="E434" t="s">
        <v>2186</v>
      </c>
      <c r="I434">
        <v>11822.99</v>
      </c>
      <c r="K434">
        <f t="shared" si="10"/>
        <v>23645.98</v>
      </c>
    </row>
    <row r="435" spans="1:11" ht="22.5" customHeight="1" x14ac:dyDescent="0.25">
      <c r="A435" t="s">
        <v>2455</v>
      </c>
      <c r="B435" t="s">
        <v>2456</v>
      </c>
      <c r="C435">
        <v>406011486</v>
      </c>
      <c r="D435" t="s">
        <v>2185</v>
      </c>
      <c r="E435" t="s">
        <v>2186</v>
      </c>
      <c r="I435">
        <v>11502.85</v>
      </c>
      <c r="K435">
        <f t="shared" si="10"/>
        <v>23005.7</v>
      </c>
    </row>
    <row r="436" spans="1:11" ht="22.5" customHeight="1" x14ac:dyDescent="0.25">
      <c r="A436" t="s">
        <v>2457</v>
      </c>
      <c r="B436" t="s">
        <v>2458</v>
      </c>
      <c r="C436">
        <v>406011494</v>
      </c>
      <c r="D436" t="s">
        <v>2185</v>
      </c>
      <c r="E436" t="s">
        <v>2186</v>
      </c>
      <c r="I436">
        <v>10948.62</v>
      </c>
      <c r="K436">
        <f t="shared" si="10"/>
        <v>21897.24</v>
      </c>
    </row>
    <row r="437" spans="1:11" ht="22.5" customHeight="1" x14ac:dyDescent="0.25">
      <c r="A437" t="s">
        <v>2459</v>
      </c>
      <c r="B437" t="s">
        <v>2460</v>
      </c>
      <c r="C437">
        <v>406011508</v>
      </c>
      <c r="D437" t="s">
        <v>2185</v>
      </c>
      <c r="E437" t="s">
        <v>2186</v>
      </c>
      <c r="I437">
        <v>8426.52</v>
      </c>
      <c r="K437">
        <f t="shared" si="10"/>
        <v>16853.04</v>
      </c>
    </row>
    <row r="438" spans="1:11" ht="22.5" customHeight="1" x14ac:dyDescent="0.25">
      <c r="A438" t="s">
        <v>2461</v>
      </c>
      <c r="B438" t="s">
        <v>2462</v>
      </c>
      <c r="C438">
        <v>406011516</v>
      </c>
      <c r="D438" t="s">
        <v>2185</v>
      </c>
      <c r="E438" t="s">
        <v>2186</v>
      </c>
      <c r="I438">
        <v>8804.15</v>
      </c>
      <c r="K438">
        <f t="shared" si="10"/>
        <v>17608.3</v>
      </c>
    </row>
    <row r="439" spans="1:11" ht="22.5" customHeight="1" x14ac:dyDescent="0.25">
      <c r="A439" t="s">
        <v>2463</v>
      </c>
      <c r="B439" t="s">
        <v>2464</v>
      </c>
      <c r="C439">
        <v>406011524</v>
      </c>
      <c r="D439" t="e">
        <v>#N/A</v>
      </c>
      <c r="E439" t="e">
        <v>#N/A</v>
      </c>
      <c r="I439">
        <v>57000</v>
      </c>
      <c r="K439">
        <f t="shared" si="10"/>
        <v>114000</v>
      </c>
    </row>
    <row r="440" spans="1:11" ht="22.5" customHeight="1" x14ac:dyDescent="0.25">
      <c r="A440" t="s">
        <v>2465</v>
      </c>
      <c r="B440" t="s">
        <v>2466</v>
      </c>
      <c r="C440">
        <v>406020019</v>
      </c>
      <c r="D440" t="s">
        <v>2185</v>
      </c>
      <c r="E440" t="s">
        <v>2467</v>
      </c>
      <c r="I440">
        <v>1137.8</v>
      </c>
      <c r="K440">
        <f t="shared" si="10"/>
        <v>2275.6</v>
      </c>
    </row>
    <row r="441" spans="1:11" ht="22.5" customHeight="1" x14ac:dyDescent="0.25">
      <c r="A441" t="s">
        <v>2468</v>
      </c>
      <c r="B441" t="s">
        <v>2469</v>
      </c>
      <c r="C441">
        <v>406020027</v>
      </c>
      <c r="D441" t="s">
        <v>2185</v>
      </c>
      <c r="E441" t="s">
        <v>2467</v>
      </c>
      <c r="I441">
        <v>1142.8900000000001</v>
      </c>
      <c r="K441">
        <f t="shared" si="10"/>
        <v>2285.7800000000002</v>
      </c>
    </row>
    <row r="442" spans="1:11" ht="22.5" customHeight="1" x14ac:dyDescent="0.25">
      <c r="A442" t="s">
        <v>2470</v>
      </c>
      <c r="B442" t="s">
        <v>2471</v>
      </c>
      <c r="C442">
        <v>406020035</v>
      </c>
      <c r="D442" t="s">
        <v>2185</v>
      </c>
      <c r="E442" t="s">
        <v>2467</v>
      </c>
      <c r="I442">
        <v>1254.33</v>
      </c>
      <c r="K442">
        <f t="shared" si="10"/>
        <v>2508.66</v>
      </c>
    </row>
    <row r="443" spans="1:11" ht="22.5" customHeight="1" x14ac:dyDescent="0.25">
      <c r="A443" t="s">
        <v>2472</v>
      </c>
      <c r="B443" t="s">
        <v>2473</v>
      </c>
      <c r="C443">
        <v>406020043</v>
      </c>
      <c r="D443" t="s">
        <v>2185</v>
      </c>
      <c r="E443" t="s">
        <v>2467</v>
      </c>
      <c r="I443">
        <v>1889.01</v>
      </c>
      <c r="K443">
        <f t="shared" si="10"/>
        <v>3778.02</v>
      </c>
    </row>
    <row r="444" spans="1:11" ht="22.5" customHeight="1" x14ac:dyDescent="0.25">
      <c r="A444" t="s">
        <v>2474</v>
      </c>
      <c r="B444" t="s">
        <v>2475</v>
      </c>
      <c r="C444">
        <v>406020051</v>
      </c>
      <c r="D444" t="s">
        <v>2185</v>
      </c>
      <c r="E444" t="s">
        <v>2467</v>
      </c>
      <c r="I444">
        <v>5085.6000000000004</v>
      </c>
      <c r="K444">
        <f t="shared" si="10"/>
        <v>10171.200000000001</v>
      </c>
    </row>
    <row r="445" spans="1:11" ht="22.5" customHeight="1" x14ac:dyDescent="0.25">
      <c r="A445" t="s">
        <v>2476</v>
      </c>
      <c r="B445" t="s">
        <v>2477</v>
      </c>
      <c r="C445">
        <v>406020078</v>
      </c>
      <c r="D445" t="s">
        <v>2185</v>
      </c>
      <c r="E445" t="s">
        <v>2467</v>
      </c>
      <c r="I445">
        <v>428.64</v>
      </c>
      <c r="K445">
        <f t="shared" si="10"/>
        <v>857.28</v>
      </c>
    </row>
    <row r="446" spans="1:11" ht="22.5" customHeight="1" x14ac:dyDescent="0.25">
      <c r="A446" t="s">
        <v>2478</v>
      </c>
      <c r="B446" t="s">
        <v>2479</v>
      </c>
      <c r="C446">
        <v>406020116</v>
      </c>
      <c r="D446" t="s">
        <v>2185</v>
      </c>
      <c r="E446" t="s">
        <v>2467</v>
      </c>
      <c r="I446">
        <v>96.85</v>
      </c>
      <c r="K446">
        <f t="shared" si="10"/>
        <v>193.7</v>
      </c>
    </row>
    <row r="447" spans="1:11" ht="22.5" customHeight="1" x14ac:dyDescent="0.25">
      <c r="A447" t="s">
        <v>2480</v>
      </c>
      <c r="B447" t="s">
        <v>2481</v>
      </c>
      <c r="C447">
        <v>406020159</v>
      </c>
      <c r="D447" t="s">
        <v>2185</v>
      </c>
      <c r="E447" t="s">
        <v>2467</v>
      </c>
      <c r="I447">
        <v>88.14</v>
      </c>
      <c r="K447">
        <f t="shared" si="10"/>
        <v>176.28</v>
      </c>
    </row>
    <row r="448" spans="1:11" ht="22.5" customHeight="1" x14ac:dyDescent="0.25">
      <c r="A448" t="s">
        <v>2482</v>
      </c>
      <c r="B448" t="s">
        <v>2483</v>
      </c>
      <c r="C448">
        <v>406020191</v>
      </c>
      <c r="D448" t="s">
        <v>2185</v>
      </c>
      <c r="E448" t="s">
        <v>2467</v>
      </c>
      <c r="I448">
        <v>442.59</v>
      </c>
      <c r="K448">
        <f t="shared" si="10"/>
        <v>885.18</v>
      </c>
    </row>
    <row r="449" spans="1:11" ht="22.5" customHeight="1" x14ac:dyDescent="0.25">
      <c r="A449" t="s">
        <v>2484</v>
      </c>
      <c r="B449" t="s">
        <v>2485</v>
      </c>
      <c r="C449">
        <v>406020213</v>
      </c>
      <c r="D449" t="s">
        <v>2185</v>
      </c>
      <c r="E449" t="s">
        <v>2467</v>
      </c>
      <c r="I449">
        <v>587.91999999999996</v>
      </c>
      <c r="K449">
        <f t="shared" si="10"/>
        <v>1175.8399999999999</v>
      </c>
    </row>
    <row r="450" spans="1:11" ht="22.5" customHeight="1" x14ac:dyDescent="0.25">
      <c r="A450" t="s">
        <v>2486</v>
      </c>
      <c r="B450" t="s">
        <v>2487</v>
      </c>
      <c r="C450">
        <v>406020221</v>
      </c>
      <c r="D450" t="s">
        <v>2185</v>
      </c>
      <c r="E450" t="s">
        <v>2467</v>
      </c>
      <c r="I450">
        <v>530.29</v>
      </c>
      <c r="K450">
        <f t="shared" si="10"/>
        <v>1060.58</v>
      </c>
    </row>
    <row r="451" spans="1:11" ht="22.5" customHeight="1" x14ac:dyDescent="0.25">
      <c r="A451" t="s">
        <v>2488</v>
      </c>
      <c r="B451" t="s">
        <v>2489</v>
      </c>
      <c r="C451">
        <v>406020230</v>
      </c>
      <c r="D451" t="s">
        <v>2185</v>
      </c>
      <c r="E451" t="s">
        <v>2467</v>
      </c>
      <c r="I451">
        <v>482.54</v>
      </c>
      <c r="K451">
        <f t="shared" ref="K451:K514" si="11">I451*2</f>
        <v>965.08</v>
      </c>
    </row>
    <row r="452" spans="1:11" ht="22.5" customHeight="1" x14ac:dyDescent="0.25">
      <c r="A452" t="s">
        <v>2490</v>
      </c>
      <c r="B452" t="s">
        <v>2491</v>
      </c>
      <c r="C452">
        <v>406020248</v>
      </c>
      <c r="D452" t="s">
        <v>2185</v>
      </c>
      <c r="E452" t="s">
        <v>2467</v>
      </c>
      <c r="I452">
        <v>499.71</v>
      </c>
      <c r="K452">
        <f t="shared" si="11"/>
        <v>999.42</v>
      </c>
    </row>
    <row r="453" spans="1:11" ht="22.5" customHeight="1" x14ac:dyDescent="0.25">
      <c r="A453" t="s">
        <v>2492</v>
      </c>
      <c r="B453" t="s">
        <v>2493</v>
      </c>
      <c r="C453">
        <v>406020256</v>
      </c>
      <c r="D453" t="s">
        <v>2185</v>
      </c>
      <c r="E453" t="s">
        <v>2467</v>
      </c>
      <c r="I453">
        <v>529.16999999999996</v>
      </c>
      <c r="K453">
        <f t="shared" si="11"/>
        <v>1058.3399999999999</v>
      </c>
    </row>
    <row r="454" spans="1:11" ht="22.5" customHeight="1" x14ac:dyDescent="0.25">
      <c r="A454" t="s">
        <v>2494</v>
      </c>
      <c r="B454" t="s">
        <v>2495</v>
      </c>
      <c r="C454">
        <v>406020264</v>
      </c>
      <c r="D454" t="s">
        <v>2185</v>
      </c>
      <c r="E454" t="s">
        <v>2467</v>
      </c>
      <c r="I454">
        <v>506.46</v>
      </c>
      <c r="K454">
        <f t="shared" si="11"/>
        <v>1012.92</v>
      </c>
    </row>
    <row r="455" spans="1:11" ht="22.5" customHeight="1" x14ac:dyDescent="0.25">
      <c r="A455" t="s">
        <v>2496</v>
      </c>
      <c r="B455" t="s">
        <v>2497</v>
      </c>
      <c r="C455">
        <v>406020272</v>
      </c>
      <c r="D455" t="s">
        <v>2185</v>
      </c>
      <c r="E455" t="s">
        <v>2467</v>
      </c>
      <c r="I455">
        <v>507.38</v>
      </c>
      <c r="K455">
        <f t="shared" si="11"/>
        <v>1014.76</v>
      </c>
    </row>
    <row r="456" spans="1:11" ht="22.5" customHeight="1" x14ac:dyDescent="0.25">
      <c r="A456" t="s">
        <v>2498</v>
      </c>
      <c r="B456" t="s">
        <v>2499</v>
      </c>
      <c r="C456">
        <v>406020280</v>
      </c>
      <c r="D456" t="s">
        <v>2185</v>
      </c>
      <c r="E456" t="s">
        <v>2467</v>
      </c>
      <c r="I456">
        <v>587.48</v>
      </c>
      <c r="K456">
        <f t="shared" si="11"/>
        <v>1174.96</v>
      </c>
    </row>
    <row r="457" spans="1:11" ht="22.5" customHeight="1" x14ac:dyDescent="0.25">
      <c r="A457" t="s">
        <v>2500</v>
      </c>
      <c r="B457" t="s">
        <v>2501</v>
      </c>
      <c r="C457">
        <v>406020302</v>
      </c>
      <c r="D457" t="s">
        <v>2185</v>
      </c>
      <c r="E457" t="s">
        <v>2467</v>
      </c>
      <c r="I457">
        <v>1457.61</v>
      </c>
      <c r="K457">
        <f t="shared" si="11"/>
        <v>2915.22</v>
      </c>
    </row>
    <row r="458" spans="1:11" ht="22.5" customHeight="1" x14ac:dyDescent="0.25">
      <c r="A458" t="s">
        <v>2502</v>
      </c>
      <c r="B458" t="s">
        <v>2503</v>
      </c>
      <c r="C458">
        <v>406020310</v>
      </c>
      <c r="D458" t="s">
        <v>2185</v>
      </c>
      <c r="E458" t="s">
        <v>2467</v>
      </c>
      <c r="I458">
        <v>1457.57</v>
      </c>
      <c r="K458">
        <f t="shared" si="11"/>
        <v>2915.14</v>
      </c>
    </row>
    <row r="459" spans="1:11" ht="22.5" customHeight="1" x14ac:dyDescent="0.25">
      <c r="A459" t="s">
        <v>2504</v>
      </c>
      <c r="B459" t="s">
        <v>2505</v>
      </c>
      <c r="C459">
        <v>406020329</v>
      </c>
      <c r="D459" t="s">
        <v>2185</v>
      </c>
      <c r="E459" t="s">
        <v>2467</v>
      </c>
      <c r="I459">
        <v>1457.57</v>
      </c>
      <c r="K459">
        <f t="shared" si="11"/>
        <v>2915.14</v>
      </c>
    </row>
    <row r="460" spans="1:11" ht="22.5" customHeight="1" x14ac:dyDescent="0.25">
      <c r="A460" t="s">
        <v>2506</v>
      </c>
      <c r="B460" t="s">
        <v>2507</v>
      </c>
      <c r="C460">
        <v>406020337</v>
      </c>
      <c r="D460" t="s">
        <v>2185</v>
      </c>
      <c r="E460" t="s">
        <v>2467</v>
      </c>
      <c r="I460">
        <v>1230.76</v>
      </c>
      <c r="K460">
        <f t="shared" si="11"/>
        <v>2461.52</v>
      </c>
    </row>
    <row r="461" spans="1:11" ht="22.5" customHeight="1" x14ac:dyDescent="0.25">
      <c r="A461" t="s">
        <v>2508</v>
      </c>
      <c r="B461" t="s">
        <v>2509</v>
      </c>
      <c r="C461">
        <v>406020345</v>
      </c>
      <c r="D461" t="s">
        <v>2185</v>
      </c>
      <c r="E461" t="s">
        <v>2467</v>
      </c>
      <c r="I461">
        <v>1721.11</v>
      </c>
      <c r="K461">
        <f t="shared" si="11"/>
        <v>3442.22</v>
      </c>
    </row>
    <row r="462" spans="1:11" ht="22.5" customHeight="1" x14ac:dyDescent="0.25">
      <c r="A462" t="s">
        <v>2510</v>
      </c>
      <c r="B462" t="s">
        <v>2511</v>
      </c>
      <c r="C462">
        <v>406020353</v>
      </c>
      <c r="D462" t="s">
        <v>2185</v>
      </c>
      <c r="E462" t="s">
        <v>2467</v>
      </c>
      <c r="I462">
        <v>1706.03</v>
      </c>
      <c r="K462">
        <f t="shared" si="11"/>
        <v>3412.06</v>
      </c>
    </row>
    <row r="463" spans="1:11" ht="22.5" customHeight="1" x14ac:dyDescent="0.25">
      <c r="A463" t="s">
        <v>2512</v>
      </c>
      <c r="B463" t="s">
        <v>2513</v>
      </c>
      <c r="C463">
        <v>406020361</v>
      </c>
      <c r="D463" t="s">
        <v>2185</v>
      </c>
      <c r="E463" t="s">
        <v>2467</v>
      </c>
      <c r="I463">
        <v>1706.03</v>
      </c>
      <c r="K463">
        <f t="shared" si="11"/>
        <v>3412.06</v>
      </c>
    </row>
    <row r="464" spans="1:11" ht="22.5" customHeight="1" x14ac:dyDescent="0.25">
      <c r="A464" t="s">
        <v>2514</v>
      </c>
      <c r="B464" t="s">
        <v>2515</v>
      </c>
      <c r="C464">
        <v>406020370</v>
      </c>
      <c r="D464" t="s">
        <v>2185</v>
      </c>
      <c r="E464" t="s">
        <v>2467</v>
      </c>
      <c r="I464">
        <v>1231.3599999999999</v>
      </c>
      <c r="K464">
        <f t="shared" si="11"/>
        <v>2462.7199999999998</v>
      </c>
    </row>
    <row r="465" spans="1:11" ht="22.5" customHeight="1" x14ac:dyDescent="0.25">
      <c r="A465" t="s">
        <v>2516</v>
      </c>
      <c r="B465" t="s">
        <v>2517</v>
      </c>
      <c r="C465">
        <v>406020388</v>
      </c>
      <c r="D465" t="s">
        <v>2185</v>
      </c>
      <c r="E465" t="s">
        <v>2467</v>
      </c>
      <c r="I465">
        <v>1721.11</v>
      </c>
      <c r="K465">
        <f t="shared" si="11"/>
        <v>3442.22</v>
      </c>
    </row>
    <row r="466" spans="1:11" ht="22.5" customHeight="1" x14ac:dyDescent="0.25">
      <c r="A466" t="s">
        <v>2518</v>
      </c>
      <c r="B466" t="s">
        <v>2519</v>
      </c>
      <c r="C466">
        <v>406020396</v>
      </c>
      <c r="D466" t="s">
        <v>2185</v>
      </c>
      <c r="E466" t="s">
        <v>2467</v>
      </c>
      <c r="I466">
        <v>1254.32</v>
      </c>
      <c r="K466">
        <f t="shared" si="11"/>
        <v>2508.64</v>
      </c>
    </row>
    <row r="467" spans="1:11" ht="22.5" customHeight="1" x14ac:dyDescent="0.25">
      <c r="A467" t="s">
        <v>2520</v>
      </c>
      <c r="B467" t="s">
        <v>2521</v>
      </c>
      <c r="C467">
        <v>406020400</v>
      </c>
      <c r="D467" t="s">
        <v>2185</v>
      </c>
      <c r="E467" t="s">
        <v>2467</v>
      </c>
      <c r="I467">
        <v>1254.32</v>
      </c>
      <c r="K467">
        <f t="shared" si="11"/>
        <v>2508.64</v>
      </c>
    </row>
    <row r="468" spans="1:11" ht="22.5" customHeight="1" x14ac:dyDescent="0.25">
      <c r="A468" t="s">
        <v>2522</v>
      </c>
      <c r="B468" t="s">
        <v>2523</v>
      </c>
      <c r="C468">
        <v>406020418</v>
      </c>
      <c r="D468" t="s">
        <v>2185</v>
      </c>
      <c r="E468" t="s">
        <v>2467</v>
      </c>
      <c r="I468">
        <v>1139.8</v>
      </c>
      <c r="K468">
        <f t="shared" si="11"/>
        <v>2279.6</v>
      </c>
    </row>
    <row r="469" spans="1:11" ht="22.5" customHeight="1" x14ac:dyDescent="0.25">
      <c r="A469" t="s">
        <v>2524</v>
      </c>
      <c r="B469" t="s">
        <v>2525</v>
      </c>
      <c r="C469">
        <v>406020426</v>
      </c>
      <c r="D469" t="s">
        <v>2185</v>
      </c>
      <c r="E469" t="s">
        <v>2467</v>
      </c>
      <c r="I469">
        <v>1230.76</v>
      </c>
      <c r="K469">
        <f t="shared" si="11"/>
        <v>2461.52</v>
      </c>
    </row>
    <row r="470" spans="1:11" ht="22.5" customHeight="1" x14ac:dyDescent="0.25">
      <c r="A470" t="s">
        <v>2526</v>
      </c>
      <c r="B470" t="s">
        <v>2527</v>
      </c>
      <c r="C470">
        <v>406020434</v>
      </c>
      <c r="D470" t="s">
        <v>2185</v>
      </c>
      <c r="E470" t="s">
        <v>2467</v>
      </c>
      <c r="I470">
        <v>1142.8900000000001</v>
      </c>
      <c r="K470">
        <f t="shared" si="11"/>
        <v>2285.7800000000002</v>
      </c>
    </row>
    <row r="471" spans="1:11" ht="22.5" customHeight="1" x14ac:dyDescent="0.25">
      <c r="A471" t="s">
        <v>2528</v>
      </c>
      <c r="B471" t="s">
        <v>2529</v>
      </c>
      <c r="C471">
        <v>406020442</v>
      </c>
      <c r="D471" t="s">
        <v>2185</v>
      </c>
      <c r="E471" t="s">
        <v>2467</v>
      </c>
      <c r="I471">
        <v>1457.57</v>
      </c>
      <c r="K471">
        <f t="shared" si="11"/>
        <v>2915.14</v>
      </c>
    </row>
    <row r="472" spans="1:11" ht="22.5" customHeight="1" x14ac:dyDescent="0.25">
      <c r="A472" t="s">
        <v>2530</v>
      </c>
      <c r="B472" t="s">
        <v>2531</v>
      </c>
      <c r="C472">
        <v>406020450</v>
      </c>
      <c r="D472" t="s">
        <v>2185</v>
      </c>
      <c r="E472" t="s">
        <v>2467</v>
      </c>
      <c r="I472">
        <v>1457.57</v>
      </c>
      <c r="K472">
        <f t="shared" si="11"/>
        <v>2915.14</v>
      </c>
    </row>
    <row r="473" spans="1:11" ht="22.5" customHeight="1" x14ac:dyDescent="0.25">
      <c r="A473" t="s">
        <v>2532</v>
      </c>
      <c r="B473" t="s">
        <v>2533</v>
      </c>
      <c r="C473">
        <v>406020469</v>
      </c>
      <c r="D473" t="s">
        <v>2185</v>
      </c>
      <c r="E473" t="s">
        <v>2467</v>
      </c>
      <c r="I473">
        <v>1575.72</v>
      </c>
      <c r="K473">
        <f t="shared" si="11"/>
        <v>3151.44</v>
      </c>
    </row>
    <row r="474" spans="1:11" ht="22.5" customHeight="1" x14ac:dyDescent="0.25">
      <c r="A474" t="s">
        <v>2534</v>
      </c>
      <c r="B474" t="s">
        <v>2535</v>
      </c>
      <c r="C474">
        <v>406020477</v>
      </c>
      <c r="D474" t="s">
        <v>2185</v>
      </c>
      <c r="E474" t="s">
        <v>2467</v>
      </c>
      <c r="I474">
        <v>1575.72</v>
      </c>
      <c r="K474">
        <f t="shared" si="11"/>
        <v>3151.44</v>
      </c>
    </row>
    <row r="475" spans="1:11" ht="22.5" customHeight="1" x14ac:dyDescent="0.25">
      <c r="A475" t="s">
        <v>2536</v>
      </c>
      <c r="B475" t="s">
        <v>2537</v>
      </c>
      <c r="C475">
        <v>406020485</v>
      </c>
      <c r="D475" t="s">
        <v>2185</v>
      </c>
      <c r="E475" t="s">
        <v>2467</v>
      </c>
      <c r="I475">
        <v>1139.8</v>
      </c>
      <c r="K475">
        <f t="shared" si="11"/>
        <v>2279.6</v>
      </c>
    </row>
    <row r="476" spans="1:11" ht="22.5" customHeight="1" x14ac:dyDescent="0.25">
      <c r="A476" t="s">
        <v>2538</v>
      </c>
      <c r="B476" t="s">
        <v>2539</v>
      </c>
      <c r="C476">
        <v>406020566</v>
      </c>
      <c r="D476" t="s">
        <v>2185</v>
      </c>
      <c r="E476" t="s">
        <v>2467</v>
      </c>
      <c r="G476" t="s">
        <v>2540</v>
      </c>
      <c r="I476">
        <v>833.48</v>
      </c>
      <c r="K476">
        <f t="shared" si="11"/>
        <v>1666.96</v>
      </c>
    </row>
    <row r="477" spans="1:11" ht="22.5" customHeight="1" x14ac:dyDescent="0.25">
      <c r="A477" t="s">
        <v>2541</v>
      </c>
      <c r="B477" t="s">
        <v>2542</v>
      </c>
      <c r="C477">
        <v>406020558</v>
      </c>
      <c r="D477" t="s">
        <v>2185</v>
      </c>
      <c r="E477" t="s">
        <v>2467</v>
      </c>
      <c r="I477">
        <v>540.22</v>
      </c>
      <c r="K477">
        <f t="shared" si="11"/>
        <v>1080.44</v>
      </c>
    </row>
    <row r="478" spans="1:11" ht="22.5" customHeight="1" x14ac:dyDescent="0.25">
      <c r="A478" t="s">
        <v>2543</v>
      </c>
      <c r="B478" t="s">
        <v>2544</v>
      </c>
      <c r="C478">
        <v>406020574</v>
      </c>
      <c r="D478" t="s">
        <v>2185</v>
      </c>
      <c r="E478" t="s">
        <v>2467</v>
      </c>
      <c r="G478" t="s">
        <v>2545</v>
      </c>
      <c r="I478">
        <v>692.19</v>
      </c>
      <c r="K478">
        <f t="shared" si="11"/>
        <v>1384.38</v>
      </c>
    </row>
    <row r="479" spans="1:11" ht="22.5" customHeight="1" x14ac:dyDescent="0.25">
      <c r="A479" t="s">
        <v>2546</v>
      </c>
      <c r="B479" t="s">
        <v>2547</v>
      </c>
      <c r="C479">
        <v>406020582</v>
      </c>
      <c r="D479" t="s">
        <v>2185</v>
      </c>
      <c r="E479" t="s">
        <v>2467</v>
      </c>
      <c r="I479">
        <v>5217.47</v>
      </c>
      <c r="K479">
        <f t="shared" si="11"/>
        <v>10434.94</v>
      </c>
    </row>
    <row r="480" spans="1:11" ht="22.5" customHeight="1" x14ac:dyDescent="0.25">
      <c r="A480" t="s">
        <v>2548</v>
      </c>
      <c r="B480" t="s">
        <v>2549</v>
      </c>
      <c r="C480">
        <v>406020590</v>
      </c>
      <c r="D480" t="s">
        <v>2185</v>
      </c>
      <c r="E480" t="s">
        <v>2467</v>
      </c>
      <c r="I480">
        <v>569</v>
      </c>
      <c r="K480">
        <f t="shared" si="11"/>
        <v>1138</v>
      </c>
    </row>
    <row r="481" spans="1:11" ht="22.5" customHeight="1" x14ac:dyDescent="0.25">
      <c r="A481" t="s">
        <v>2550</v>
      </c>
      <c r="B481" t="s">
        <v>2551</v>
      </c>
      <c r="C481">
        <v>406020604</v>
      </c>
      <c r="D481" t="s">
        <v>2185</v>
      </c>
      <c r="E481" t="s">
        <v>2467</v>
      </c>
      <c r="I481">
        <v>1575.72</v>
      </c>
      <c r="K481">
        <f t="shared" si="11"/>
        <v>3151.44</v>
      </c>
    </row>
    <row r="482" spans="1:11" ht="22.5" customHeight="1" x14ac:dyDescent="0.25">
      <c r="A482" t="s">
        <v>2552</v>
      </c>
      <c r="B482" t="s">
        <v>2553</v>
      </c>
      <c r="C482">
        <v>406030014</v>
      </c>
      <c r="D482" t="s">
        <v>2185</v>
      </c>
      <c r="E482" t="s">
        <v>2554</v>
      </c>
      <c r="I482">
        <v>1575.72</v>
      </c>
      <c r="K482">
        <f t="shared" si="11"/>
        <v>3151.44</v>
      </c>
    </row>
    <row r="483" spans="1:11" ht="22.5" customHeight="1" x14ac:dyDescent="0.25">
      <c r="A483" t="s">
        <v>2555</v>
      </c>
      <c r="B483" t="s">
        <v>2556</v>
      </c>
      <c r="C483">
        <v>406030022</v>
      </c>
      <c r="D483" t="s">
        <v>2185</v>
      </c>
      <c r="E483" t="s">
        <v>2554</v>
      </c>
      <c r="I483">
        <v>1986.2</v>
      </c>
      <c r="K483">
        <f t="shared" si="11"/>
        <v>3972.4</v>
      </c>
    </row>
    <row r="484" spans="1:11" ht="22.5" customHeight="1" x14ac:dyDescent="0.25">
      <c r="A484" t="s">
        <v>2557</v>
      </c>
      <c r="B484" t="s">
        <v>2558</v>
      </c>
      <c r="C484">
        <v>406030030</v>
      </c>
      <c r="D484" t="s">
        <v>2185</v>
      </c>
      <c r="E484" t="s">
        <v>2554</v>
      </c>
      <c r="I484">
        <v>1986.2</v>
      </c>
      <c r="K484">
        <f t="shared" si="11"/>
        <v>3972.4</v>
      </c>
    </row>
    <row r="485" spans="1:11" ht="22.5" customHeight="1" x14ac:dyDescent="0.25">
      <c r="A485" t="s">
        <v>2559</v>
      </c>
      <c r="B485" t="s">
        <v>2560</v>
      </c>
      <c r="C485">
        <v>406030057</v>
      </c>
      <c r="D485" t="s">
        <v>2185</v>
      </c>
      <c r="E485" t="s">
        <v>2554</v>
      </c>
      <c r="I485">
        <v>1575.72</v>
      </c>
      <c r="K485">
        <f t="shared" si="11"/>
        <v>3151.44</v>
      </c>
    </row>
    <row r="486" spans="1:11" ht="22.5" customHeight="1" x14ac:dyDescent="0.25">
      <c r="A486" t="s">
        <v>2561</v>
      </c>
      <c r="B486" t="s">
        <v>2562</v>
      </c>
      <c r="C486">
        <v>406030065</v>
      </c>
      <c r="D486" t="s">
        <v>2185</v>
      </c>
      <c r="E486" t="s">
        <v>2554</v>
      </c>
      <c r="I486">
        <v>1986.2</v>
      </c>
      <c r="K486">
        <f t="shared" si="11"/>
        <v>3972.4</v>
      </c>
    </row>
    <row r="487" spans="1:11" ht="22.5" customHeight="1" x14ac:dyDescent="0.25">
      <c r="A487" t="s">
        <v>2563</v>
      </c>
      <c r="B487" t="s">
        <v>2564</v>
      </c>
      <c r="C487">
        <v>406030073</v>
      </c>
      <c r="D487" t="s">
        <v>2185</v>
      </c>
      <c r="E487" t="s">
        <v>2554</v>
      </c>
      <c r="I487">
        <v>1986.2</v>
      </c>
      <c r="K487">
        <f t="shared" si="11"/>
        <v>3972.4</v>
      </c>
    </row>
    <row r="488" spans="1:11" ht="22.5" customHeight="1" x14ac:dyDescent="0.25">
      <c r="A488" t="s">
        <v>2565</v>
      </c>
      <c r="B488" t="s">
        <v>2566</v>
      </c>
      <c r="C488">
        <v>406030081</v>
      </c>
      <c r="D488" t="s">
        <v>2185</v>
      </c>
      <c r="E488" t="s">
        <v>2554</v>
      </c>
      <c r="I488">
        <v>1058.8599999999999</v>
      </c>
      <c r="K488">
        <f t="shared" si="11"/>
        <v>2117.7199999999998</v>
      </c>
    </row>
    <row r="489" spans="1:11" ht="22.5" customHeight="1" x14ac:dyDescent="0.25">
      <c r="A489" t="s">
        <v>2567</v>
      </c>
      <c r="B489" t="s">
        <v>2568</v>
      </c>
      <c r="C489">
        <v>406030090</v>
      </c>
      <c r="D489" t="s">
        <v>2185</v>
      </c>
      <c r="E489" t="s">
        <v>2554</v>
      </c>
      <c r="I489">
        <v>1575.72</v>
      </c>
      <c r="K489">
        <f t="shared" si="11"/>
        <v>3151.44</v>
      </c>
    </row>
    <row r="490" spans="1:11" ht="22.5" customHeight="1" x14ac:dyDescent="0.25">
      <c r="A490" t="s">
        <v>2569</v>
      </c>
      <c r="B490" t="s">
        <v>2570</v>
      </c>
      <c r="C490">
        <v>406030103</v>
      </c>
      <c r="D490" t="s">
        <v>2185</v>
      </c>
      <c r="E490" t="s">
        <v>2554</v>
      </c>
      <c r="I490">
        <v>656.72</v>
      </c>
      <c r="K490">
        <f t="shared" si="11"/>
        <v>1313.44</v>
      </c>
    </row>
    <row r="491" spans="1:11" ht="22.5" customHeight="1" x14ac:dyDescent="0.25">
      <c r="A491" t="s">
        <v>2571</v>
      </c>
      <c r="B491" t="s">
        <v>2572</v>
      </c>
      <c r="C491">
        <v>406030111</v>
      </c>
      <c r="D491" t="s">
        <v>2185</v>
      </c>
      <c r="E491" t="s">
        <v>2554</v>
      </c>
      <c r="I491">
        <v>2223.9499999999998</v>
      </c>
      <c r="K491">
        <f t="shared" si="11"/>
        <v>4447.8999999999996</v>
      </c>
    </row>
    <row r="492" spans="1:11" ht="22.5" customHeight="1" x14ac:dyDescent="0.25">
      <c r="A492" t="s">
        <v>2573</v>
      </c>
      <c r="B492" t="s">
        <v>2574</v>
      </c>
      <c r="C492">
        <v>406030120</v>
      </c>
      <c r="D492" t="s">
        <v>2185</v>
      </c>
      <c r="E492" t="s">
        <v>2554</v>
      </c>
      <c r="I492">
        <v>2223.9499999999998</v>
      </c>
      <c r="K492">
        <f t="shared" si="11"/>
        <v>4447.8999999999996</v>
      </c>
    </row>
    <row r="493" spans="1:11" ht="22.5" customHeight="1" x14ac:dyDescent="0.25">
      <c r="A493" t="s">
        <v>2575</v>
      </c>
      <c r="B493" t="s">
        <v>2576</v>
      </c>
      <c r="C493">
        <v>406030138</v>
      </c>
      <c r="D493" t="s">
        <v>2185</v>
      </c>
      <c r="E493" t="s">
        <v>2554</v>
      </c>
      <c r="I493">
        <v>1333.51</v>
      </c>
      <c r="K493">
        <f t="shared" si="11"/>
        <v>2667.02</v>
      </c>
    </row>
    <row r="494" spans="1:11" ht="22.5" customHeight="1" x14ac:dyDescent="0.25">
      <c r="A494" t="s">
        <v>2577</v>
      </c>
      <c r="B494" t="s">
        <v>2578</v>
      </c>
      <c r="C494">
        <v>406030146</v>
      </c>
      <c r="D494" t="s">
        <v>2185</v>
      </c>
      <c r="E494" t="s">
        <v>2554</v>
      </c>
      <c r="I494">
        <v>2223.9499999999998</v>
      </c>
      <c r="K494">
        <f t="shared" si="11"/>
        <v>4447.8999999999996</v>
      </c>
    </row>
    <row r="495" spans="1:11" ht="22.5" customHeight="1" x14ac:dyDescent="0.25">
      <c r="A495" t="s">
        <v>2579</v>
      </c>
      <c r="B495" t="s">
        <v>2580</v>
      </c>
      <c r="C495">
        <v>406030154</v>
      </c>
      <c r="D495" t="s">
        <v>2185</v>
      </c>
      <c r="E495" t="s">
        <v>2554</v>
      </c>
      <c r="I495">
        <v>17144.18</v>
      </c>
      <c r="K495">
        <f t="shared" si="11"/>
        <v>34288.36</v>
      </c>
    </row>
    <row r="496" spans="1:11" ht="22.5" customHeight="1" x14ac:dyDescent="0.25">
      <c r="A496" t="s">
        <v>2581</v>
      </c>
      <c r="B496" t="s">
        <v>2582</v>
      </c>
      <c r="C496">
        <v>406040010</v>
      </c>
      <c r="D496" t="s">
        <v>2185</v>
      </c>
      <c r="E496" t="s">
        <v>2583</v>
      </c>
      <c r="I496" t="e">
        <v>#N/A</v>
      </c>
      <c r="K496" t="e">
        <f t="shared" si="11"/>
        <v>#N/A</v>
      </c>
    </row>
    <row r="497" spans="1:11" ht="22.5" customHeight="1" x14ac:dyDescent="0.25">
      <c r="A497" t="s">
        <v>2584</v>
      </c>
      <c r="B497" t="s">
        <v>2585</v>
      </c>
      <c r="C497">
        <v>406040028</v>
      </c>
      <c r="D497" t="s">
        <v>2185</v>
      </c>
      <c r="E497" t="s">
        <v>2583</v>
      </c>
      <c r="I497">
        <v>1614.75</v>
      </c>
      <c r="K497">
        <f t="shared" si="11"/>
        <v>3229.5</v>
      </c>
    </row>
    <row r="498" spans="1:11" ht="22.5" customHeight="1" x14ac:dyDescent="0.25">
      <c r="A498" t="s">
        <v>2586</v>
      </c>
      <c r="B498" t="s">
        <v>2587</v>
      </c>
      <c r="C498">
        <v>406040044</v>
      </c>
      <c r="D498" t="s">
        <v>2185</v>
      </c>
      <c r="E498" t="s">
        <v>2583</v>
      </c>
      <c r="I498">
        <v>1614.75</v>
      </c>
      <c r="K498">
        <f t="shared" si="11"/>
        <v>3229.5</v>
      </c>
    </row>
    <row r="499" spans="1:11" ht="22.5" customHeight="1" x14ac:dyDescent="0.25">
      <c r="A499" t="s">
        <v>2588</v>
      </c>
      <c r="B499" t="s">
        <v>2589</v>
      </c>
      <c r="C499">
        <v>406040052</v>
      </c>
      <c r="D499" t="s">
        <v>2185</v>
      </c>
      <c r="E499" t="s">
        <v>2583</v>
      </c>
      <c r="I499">
        <v>1065.3599999999999</v>
      </c>
      <c r="K499">
        <f t="shared" si="11"/>
        <v>2130.7199999999998</v>
      </c>
    </row>
    <row r="500" spans="1:11" ht="22.5" customHeight="1" x14ac:dyDescent="0.25">
      <c r="A500" t="s">
        <v>2590</v>
      </c>
      <c r="B500" t="s">
        <v>2591</v>
      </c>
      <c r="C500">
        <v>406040060</v>
      </c>
      <c r="D500" t="s">
        <v>2185</v>
      </c>
      <c r="E500" t="s">
        <v>2583</v>
      </c>
      <c r="I500">
        <v>1065.3599999999999</v>
      </c>
      <c r="K500">
        <f t="shared" si="11"/>
        <v>2130.7199999999998</v>
      </c>
    </row>
    <row r="501" spans="1:11" ht="22.5" customHeight="1" x14ac:dyDescent="0.25">
      <c r="A501" t="s">
        <v>2592</v>
      </c>
      <c r="B501" t="s">
        <v>2593</v>
      </c>
      <c r="C501">
        <v>406040079</v>
      </c>
      <c r="D501" t="s">
        <v>2185</v>
      </c>
      <c r="E501" t="s">
        <v>2583</v>
      </c>
      <c r="I501">
        <v>1065.3599999999999</v>
      </c>
      <c r="K501">
        <f t="shared" si="11"/>
        <v>2130.7199999999998</v>
      </c>
    </row>
    <row r="502" spans="1:11" ht="22.5" customHeight="1" x14ac:dyDescent="0.25">
      <c r="A502" t="s">
        <v>2594</v>
      </c>
      <c r="B502" t="s">
        <v>2595</v>
      </c>
      <c r="C502">
        <v>406040087</v>
      </c>
      <c r="D502" t="s">
        <v>2185</v>
      </c>
      <c r="E502" t="s">
        <v>2583</v>
      </c>
      <c r="I502">
        <v>1065.3599999999999</v>
      </c>
      <c r="K502">
        <f t="shared" si="11"/>
        <v>2130.7199999999998</v>
      </c>
    </row>
    <row r="503" spans="1:11" ht="22.5" customHeight="1" x14ac:dyDescent="0.25">
      <c r="A503" t="s">
        <v>2596</v>
      </c>
      <c r="B503" t="s">
        <v>2597</v>
      </c>
      <c r="C503">
        <v>406040095</v>
      </c>
      <c r="D503" t="s">
        <v>2185</v>
      </c>
      <c r="E503" t="s">
        <v>2583</v>
      </c>
      <c r="I503">
        <v>1065.3599999999999</v>
      </c>
      <c r="K503">
        <f t="shared" si="11"/>
        <v>2130.7199999999998</v>
      </c>
    </row>
    <row r="504" spans="1:11" ht="22.5" customHeight="1" x14ac:dyDescent="0.25">
      <c r="A504" t="s">
        <v>2598</v>
      </c>
      <c r="B504" t="s">
        <v>2599</v>
      </c>
      <c r="C504">
        <v>406040109</v>
      </c>
      <c r="D504" t="s">
        <v>2185</v>
      </c>
      <c r="E504" t="s">
        <v>2583</v>
      </c>
      <c r="I504">
        <v>1065.3599999999999</v>
      </c>
      <c r="K504">
        <f t="shared" si="11"/>
        <v>2130.7199999999998</v>
      </c>
    </row>
    <row r="505" spans="1:11" ht="22.5" customHeight="1" x14ac:dyDescent="0.25">
      <c r="A505" t="s">
        <v>2600</v>
      </c>
      <c r="B505" t="s">
        <v>2601</v>
      </c>
      <c r="C505">
        <v>406040117</v>
      </c>
      <c r="D505" t="s">
        <v>2185</v>
      </c>
      <c r="E505" t="s">
        <v>2583</v>
      </c>
      <c r="I505">
        <v>1065.3599999999999</v>
      </c>
      <c r="K505">
        <f t="shared" si="11"/>
        <v>2130.7199999999998</v>
      </c>
    </row>
    <row r="506" spans="1:11" ht="22.5" customHeight="1" x14ac:dyDescent="0.25">
      <c r="A506" t="s">
        <v>2602</v>
      </c>
      <c r="B506" t="s">
        <v>2603</v>
      </c>
      <c r="C506">
        <v>406040125</v>
      </c>
      <c r="D506" t="s">
        <v>2185</v>
      </c>
      <c r="E506" t="s">
        <v>2583</v>
      </c>
      <c r="I506">
        <v>1065.3599999999999</v>
      </c>
      <c r="K506">
        <f t="shared" si="11"/>
        <v>2130.7199999999998</v>
      </c>
    </row>
    <row r="507" spans="1:11" ht="22.5" customHeight="1" x14ac:dyDescent="0.25">
      <c r="A507" t="s">
        <v>2604</v>
      </c>
      <c r="B507" t="s">
        <v>2605</v>
      </c>
      <c r="C507">
        <v>406040133</v>
      </c>
      <c r="D507" t="s">
        <v>2185</v>
      </c>
      <c r="E507" t="s">
        <v>2583</v>
      </c>
      <c r="I507">
        <v>1065.3599999999999</v>
      </c>
      <c r="K507">
        <f t="shared" si="11"/>
        <v>2130.7199999999998</v>
      </c>
    </row>
    <row r="508" spans="1:11" ht="22.5" customHeight="1" x14ac:dyDescent="0.25">
      <c r="A508" t="s">
        <v>2606</v>
      </c>
      <c r="B508" t="s">
        <v>2607</v>
      </c>
      <c r="C508">
        <v>406040150</v>
      </c>
      <c r="D508" t="s">
        <v>2185</v>
      </c>
      <c r="E508" t="s">
        <v>2583</v>
      </c>
      <c r="I508">
        <v>1614.75</v>
      </c>
      <c r="K508">
        <f t="shared" si="11"/>
        <v>3229.5</v>
      </c>
    </row>
    <row r="509" spans="1:11" ht="22.5" customHeight="1" x14ac:dyDescent="0.25">
      <c r="A509" t="s">
        <v>2608</v>
      </c>
      <c r="B509" t="s">
        <v>2609</v>
      </c>
      <c r="C509">
        <v>406040168</v>
      </c>
      <c r="D509" t="s">
        <v>2185</v>
      </c>
      <c r="E509" t="s">
        <v>2583</v>
      </c>
      <c r="I509">
        <v>2025.24</v>
      </c>
      <c r="K509">
        <f t="shared" si="11"/>
        <v>4050.48</v>
      </c>
    </row>
    <row r="510" spans="1:11" ht="22.5" customHeight="1" x14ac:dyDescent="0.25">
      <c r="A510" t="s">
        <v>2610</v>
      </c>
      <c r="B510" t="s">
        <v>2611</v>
      </c>
      <c r="C510">
        <v>406040176</v>
      </c>
      <c r="D510" t="s">
        <v>2185</v>
      </c>
      <c r="E510" t="s">
        <v>2583</v>
      </c>
      <c r="I510">
        <v>1614.75</v>
      </c>
      <c r="K510">
        <f t="shared" si="11"/>
        <v>3229.5</v>
      </c>
    </row>
    <row r="511" spans="1:11" ht="22.5" customHeight="1" x14ac:dyDescent="0.25">
      <c r="A511" t="s">
        <v>2612</v>
      </c>
      <c r="B511" t="s">
        <v>2613</v>
      </c>
      <c r="C511">
        <v>406040184</v>
      </c>
      <c r="D511" t="s">
        <v>2185</v>
      </c>
      <c r="E511" t="s">
        <v>2583</v>
      </c>
      <c r="I511">
        <v>1614.75</v>
      </c>
      <c r="K511">
        <f t="shared" si="11"/>
        <v>3229.5</v>
      </c>
    </row>
    <row r="512" spans="1:11" ht="22.5" customHeight="1" x14ac:dyDescent="0.25">
      <c r="A512" t="s">
        <v>2614</v>
      </c>
      <c r="B512" t="s">
        <v>2615</v>
      </c>
      <c r="C512">
        <v>406040192</v>
      </c>
      <c r="D512" t="s">
        <v>2185</v>
      </c>
      <c r="E512" t="s">
        <v>2583</v>
      </c>
      <c r="I512">
        <v>1065.3599999999999</v>
      </c>
      <c r="K512">
        <f t="shared" si="11"/>
        <v>2130.7199999999998</v>
      </c>
    </row>
    <row r="513" spans="1:11" ht="22.5" customHeight="1" x14ac:dyDescent="0.25">
      <c r="A513" t="s">
        <v>2616</v>
      </c>
      <c r="B513" t="s">
        <v>2617</v>
      </c>
      <c r="C513">
        <v>406040206</v>
      </c>
      <c r="D513" t="s">
        <v>2185</v>
      </c>
      <c r="E513" t="s">
        <v>2583</v>
      </c>
      <c r="I513">
        <v>1065.3599999999999</v>
      </c>
      <c r="K513">
        <f t="shared" si="11"/>
        <v>2130.7199999999998</v>
      </c>
    </row>
    <row r="514" spans="1:11" ht="22.5" customHeight="1" x14ac:dyDescent="0.25">
      <c r="A514" t="s">
        <v>2618</v>
      </c>
      <c r="B514" t="s">
        <v>2619</v>
      </c>
      <c r="C514">
        <v>406040214</v>
      </c>
      <c r="D514" t="s">
        <v>2185</v>
      </c>
      <c r="E514" t="s">
        <v>2583</v>
      </c>
      <c r="I514">
        <v>1065.3599999999999</v>
      </c>
      <c r="K514">
        <f t="shared" si="11"/>
        <v>2130.7199999999998</v>
      </c>
    </row>
    <row r="515" spans="1:11" ht="22.5" customHeight="1" x14ac:dyDescent="0.25">
      <c r="A515" t="s">
        <v>2620</v>
      </c>
      <c r="B515" t="s">
        <v>2621</v>
      </c>
      <c r="C515">
        <v>406040222</v>
      </c>
      <c r="D515" t="s">
        <v>2185</v>
      </c>
      <c r="E515" t="s">
        <v>2583</v>
      </c>
      <c r="I515">
        <v>1065.3599999999999</v>
      </c>
      <c r="K515">
        <f t="shared" ref="K515:K578" si="12">I515*2</f>
        <v>2130.7199999999998</v>
      </c>
    </row>
    <row r="516" spans="1:11" ht="22.5" customHeight="1" x14ac:dyDescent="0.25">
      <c r="A516" t="s">
        <v>2622</v>
      </c>
      <c r="B516" t="s">
        <v>2623</v>
      </c>
      <c r="C516">
        <v>406040265</v>
      </c>
      <c r="D516" t="s">
        <v>2185</v>
      </c>
      <c r="E516" t="s">
        <v>2583</v>
      </c>
      <c r="I516">
        <v>1614.75</v>
      </c>
      <c r="K516">
        <f t="shared" si="12"/>
        <v>3229.5</v>
      </c>
    </row>
    <row r="517" spans="1:11" ht="22.5" customHeight="1" x14ac:dyDescent="0.25">
      <c r="A517" t="s">
        <v>2624</v>
      </c>
      <c r="B517" t="s">
        <v>2625</v>
      </c>
      <c r="C517">
        <v>406040273</v>
      </c>
      <c r="D517" t="s">
        <v>2185</v>
      </c>
      <c r="E517" t="s">
        <v>2583</v>
      </c>
      <c r="I517">
        <v>1065.3599999999999</v>
      </c>
      <c r="K517">
        <f t="shared" si="12"/>
        <v>2130.7199999999998</v>
      </c>
    </row>
    <row r="518" spans="1:11" ht="22.5" customHeight="1" x14ac:dyDescent="0.25">
      <c r="A518" t="s">
        <v>2626</v>
      </c>
      <c r="B518" t="s">
        <v>2627</v>
      </c>
      <c r="C518">
        <v>406040281</v>
      </c>
      <c r="D518" t="s">
        <v>2185</v>
      </c>
      <c r="E518" t="s">
        <v>2583</v>
      </c>
      <c r="I518">
        <v>1614.75</v>
      </c>
      <c r="K518">
        <f t="shared" si="12"/>
        <v>3229.5</v>
      </c>
    </row>
    <row r="519" spans="1:11" ht="22.5" customHeight="1" x14ac:dyDescent="0.25">
      <c r="A519" t="s">
        <v>2628</v>
      </c>
      <c r="B519" t="s">
        <v>2629</v>
      </c>
      <c r="C519">
        <v>406040290</v>
      </c>
      <c r="D519" t="s">
        <v>2185</v>
      </c>
      <c r="E519" t="s">
        <v>2583</v>
      </c>
      <c r="I519">
        <v>1065.3599999999999</v>
      </c>
      <c r="K519">
        <f t="shared" si="12"/>
        <v>2130.7199999999998</v>
      </c>
    </row>
    <row r="520" spans="1:11" ht="22.5" customHeight="1" x14ac:dyDescent="0.25">
      <c r="A520" t="s">
        <v>2630</v>
      </c>
      <c r="B520" t="s">
        <v>2631</v>
      </c>
      <c r="C520">
        <v>406040303</v>
      </c>
      <c r="D520" t="s">
        <v>2185</v>
      </c>
      <c r="E520" t="s">
        <v>2583</v>
      </c>
      <c r="I520">
        <v>1065.3599999999999</v>
      </c>
      <c r="K520">
        <f t="shared" si="12"/>
        <v>2130.7199999999998</v>
      </c>
    </row>
    <row r="521" spans="1:11" ht="22.5" customHeight="1" x14ac:dyDescent="0.25">
      <c r="A521" t="s">
        <v>2632</v>
      </c>
      <c r="B521" t="s">
        <v>2633</v>
      </c>
      <c r="C521">
        <v>406040311</v>
      </c>
      <c r="D521" t="s">
        <v>2185</v>
      </c>
      <c r="E521" t="s">
        <v>2583</v>
      </c>
      <c r="I521">
        <v>1065.3599999999999</v>
      </c>
      <c r="K521">
        <f t="shared" si="12"/>
        <v>2130.7199999999998</v>
      </c>
    </row>
    <row r="522" spans="1:11" ht="22.5" customHeight="1" x14ac:dyDescent="0.25">
      <c r="A522" t="s">
        <v>2634</v>
      </c>
      <c r="B522" t="s">
        <v>2635</v>
      </c>
      <c r="C522">
        <v>406040320</v>
      </c>
      <c r="D522" t="s">
        <v>2185</v>
      </c>
      <c r="E522" t="s">
        <v>2583</v>
      </c>
      <c r="I522">
        <v>1065.3599999999999</v>
      </c>
      <c r="K522">
        <f t="shared" si="12"/>
        <v>2130.7199999999998</v>
      </c>
    </row>
    <row r="523" spans="1:11" ht="22.5" customHeight="1" x14ac:dyDescent="0.25">
      <c r="A523" t="s">
        <v>2636</v>
      </c>
      <c r="B523" t="s">
        <v>2637</v>
      </c>
      <c r="C523">
        <v>406040338</v>
      </c>
      <c r="D523" t="s">
        <v>2185</v>
      </c>
      <c r="E523" t="s">
        <v>2583</v>
      </c>
      <c r="I523">
        <v>1065.3599999999999</v>
      </c>
      <c r="K523">
        <f t="shared" si="12"/>
        <v>2130.7199999999998</v>
      </c>
    </row>
    <row r="524" spans="1:11" ht="22.5" customHeight="1" x14ac:dyDescent="0.25">
      <c r="A524" t="s">
        <v>2638</v>
      </c>
      <c r="B524" t="s">
        <v>2639</v>
      </c>
      <c r="C524">
        <v>406050015</v>
      </c>
      <c r="D524" t="s">
        <v>2185</v>
      </c>
      <c r="E524" t="s">
        <v>2640</v>
      </c>
      <c r="I524">
        <v>3503.86</v>
      </c>
      <c r="K524">
        <f t="shared" si="12"/>
        <v>7007.72</v>
      </c>
    </row>
    <row r="525" spans="1:11" ht="22.5" customHeight="1" x14ac:dyDescent="0.25">
      <c r="A525" t="s">
        <v>2641</v>
      </c>
      <c r="B525" t="s">
        <v>2642</v>
      </c>
      <c r="C525">
        <v>406050023</v>
      </c>
      <c r="D525" t="s">
        <v>2185</v>
      </c>
      <c r="E525" t="s">
        <v>2640</v>
      </c>
      <c r="I525">
        <v>5898.15</v>
      </c>
      <c r="K525">
        <f t="shared" si="12"/>
        <v>11796.3</v>
      </c>
    </row>
    <row r="526" spans="1:11" ht="22.5" customHeight="1" x14ac:dyDescent="0.25">
      <c r="A526" t="s">
        <v>2643</v>
      </c>
      <c r="B526" t="s">
        <v>2644</v>
      </c>
      <c r="C526">
        <v>406050031</v>
      </c>
      <c r="D526" t="s">
        <v>2185</v>
      </c>
      <c r="E526" t="s">
        <v>2640</v>
      </c>
      <c r="I526">
        <v>5969.25</v>
      </c>
      <c r="K526">
        <f t="shared" si="12"/>
        <v>11938.5</v>
      </c>
    </row>
    <row r="527" spans="1:11" ht="22.5" customHeight="1" x14ac:dyDescent="0.25">
      <c r="A527" t="s">
        <v>2645</v>
      </c>
      <c r="B527" t="s">
        <v>2646</v>
      </c>
      <c r="C527">
        <v>406050040</v>
      </c>
      <c r="D527" t="s">
        <v>2185</v>
      </c>
      <c r="E527" t="s">
        <v>2640</v>
      </c>
      <c r="I527">
        <v>5866.09</v>
      </c>
      <c r="K527">
        <f t="shared" si="12"/>
        <v>11732.18</v>
      </c>
    </row>
    <row r="528" spans="1:11" ht="22.5" customHeight="1" x14ac:dyDescent="0.25">
      <c r="A528" t="s">
        <v>2647</v>
      </c>
      <c r="B528" t="s">
        <v>2648</v>
      </c>
      <c r="C528">
        <v>406050058</v>
      </c>
      <c r="D528" t="s">
        <v>2185</v>
      </c>
      <c r="E528" t="s">
        <v>2640</v>
      </c>
      <c r="I528">
        <v>5947.88</v>
      </c>
      <c r="K528">
        <f t="shared" si="12"/>
        <v>11895.76</v>
      </c>
    </row>
    <row r="529" spans="1:11" ht="22.5" customHeight="1" x14ac:dyDescent="0.25">
      <c r="A529" t="s">
        <v>2649</v>
      </c>
      <c r="B529" t="s">
        <v>2650</v>
      </c>
      <c r="C529">
        <v>406050066</v>
      </c>
      <c r="D529" t="s">
        <v>2185</v>
      </c>
      <c r="E529" t="s">
        <v>2640</v>
      </c>
      <c r="I529">
        <v>5783.12</v>
      </c>
      <c r="K529">
        <f t="shared" si="12"/>
        <v>11566.24</v>
      </c>
    </row>
    <row r="530" spans="1:11" ht="22.5" customHeight="1" x14ac:dyDescent="0.25">
      <c r="A530" t="s">
        <v>2651</v>
      </c>
      <c r="B530" t="s">
        <v>2652</v>
      </c>
      <c r="C530">
        <v>406050074</v>
      </c>
      <c r="D530" t="s">
        <v>2185</v>
      </c>
      <c r="E530" t="s">
        <v>2640</v>
      </c>
      <c r="I530">
        <v>8236.93</v>
      </c>
      <c r="K530">
        <f t="shared" si="12"/>
        <v>16473.86</v>
      </c>
    </row>
    <row r="531" spans="1:11" ht="22.5" customHeight="1" x14ac:dyDescent="0.25">
      <c r="A531" t="s">
        <v>2653</v>
      </c>
      <c r="B531" t="s">
        <v>2654</v>
      </c>
      <c r="C531">
        <v>406050082</v>
      </c>
      <c r="D531" t="s">
        <v>2185</v>
      </c>
      <c r="E531" t="s">
        <v>2640</v>
      </c>
      <c r="I531">
        <v>8568.09</v>
      </c>
      <c r="K531">
        <f t="shared" si="12"/>
        <v>17136.18</v>
      </c>
    </row>
    <row r="532" spans="1:11" ht="22.5" customHeight="1" x14ac:dyDescent="0.25">
      <c r="A532" t="s">
        <v>2655</v>
      </c>
      <c r="B532" t="s">
        <v>2654</v>
      </c>
      <c r="C532">
        <v>406050090</v>
      </c>
      <c r="D532" t="s">
        <v>2185</v>
      </c>
      <c r="E532" t="s">
        <v>2640</v>
      </c>
      <c r="I532">
        <v>9190.9599999999991</v>
      </c>
      <c r="K532">
        <f t="shared" si="12"/>
        <v>18381.919999999998</v>
      </c>
    </row>
    <row r="533" spans="1:11" ht="22.5" customHeight="1" x14ac:dyDescent="0.25">
      <c r="A533" t="s">
        <v>2656</v>
      </c>
      <c r="B533" t="s">
        <v>2657</v>
      </c>
      <c r="C533">
        <v>406050104</v>
      </c>
      <c r="D533" t="s">
        <v>2185</v>
      </c>
      <c r="E533" t="s">
        <v>2640</v>
      </c>
      <c r="I533">
        <v>6475.87</v>
      </c>
      <c r="K533">
        <f t="shared" si="12"/>
        <v>12951.74</v>
      </c>
    </row>
    <row r="534" spans="1:11" ht="22.5" customHeight="1" x14ac:dyDescent="0.25">
      <c r="A534" t="s">
        <v>2658</v>
      </c>
      <c r="B534" t="s">
        <v>2659</v>
      </c>
      <c r="C534">
        <v>406050112</v>
      </c>
      <c r="D534" t="s">
        <v>2185</v>
      </c>
      <c r="E534" t="s">
        <v>2640</v>
      </c>
      <c r="I534">
        <v>7544.56</v>
      </c>
      <c r="K534">
        <f t="shared" si="12"/>
        <v>15089.12</v>
      </c>
    </row>
    <row r="535" spans="1:11" ht="22.5" customHeight="1" x14ac:dyDescent="0.25">
      <c r="A535" t="s">
        <v>2660</v>
      </c>
      <c r="B535" t="s">
        <v>2661</v>
      </c>
      <c r="C535">
        <v>406050120</v>
      </c>
      <c r="D535" t="s">
        <v>2185</v>
      </c>
      <c r="E535" t="s">
        <v>2640</v>
      </c>
      <c r="I535">
        <v>6241.93</v>
      </c>
      <c r="K535">
        <f t="shared" si="12"/>
        <v>12483.86</v>
      </c>
    </row>
    <row r="536" spans="1:11" ht="22.5" customHeight="1" x14ac:dyDescent="0.25">
      <c r="A536" t="s">
        <v>2662</v>
      </c>
      <c r="B536" t="s">
        <v>2663</v>
      </c>
      <c r="C536">
        <v>406050139</v>
      </c>
      <c r="D536" t="s">
        <v>2185</v>
      </c>
      <c r="E536" t="s">
        <v>2640</v>
      </c>
      <c r="I536">
        <v>6743.83</v>
      </c>
      <c r="K536">
        <f t="shared" si="12"/>
        <v>13487.66</v>
      </c>
    </row>
    <row r="537" spans="1:11" ht="22.5" customHeight="1" x14ac:dyDescent="0.25">
      <c r="A537" t="s">
        <v>2664</v>
      </c>
      <c r="B537" t="s">
        <v>2665</v>
      </c>
      <c r="C537">
        <v>407010017</v>
      </c>
      <c r="D537" t="s">
        <v>2666</v>
      </c>
      <c r="E537" t="s">
        <v>2667</v>
      </c>
      <c r="I537">
        <v>787.03</v>
      </c>
      <c r="K537">
        <f t="shared" si="12"/>
        <v>1574.06</v>
      </c>
    </row>
    <row r="538" spans="1:11" ht="22.5" customHeight="1" x14ac:dyDescent="0.25">
      <c r="A538" t="s">
        <v>2668</v>
      </c>
      <c r="B538" t="s">
        <v>2669</v>
      </c>
      <c r="C538">
        <v>407010033</v>
      </c>
      <c r="D538" t="s">
        <v>2666</v>
      </c>
      <c r="E538" t="s">
        <v>2667</v>
      </c>
      <c r="F538" t="s">
        <v>2670</v>
      </c>
      <c r="I538">
        <v>1833.56</v>
      </c>
      <c r="K538">
        <f t="shared" si="12"/>
        <v>3667.12</v>
      </c>
    </row>
    <row r="539" spans="1:11" ht="22.5" customHeight="1" x14ac:dyDescent="0.25">
      <c r="A539" t="s">
        <v>2671</v>
      </c>
      <c r="B539" t="s">
        <v>2672</v>
      </c>
      <c r="C539">
        <v>407010041</v>
      </c>
      <c r="D539" t="s">
        <v>2666</v>
      </c>
      <c r="E539" t="s">
        <v>2667</v>
      </c>
      <c r="F539" t="s">
        <v>2673</v>
      </c>
      <c r="I539">
        <v>1833.56</v>
      </c>
      <c r="K539">
        <f t="shared" si="12"/>
        <v>3667.12</v>
      </c>
    </row>
    <row r="540" spans="1:11" ht="22.5" customHeight="1" x14ac:dyDescent="0.25">
      <c r="A540" t="s">
        <v>2674</v>
      </c>
      <c r="B540" t="s">
        <v>2675</v>
      </c>
      <c r="C540">
        <v>407010050</v>
      </c>
      <c r="D540" t="s">
        <v>2666</v>
      </c>
      <c r="E540" t="s">
        <v>2667</v>
      </c>
      <c r="F540" t="s">
        <v>2675</v>
      </c>
      <c r="I540">
        <v>777.23</v>
      </c>
      <c r="K540">
        <f t="shared" si="12"/>
        <v>1554.46</v>
      </c>
    </row>
    <row r="541" spans="1:11" ht="22.5" customHeight="1" x14ac:dyDescent="0.25">
      <c r="A541" t="s">
        <v>2676</v>
      </c>
      <c r="B541" t="s">
        <v>2677</v>
      </c>
      <c r="C541">
        <v>407010068</v>
      </c>
      <c r="D541" t="s">
        <v>2666</v>
      </c>
      <c r="E541" t="s">
        <v>2667</v>
      </c>
      <c r="F541" t="s">
        <v>2677</v>
      </c>
      <c r="I541">
        <v>1914.57</v>
      </c>
      <c r="K541">
        <f t="shared" si="12"/>
        <v>3829.14</v>
      </c>
    </row>
    <row r="542" spans="1:11" ht="22.5" customHeight="1" x14ac:dyDescent="0.25">
      <c r="A542" t="s">
        <v>2678</v>
      </c>
      <c r="B542" t="s">
        <v>2679</v>
      </c>
      <c r="C542">
        <v>407010076</v>
      </c>
      <c r="D542" t="s">
        <v>2666</v>
      </c>
      <c r="E542" t="s">
        <v>2667</v>
      </c>
      <c r="F542" t="s">
        <v>2679</v>
      </c>
      <c r="I542">
        <v>1185.67</v>
      </c>
      <c r="K542">
        <f t="shared" si="12"/>
        <v>2371.34</v>
      </c>
    </row>
    <row r="543" spans="1:11" ht="22.5" customHeight="1" x14ac:dyDescent="0.25">
      <c r="A543" t="s">
        <v>2680</v>
      </c>
      <c r="B543" t="s">
        <v>2681</v>
      </c>
      <c r="C543">
        <v>407010084</v>
      </c>
      <c r="D543" t="s">
        <v>2666</v>
      </c>
      <c r="E543" t="s">
        <v>2667</v>
      </c>
      <c r="F543" t="s">
        <v>2681</v>
      </c>
      <c r="I543">
        <v>794.88</v>
      </c>
      <c r="K543">
        <f t="shared" si="12"/>
        <v>1589.76</v>
      </c>
    </row>
    <row r="544" spans="1:11" ht="22.5" customHeight="1" x14ac:dyDescent="0.25">
      <c r="A544" t="s">
        <v>2682</v>
      </c>
      <c r="B544" t="s">
        <v>2683</v>
      </c>
      <c r="C544">
        <v>407010092</v>
      </c>
      <c r="D544" t="s">
        <v>2666</v>
      </c>
      <c r="E544" t="s">
        <v>2667</v>
      </c>
      <c r="F544" t="s">
        <v>2683</v>
      </c>
      <c r="I544">
        <v>787.65</v>
      </c>
      <c r="K544">
        <f t="shared" si="12"/>
        <v>1575.3</v>
      </c>
    </row>
    <row r="545" spans="1:11" ht="22.5" customHeight="1" x14ac:dyDescent="0.25">
      <c r="A545" t="s">
        <v>2684</v>
      </c>
      <c r="B545" t="s">
        <v>2685</v>
      </c>
      <c r="C545">
        <v>407010106</v>
      </c>
      <c r="D545" t="s">
        <v>2666</v>
      </c>
      <c r="E545" t="s">
        <v>2667</v>
      </c>
      <c r="F545" t="s">
        <v>2685</v>
      </c>
      <c r="I545">
        <v>787.65</v>
      </c>
      <c r="K545">
        <f t="shared" si="12"/>
        <v>1575.3</v>
      </c>
    </row>
    <row r="546" spans="1:11" ht="22.5" customHeight="1" x14ac:dyDescent="0.25">
      <c r="A546" t="s">
        <v>2686</v>
      </c>
      <c r="B546" t="s">
        <v>2687</v>
      </c>
      <c r="C546">
        <v>407010114</v>
      </c>
      <c r="D546" t="s">
        <v>2666</v>
      </c>
      <c r="E546" t="s">
        <v>2667</v>
      </c>
      <c r="F546" t="s">
        <v>2687</v>
      </c>
      <c r="I546">
        <v>787.85</v>
      </c>
      <c r="K546">
        <f t="shared" si="12"/>
        <v>1575.7</v>
      </c>
    </row>
    <row r="547" spans="1:11" ht="22.5" customHeight="1" x14ac:dyDescent="0.25">
      <c r="A547" t="s">
        <v>2688</v>
      </c>
      <c r="B547" t="s">
        <v>2689</v>
      </c>
      <c r="C547">
        <v>407010122</v>
      </c>
      <c r="D547" t="s">
        <v>2666</v>
      </c>
      <c r="E547" t="s">
        <v>2667</v>
      </c>
      <c r="I547">
        <v>4350</v>
      </c>
      <c r="K547">
        <f t="shared" si="12"/>
        <v>8700</v>
      </c>
    </row>
    <row r="548" spans="1:11" ht="22.5" customHeight="1" x14ac:dyDescent="0.25">
      <c r="A548" t="s">
        <v>2690</v>
      </c>
      <c r="B548" t="s">
        <v>2691</v>
      </c>
      <c r="C548">
        <v>407010130</v>
      </c>
      <c r="D548" t="s">
        <v>2666</v>
      </c>
      <c r="E548" t="s">
        <v>2667</v>
      </c>
      <c r="F548" t="s">
        <v>2692</v>
      </c>
      <c r="I548">
        <v>902.19</v>
      </c>
      <c r="K548">
        <f t="shared" si="12"/>
        <v>1804.38</v>
      </c>
    </row>
    <row r="549" spans="1:11" ht="22.5" customHeight="1" x14ac:dyDescent="0.25">
      <c r="A549" t="s">
        <v>2693</v>
      </c>
      <c r="B549" t="s">
        <v>2694</v>
      </c>
      <c r="C549">
        <v>407010149</v>
      </c>
      <c r="D549" t="s">
        <v>2666</v>
      </c>
      <c r="E549" t="s">
        <v>2667</v>
      </c>
      <c r="F549" t="s">
        <v>2694</v>
      </c>
      <c r="I549">
        <v>701.15</v>
      </c>
      <c r="K549">
        <f t="shared" si="12"/>
        <v>1402.3</v>
      </c>
    </row>
    <row r="550" spans="1:11" ht="22.5" customHeight="1" x14ac:dyDescent="0.25">
      <c r="A550" t="s">
        <v>2695</v>
      </c>
      <c r="B550" t="s">
        <v>2696</v>
      </c>
      <c r="C550">
        <v>407010157</v>
      </c>
      <c r="D550" t="s">
        <v>2666</v>
      </c>
      <c r="E550" t="s">
        <v>2667</v>
      </c>
      <c r="F550" t="s">
        <v>2696</v>
      </c>
      <c r="I550">
        <v>609.16</v>
      </c>
      <c r="K550">
        <f t="shared" si="12"/>
        <v>1218.32</v>
      </c>
    </row>
    <row r="551" spans="1:11" ht="22.5" customHeight="1" x14ac:dyDescent="0.25">
      <c r="A551" t="s">
        <v>2697</v>
      </c>
      <c r="B551" t="s">
        <v>2698</v>
      </c>
      <c r="C551">
        <v>407010165</v>
      </c>
      <c r="D551" t="s">
        <v>2666</v>
      </c>
      <c r="E551" t="s">
        <v>2667</v>
      </c>
      <c r="F551" t="s">
        <v>2698</v>
      </c>
      <c r="I551">
        <v>902.18</v>
      </c>
      <c r="K551">
        <f t="shared" si="12"/>
        <v>1804.36</v>
      </c>
    </row>
    <row r="552" spans="1:11" ht="22.5" customHeight="1" x14ac:dyDescent="0.25">
      <c r="A552" t="s">
        <v>2699</v>
      </c>
      <c r="B552" t="s">
        <v>2700</v>
      </c>
      <c r="C552">
        <v>407010173</v>
      </c>
      <c r="D552" t="s">
        <v>2666</v>
      </c>
      <c r="E552" t="s">
        <v>2667</v>
      </c>
      <c r="I552">
        <v>4350</v>
      </c>
      <c r="K552">
        <f t="shared" si="12"/>
        <v>8700</v>
      </c>
    </row>
    <row r="553" spans="1:11" ht="22.5" customHeight="1" x14ac:dyDescent="0.25">
      <c r="A553" t="s">
        <v>2701</v>
      </c>
      <c r="B553" t="s">
        <v>2702</v>
      </c>
      <c r="C553">
        <v>407010181</v>
      </c>
      <c r="D553" t="s">
        <v>2666</v>
      </c>
      <c r="E553" t="s">
        <v>2667</v>
      </c>
      <c r="I553">
        <v>3850</v>
      </c>
      <c r="K553">
        <f t="shared" si="12"/>
        <v>7700</v>
      </c>
    </row>
    <row r="554" spans="1:11" ht="22.5" customHeight="1" x14ac:dyDescent="0.25">
      <c r="A554" t="s">
        <v>2703</v>
      </c>
      <c r="B554" t="s">
        <v>2704</v>
      </c>
      <c r="C554">
        <v>407010211</v>
      </c>
      <c r="D554" t="s">
        <v>2666</v>
      </c>
      <c r="E554" t="s">
        <v>2667</v>
      </c>
      <c r="F554" t="s">
        <v>2704</v>
      </c>
      <c r="I554">
        <v>687.76</v>
      </c>
      <c r="K554">
        <f t="shared" si="12"/>
        <v>1375.52</v>
      </c>
    </row>
    <row r="555" spans="1:11" ht="22.5" customHeight="1" x14ac:dyDescent="0.25">
      <c r="A555" t="s">
        <v>2705</v>
      </c>
      <c r="B555" t="s">
        <v>2706</v>
      </c>
      <c r="C555">
        <v>407010220</v>
      </c>
      <c r="D555" t="s">
        <v>2666</v>
      </c>
      <c r="E555" t="s">
        <v>2667</v>
      </c>
      <c r="F555" t="s">
        <v>2706</v>
      </c>
      <c r="I555">
        <v>520.55999999999995</v>
      </c>
      <c r="K555">
        <f t="shared" si="12"/>
        <v>1041.1199999999999</v>
      </c>
    </row>
    <row r="556" spans="1:11" ht="22.5" customHeight="1" x14ac:dyDescent="0.25">
      <c r="A556" t="s">
        <v>2707</v>
      </c>
      <c r="B556" t="s">
        <v>2708</v>
      </c>
      <c r="C556">
        <v>407010238</v>
      </c>
      <c r="D556" t="s">
        <v>2666</v>
      </c>
      <c r="E556" t="s">
        <v>2667</v>
      </c>
      <c r="F556" t="s">
        <v>2708</v>
      </c>
      <c r="I556">
        <v>902.19</v>
      </c>
      <c r="K556">
        <f t="shared" si="12"/>
        <v>1804.38</v>
      </c>
    </row>
    <row r="557" spans="1:11" ht="22.5" customHeight="1" x14ac:dyDescent="0.25">
      <c r="A557" t="s">
        <v>2709</v>
      </c>
      <c r="B557" t="s">
        <v>2710</v>
      </c>
      <c r="C557">
        <v>407010270</v>
      </c>
      <c r="D557" t="s">
        <v>2666</v>
      </c>
      <c r="E557" t="s">
        <v>2667</v>
      </c>
      <c r="F557" t="s">
        <v>2711</v>
      </c>
      <c r="I557">
        <v>2270.21</v>
      </c>
      <c r="K557">
        <f t="shared" si="12"/>
        <v>4540.42</v>
      </c>
    </row>
    <row r="558" spans="1:11" ht="22.5" customHeight="1" x14ac:dyDescent="0.25">
      <c r="A558" t="s">
        <v>2712</v>
      </c>
      <c r="B558" t="s">
        <v>2713</v>
      </c>
      <c r="C558">
        <v>407010289</v>
      </c>
      <c r="D558" t="s">
        <v>2666</v>
      </c>
      <c r="E558" t="s">
        <v>2667</v>
      </c>
      <c r="F558" t="s">
        <v>2714</v>
      </c>
      <c r="I558">
        <v>822.91</v>
      </c>
      <c r="K558">
        <f t="shared" si="12"/>
        <v>1645.82</v>
      </c>
    </row>
    <row r="559" spans="1:11" ht="22.5" customHeight="1" x14ac:dyDescent="0.25">
      <c r="A559" t="s">
        <v>2715</v>
      </c>
      <c r="B559" t="s">
        <v>2716</v>
      </c>
      <c r="C559">
        <v>407010297</v>
      </c>
      <c r="D559" t="s">
        <v>2666</v>
      </c>
      <c r="E559" t="s">
        <v>2667</v>
      </c>
      <c r="F559" t="s">
        <v>2717</v>
      </c>
      <c r="I559">
        <v>766.06</v>
      </c>
      <c r="K559">
        <f t="shared" si="12"/>
        <v>1532.12</v>
      </c>
    </row>
    <row r="560" spans="1:11" ht="22.5" customHeight="1" x14ac:dyDescent="0.25">
      <c r="A560" t="s">
        <v>2718</v>
      </c>
      <c r="B560" t="s">
        <v>2719</v>
      </c>
      <c r="C560">
        <v>407010300</v>
      </c>
      <c r="D560" t="s">
        <v>2666</v>
      </c>
      <c r="E560" t="s">
        <v>2667</v>
      </c>
      <c r="F560" t="s">
        <v>2720</v>
      </c>
      <c r="I560">
        <v>799.13</v>
      </c>
      <c r="K560">
        <f t="shared" si="12"/>
        <v>1598.26</v>
      </c>
    </row>
    <row r="561" spans="1:12" ht="22.5" customHeight="1" x14ac:dyDescent="0.25">
      <c r="A561" t="s">
        <v>2721</v>
      </c>
      <c r="B561" t="s">
        <v>2722</v>
      </c>
      <c r="C561">
        <v>407010335</v>
      </c>
      <c r="D561" t="s">
        <v>2666</v>
      </c>
      <c r="E561" t="s">
        <v>2667</v>
      </c>
      <c r="F561" t="s">
        <v>2723</v>
      </c>
      <c r="I561">
        <v>1846.37</v>
      </c>
      <c r="K561">
        <f t="shared" si="12"/>
        <v>3692.74</v>
      </c>
    </row>
    <row r="562" spans="1:12" ht="22.5" customHeight="1" x14ac:dyDescent="0.25">
      <c r="A562" t="s">
        <v>2724</v>
      </c>
      <c r="B562" t="s">
        <v>2725</v>
      </c>
      <c r="C562">
        <v>407010343</v>
      </c>
      <c r="D562" t="s">
        <v>2666</v>
      </c>
      <c r="E562" t="s">
        <v>2667</v>
      </c>
      <c r="I562">
        <v>709.69</v>
      </c>
      <c r="K562">
        <f t="shared" si="12"/>
        <v>1419.38</v>
      </c>
    </row>
    <row r="563" spans="1:12" ht="22.5" customHeight="1" x14ac:dyDescent="0.25">
      <c r="A563" t="s">
        <v>2726</v>
      </c>
      <c r="B563" t="s">
        <v>2727</v>
      </c>
      <c r="C563">
        <v>407010351</v>
      </c>
      <c r="D563" t="s">
        <v>2666</v>
      </c>
      <c r="E563" t="s">
        <v>2667</v>
      </c>
      <c r="I563">
        <v>778.46</v>
      </c>
      <c r="K563">
        <f t="shared" si="12"/>
        <v>1556.92</v>
      </c>
    </row>
    <row r="564" spans="1:12" ht="22.5" customHeight="1" x14ac:dyDescent="0.25">
      <c r="A564" t="s">
        <v>2728</v>
      </c>
      <c r="B564" t="s">
        <v>2729</v>
      </c>
      <c r="C564">
        <v>407010360</v>
      </c>
      <c r="D564" t="s">
        <v>2666</v>
      </c>
      <c r="E564" t="s">
        <v>2667</v>
      </c>
      <c r="I564">
        <v>4095</v>
      </c>
      <c r="K564">
        <f t="shared" si="12"/>
        <v>8190</v>
      </c>
    </row>
    <row r="565" spans="1:12" ht="22.5" customHeight="1" x14ac:dyDescent="0.25">
      <c r="A565" t="s">
        <v>2730</v>
      </c>
      <c r="B565" t="s">
        <v>2731</v>
      </c>
      <c r="C565">
        <v>407010378</v>
      </c>
      <c r="D565" t="s">
        <v>2666</v>
      </c>
      <c r="E565" t="s">
        <v>2667</v>
      </c>
      <c r="I565">
        <v>975</v>
      </c>
      <c r="K565">
        <f t="shared" si="12"/>
        <v>1950</v>
      </c>
    </row>
    <row r="566" spans="1:12" ht="22.5" customHeight="1" x14ac:dyDescent="0.25">
      <c r="A566" t="s">
        <v>2732</v>
      </c>
      <c r="B566" t="s">
        <v>2733</v>
      </c>
      <c r="C566">
        <v>407010386</v>
      </c>
      <c r="D566" t="s">
        <v>2666</v>
      </c>
      <c r="E566" t="s">
        <v>2667</v>
      </c>
      <c r="I566">
        <v>6145</v>
      </c>
      <c r="K566">
        <f t="shared" si="12"/>
        <v>12290</v>
      </c>
    </row>
    <row r="567" spans="1:12" ht="22.5" customHeight="1" x14ac:dyDescent="0.25">
      <c r="A567" t="s">
        <v>2734</v>
      </c>
      <c r="B567" t="s">
        <v>2735</v>
      </c>
      <c r="C567">
        <v>407020012</v>
      </c>
      <c r="D567" t="s">
        <v>2666</v>
      </c>
      <c r="E567" t="s">
        <v>2736</v>
      </c>
      <c r="F567" t="s">
        <v>2737</v>
      </c>
      <c r="I567">
        <v>1403.9</v>
      </c>
      <c r="K567">
        <f t="shared" si="12"/>
        <v>2807.8</v>
      </c>
    </row>
    <row r="568" spans="1:12" ht="22.5" customHeight="1" x14ac:dyDescent="0.25">
      <c r="A568" t="s">
        <v>2738</v>
      </c>
      <c r="B568" t="s">
        <v>2739</v>
      </c>
      <c r="C568">
        <v>407020020</v>
      </c>
      <c r="D568" t="s">
        <v>2666</v>
      </c>
      <c r="E568" t="s">
        <v>2736</v>
      </c>
      <c r="F568" t="s">
        <v>2740</v>
      </c>
      <c r="I568">
        <v>716.48</v>
      </c>
      <c r="K568">
        <f t="shared" si="12"/>
        <v>1432.96</v>
      </c>
    </row>
    <row r="569" spans="1:12" ht="22.5" customHeight="1" x14ac:dyDescent="0.25">
      <c r="A569" t="s">
        <v>2741</v>
      </c>
      <c r="B569" t="s">
        <v>2742</v>
      </c>
      <c r="C569">
        <v>407020071</v>
      </c>
      <c r="D569" t="s">
        <v>2666</v>
      </c>
      <c r="E569" t="s">
        <v>2736</v>
      </c>
      <c r="F569" t="s">
        <v>2742</v>
      </c>
      <c r="I569">
        <v>1403.91</v>
      </c>
      <c r="K569">
        <f t="shared" si="12"/>
        <v>2807.82</v>
      </c>
    </row>
    <row r="570" spans="1:12" ht="22.5" customHeight="1" x14ac:dyDescent="0.25">
      <c r="A570" t="s">
        <v>2743</v>
      </c>
      <c r="B570" t="s">
        <v>2744</v>
      </c>
      <c r="C570">
        <v>407020063</v>
      </c>
      <c r="D570" t="s">
        <v>2666</v>
      </c>
      <c r="E570" t="s">
        <v>2736</v>
      </c>
      <c r="F570" t="s">
        <v>2745</v>
      </c>
      <c r="I570">
        <v>1817.45</v>
      </c>
      <c r="K570">
        <f t="shared" si="12"/>
        <v>3634.9</v>
      </c>
    </row>
    <row r="571" spans="1:12" ht="22.5" customHeight="1" x14ac:dyDescent="0.25">
      <c r="A571" t="s">
        <v>2746</v>
      </c>
      <c r="B571" t="s">
        <v>2747</v>
      </c>
      <c r="C571">
        <v>407020080</v>
      </c>
      <c r="D571" t="s">
        <v>2666</v>
      </c>
      <c r="E571" t="s">
        <v>2736</v>
      </c>
      <c r="H571" t="s">
        <v>2747</v>
      </c>
      <c r="I571">
        <v>1280.75</v>
      </c>
      <c r="K571">
        <f t="shared" si="12"/>
        <v>2561.5</v>
      </c>
      <c r="L571">
        <f>K571</f>
        <v>2561.5</v>
      </c>
    </row>
    <row r="572" spans="1:12" ht="22.5" customHeight="1" x14ac:dyDescent="0.25">
      <c r="A572" t="s">
        <v>2748</v>
      </c>
      <c r="B572" t="s">
        <v>2749</v>
      </c>
      <c r="C572">
        <v>407020110</v>
      </c>
      <c r="D572" t="s">
        <v>2666</v>
      </c>
      <c r="E572" t="s">
        <v>2736</v>
      </c>
      <c r="I572">
        <v>125.47</v>
      </c>
      <c r="K572">
        <f t="shared" si="12"/>
        <v>250.94</v>
      </c>
    </row>
    <row r="573" spans="1:12" ht="22.5" customHeight="1" x14ac:dyDescent="0.25">
      <c r="A573" t="s">
        <v>2750</v>
      </c>
      <c r="B573" t="s">
        <v>2751</v>
      </c>
      <c r="C573">
        <v>407020144</v>
      </c>
      <c r="D573" t="s">
        <v>2666</v>
      </c>
      <c r="E573" t="s">
        <v>2736</v>
      </c>
      <c r="F573" t="s">
        <v>2751</v>
      </c>
      <c r="I573">
        <v>170.47</v>
      </c>
      <c r="K573">
        <f t="shared" si="12"/>
        <v>340.94</v>
      </c>
    </row>
    <row r="574" spans="1:12" ht="22.5" customHeight="1" x14ac:dyDescent="0.25">
      <c r="A574" t="s">
        <v>2752</v>
      </c>
      <c r="B574" t="s">
        <v>2753</v>
      </c>
      <c r="C574">
        <v>407020152</v>
      </c>
      <c r="D574" t="s">
        <v>2666</v>
      </c>
      <c r="E574" t="s">
        <v>2736</v>
      </c>
      <c r="F574" t="s">
        <v>2753</v>
      </c>
      <c r="I574">
        <v>468.38</v>
      </c>
      <c r="K574">
        <f t="shared" si="12"/>
        <v>936.76</v>
      </c>
    </row>
    <row r="575" spans="1:12" ht="22.5" customHeight="1" x14ac:dyDescent="0.25">
      <c r="A575" t="s">
        <v>2754</v>
      </c>
      <c r="B575" t="s">
        <v>2755</v>
      </c>
      <c r="C575">
        <v>407020179</v>
      </c>
      <c r="D575" t="s">
        <v>2666</v>
      </c>
      <c r="E575" t="s">
        <v>2736</v>
      </c>
      <c r="F575" t="s">
        <v>2755</v>
      </c>
      <c r="I575">
        <v>1217.2</v>
      </c>
      <c r="K575">
        <f t="shared" si="12"/>
        <v>2434.4</v>
      </c>
    </row>
    <row r="576" spans="1:12" ht="22.5" customHeight="1" x14ac:dyDescent="0.25">
      <c r="A576" t="s">
        <v>2756</v>
      </c>
      <c r="B576" t="s">
        <v>2757</v>
      </c>
      <c r="C576">
        <v>407020187</v>
      </c>
      <c r="D576" t="s">
        <v>2666</v>
      </c>
      <c r="E576" t="s">
        <v>2736</v>
      </c>
      <c r="F576" t="s">
        <v>2757</v>
      </c>
      <c r="I576">
        <v>1174.3599999999999</v>
      </c>
      <c r="K576">
        <f t="shared" si="12"/>
        <v>2348.7199999999998</v>
      </c>
    </row>
    <row r="577" spans="1:12" ht="22.5" customHeight="1" x14ac:dyDescent="0.25">
      <c r="A577" t="s">
        <v>2758</v>
      </c>
      <c r="B577" t="s">
        <v>2759</v>
      </c>
      <c r="C577">
        <v>407020195</v>
      </c>
      <c r="D577" t="s">
        <v>2666</v>
      </c>
      <c r="E577" t="s">
        <v>2736</v>
      </c>
      <c r="F577" t="s">
        <v>2759</v>
      </c>
      <c r="I577">
        <v>629.12</v>
      </c>
      <c r="K577">
        <f t="shared" si="12"/>
        <v>1258.24</v>
      </c>
    </row>
    <row r="578" spans="1:12" ht="22.5" customHeight="1" x14ac:dyDescent="0.25">
      <c r="A578" t="s">
        <v>2760</v>
      </c>
      <c r="B578" t="s">
        <v>2761</v>
      </c>
      <c r="C578">
        <v>407020217</v>
      </c>
      <c r="D578" t="s">
        <v>2666</v>
      </c>
      <c r="E578" t="s">
        <v>2736</v>
      </c>
      <c r="F578" t="s">
        <v>2761</v>
      </c>
      <c r="I578">
        <v>246.81</v>
      </c>
      <c r="K578">
        <f t="shared" si="12"/>
        <v>493.62</v>
      </c>
    </row>
    <row r="579" spans="1:12" ht="22.5" customHeight="1" x14ac:dyDescent="0.25">
      <c r="A579" t="s">
        <v>2762</v>
      </c>
      <c r="B579" t="s">
        <v>2763</v>
      </c>
      <c r="C579">
        <v>407020225</v>
      </c>
      <c r="D579" t="s">
        <v>2666</v>
      </c>
      <c r="E579" t="s">
        <v>2736</v>
      </c>
      <c r="F579" t="s">
        <v>2764</v>
      </c>
      <c r="I579">
        <v>335.35</v>
      </c>
      <c r="K579">
        <f t="shared" ref="K579:K642" si="13">I579*2</f>
        <v>670.7</v>
      </c>
    </row>
    <row r="580" spans="1:12" ht="22.5" customHeight="1" x14ac:dyDescent="0.25">
      <c r="A580" t="s">
        <v>2765</v>
      </c>
      <c r="B580" t="s">
        <v>2766</v>
      </c>
      <c r="C580">
        <v>407020233</v>
      </c>
      <c r="D580" t="s">
        <v>2666</v>
      </c>
      <c r="E580" t="s">
        <v>2736</v>
      </c>
      <c r="F580" t="s">
        <v>2767</v>
      </c>
      <c r="I580">
        <v>650.08000000000004</v>
      </c>
      <c r="K580">
        <f t="shared" si="13"/>
        <v>1300.1600000000001</v>
      </c>
    </row>
    <row r="581" spans="1:12" ht="22.5" customHeight="1" x14ac:dyDescent="0.25">
      <c r="A581" t="s">
        <v>2768</v>
      </c>
      <c r="B581" t="s">
        <v>2769</v>
      </c>
      <c r="C581">
        <v>407020241</v>
      </c>
      <c r="D581" t="s">
        <v>2666</v>
      </c>
      <c r="E581" t="s">
        <v>2736</v>
      </c>
      <c r="H581" t="s">
        <v>2769</v>
      </c>
      <c r="I581">
        <v>650.09</v>
      </c>
      <c r="K581">
        <f t="shared" si="13"/>
        <v>1300.18</v>
      </c>
      <c r="L581">
        <f>K581</f>
        <v>1300.18</v>
      </c>
    </row>
    <row r="582" spans="1:12" ht="22.5" customHeight="1" x14ac:dyDescent="0.25">
      <c r="A582" t="s">
        <v>2770</v>
      </c>
      <c r="B582" t="s">
        <v>2771</v>
      </c>
      <c r="C582">
        <v>407020250</v>
      </c>
      <c r="D582" t="s">
        <v>2666</v>
      </c>
      <c r="E582" t="s">
        <v>2736</v>
      </c>
      <c r="F582" t="s">
        <v>2771</v>
      </c>
      <c r="I582">
        <v>896.25</v>
      </c>
      <c r="K582">
        <f t="shared" si="13"/>
        <v>1792.5</v>
      </c>
    </row>
    <row r="583" spans="1:12" ht="22.5" customHeight="1" x14ac:dyDescent="0.25">
      <c r="A583" t="s">
        <v>2772</v>
      </c>
      <c r="B583" t="s">
        <v>2773</v>
      </c>
      <c r="C583">
        <v>407020268</v>
      </c>
      <c r="D583" t="s">
        <v>2666</v>
      </c>
      <c r="E583" t="s">
        <v>2736</v>
      </c>
      <c r="F583" t="s">
        <v>2774</v>
      </c>
      <c r="I583">
        <v>374.14</v>
      </c>
      <c r="K583">
        <f t="shared" si="13"/>
        <v>748.28</v>
      </c>
    </row>
    <row r="584" spans="1:12" ht="22.5" customHeight="1" x14ac:dyDescent="0.25">
      <c r="A584" t="s">
        <v>2775</v>
      </c>
      <c r="B584" t="s">
        <v>2776</v>
      </c>
      <c r="C584">
        <v>407020276</v>
      </c>
      <c r="D584" t="s">
        <v>2666</v>
      </c>
      <c r="E584" t="s">
        <v>2736</v>
      </c>
      <c r="G584" t="s">
        <v>2777</v>
      </c>
      <c r="I584">
        <v>363.9</v>
      </c>
      <c r="K584">
        <f t="shared" si="13"/>
        <v>727.8</v>
      </c>
    </row>
    <row r="585" spans="1:12" ht="22.5" customHeight="1" x14ac:dyDescent="0.25">
      <c r="A585" t="s">
        <v>2778</v>
      </c>
      <c r="B585" t="s">
        <v>2779</v>
      </c>
      <c r="C585">
        <v>407020284</v>
      </c>
      <c r="D585" t="s">
        <v>2666</v>
      </c>
      <c r="E585" t="s">
        <v>2736</v>
      </c>
      <c r="H585" t="s">
        <v>2779</v>
      </c>
      <c r="I585">
        <v>315.94</v>
      </c>
      <c r="K585">
        <f t="shared" si="13"/>
        <v>631.88</v>
      </c>
      <c r="L585">
        <f>K585</f>
        <v>631.88</v>
      </c>
    </row>
    <row r="586" spans="1:12" ht="22.5" customHeight="1" x14ac:dyDescent="0.25">
      <c r="A586" t="s">
        <v>2780</v>
      </c>
      <c r="B586" t="s">
        <v>2781</v>
      </c>
      <c r="C586">
        <v>407020292</v>
      </c>
      <c r="D586" t="s">
        <v>2666</v>
      </c>
      <c r="E586" t="s">
        <v>2736</v>
      </c>
      <c r="F586" t="s">
        <v>2782</v>
      </c>
      <c r="I586">
        <v>378.69</v>
      </c>
      <c r="K586">
        <f t="shared" si="13"/>
        <v>757.38</v>
      </c>
    </row>
    <row r="587" spans="1:12" ht="22.5" customHeight="1" x14ac:dyDescent="0.25">
      <c r="A587" t="s">
        <v>2783</v>
      </c>
      <c r="B587" t="s">
        <v>2784</v>
      </c>
      <c r="C587">
        <v>407020322</v>
      </c>
      <c r="D587" t="s">
        <v>2666</v>
      </c>
      <c r="E587" t="s">
        <v>2736</v>
      </c>
      <c r="F587" t="s">
        <v>2784</v>
      </c>
      <c r="I587">
        <v>178.24</v>
      </c>
      <c r="K587">
        <f t="shared" si="13"/>
        <v>356.48</v>
      </c>
    </row>
    <row r="588" spans="1:12" ht="22.5" customHeight="1" x14ac:dyDescent="0.25">
      <c r="A588" t="s">
        <v>2785</v>
      </c>
      <c r="B588" t="s">
        <v>2786</v>
      </c>
      <c r="C588">
        <v>407020330</v>
      </c>
      <c r="D588" t="s">
        <v>2666</v>
      </c>
      <c r="E588" t="s">
        <v>2736</v>
      </c>
      <c r="I588">
        <v>1453.79</v>
      </c>
      <c r="K588">
        <f t="shared" si="13"/>
        <v>2907.58</v>
      </c>
    </row>
    <row r="589" spans="1:12" ht="22.5" customHeight="1" x14ac:dyDescent="0.25">
      <c r="A589" t="s">
        <v>2787</v>
      </c>
      <c r="B589" t="s">
        <v>2788</v>
      </c>
      <c r="C589">
        <v>407020349</v>
      </c>
      <c r="D589" t="s">
        <v>2666</v>
      </c>
      <c r="E589" t="s">
        <v>2736</v>
      </c>
      <c r="F589" t="s">
        <v>2788</v>
      </c>
      <c r="I589">
        <v>394.05</v>
      </c>
      <c r="K589">
        <f t="shared" si="13"/>
        <v>788.1</v>
      </c>
    </row>
    <row r="590" spans="1:12" ht="22.5" customHeight="1" x14ac:dyDescent="0.25">
      <c r="A590" t="s">
        <v>2789</v>
      </c>
      <c r="B590" t="s">
        <v>2790</v>
      </c>
      <c r="C590">
        <v>407020357</v>
      </c>
      <c r="D590" t="s">
        <v>2666</v>
      </c>
      <c r="E590" t="s">
        <v>2736</v>
      </c>
      <c r="F590" t="s">
        <v>2790</v>
      </c>
      <c r="I590">
        <v>374.14</v>
      </c>
      <c r="K590">
        <f t="shared" si="13"/>
        <v>748.28</v>
      </c>
    </row>
    <row r="591" spans="1:12" ht="22.5" customHeight="1" x14ac:dyDescent="0.25">
      <c r="A591" t="s">
        <v>2791</v>
      </c>
      <c r="B591" t="s">
        <v>2792</v>
      </c>
      <c r="C591">
        <v>407020403</v>
      </c>
      <c r="D591" t="s">
        <v>2666</v>
      </c>
      <c r="E591" t="s">
        <v>2736</v>
      </c>
      <c r="H591" t="s">
        <v>2792</v>
      </c>
      <c r="I591">
        <v>1453.79</v>
      </c>
      <c r="K591">
        <f t="shared" si="13"/>
        <v>2907.58</v>
      </c>
      <c r="L591">
        <f>K591</f>
        <v>2907.58</v>
      </c>
    </row>
    <row r="592" spans="1:12" ht="22.5" customHeight="1" x14ac:dyDescent="0.25">
      <c r="A592" t="s">
        <v>2793</v>
      </c>
      <c r="B592" t="s">
        <v>2794</v>
      </c>
      <c r="C592">
        <v>407020411</v>
      </c>
      <c r="D592" t="s">
        <v>2666</v>
      </c>
      <c r="E592" t="s">
        <v>2736</v>
      </c>
      <c r="I592">
        <v>1453.79</v>
      </c>
      <c r="K592">
        <f t="shared" si="13"/>
        <v>2907.58</v>
      </c>
    </row>
    <row r="593" spans="1:12" ht="22.5" customHeight="1" x14ac:dyDescent="0.25">
      <c r="A593" t="s">
        <v>2795</v>
      </c>
      <c r="B593" t="s">
        <v>2796</v>
      </c>
      <c r="C593">
        <v>407020420</v>
      </c>
      <c r="D593" t="s">
        <v>2666</v>
      </c>
      <c r="E593" t="s">
        <v>2736</v>
      </c>
      <c r="F593" t="s">
        <v>2797</v>
      </c>
      <c r="I593">
        <v>212.85</v>
      </c>
      <c r="K593">
        <f t="shared" si="13"/>
        <v>425.7</v>
      </c>
    </row>
    <row r="594" spans="1:12" ht="22.5" customHeight="1" x14ac:dyDescent="0.25">
      <c r="A594" t="s">
        <v>2798</v>
      </c>
      <c r="B594" t="s">
        <v>2799</v>
      </c>
      <c r="C594">
        <v>407020438</v>
      </c>
      <c r="D594" t="s">
        <v>2666</v>
      </c>
      <c r="E594" t="s">
        <v>2736</v>
      </c>
      <c r="F594" t="s">
        <v>2800</v>
      </c>
      <c r="I594">
        <v>1433.83</v>
      </c>
      <c r="K594">
        <f t="shared" si="13"/>
        <v>2867.66</v>
      </c>
    </row>
    <row r="595" spans="1:12" ht="22.5" customHeight="1" x14ac:dyDescent="0.25">
      <c r="A595" t="s">
        <v>2801</v>
      </c>
      <c r="B595" t="s">
        <v>2802</v>
      </c>
      <c r="C595">
        <v>407020454</v>
      </c>
      <c r="D595" t="s">
        <v>2666</v>
      </c>
      <c r="E595" t="s">
        <v>2736</v>
      </c>
      <c r="F595" t="s">
        <v>2802</v>
      </c>
      <c r="I595">
        <v>239.45</v>
      </c>
      <c r="K595">
        <f t="shared" si="13"/>
        <v>478.9</v>
      </c>
    </row>
    <row r="596" spans="1:12" ht="22.5" customHeight="1" x14ac:dyDescent="0.25">
      <c r="A596" t="s">
        <v>2803</v>
      </c>
      <c r="B596" t="s">
        <v>2804</v>
      </c>
      <c r="C596">
        <v>407020462</v>
      </c>
      <c r="D596" t="s">
        <v>2666</v>
      </c>
      <c r="E596" t="s">
        <v>2736</v>
      </c>
      <c r="F596" t="s">
        <v>2805</v>
      </c>
      <c r="I596">
        <v>1017.86</v>
      </c>
      <c r="K596">
        <f t="shared" si="13"/>
        <v>2035.72</v>
      </c>
    </row>
    <row r="597" spans="1:12" ht="22.5" customHeight="1" x14ac:dyDescent="0.25">
      <c r="A597" t="s">
        <v>2806</v>
      </c>
      <c r="B597" t="s">
        <v>2807</v>
      </c>
      <c r="C597">
        <v>407020470</v>
      </c>
      <c r="D597" t="s">
        <v>2666</v>
      </c>
      <c r="E597" t="s">
        <v>2736</v>
      </c>
      <c r="F597" t="s">
        <v>2808</v>
      </c>
      <c r="I597">
        <v>183.64</v>
      </c>
      <c r="K597">
        <f t="shared" si="13"/>
        <v>367.28</v>
      </c>
    </row>
    <row r="598" spans="1:12" ht="22.5" customHeight="1" x14ac:dyDescent="0.25">
      <c r="A598" t="s">
        <v>2809</v>
      </c>
      <c r="B598" t="s">
        <v>2810</v>
      </c>
      <c r="C598">
        <v>407030018</v>
      </c>
      <c r="D598" t="s">
        <v>2666</v>
      </c>
      <c r="E598" t="s">
        <v>2811</v>
      </c>
      <c r="F598" t="s">
        <v>2810</v>
      </c>
      <c r="I598">
        <v>1161.31</v>
      </c>
      <c r="K598">
        <f t="shared" si="13"/>
        <v>2322.62</v>
      </c>
    </row>
    <row r="599" spans="1:12" ht="22.5" customHeight="1" x14ac:dyDescent="0.25">
      <c r="A599" t="s">
        <v>2812</v>
      </c>
      <c r="B599" t="s">
        <v>2813</v>
      </c>
      <c r="C599">
        <v>407030026</v>
      </c>
      <c r="D599" t="s">
        <v>2666</v>
      </c>
      <c r="E599" t="s">
        <v>2811</v>
      </c>
      <c r="G599" t="s">
        <v>2814</v>
      </c>
      <c r="I599">
        <v>996.34</v>
      </c>
      <c r="K599">
        <f t="shared" si="13"/>
        <v>1992.68</v>
      </c>
    </row>
    <row r="600" spans="1:12" ht="22.5" customHeight="1" x14ac:dyDescent="0.25">
      <c r="A600" t="s">
        <v>2815</v>
      </c>
      <c r="B600" t="s">
        <v>2816</v>
      </c>
      <c r="C600">
        <v>407030034</v>
      </c>
      <c r="D600" t="s">
        <v>2666</v>
      </c>
      <c r="E600" t="s">
        <v>2811</v>
      </c>
      <c r="G600" t="s">
        <v>2817</v>
      </c>
      <c r="I600">
        <v>992.45</v>
      </c>
      <c r="K600">
        <f t="shared" si="13"/>
        <v>1984.9</v>
      </c>
    </row>
    <row r="601" spans="1:12" ht="22.5" customHeight="1" x14ac:dyDescent="0.25">
      <c r="A601" t="s">
        <v>2818</v>
      </c>
      <c r="B601" t="s">
        <v>2819</v>
      </c>
      <c r="C601">
        <v>407030042</v>
      </c>
      <c r="D601" t="s">
        <v>2666</v>
      </c>
      <c r="E601" t="s">
        <v>2811</v>
      </c>
      <c r="H601" t="s">
        <v>2819</v>
      </c>
      <c r="I601">
        <v>632.5</v>
      </c>
      <c r="K601">
        <f t="shared" si="13"/>
        <v>1265</v>
      </c>
      <c r="L601">
        <f>K601</f>
        <v>1265</v>
      </c>
    </row>
    <row r="602" spans="1:12" ht="22.5" customHeight="1" x14ac:dyDescent="0.25">
      <c r="A602" t="s">
        <v>2820</v>
      </c>
      <c r="B602" t="s">
        <v>2821</v>
      </c>
      <c r="C602">
        <v>407030050</v>
      </c>
      <c r="D602" t="s">
        <v>2666</v>
      </c>
      <c r="E602" t="s">
        <v>2811</v>
      </c>
      <c r="F602" t="s">
        <v>2821</v>
      </c>
      <c r="I602">
        <v>569.39</v>
      </c>
      <c r="K602">
        <f t="shared" si="13"/>
        <v>1138.78</v>
      </c>
    </row>
    <row r="603" spans="1:12" ht="22.5" customHeight="1" x14ac:dyDescent="0.25">
      <c r="A603" t="s">
        <v>2822</v>
      </c>
      <c r="B603" t="s">
        <v>2823</v>
      </c>
      <c r="C603">
        <v>407030069</v>
      </c>
      <c r="D603" t="s">
        <v>2666</v>
      </c>
      <c r="E603" t="s">
        <v>2811</v>
      </c>
      <c r="F603" t="s">
        <v>2824</v>
      </c>
      <c r="I603">
        <v>617.41</v>
      </c>
      <c r="K603">
        <f t="shared" si="13"/>
        <v>1234.82</v>
      </c>
    </row>
    <row r="604" spans="1:12" ht="22.5" customHeight="1" x14ac:dyDescent="0.25">
      <c r="A604" t="s">
        <v>2825</v>
      </c>
      <c r="B604" t="s">
        <v>2826</v>
      </c>
      <c r="C604">
        <v>407030077</v>
      </c>
      <c r="D604" t="s">
        <v>2666</v>
      </c>
      <c r="E604" t="s">
        <v>2811</v>
      </c>
      <c r="F604" t="s">
        <v>2826</v>
      </c>
      <c r="I604">
        <v>564.79</v>
      </c>
      <c r="K604">
        <f t="shared" si="13"/>
        <v>1129.58</v>
      </c>
    </row>
    <row r="605" spans="1:12" ht="22.5" customHeight="1" x14ac:dyDescent="0.25">
      <c r="A605" t="s">
        <v>2827</v>
      </c>
      <c r="B605" t="s">
        <v>2828</v>
      </c>
      <c r="C605">
        <v>407030123</v>
      </c>
      <c r="D605" t="s">
        <v>2666</v>
      </c>
      <c r="E605" t="s">
        <v>2811</v>
      </c>
      <c r="F605" t="s">
        <v>2828</v>
      </c>
      <c r="I605">
        <v>975.98</v>
      </c>
      <c r="K605">
        <f t="shared" si="13"/>
        <v>1951.96</v>
      </c>
    </row>
    <row r="606" spans="1:12" ht="22.5" customHeight="1" x14ac:dyDescent="0.25">
      <c r="A606" t="s">
        <v>2829</v>
      </c>
      <c r="B606" t="s">
        <v>2830</v>
      </c>
      <c r="C606">
        <v>407030131</v>
      </c>
      <c r="D606" t="s">
        <v>2666</v>
      </c>
      <c r="E606" t="s">
        <v>2811</v>
      </c>
      <c r="F606" t="s">
        <v>2830</v>
      </c>
      <c r="I606">
        <v>1195.01</v>
      </c>
      <c r="K606">
        <f t="shared" si="13"/>
        <v>2390.02</v>
      </c>
    </row>
    <row r="607" spans="1:12" ht="22.5" customHeight="1" x14ac:dyDescent="0.25">
      <c r="A607" t="s">
        <v>2831</v>
      </c>
      <c r="B607" t="s">
        <v>2832</v>
      </c>
      <c r="C607">
        <v>407030166</v>
      </c>
      <c r="D607" t="s">
        <v>2666</v>
      </c>
      <c r="E607" t="s">
        <v>2811</v>
      </c>
      <c r="F607" t="s">
        <v>2832</v>
      </c>
      <c r="I607">
        <v>859.07</v>
      </c>
      <c r="K607">
        <f t="shared" si="13"/>
        <v>1718.14</v>
      </c>
    </row>
    <row r="608" spans="1:12" ht="22.5" customHeight="1" x14ac:dyDescent="0.25">
      <c r="A608" t="s">
        <v>2833</v>
      </c>
      <c r="B608" t="s">
        <v>2834</v>
      </c>
      <c r="C608">
        <v>407030174</v>
      </c>
      <c r="D608" t="s">
        <v>2666</v>
      </c>
      <c r="E608" t="s">
        <v>2811</v>
      </c>
      <c r="F608" t="s">
        <v>2835</v>
      </c>
      <c r="I608">
        <v>863.53</v>
      </c>
      <c r="K608">
        <f t="shared" si="13"/>
        <v>1727.06</v>
      </c>
    </row>
    <row r="609" spans="1:12" ht="22.5" customHeight="1" x14ac:dyDescent="0.25">
      <c r="A609" t="s">
        <v>2836</v>
      </c>
      <c r="B609" t="s">
        <v>2837</v>
      </c>
      <c r="C609">
        <v>407030182</v>
      </c>
      <c r="D609" t="s">
        <v>2666</v>
      </c>
      <c r="E609" t="s">
        <v>2811</v>
      </c>
      <c r="F609" t="s">
        <v>2837</v>
      </c>
      <c r="I609">
        <v>774.95</v>
      </c>
      <c r="K609">
        <f t="shared" si="13"/>
        <v>1549.9</v>
      </c>
    </row>
    <row r="610" spans="1:12" ht="22.5" customHeight="1" x14ac:dyDescent="0.25">
      <c r="A610" t="s">
        <v>2838</v>
      </c>
      <c r="B610" t="s">
        <v>2839</v>
      </c>
      <c r="C610">
        <v>407030190</v>
      </c>
      <c r="D610" t="s">
        <v>2666</v>
      </c>
      <c r="E610" t="s">
        <v>2811</v>
      </c>
      <c r="F610" t="s">
        <v>2839</v>
      </c>
      <c r="I610">
        <v>684.13</v>
      </c>
      <c r="K610">
        <f t="shared" si="13"/>
        <v>1368.26</v>
      </c>
    </row>
    <row r="611" spans="1:12" ht="22.5" customHeight="1" x14ac:dyDescent="0.25">
      <c r="A611" t="s">
        <v>2840</v>
      </c>
      <c r="B611" t="s">
        <v>2841</v>
      </c>
      <c r="C611">
        <v>407030204</v>
      </c>
      <c r="D611" t="s">
        <v>2666</v>
      </c>
      <c r="E611" t="s">
        <v>2811</v>
      </c>
      <c r="F611" t="s">
        <v>2841</v>
      </c>
      <c r="I611">
        <v>1603.46</v>
      </c>
      <c r="K611">
        <f t="shared" si="13"/>
        <v>3206.92</v>
      </c>
    </row>
    <row r="612" spans="1:12" ht="22.5" customHeight="1" x14ac:dyDescent="0.25">
      <c r="A612" t="s">
        <v>2842</v>
      </c>
      <c r="B612" t="s">
        <v>2843</v>
      </c>
      <c r="C612">
        <v>407030212</v>
      </c>
      <c r="D612" t="s">
        <v>2666</v>
      </c>
      <c r="E612" t="s">
        <v>2811</v>
      </c>
      <c r="F612" t="s">
        <v>2843</v>
      </c>
      <c r="I612">
        <v>1577.6</v>
      </c>
      <c r="K612">
        <f t="shared" si="13"/>
        <v>3155.2</v>
      </c>
    </row>
    <row r="613" spans="1:12" ht="22.5" customHeight="1" x14ac:dyDescent="0.25">
      <c r="A613" t="s">
        <v>2844</v>
      </c>
      <c r="B613" t="s">
        <v>2845</v>
      </c>
      <c r="C613">
        <v>407030220</v>
      </c>
      <c r="D613" t="s">
        <v>2666</v>
      </c>
      <c r="E613" t="s">
        <v>2811</v>
      </c>
      <c r="F613" t="s">
        <v>2846</v>
      </c>
      <c r="I613">
        <v>774.96</v>
      </c>
      <c r="K613">
        <f t="shared" si="13"/>
        <v>1549.92</v>
      </c>
    </row>
    <row r="614" spans="1:12" ht="22.5" customHeight="1" x14ac:dyDescent="0.25">
      <c r="A614" t="s">
        <v>2847</v>
      </c>
      <c r="B614" t="s">
        <v>2848</v>
      </c>
      <c r="C614">
        <v>407030247</v>
      </c>
      <c r="D614" t="s">
        <v>2666</v>
      </c>
      <c r="E614" t="s">
        <v>2811</v>
      </c>
      <c r="F614" t="s">
        <v>2849</v>
      </c>
      <c r="I614">
        <v>1577.59</v>
      </c>
      <c r="K614">
        <f t="shared" si="13"/>
        <v>3155.18</v>
      </c>
    </row>
    <row r="615" spans="1:12" ht="22.5" customHeight="1" x14ac:dyDescent="0.25">
      <c r="A615" t="s">
        <v>2850</v>
      </c>
      <c r="B615" t="s">
        <v>2851</v>
      </c>
      <c r="C615">
        <v>407030255</v>
      </c>
      <c r="D615" t="s">
        <v>2666</v>
      </c>
      <c r="E615" t="s">
        <v>2852</v>
      </c>
      <c r="I615">
        <v>2023.53</v>
      </c>
      <c r="K615">
        <f t="shared" si="13"/>
        <v>4047.06</v>
      </c>
    </row>
    <row r="616" spans="1:12" ht="22.5" customHeight="1" x14ac:dyDescent="0.25">
      <c r="A616" t="s">
        <v>2853</v>
      </c>
      <c r="B616" t="s">
        <v>2854</v>
      </c>
      <c r="C616">
        <v>407040048</v>
      </c>
      <c r="D616" t="s">
        <v>2666</v>
      </c>
      <c r="E616" t="s">
        <v>2852</v>
      </c>
      <c r="F616" t="s">
        <v>2854</v>
      </c>
      <c r="I616">
        <v>808.13</v>
      </c>
      <c r="K616">
        <f t="shared" si="13"/>
        <v>1616.26</v>
      </c>
    </row>
    <row r="617" spans="1:12" ht="22.5" customHeight="1" x14ac:dyDescent="0.25">
      <c r="A617" t="s">
        <v>2855</v>
      </c>
      <c r="B617" t="s">
        <v>2856</v>
      </c>
      <c r="C617">
        <v>407040056</v>
      </c>
      <c r="D617" t="s">
        <v>2666</v>
      </c>
      <c r="E617" t="s">
        <v>2852</v>
      </c>
      <c r="F617" t="s">
        <v>2856</v>
      </c>
      <c r="I617">
        <v>830.9</v>
      </c>
      <c r="K617">
        <f t="shared" si="13"/>
        <v>1661.8</v>
      </c>
    </row>
    <row r="618" spans="1:12" ht="22.5" customHeight="1" x14ac:dyDescent="0.25">
      <c r="A618" t="s">
        <v>2857</v>
      </c>
      <c r="B618" t="s">
        <v>2858</v>
      </c>
      <c r="C618">
        <v>407040064</v>
      </c>
      <c r="D618" t="s">
        <v>2666</v>
      </c>
      <c r="E618" t="s">
        <v>2852</v>
      </c>
      <c r="G618" t="s">
        <v>2859</v>
      </c>
      <c r="I618">
        <v>801.73</v>
      </c>
      <c r="K618">
        <f t="shared" si="13"/>
        <v>1603.46</v>
      </c>
    </row>
    <row r="619" spans="1:12" ht="22.5" customHeight="1" x14ac:dyDescent="0.25">
      <c r="A619" t="s">
        <v>2860</v>
      </c>
      <c r="B619" t="s">
        <v>2861</v>
      </c>
      <c r="C619">
        <v>407040072</v>
      </c>
      <c r="D619" t="s">
        <v>2666</v>
      </c>
      <c r="E619" t="s">
        <v>2852</v>
      </c>
      <c r="F619" t="s">
        <v>2861</v>
      </c>
      <c r="I619">
        <v>361.54</v>
      </c>
      <c r="K619">
        <f t="shared" si="13"/>
        <v>723.08</v>
      </c>
    </row>
    <row r="620" spans="1:12" ht="22.5" customHeight="1" x14ac:dyDescent="0.25">
      <c r="A620" t="s">
        <v>2862</v>
      </c>
      <c r="B620" t="s">
        <v>2863</v>
      </c>
      <c r="C620">
        <v>407040080</v>
      </c>
      <c r="D620" t="s">
        <v>2666</v>
      </c>
      <c r="E620" t="s">
        <v>2852</v>
      </c>
      <c r="H620" t="s">
        <v>2863</v>
      </c>
      <c r="I620">
        <v>539.91999999999996</v>
      </c>
      <c r="K620">
        <f t="shared" si="13"/>
        <v>1079.8399999999999</v>
      </c>
      <c r="L620">
        <f>K620</f>
        <v>1079.8399999999999</v>
      </c>
    </row>
    <row r="621" spans="1:12" ht="22.5" customHeight="1" x14ac:dyDescent="0.25">
      <c r="A621" t="s">
        <v>2864</v>
      </c>
      <c r="B621" t="s">
        <v>2865</v>
      </c>
      <c r="C621">
        <v>407040099</v>
      </c>
      <c r="D621" t="s">
        <v>2666</v>
      </c>
      <c r="E621" t="s">
        <v>2852</v>
      </c>
      <c r="G621" t="s">
        <v>2866</v>
      </c>
      <c r="I621">
        <v>610.05999999999995</v>
      </c>
      <c r="K621">
        <f t="shared" si="13"/>
        <v>1220.1199999999999</v>
      </c>
    </row>
    <row r="622" spans="1:12" ht="22.5" customHeight="1" x14ac:dyDescent="0.25">
      <c r="A622" t="s">
        <v>2867</v>
      </c>
      <c r="B622" t="s">
        <v>2868</v>
      </c>
      <c r="C622">
        <v>407040102</v>
      </c>
      <c r="D622" t="s">
        <v>2666</v>
      </c>
      <c r="E622" t="s">
        <v>2852</v>
      </c>
      <c r="G622" t="s">
        <v>2869</v>
      </c>
      <c r="I622">
        <v>637.97</v>
      </c>
      <c r="K622">
        <f t="shared" si="13"/>
        <v>1275.94</v>
      </c>
    </row>
    <row r="623" spans="1:12" ht="22.5" customHeight="1" x14ac:dyDescent="0.25">
      <c r="A623" t="s">
        <v>2870</v>
      </c>
      <c r="B623" t="s">
        <v>2871</v>
      </c>
      <c r="C623">
        <v>407040110</v>
      </c>
      <c r="D623" t="s">
        <v>2666</v>
      </c>
      <c r="E623" t="s">
        <v>2852</v>
      </c>
      <c r="G623" t="s">
        <v>2872</v>
      </c>
      <c r="I623">
        <v>596.33000000000004</v>
      </c>
      <c r="K623">
        <f t="shared" si="13"/>
        <v>1192.6600000000001</v>
      </c>
    </row>
    <row r="624" spans="1:12" ht="22.5" customHeight="1" x14ac:dyDescent="0.25">
      <c r="A624" t="s">
        <v>2873</v>
      </c>
      <c r="B624" t="s">
        <v>2874</v>
      </c>
      <c r="C624">
        <v>407040129</v>
      </c>
      <c r="D624" t="s">
        <v>2666</v>
      </c>
      <c r="E624" t="s">
        <v>2852</v>
      </c>
      <c r="H624" t="s">
        <v>2874</v>
      </c>
      <c r="I624">
        <v>434.99</v>
      </c>
      <c r="K624">
        <f t="shared" si="13"/>
        <v>869.98</v>
      </c>
      <c r="L624">
        <f>K624</f>
        <v>869.98</v>
      </c>
    </row>
    <row r="625" spans="1:12" ht="22.5" customHeight="1" x14ac:dyDescent="0.25">
      <c r="A625" t="s">
        <v>2875</v>
      </c>
      <c r="B625" t="s">
        <v>2876</v>
      </c>
      <c r="C625">
        <v>407040137</v>
      </c>
      <c r="D625" t="s">
        <v>2666</v>
      </c>
      <c r="E625" t="s">
        <v>2852</v>
      </c>
      <c r="F625" t="s">
        <v>2876</v>
      </c>
      <c r="I625">
        <v>376.95</v>
      </c>
      <c r="K625">
        <f t="shared" si="13"/>
        <v>753.9</v>
      </c>
    </row>
    <row r="626" spans="1:12" ht="22.5" customHeight="1" x14ac:dyDescent="0.25">
      <c r="A626" t="s">
        <v>2877</v>
      </c>
      <c r="B626" t="s">
        <v>2878</v>
      </c>
      <c r="C626">
        <v>407040153</v>
      </c>
      <c r="D626" t="s">
        <v>2666</v>
      </c>
      <c r="E626" t="s">
        <v>2852</v>
      </c>
      <c r="H626" t="s">
        <v>2878</v>
      </c>
      <c r="I626">
        <v>360.66</v>
      </c>
      <c r="K626">
        <f t="shared" si="13"/>
        <v>721.32</v>
      </c>
      <c r="L626">
        <f>K626</f>
        <v>721.32</v>
      </c>
    </row>
    <row r="627" spans="1:12" ht="22.5" customHeight="1" x14ac:dyDescent="0.25">
      <c r="A627" t="s">
        <v>2879</v>
      </c>
      <c r="B627" t="s">
        <v>2880</v>
      </c>
      <c r="C627">
        <v>407040226</v>
      </c>
      <c r="D627" t="s">
        <v>2666</v>
      </c>
      <c r="E627" t="s">
        <v>2852</v>
      </c>
      <c r="F627" t="s">
        <v>2880</v>
      </c>
      <c r="I627">
        <v>382.19</v>
      </c>
      <c r="K627">
        <f t="shared" si="13"/>
        <v>764.38</v>
      </c>
    </row>
    <row r="628" spans="1:12" ht="22.5" customHeight="1" x14ac:dyDescent="0.25">
      <c r="A628" t="s">
        <v>2881</v>
      </c>
      <c r="B628" t="s">
        <v>2882</v>
      </c>
      <c r="C628">
        <v>407040269</v>
      </c>
      <c r="D628" t="s">
        <v>2666</v>
      </c>
      <c r="E628" t="s">
        <v>2852</v>
      </c>
      <c r="I628">
        <v>798.06</v>
      </c>
      <c r="K628">
        <f t="shared" si="13"/>
        <v>1596.12</v>
      </c>
    </row>
    <row r="629" spans="1:12" ht="22.5" customHeight="1" x14ac:dyDescent="0.25">
      <c r="A629" t="s">
        <v>2883</v>
      </c>
      <c r="B629" t="s">
        <v>2884</v>
      </c>
      <c r="C629">
        <v>407040170</v>
      </c>
      <c r="D629" t="s">
        <v>2666</v>
      </c>
      <c r="E629" t="s">
        <v>2852</v>
      </c>
      <c r="F629" t="s">
        <v>2884</v>
      </c>
      <c r="I629">
        <v>606.15</v>
      </c>
      <c r="K629">
        <f t="shared" si="13"/>
        <v>1212.3</v>
      </c>
    </row>
    <row r="630" spans="1:12" ht="22.5" customHeight="1" x14ac:dyDescent="0.25">
      <c r="A630" t="s">
        <v>2885</v>
      </c>
      <c r="B630" t="s">
        <v>2886</v>
      </c>
      <c r="C630">
        <v>408010010</v>
      </c>
      <c r="D630" t="s">
        <v>2887</v>
      </c>
      <c r="E630" t="s">
        <v>2888</v>
      </c>
      <c r="I630">
        <v>354.91</v>
      </c>
      <c r="K630">
        <f t="shared" si="13"/>
        <v>709.82</v>
      </c>
    </row>
    <row r="631" spans="1:12" ht="22.5" customHeight="1" x14ac:dyDescent="0.25">
      <c r="A631" t="s">
        <v>2889</v>
      </c>
      <c r="B631" t="s">
        <v>2890</v>
      </c>
      <c r="C631">
        <v>408010029</v>
      </c>
      <c r="D631" t="s">
        <v>2887</v>
      </c>
      <c r="E631" t="s">
        <v>2888</v>
      </c>
      <c r="I631">
        <v>377.4</v>
      </c>
      <c r="K631">
        <f t="shared" si="13"/>
        <v>754.8</v>
      </c>
    </row>
    <row r="632" spans="1:12" ht="22.5" customHeight="1" x14ac:dyDescent="0.25">
      <c r="A632" t="s">
        <v>2891</v>
      </c>
      <c r="B632" t="s">
        <v>2892</v>
      </c>
      <c r="C632">
        <v>408010037</v>
      </c>
      <c r="D632" t="s">
        <v>2887</v>
      </c>
      <c r="E632" t="s">
        <v>2888</v>
      </c>
      <c r="I632">
        <v>592.14</v>
      </c>
      <c r="K632">
        <f t="shared" si="13"/>
        <v>1184.28</v>
      </c>
    </row>
    <row r="633" spans="1:12" ht="22.5" customHeight="1" x14ac:dyDescent="0.25">
      <c r="A633" t="s">
        <v>2893</v>
      </c>
      <c r="B633" t="s">
        <v>2894</v>
      </c>
      <c r="C633">
        <v>408010045</v>
      </c>
      <c r="D633" t="s">
        <v>2887</v>
      </c>
      <c r="E633" t="s">
        <v>2888</v>
      </c>
      <c r="F633" t="s">
        <v>2894</v>
      </c>
      <c r="I633">
        <v>613.35</v>
      </c>
      <c r="K633">
        <f t="shared" si="13"/>
        <v>1226.7</v>
      </c>
    </row>
    <row r="634" spans="1:12" ht="22.5" customHeight="1" x14ac:dyDescent="0.25">
      <c r="A634" t="s">
        <v>2895</v>
      </c>
      <c r="B634" t="s">
        <v>2896</v>
      </c>
      <c r="C634">
        <v>408010053</v>
      </c>
      <c r="D634" t="s">
        <v>2887</v>
      </c>
      <c r="E634" t="s">
        <v>2888</v>
      </c>
      <c r="I634">
        <v>592.14</v>
      </c>
      <c r="K634">
        <f t="shared" si="13"/>
        <v>1184.28</v>
      </c>
    </row>
    <row r="635" spans="1:12" ht="22.5" customHeight="1" x14ac:dyDescent="0.25">
      <c r="A635" t="s">
        <v>2897</v>
      </c>
      <c r="B635" t="s">
        <v>2898</v>
      </c>
      <c r="C635">
        <v>408010061</v>
      </c>
      <c r="D635" t="s">
        <v>2887</v>
      </c>
      <c r="E635" t="s">
        <v>2888</v>
      </c>
      <c r="I635">
        <v>597.79999999999995</v>
      </c>
      <c r="K635">
        <f t="shared" si="13"/>
        <v>1195.5999999999999</v>
      </c>
    </row>
    <row r="636" spans="1:12" ht="22.5" customHeight="1" x14ac:dyDescent="0.25">
      <c r="A636" t="s">
        <v>2899</v>
      </c>
      <c r="B636" t="s">
        <v>2900</v>
      </c>
      <c r="C636">
        <v>408010070</v>
      </c>
      <c r="D636" t="s">
        <v>2887</v>
      </c>
      <c r="E636" t="s">
        <v>2888</v>
      </c>
      <c r="F636" t="s">
        <v>2901</v>
      </c>
      <c r="I636">
        <v>446.09</v>
      </c>
      <c r="K636">
        <f t="shared" si="13"/>
        <v>892.18</v>
      </c>
    </row>
    <row r="637" spans="1:12" ht="22.5" customHeight="1" x14ac:dyDescent="0.25">
      <c r="A637" t="s">
        <v>2902</v>
      </c>
      <c r="B637" t="s">
        <v>2903</v>
      </c>
      <c r="C637">
        <v>408010088</v>
      </c>
      <c r="D637" t="s">
        <v>2887</v>
      </c>
      <c r="E637" t="s">
        <v>2888</v>
      </c>
      <c r="I637">
        <v>1135.17</v>
      </c>
      <c r="K637">
        <f t="shared" si="13"/>
        <v>2270.34</v>
      </c>
    </row>
    <row r="638" spans="1:12" ht="22.5" customHeight="1" x14ac:dyDescent="0.25">
      <c r="A638" t="s">
        <v>2904</v>
      </c>
      <c r="B638" t="s">
        <v>2905</v>
      </c>
      <c r="C638">
        <v>408010096</v>
      </c>
      <c r="D638" t="s">
        <v>2887</v>
      </c>
      <c r="E638" t="s">
        <v>2888</v>
      </c>
      <c r="I638">
        <v>1600.27</v>
      </c>
      <c r="K638">
        <f t="shared" si="13"/>
        <v>3200.54</v>
      </c>
    </row>
    <row r="639" spans="1:12" ht="22.5" customHeight="1" x14ac:dyDescent="0.25">
      <c r="A639" t="s">
        <v>2906</v>
      </c>
      <c r="B639" t="s">
        <v>2907</v>
      </c>
      <c r="C639">
        <v>408010100</v>
      </c>
      <c r="D639" t="s">
        <v>2887</v>
      </c>
      <c r="E639" t="s">
        <v>2888</v>
      </c>
      <c r="F639" t="s">
        <v>2907</v>
      </c>
      <c r="I639">
        <v>297.12</v>
      </c>
      <c r="K639">
        <f t="shared" si="13"/>
        <v>594.24</v>
      </c>
    </row>
    <row r="640" spans="1:12" ht="22.5" customHeight="1" x14ac:dyDescent="0.25">
      <c r="A640" t="s">
        <v>2908</v>
      </c>
      <c r="B640" t="s">
        <v>2909</v>
      </c>
      <c r="C640">
        <v>408010118</v>
      </c>
      <c r="D640" t="s">
        <v>2887</v>
      </c>
      <c r="E640" t="s">
        <v>2888</v>
      </c>
      <c r="F640" t="s">
        <v>2909</v>
      </c>
      <c r="I640">
        <v>284.27</v>
      </c>
      <c r="K640">
        <f t="shared" si="13"/>
        <v>568.54</v>
      </c>
    </row>
    <row r="641" spans="1:11" ht="22.5" customHeight="1" x14ac:dyDescent="0.25">
      <c r="A641" t="s">
        <v>2910</v>
      </c>
      <c r="B641" t="s">
        <v>2911</v>
      </c>
      <c r="C641">
        <v>408010142</v>
      </c>
      <c r="D641" t="s">
        <v>2887</v>
      </c>
      <c r="E641" t="s">
        <v>2888</v>
      </c>
      <c r="G641" t="s">
        <v>2912</v>
      </c>
      <c r="I641">
        <v>423.51</v>
      </c>
      <c r="K641">
        <f t="shared" si="13"/>
        <v>847.02</v>
      </c>
    </row>
    <row r="642" spans="1:11" ht="22.5" customHeight="1" x14ac:dyDescent="0.25">
      <c r="A642" t="s">
        <v>2913</v>
      </c>
      <c r="B642" t="s">
        <v>2914</v>
      </c>
      <c r="C642">
        <v>408010185</v>
      </c>
      <c r="D642" t="s">
        <v>2887</v>
      </c>
      <c r="E642" t="s">
        <v>2888</v>
      </c>
      <c r="F642" t="s">
        <v>2915</v>
      </c>
      <c r="I642">
        <v>377.59</v>
      </c>
      <c r="K642">
        <f t="shared" si="13"/>
        <v>755.18</v>
      </c>
    </row>
    <row r="643" spans="1:11" ht="22.5" customHeight="1" x14ac:dyDescent="0.25">
      <c r="A643" t="s">
        <v>2916</v>
      </c>
      <c r="B643" t="s">
        <v>2917</v>
      </c>
      <c r="C643">
        <v>408010207</v>
      </c>
      <c r="D643" t="s">
        <v>2887</v>
      </c>
      <c r="E643" t="s">
        <v>2888</v>
      </c>
      <c r="F643" t="s">
        <v>2918</v>
      </c>
      <c r="I643">
        <v>452.9</v>
      </c>
      <c r="K643">
        <f t="shared" ref="K643:K706" si="14">I643*2</f>
        <v>905.8</v>
      </c>
    </row>
    <row r="644" spans="1:11" ht="22.5" customHeight="1" x14ac:dyDescent="0.25">
      <c r="A644" t="s">
        <v>2919</v>
      </c>
      <c r="B644" t="s">
        <v>2920</v>
      </c>
      <c r="C644">
        <v>408010215</v>
      </c>
      <c r="D644" t="s">
        <v>2887</v>
      </c>
      <c r="E644" t="s">
        <v>2888</v>
      </c>
      <c r="F644" t="s">
        <v>2921</v>
      </c>
      <c r="I644">
        <v>379.15</v>
      </c>
      <c r="K644">
        <f t="shared" si="14"/>
        <v>758.3</v>
      </c>
    </row>
    <row r="645" spans="1:11" ht="22.5" customHeight="1" x14ac:dyDescent="0.25">
      <c r="A645" t="s">
        <v>2922</v>
      </c>
      <c r="B645" t="s">
        <v>2923</v>
      </c>
      <c r="C645">
        <v>408010223</v>
      </c>
      <c r="D645" t="s">
        <v>2887</v>
      </c>
      <c r="E645" t="s">
        <v>2888</v>
      </c>
      <c r="F645" t="s">
        <v>2924</v>
      </c>
      <c r="I645">
        <v>284.27</v>
      </c>
      <c r="K645">
        <f t="shared" si="14"/>
        <v>568.54</v>
      </c>
    </row>
    <row r="646" spans="1:11" ht="22.5" customHeight="1" x14ac:dyDescent="0.25">
      <c r="A646" t="s">
        <v>2925</v>
      </c>
      <c r="B646" t="s">
        <v>2926</v>
      </c>
      <c r="C646">
        <v>408010231</v>
      </c>
      <c r="D646" t="s">
        <v>2887</v>
      </c>
      <c r="E646" t="s">
        <v>2888</v>
      </c>
      <c r="F646" t="s">
        <v>2926</v>
      </c>
      <c r="I646">
        <v>295.75</v>
      </c>
      <c r="K646">
        <f t="shared" si="14"/>
        <v>591.5</v>
      </c>
    </row>
    <row r="647" spans="1:11" ht="22.5" customHeight="1" x14ac:dyDescent="0.25">
      <c r="A647" t="s">
        <v>2927</v>
      </c>
      <c r="B647" t="s">
        <v>2928</v>
      </c>
      <c r="C647">
        <v>408020032</v>
      </c>
      <c r="D647" t="s">
        <v>2887</v>
      </c>
      <c r="E647" t="s">
        <v>2929</v>
      </c>
      <c r="F647" t="s">
        <v>2930</v>
      </c>
      <c r="I647">
        <v>230.37</v>
      </c>
      <c r="K647">
        <f t="shared" si="14"/>
        <v>460.74</v>
      </c>
    </row>
    <row r="648" spans="1:11" ht="22.5" customHeight="1" x14ac:dyDescent="0.25">
      <c r="A648" t="s">
        <v>2931</v>
      </c>
      <c r="B648" t="s">
        <v>2932</v>
      </c>
      <c r="C648">
        <v>408020040</v>
      </c>
      <c r="D648" t="s">
        <v>2887</v>
      </c>
      <c r="E648" t="s">
        <v>2929</v>
      </c>
      <c r="F648" t="s">
        <v>2932</v>
      </c>
      <c r="I648">
        <v>316.48</v>
      </c>
      <c r="K648">
        <f t="shared" si="14"/>
        <v>632.96</v>
      </c>
    </row>
    <row r="649" spans="1:11" ht="22.5" customHeight="1" x14ac:dyDescent="0.25">
      <c r="A649" t="s">
        <v>2933</v>
      </c>
      <c r="B649" t="s">
        <v>2934</v>
      </c>
      <c r="C649">
        <v>408020059</v>
      </c>
      <c r="D649" t="s">
        <v>2887</v>
      </c>
      <c r="E649" t="s">
        <v>2929</v>
      </c>
      <c r="F649" t="s">
        <v>2934</v>
      </c>
      <c r="I649">
        <v>282.66000000000003</v>
      </c>
      <c r="K649">
        <f t="shared" si="14"/>
        <v>565.32000000000005</v>
      </c>
    </row>
    <row r="650" spans="1:11" ht="22.5" customHeight="1" x14ac:dyDescent="0.25">
      <c r="A650" t="s">
        <v>2935</v>
      </c>
      <c r="B650" t="s">
        <v>2936</v>
      </c>
      <c r="C650">
        <v>408020067</v>
      </c>
      <c r="D650" t="s">
        <v>2887</v>
      </c>
      <c r="E650" t="s">
        <v>2929</v>
      </c>
      <c r="I650">
        <v>246.43</v>
      </c>
      <c r="K650">
        <f t="shared" si="14"/>
        <v>492.86</v>
      </c>
    </row>
    <row r="651" spans="1:11" ht="22.5" customHeight="1" x14ac:dyDescent="0.25">
      <c r="A651" t="s">
        <v>2937</v>
      </c>
      <c r="B651" t="s">
        <v>2938</v>
      </c>
      <c r="C651">
        <v>408020075</v>
      </c>
      <c r="D651" t="s">
        <v>2887</v>
      </c>
      <c r="E651" t="s">
        <v>2929</v>
      </c>
      <c r="I651">
        <v>494.93</v>
      </c>
      <c r="K651">
        <f t="shared" si="14"/>
        <v>989.86</v>
      </c>
    </row>
    <row r="652" spans="1:11" ht="22.5" customHeight="1" x14ac:dyDescent="0.25">
      <c r="A652" t="s">
        <v>2939</v>
      </c>
      <c r="B652" t="s">
        <v>2940</v>
      </c>
      <c r="C652">
        <v>408020083</v>
      </c>
      <c r="D652" t="s">
        <v>2887</v>
      </c>
      <c r="E652" t="s">
        <v>2929</v>
      </c>
      <c r="I652">
        <v>402.58</v>
      </c>
      <c r="K652">
        <f t="shared" si="14"/>
        <v>805.16</v>
      </c>
    </row>
    <row r="653" spans="1:11" ht="22.5" customHeight="1" x14ac:dyDescent="0.25">
      <c r="A653" t="s">
        <v>2941</v>
      </c>
      <c r="B653" t="s">
        <v>2942</v>
      </c>
      <c r="C653">
        <v>408020091</v>
      </c>
      <c r="D653" t="s">
        <v>2887</v>
      </c>
      <c r="E653" t="s">
        <v>2929</v>
      </c>
      <c r="F653" t="s">
        <v>2942</v>
      </c>
      <c r="I653">
        <v>309.51</v>
      </c>
      <c r="K653">
        <f t="shared" si="14"/>
        <v>619.02</v>
      </c>
    </row>
    <row r="654" spans="1:11" ht="22.5" customHeight="1" x14ac:dyDescent="0.25">
      <c r="A654" t="s">
        <v>2943</v>
      </c>
      <c r="B654" t="s">
        <v>2944</v>
      </c>
      <c r="C654">
        <v>408020130</v>
      </c>
      <c r="D654" t="s">
        <v>2887</v>
      </c>
      <c r="E654" t="s">
        <v>2929</v>
      </c>
      <c r="F654" t="s">
        <v>2944</v>
      </c>
      <c r="I654">
        <v>241.43</v>
      </c>
      <c r="K654">
        <f t="shared" si="14"/>
        <v>482.86</v>
      </c>
    </row>
    <row r="655" spans="1:11" ht="22.5" customHeight="1" x14ac:dyDescent="0.25">
      <c r="A655" t="s">
        <v>2945</v>
      </c>
      <c r="B655" t="s">
        <v>2946</v>
      </c>
      <c r="C655">
        <v>408020148</v>
      </c>
      <c r="D655" t="s">
        <v>2887</v>
      </c>
      <c r="E655" t="s">
        <v>2929</v>
      </c>
      <c r="F655" t="s">
        <v>2946</v>
      </c>
      <c r="I655">
        <v>205.53</v>
      </c>
      <c r="K655">
        <f t="shared" si="14"/>
        <v>411.06</v>
      </c>
    </row>
    <row r="656" spans="1:11" ht="22.5" customHeight="1" x14ac:dyDescent="0.25">
      <c r="A656" t="s">
        <v>2947</v>
      </c>
      <c r="B656" t="s">
        <v>2948</v>
      </c>
      <c r="C656">
        <v>408020121</v>
      </c>
      <c r="D656" t="s">
        <v>2887</v>
      </c>
      <c r="E656" t="s">
        <v>2929</v>
      </c>
      <c r="F656" t="s">
        <v>2949</v>
      </c>
      <c r="I656">
        <v>205.53</v>
      </c>
      <c r="K656">
        <f t="shared" si="14"/>
        <v>411.06</v>
      </c>
    </row>
    <row r="657" spans="1:11" ht="22.5" customHeight="1" x14ac:dyDescent="0.25">
      <c r="A657" t="s">
        <v>2950</v>
      </c>
      <c r="B657" t="s">
        <v>2951</v>
      </c>
      <c r="C657">
        <v>408020474</v>
      </c>
      <c r="D657" t="s">
        <v>2887</v>
      </c>
      <c r="E657" t="s">
        <v>2929</v>
      </c>
      <c r="F657" t="s">
        <v>2951</v>
      </c>
      <c r="I657">
        <v>219.67</v>
      </c>
      <c r="K657">
        <f t="shared" si="14"/>
        <v>439.34</v>
      </c>
    </row>
    <row r="658" spans="1:11" ht="22.5" customHeight="1" x14ac:dyDescent="0.25">
      <c r="A658" t="s">
        <v>2952</v>
      </c>
      <c r="B658" t="s">
        <v>2953</v>
      </c>
      <c r="C658">
        <v>408020490</v>
      </c>
      <c r="D658" t="s">
        <v>2887</v>
      </c>
      <c r="E658" t="s">
        <v>2929</v>
      </c>
      <c r="F658" t="s">
        <v>2953</v>
      </c>
      <c r="I658">
        <v>222.09</v>
      </c>
      <c r="K658">
        <f t="shared" si="14"/>
        <v>444.18</v>
      </c>
    </row>
    <row r="659" spans="1:11" ht="22.5" customHeight="1" x14ac:dyDescent="0.25">
      <c r="A659" t="s">
        <v>2954</v>
      </c>
      <c r="B659" t="s">
        <v>2955</v>
      </c>
      <c r="C659">
        <v>408020555</v>
      </c>
      <c r="D659" t="s">
        <v>2887</v>
      </c>
      <c r="E659" t="s">
        <v>2929</v>
      </c>
      <c r="F659" t="s">
        <v>2955</v>
      </c>
      <c r="I659">
        <v>203.12</v>
      </c>
      <c r="K659">
        <f t="shared" si="14"/>
        <v>406.24</v>
      </c>
    </row>
    <row r="660" spans="1:11" ht="22.5" customHeight="1" x14ac:dyDescent="0.25">
      <c r="A660" t="s">
        <v>2956</v>
      </c>
      <c r="B660" t="s">
        <v>2957</v>
      </c>
      <c r="C660">
        <v>408020504</v>
      </c>
      <c r="D660" t="s">
        <v>2887</v>
      </c>
      <c r="E660" t="s">
        <v>2929</v>
      </c>
      <c r="F660" t="s">
        <v>2957</v>
      </c>
      <c r="I660">
        <v>261.64</v>
      </c>
      <c r="K660">
        <f t="shared" si="14"/>
        <v>523.28</v>
      </c>
    </row>
    <row r="661" spans="1:11" ht="22.5" customHeight="1" x14ac:dyDescent="0.25">
      <c r="A661" t="s">
        <v>2958</v>
      </c>
      <c r="B661" t="s">
        <v>2959</v>
      </c>
      <c r="C661">
        <v>408020563</v>
      </c>
      <c r="D661" t="s">
        <v>2887</v>
      </c>
      <c r="E661" t="s">
        <v>2929</v>
      </c>
      <c r="F661" t="s">
        <v>2960</v>
      </c>
      <c r="I661">
        <v>471.38</v>
      </c>
      <c r="K661">
        <f t="shared" si="14"/>
        <v>942.76</v>
      </c>
    </row>
    <row r="662" spans="1:11" ht="22.5" customHeight="1" x14ac:dyDescent="0.25">
      <c r="A662" t="s">
        <v>2961</v>
      </c>
      <c r="B662" t="s">
        <v>2962</v>
      </c>
      <c r="C662">
        <v>408020571</v>
      </c>
      <c r="D662" t="s">
        <v>2887</v>
      </c>
      <c r="E662" t="s">
        <v>2929</v>
      </c>
      <c r="F662" t="s">
        <v>2962</v>
      </c>
      <c r="I662">
        <v>377.31</v>
      </c>
      <c r="K662">
        <f t="shared" si="14"/>
        <v>754.62</v>
      </c>
    </row>
    <row r="663" spans="1:11" ht="22.5" customHeight="1" x14ac:dyDescent="0.25">
      <c r="A663" t="s">
        <v>2963</v>
      </c>
      <c r="B663" t="s">
        <v>2964</v>
      </c>
      <c r="C663">
        <v>408020580</v>
      </c>
      <c r="D663" t="s">
        <v>2887</v>
      </c>
      <c r="E663" t="s">
        <v>2929</v>
      </c>
      <c r="F663" t="s">
        <v>2964</v>
      </c>
      <c r="I663">
        <v>444.08</v>
      </c>
      <c r="K663">
        <f t="shared" si="14"/>
        <v>888.16</v>
      </c>
    </row>
    <row r="664" spans="1:11" ht="22.5" customHeight="1" x14ac:dyDescent="0.25">
      <c r="A664" t="s">
        <v>2965</v>
      </c>
      <c r="B664" t="s">
        <v>2966</v>
      </c>
      <c r="C664">
        <v>408020598</v>
      </c>
      <c r="D664" t="s">
        <v>2887</v>
      </c>
      <c r="E664" t="s">
        <v>2929</v>
      </c>
      <c r="F664" t="s">
        <v>2966</v>
      </c>
      <c r="I664">
        <v>229.29</v>
      </c>
      <c r="K664">
        <f t="shared" si="14"/>
        <v>458.58</v>
      </c>
    </row>
    <row r="665" spans="1:11" ht="22.5" customHeight="1" x14ac:dyDescent="0.25">
      <c r="A665" t="s">
        <v>2967</v>
      </c>
      <c r="B665" t="s">
        <v>2968</v>
      </c>
      <c r="C665">
        <v>408020601</v>
      </c>
      <c r="D665" t="s">
        <v>2887</v>
      </c>
      <c r="E665" t="s">
        <v>2929</v>
      </c>
      <c r="F665" t="s">
        <v>2968</v>
      </c>
      <c r="I665">
        <v>229.29</v>
      </c>
      <c r="K665">
        <f t="shared" si="14"/>
        <v>458.58</v>
      </c>
    </row>
    <row r="666" spans="1:11" ht="22.5" customHeight="1" x14ac:dyDescent="0.25">
      <c r="A666" t="s">
        <v>2969</v>
      </c>
      <c r="B666" t="s">
        <v>2970</v>
      </c>
      <c r="C666">
        <v>408020610</v>
      </c>
      <c r="D666" t="s">
        <v>2887</v>
      </c>
      <c r="E666" t="s">
        <v>2929</v>
      </c>
      <c r="F666" t="s">
        <v>2970</v>
      </c>
      <c r="I666">
        <v>258.26</v>
      </c>
      <c r="K666">
        <f t="shared" si="14"/>
        <v>516.52</v>
      </c>
    </row>
    <row r="667" spans="1:11" ht="22.5" customHeight="1" x14ac:dyDescent="0.25">
      <c r="A667" t="s">
        <v>2971</v>
      </c>
      <c r="B667" t="s">
        <v>2972</v>
      </c>
      <c r="C667">
        <v>408020628</v>
      </c>
      <c r="D667" t="s">
        <v>2887</v>
      </c>
      <c r="E667" t="s">
        <v>2929</v>
      </c>
      <c r="F667" t="s">
        <v>2972</v>
      </c>
      <c r="I667">
        <v>192.6</v>
      </c>
      <c r="K667">
        <f t="shared" si="14"/>
        <v>385.2</v>
      </c>
    </row>
    <row r="668" spans="1:11" ht="22.5" customHeight="1" x14ac:dyDescent="0.25">
      <c r="A668" t="s">
        <v>2973</v>
      </c>
      <c r="B668" t="s">
        <v>2974</v>
      </c>
      <c r="C668">
        <v>408020636</v>
      </c>
      <c r="D668" t="s">
        <v>2887</v>
      </c>
      <c r="E668" t="s">
        <v>2929</v>
      </c>
      <c r="F668" t="s">
        <v>2974</v>
      </c>
      <c r="I668">
        <v>371.88</v>
      </c>
      <c r="K668">
        <f t="shared" si="14"/>
        <v>743.76</v>
      </c>
    </row>
    <row r="669" spans="1:11" ht="22.5" customHeight="1" x14ac:dyDescent="0.25">
      <c r="A669" t="s">
        <v>2975</v>
      </c>
      <c r="B669" t="s">
        <v>2976</v>
      </c>
      <c r="C669">
        <v>408020644</v>
      </c>
      <c r="D669" t="s">
        <v>2887</v>
      </c>
      <c r="E669" t="s">
        <v>2929</v>
      </c>
      <c r="F669" t="s">
        <v>2976</v>
      </c>
      <c r="I669">
        <v>246.43</v>
      </c>
      <c r="K669">
        <f t="shared" si="14"/>
        <v>492.86</v>
      </c>
    </row>
    <row r="670" spans="1:11" ht="22.5" customHeight="1" x14ac:dyDescent="0.25">
      <c r="A670" t="s">
        <v>2977</v>
      </c>
      <c r="B670" t="s">
        <v>2978</v>
      </c>
      <c r="C670">
        <v>408030011</v>
      </c>
      <c r="D670" t="s">
        <v>2887</v>
      </c>
      <c r="E670" t="s">
        <v>2979</v>
      </c>
      <c r="I670">
        <v>2781.7</v>
      </c>
      <c r="K670">
        <f t="shared" si="14"/>
        <v>5563.4</v>
      </c>
    </row>
    <row r="671" spans="1:11" ht="22.5" customHeight="1" x14ac:dyDescent="0.25">
      <c r="A671" t="s">
        <v>2980</v>
      </c>
      <c r="B671" t="s">
        <v>2981</v>
      </c>
      <c r="C671">
        <v>408030020</v>
      </c>
      <c r="D671" t="s">
        <v>2887</v>
      </c>
      <c r="E671" t="s">
        <v>2979</v>
      </c>
      <c r="I671">
        <v>1576</v>
      </c>
      <c r="K671">
        <f t="shared" si="14"/>
        <v>3152</v>
      </c>
    </row>
    <row r="672" spans="1:11" ht="22.5" customHeight="1" x14ac:dyDescent="0.25">
      <c r="A672" t="s">
        <v>2982</v>
      </c>
      <c r="B672" t="s">
        <v>2983</v>
      </c>
      <c r="C672">
        <v>408030038</v>
      </c>
      <c r="D672" t="s">
        <v>2887</v>
      </c>
      <c r="E672" t="s">
        <v>2979</v>
      </c>
      <c r="I672">
        <v>1303</v>
      </c>
      <c r="K672">
        <f t="shared" si="14"/>
        <v>2606</v>
      </c>
    </row>
    <row r="673" spans="1:11" ht="22.5" customHeight="1" x14ac:dyDescent="0.25">
      <c r="A673" t="s">
        <v>2984</v>
      </c>
      <c r="B673" t="s">
        <v>2985</v>
      </c>
      <c r="C673">
        <v>408030046</v>
      </c>
      <c r="D673" t="s">
        <v>2887</v>
      </c>
      <c r="E673" t="s">
        <v>2979</v>
      </c>
      <c r="I673">
        <v>1600.27</v>
      </c>
      <c r="K673">
        <f t="shared" si="14"/>
        <v>3200.54</v>
      </c>
    </row>
    <row r="674" spans="1:11" ht="22.5" customHeight="1" x14ac:dyDescent="0.25">
      <c r="A674" t="s">
        <v>2986</v>
      </c>
      <c r="B674" t="s">
        <v>2987</v>
      </c>
      <c r="C674">
        <v>408030054</v>
      </c>
      <c r="D674" t="s">
        <v>2887</v>
      </c>
      <c r="E674" t="s">
        <v>2979</v>
      </c>
      <c r="I674">
        <v>2781.7</v>
      </c>
      <c r="K674">
        <f t="shared" si="14"/>
        <v>5563.4</v>
      </c>
    </row>
    <row r="675" spans="1:11" ht="22.5" customHeight="1" x14ac:dyDescent="0.25">
      <c r="A675" t="s">
        <v>2988</v>
      </c>
      <c r="B675" t="s">
        <v>2989</v>
      </c>
      <c r="C675">
        <v>408030062</v>
      </c>
      <c r="D675" t="s">
        <v>2887</v>
      </c>
      <c r="E675" t="s">
        <v>2979</v>
      </c>
      <c r="I675">
        <v>2072.7199999999998</v>
      </c>
      <c r="K675">
        <f t="shared" si="14"/>
        <v>4145.4399999999996</v>
      </c>
    </row>
    <row r="676" spans="1:11" ht="22.5" customHeight="1" x14ac:dyDescent="0.25">
      <c r="A676" t="s">
        <v>2990</v>
      </c>
      <c r="B676" t="s">
        <v>2991</v>
      </c>
      <c r="C676">
        <v>408030070</v>
      </c>
      <c r="D676" t="s">
        <v>2887</v>
      </c>
      <c r="E676" t="s">
        <v>2979</v>
      </c>
      <c r="I676">
        <v>1413</v>
      </c>
      <c r="K676">
        <f t="shared" si="14"/>
        <v>2826</v>
      </c>
    </row>
    <row r="677" spans="1:11" ht="22.5" customHeight="1" x14ac:dyDescent="0.25">
      <c r="A677" t="s">
        <v>2992</v>
      </c>
      <c r="B677" t="s">
        <v>2993</v>
      </c>
      <c r="C677">
        <v>408030089</v>
      </c>
      <c r="D677" t="s">
        <v>2887</v>
      </c>
      <c r="E677" t="s">
        <v>2979</v>
      </c>
      <c r="I677">
        <v>1719.06</v>
      </c>
      <c r="K677">
        <f t="shared" si="14"/>
        <v>3438.12</v>
      </c>
    </row>
    <row r="678" spans="1:11" ht="22.5" customHeight="1" x14ac:dyDescent="0.25">
      <c r="A678" t="s">
        <v>2994</v>
      </c>
      <c r="B678" t="s">
        <v>2995</v>
      </c>
      <c r="C678">
        <v>408030097</v>
      </c>
      <c r="D678" t="s">
        <v>2887</v>
      </c>
      <c r="E678" t="s">
        <v>2979</v>
      </c>
      <c r="I678">
        <v>2781.7</v>
      </c>
      <c r="K678">
        <f t="shared" si="14"/>
        <v>5563.4</v>
      </c>
    </row>
    <row r="679" spans="1:11" ht="22.5" customHeight="1" x14ac:dyDescent="0.25">
      <c r="A679" t="s">
        <v>2996</v>
      </c>
      <c r="B679" t="s">
        <v>2997</v>
      </c>
      <c r="C679">
        <v>408030100</v>
      </c>
      <c r="D679" t="s">
        <v>2887</v>
      </c>
      <c r="E679" t="s">
        <v>2979</v>
      </c>
      <c r="I679">
        <v>2781.7</v>
      </c>
      <c r="K679">
        <f t="shared" si="14"/>
        <v>5563.4</v>
      </c>
    </row>
    <row r="680" spans="1:11" ht="22.5" customHeight="1" x14ac:dyDescent="0.25">
      <c r="A680" t="s">
        <v>2998</v>
      </c>
      <c r="B680" t="s">
        <v>2999</v>
      </c>
      <c r="C680">
        <v>408030119</v>
      </c>
      <c r="D680" t="s">
        <v>2887</v>
      </c>
      <c r="E680" t="s">
        <v>2979</v>
      </c>
      <c r="I680">
        <v>1413</v>
      </c>
      <c r="K680">
        <f t="shared" si="14"/>
        <v>2826</v>
      </c>
    </row>
    <row r="681" spans="1:11" ht="22.5" customHeight="1" x14ac:dyDescent="0.25">
      <c r="A681" t="s">
        <v>3000</v>
      </c>
      <c r="B681" t="s">
        <v>3001</v>
      </c>
      <c r="C681">
        <v>408030127</v>
      </c>
      <c r="D681" t="s">
        <v>2887</v>
      </c>
      <c r="E681" t="s">
        <v>2979</v>
      </c>
      <c r="I681">
        <v>1303.1500000000001</v>
      </c>
      <c r="K681">
        <f t="shared" si="14"/>
        <v>2606.3000000000002</v>
      </c>
    </row>
    <row r="682" spans="1:11" ht="22.5" customHeight="1" x14ac:dyDescent="0.25">
      <c r="A682" t="s">
        <v>3002</v>
      </c>
      <c r="B682" t="s">
        <v>3003</v>
      </c>
      <c r="C682">
        <v>408030135</v>
      </c>
      <c r="D682" t="s">
        <v>2887</v>
      </c>
      <c r="E682" t="s">
        <v>2979</v>
      </c>
      <c r="I682">
        <v>1883.27</v>
      </c>
      <c r="K682">
        <f t="shared" si="14"/>
        <v>3766.54</v>
      </c>
    </row>
    <row r="683" spans="1:11" ht="22.5" customHeight="1" x14ac:dyDescent="0.25">
      <c r="A683" t="s">
        <v>3004</v>
      </c>
      <c r="B683" t="s">
        <v>3005</v>
      </c>
      <c r="C683">
        <v>408030143</v>
      </c>
      <c r="D683" t="s">
        <v>2887</v>
      </c>
      <c r="E683" t="s">
        <v>2979</v>
      </c>
      <c r="I683">
        <v>2166.29</v>
      </c>
      <c r="K683">
        <f t="shared" si="14"/>
        <v>4332.58</v>
      </c>
    </row>
    <row r="684" spans="1:11" ht="22.5" customHeight="1" x14ac:dyDescent="0.25">
      <c r="A684" t="s">
        <v>3006</v>
      </c>
      <c r="B684" t="s">
        <v>3007</v>
      </c>
      <c r="C684">
        <v>408030151</v>
      </c>
      <c r="D684" t="s">
        <v>2887</v>
      </c>
      <c r="E684" t="s">
        <v>2979</v>
      </c>
      <c r="I684">
        <v>2166.29</v>
      </c>
      <c r="K684">
        <f t="shared" si="14"/>
        <v>4332.58</v>
      </c>
    </row>
    <row r="685" spans="1:11" ht="22.5" customHeight="1" x14ac:dyDescent="0.25">
      <c r="A685" t="s">
        <v>3008</v>
      </c>
      <c r="B685" t="s">
        <v>3009</v>
      </c>
      <c r="C685">
        <v>408030160</v>
      </c>
      <c r="D685" t="s">
        <v>2887</v>
      </c>
      <c r="E685" t="s">
        <v>2979</v>
      </c>
      <c r="I685">
        <v>2166.29</v>
      </c>
      <c r="K685">
        <f t="shared" si="14"/>
        <v>4332.58</v>
      </c>
    </row>
    <row r="686" spans="1:11" ht="22.5" customHeight="1" x14ac:dyDescent="0.25">
      <c r="A686" t="s">
        <v>3010</v>
      </c>
      <c r="B686" t="s">
        <v>3011</v>
      </c>
      <c r="C686">
        <v>408030178</v>
      </c>
      <c r="D686" t="s">
        <v>2887</v>
      </c>
      <c r="E686" t="s">
        <v>2979</v>
      </c>
      <c r="I686">
        <v>1554</v>
      </c>
      <c r="K686">
        <f t="shared" si="14"/>
        <v>3108</v>
      </c>
    </row>
    <row r="687" spans="1:11" ht="22.5" customHeight="1" x14ac:dyDescent="0.25">
      <c r="A687" t="s">
        <v>3012</v>
      </c>
      <c r="B687" t="s">
        <v>3013</v>
      </c>
      <c r="C687">
        <v>408030186</v>
      </c>
      <c r="D687" t="s">
        <v>2887</v>
      </c>
      <c r="E687" t="s">
        <v>2979</v>
      </c>
      <c r="I687">
        <v>1554</v>
      </c>
      <c r="K687">
        <f t="shared" si="14"/>
        <v>3108</v>
      </c>
    </row>
    <row r="688" spans="1:11" ht="22.5" customHeight="1" x14ac:dyDescent="0.25">
      <c r="A688" t="s">
        <v>3014</v>
      </c>
      <c r="B688" t="s">
        <v>3015</v>
      </c>
      <c r="C688">
        <v>408030194</v>
      </c>
      <c r="D688" t="s">
        <v>2887</v>
      </c>
      <c r="E688" t="s">
        <v>2979</v>
      </c>
      <c r="I688">
        <v>1554</v>
      </c>
      <c r="K688">
        <f t="shared" si="14"/>
        <v>3108</v>
      </c>
    </row>
    <row r="689" spans="1:11" ht="22.5" customHeight="1" x14ac:dyDescent="0.25">
      <c r="A689" t="s">
        <v>3016</v>
      </c>
      <c r="B689" t="s">
        <v>3017</v>
      </c>
      <c r="C689">
        <v>408030208</v>
      </c>
      <c r="D689" t="s">
        <v>2887</v>
      </c>
      <c r="E689" t="s">
        <v>2979</v>
      </c>
      <c r="I689">
        <v>1554</v>
      </c>
      <c r="K689">
        <f t="shared" si="14"/>
        <v>3108</v>
      </c>
    </row>
    <row r="690" spans="1:11" ht="22.5" customHeight="1" x14ac:dyDescent="0.25">
      <c r="A690" t="s">
        <v>3018</v>
      </c>
      <c r="B690" t="s">
        <v>3019</v>
      </c>
      <c r="C690">
        <v>408030216</v>
      </c>
      <c r="D690" t="s">
        <v>2887</v>
      </c>
      <c r="E690" t="s">
        <v>2979</v>
      </c>
      <c r="I690">
        <v>1554</v>
      </c>
      <c r="K690">
        <f t="shared" si="14"/>
        <v>3108</v>
      </c>
    </row>
    <row r="691" spans="1:11" ht="22.5" customHeight="1" x14ac:dyDescent="0.25">
      <c r="A691" t="s">
        <v>3020</v>
      </c>
      <c r="B691" t="s">
        <v>3021</v>
      </c>
      <c r="C691">
        <v>408030224</v>
      </c>
      <c r="D691" t="s">
        <v>2887</v>
      </c>
      <c r="E691" t="s">
        <v>2979</v>
      </c>
      <c r="I691">
        <v>1554</v>
      </c>
      <c r="K691">
        <f t="shared" si="14"/>
        <v>3108</v>
      </c>
    </row>
    <row r="692" spans="1:11" ht="22.5" customHeight="1" x14ac:dyDescent="0.25">
      <c r="A692" t="s">
        <v>3022</v>
      </c>
      <c r="B692" t="s">
        <v>3023</v>
      </c>
      <c r="C692">
        <v>408030232</v>
      </c>
      <c r="D692" t="s">
        <v>2887</v>
      </c>
      <c r="E692" t="s">
        <v>2979</v>
      </c>
      <c r="I692">
        <v>1722.29</v>
      </c>
      <c r="K692">
        <f t="shared" si="14"/>
        <v>3444.58</v>
      </c>
    </row>
    <row r="693" spans="1:11" ht="22.5" customHeight="1" x14ac:dyDescent="0.25">
      <c r="A693" t="s">
        <v>3024</v>
      </c>
      <c r="B693" t="s">
        <v>3025</v>
      </c>
      <c r="C693">
        <v>408030240</v>
      </c>
      <c r="D693" t="s">
        <v>2887</v>
      </c>
      <c r="E693" t="s">
        <v>2979</v>
      </c>
      <c r="I693">
        <v>1720.27</v>
      </c>
      <c r="K693">
        <f t="shared" si="14"/>
        <v>3440.54</v>
      </c>
    </row>
    <row r="694" spans="1:11" ht="22.5" customHeight="1" x14ac:dyDescent="0.25">
      <c r="A694" t="s">
        <v>3026</v>
      </c>
      <c r="B694" t="s">
        <v>3027</v>
      </c>
      <c r="C694">
        <v>408030259</v>
      </c>
      <c r="D694" t="s">
        <v>2887</v>
      </c>
      <c r="E694" t="s">
        <v>2979</v>
      </c>
      <c r="I694">
        <v>2781.7</v>
      </c>
      <c r="K694">
        <f t="shared" si="14"/>
        <v>5563.4</v>
      </c>
    </row>
    <row r="695" spans="1:11" ht="22.5" customHeight="1" x14ac:dyDescent="0.25">
      <c r="A695" t="s">
        <v>3028</v>
      </c>
      <c r="B695" t="s">
        <v>3029</v>
      </c>
      <c r="C695">
        <v>408030267</v>
      </c>
      <c r="D695" t="s">
        <v>2887</v>
      </c>
      <c r="E695" t="s">
        <v>2979</v>
      </c>
      <c r="I695">
        <v>1722.37</v>
      </c>
      <c r="K695">
        <f t="shared" si="14"/>
        <v>3444.74</v>
      </c>
    </row>
    <row r="696" spans="1:11" ht="22.5" customHeight="1" x14ac:dyDescent="0.25">
      <c r="A696" t="s">
        <v>3030</v>
      </c>
      <c r="B696" t="s">
        <v>3031</v>
      </c>
      <c r="C696">
        <v>408030275</v>
      </c>
      <c r="D696" t="s">
        <v>2887</v>
      </c>
      <c r="E696" t="s">
        <v>2979</v>
      </c>
      <c r="I696">
        <v>2781.7</v>
      </c>
      <c r="K696">
        <f t="shared" si="14"/>
        <v>5563.4</v>
      </c>
    </row>
    <row r="697" spans="1:11" ht="22.5" customHeight="1" x14ac:dyDescent="0.25">
      <c r="A697" t="s">
        <v>3032</v>
      </c>
      <c r="B697" t="s">
        <v>3033</v>
      </c>
      <c r="C697">
        <v>408030283</v>
      </c>
      <c r="D697" t="s">
        <v>2887</v>
      </c>
      <c r="E697" t="s">
        <v>2979</v>
      </c>
      <c r="I697">
        <v>2781.7</v>
      </c>
      <c r="K697">
        <f t="shared" si="14"/>
        <v>5563.4</v>
      </c>
    </row>
    <row r="698" spans="1:11" ht="22.5" customHeight="1" x14ac:dyDescent="0.25">
      <c r="A698" t="s">
        <v>3034</v>
      </c>
      <c r="B698" t="s">
        <v>3035</v>
      </c>
      <c r="C698">
        <v>408030291</v>
      </c>
      <c r="D698" t="s">
        <v>2887</v>
      </c>
      <c r="E698" t="s">
        <v>2979</v>
      </c>
      <c r="I698">
        <v>2781.7</v>
      </c>
      <c r="K698">
        <f t="shared" si="14"/>
        <v>5563.4</v>
      </c>
    </row>
    <row r="699" spans="1:11" ht="22.5" customHeight="1" x14ac:dyDescent="0.25">
      <c r="A699" t="s">
        <v>3036</v>
      </c>
      <c r="B699" t="s">
        <v>3037</v>
      </c>
      <c r="C699">
        <v>408030305</v>
      </c>
      <c r="D699" t="s">
        <v>2887</v>
      </c>
      <c r="E699" t="s">
        <v>2979</v>
      </c>
      <c r="I699">
        <v>2781.7</v>
      </c>
      <c r="K699">
        <f t="shared" si="14"/>
        <v>5563.4</v>
      </c>
    </row>
    <row r="700" spans="1:11" ht="22.5" customHeight="1" x14ac:dyDescent="0.25">
      <c r="A700" t="s">
        <v>3038</v>
      </c>
      <c r="B700" t="s">
        <v>3039</v>
      </c>
      <c r="C700">
        <v>408030313</v>
      </c>
      <c r="D700" t="s">
        <v>2887</v>
      </c>
      <c r="E700" t="s">
        <v>2979</v>
      </c>
      <c r="I700">
        <v>2781.7</v>
      </c>
      <c r="K700">
        <f t="shared" si="14"/>
        <v>5563.4</v>
      </c>
    </row>
    <row r="701" spans="1:11" ht="22.5" customHeight="1" x14ac:dyDescent="0.25">
      <c r="A701" t="s">
        <v>3040</v>
      </c>
      <c r="B701" t="s">
        <v>3041</v>
      </c>
      <c r="C701">
        <v>408030321</v>
      </c>
      <c r="D701" t="s">
        <v>2887</v>
      </c>
      <c r="E701" t="s">
        <v>2979</v>
      </c>
      <c r="I701">
        <v>2781.7</v>
      </c>
      <c r="K701">
        <f t="shared" si="14"/>
        <v>5563.4</v>
      </c>
    </row>
    <row r="702" spans="1:11" ht="22.5" customHeight="1" x14ac:dyDescent="0.25">
      <c r="A702" t="s">
        <v>3042</v>
      </c>
      <c r="B702" t="s">
        <v>3043</v>
      </c>
      <c r="C702">
        <v>408030330</v>
      </c>
      <c r="D702" t="s">
        <v>2887</v>
      </c>
      <c r="E702" t="s">
        <v>2979</v>
      </c>
      <c r="I702">
        <v>1171.83</v>
      </c>
      <c r="K702">
        <f t="shared" si="14"/>
        <v>2343.66</v>
      </c>
    </row>
    <row r="703" spans="1:11" ht="22.5" customHeight="1" x14ac:dyDescent="0.25">
      <c r="A703" t="s">
        <v>3044</v>
      </c>
      <c r="B703" t="s">
        <v>3045</v>
      </c>
      <c r="C703">
        <v>408030348</v>
      </c>
      <c r="D703" t="s">
        <v>2887</v>
      </c>
      <c r="E703" t="s">
        <v>2979</v>
      </c>
      <c r="I703">
        <v>492.59</v>
      </c>
      <c r="K703">
        <f t="shared" si="14"/>
        <v>985.18</v>
      </c>
    </row>
    <row r="704" spans="1:11" ht="22.5" customHeight="1" x14ac:dyDescent="0.25">
      <c r="A704" t="s">
        <v>3046</v>
      </c>
      <c r="B704" t="s">
        <v>3047</v>
      </c>
      <c r="C704">
        <v>408030356</v>
      </c>
      <c r="D704" t="s">
        <v>2887</v>
      </c>
      <c r="E704" t="s">
        <v>2979</v>
      </c>
      <c r="I704">
        <v>1783.1</v>
      </c>
      <c r="K704">
        <f t="shared" si="14"/>
        <v>3566.2</v>
      </c>
    </row>
    <row r="705" spans="1:11" ht="22.5" customHeight="1" x14ac:dyDescent="0.25">
      <c r="A705" t="s">
        <v>3048</v>
      </c>
      <c r="B705" t="s">
        <v>3049</v>
      </c>
      <c r="C705">
        <v>408030364</v>
      </c>
      <c r="D705" t="s">
        <v>2887</v>
      </c>
      <c r="E705" t="s">
        <v>2979</v>
      </c>
      <c r="I705">
        <v>1265.6300000000001</v>
      </c>
      <c r="K705">
        <f t="shared" si="14"/>
        <v>2531.2600000000002</v>
      </c>
    </row>
    <row r="706" spans="1:11" ht="22.5" customHeight="1" x14ac:dyDescent="0.25">
      <c r="A706" t="s">
        <v>3050</v>
      </c>
      <c r="B706" t="s">
        <v>3051</v>
      </c>
      <c r="C706">
        <v>408030372</v>
      </c>
      <c r="D706" t="s">
        <v>2887</v>
      </c>
      <c r="E706" t="s">
        <v>2979</v>
      </c>
      <c r="I706">
        <v>1444.26</v>
      </c>
      <c r="K706">
        <f t="shared" si="14"/>
        <v>2888.52</v>
      </c>
    </row>
    <row r="707" spans="1:11" ht="22.5" customHeight="1" x14ac:dyDescent="0.25">
      <c r="A707" t="s">
        <v>3052</v>
      </c>
      <c r="B707" t="s">
        <v>3053</v>
      </c>
      <c r="C707">
        <v>408030380</v>
      </c>
      <c r="D707" t="s">
        <v>2887</v>
      </c>
      <c r="E707" t="s">
        <v>2979</v>
      </c>
      <c r="I707">
        <v>1720.27</v>
      </c>
      <c r="K707">
        <f t="shared" ref="K707:K770" si="15">I707*2</f>
        <v>3440.54</v>
      </c>
    </row>
    <row r="708" spans="1:11" ht="22.5" customHeight="1" x14ac:dyDescent="0.25">
      <c r="A708" t="s">
        <v>3054</v>
      </c>
      <c r="B708" t="s">
        <v>3055</v>
      </c>
      <c r="C708">
        <v>408030399</v>
      </c>
      <c r="D708" t="s">
        <v>2887</v>
      </c>
      <c r="E708" t="s">
        <v>2979</v>
      </c>
      <c r="F708" t="s">
        <v>3055</v>
      </c>
      <c r="I708">
        <v>764.71</v>
      </c>
      <c r="K708">
        <f t="shared" si="15"/>
        <v>1529.42</v>
      </c>
    </row>
    <row r="709" spans="1:11" ht="22.5" customHeight="1" x14ac:dyDescent="0.25">
      <c r="A709" t="s">
        <v>3056</v>
      </c>
      <c r="B709" t="s">
        <v>3057</v>
      </c>
      <c r="C709">
        <v>408030402</v>
      </c>
      <c r="D709" t="s">
        <v>2887</v>
      </c>
      <c r="E709" t="s">
        <v>2979</v>
      </c>
      <c r="F709" t="s">
        <v>3057</v>
      </c>
      <c r="I709">
        <v>1005.48</v>
      </c>
      <c r="K709">
        <f t="shared" si="15"/>
        <v>2010.96</v>
      </c>
    </row>
    <row r="710" spans="1:11" ht="22.5" customHeight="1" x14ac:dyDescent="0.25">
      <c r="A710" t="s">
        <v>3058</v>
      </c>
      <c r="B710" t="s">
        <v>3059</v>
      </c>
      <c r="C710">
        <v>408030410</v>
      </c>
      <c r="D710" t="s">
        <v>2887</v>
      </c>
      <c r="E710" t="s">
        <v>2979</v>
      </c>
      <c r="I710">
        <v>1785.92</v>
      </c>
      <c r="K710">
        <f t="shared" si="15"/>
        <v>3571.84</v>
      </c>
    </row>
    <row r="711" spans="1:11" ht="22.5" customHeight="1" x14ac:dyDescent="0.25">
      <c r="A711" t="s">
        <v>3060</v>
      </c>
      <c r="B711" t="s">
        <v>3061</v>
      </c>
      <c r="C711">
        <v>408030429</v>
      </c>
      <c r="D711" t="s">
        <v>2887</v>
      </c>
      <c r="E711" t="s">
        <v>2979</v>
      </c>
      <c r="I711">
        <v>1720.27</v>
      </c>
      <c r="K711">
        <f t="shared" si="15"/>
        <v>3440.54</v>
      </c>
    </row>
    <row r="712" spans="1:11" ht="22.5" customHeight="1" x14ac:dyDescent="0.25">
      <c r="A712" t="s">
        <v>3062</v>
      </c>
      <c r="B712" t="s">
        <v>3063</v>
      </c>
      <c r="C712">
        <v>408030437</v>
      </c>
      <c r="D712" t="s">
        <v>2887</v>
      </c>
      <c r="E712" t="s">
        <v>2979</v>
      </c>
      <c r="F712" t="s">
        <v>3063</v>
      </c>
      <c r="I712">
        <v>1343</v>
      </c>
      <c r="K712">
        <f t="shared" si="15"/>
        <v>2686</v>
      </c>
    </row>
    <row r="713" spans="1:11" ht="22.5" customHeight="1" x14ac:dyDescent="0.25">
      <c r="A713" t="s">
        <v>3064</v>
      </c>
      <c r="B713" t="s">
        <v>3065</v>
      </c>
      <c r="C713">
        <v>408030445</v>
      </c>
      <c r="D713" t="s">
        <v>2887</v>
      </c>
      <c r="E713" t="s">
        <v>2979</v>
      </c>
      <c r="F713" t="s">
        <v>3065</v>
      </c>
      <c r="I713">
        <v>1726.52</v>
      </c>
      <c r="K713">
        <f t="shared" si="15"/>
        <v>3453.04</v>
      </c>
    </row>
    <row r="714" spans="1:11" ht="22.5" customHeight="1" x14ac:dyDescent="0.25">
      <c r="A714" t="s">
        <v>3066</v>
      </c>
      <c r="B714" t="s">
        <v>3067</v>
      </c>
      <c r="C714">
        <v>408030453</v>
      </c>
      <c r="D714" t="s">
        <v>2887</v>
      </c>
      <c r="E714" t="s">
        <v>2979</v>
      </c>
      <c r="I714">
        <v>1706.27</v>
      </c>
      <c r="K714">
        <f t="shared" si="15"/>
        <v>3412.54</v>
      </c>
    </row>
    <row r="715" spans="1:11" ht="22.5" customHeight="1" x14ac:dyDescent="0.25">
      <c r="A715" t="s">
        <v>3068</v>
      </c>
      <c r="B715" t="s">
        <v>3069</v>
      </c>
      <c r="C715">
        <v>408030461</v>
      </c>
      <c r="D715" t="s">
        <v>2887</v>
      </c>
      <c r="E715" t="s">
        <v>2979</v>
      </c>
      <c r="I715">
        <v>1706.27</v>
      </c>
      <c r="K715">
        <f t="shared" si="15"/>
        <v>3412.54</v>
      </c>
    </row>
    <row r="716" spans="1:11" ht="22.5" customHeight="1" x14ac:dyDescent="0.25">
      <c r="A716" t="s">
        <v>3070</v>
      </c>
      <c r="B716" t="s">
        <v>3071</v>
      </c>
      <c r="C716">
        <v>408030500</v>
      </c>
      <c r="D716" t="s">
        <v>2887</v>
      </c>
      <c r="E716" t="s">
        <v>2979</v>
      </c>
      <c r="I716">
        <v>1953.23</v>
      </c>
      <c r="K716">
        <f t="shared" si="15"/>
        <v>3906.46</v>
      </c>
    </row>
    <row r="717" spans="1:11" ht="22.5" customHeight="1" x14ac:dyDescent="0.25">
      <c r="A717" t="s">
        <v>3072</v>
      </c>
      <c r="B717" t="s">
        <v>3073</v>
      </c>
      <c r="C717">
        <v>408030518</v>
      </c>
      <c r="D717" t="s">
        <v>2887</v>
      </c>
      <c r="E717" t="s">
        <v>2979</v>
      </c>
      <c r="I717">
        <v>1953.23</v>
      </c>
      <c r="K717">
        <f t="shared" si="15"/>
        <v>3906.46</v>
      </c>
    </row>
    <row r="718" spans="1:11" ht="22.5" customHeight="1" x14ac:dyDescent="0.25">
      <c r="A718" t="s">
        <v>3074</v>
      </c>
      <c r="B718" t="s">
        <v>3075</v>
      </c>
      <c r="C718">
        <v>408030526</v>
      </c>
      <c r="D718" t="s">
        <v>2887</v>
      </c>
      <c r="E718" t="s">
        <v>2979</v>
      </c>
      <c r="F718" t="s">
        <v>3075</v>
      </c>
      <c r="I718">
        <v>195.99</v>
      </c>
      <c r="K718">
        <f t="shared" si="15"/>
        <v>391.98</v>
      </c>
    </row>
    <row r="719" spans="1:11" ht="22.5" customHeight="1" x14ac:dyDescent="0.25">
      <c r="A719" t="s">
        <v>3076</v>
      </c>
      <c r="B719" t="s">
        <v>3077</v>
      </c>
      <c r="C719">
        <v>408030534</v>
      </c>
      <c r="D719" t="s">
        <v>2887</v>
      </c>
      <c r="E719" t="s">
        <v>2979</v>
      </c>
      <c r="F719" t="s">
        <v>3077</v>
      </c>
      <c r="I719">
        <v>1178.8599999999999</v>
      </c>
      <c r="K719">
        <f t="shared" si="15"/>
        <v>2357.7199999999998</v>
      </c>
    </row>
    <row r="720" spans="1:11" ht="22.5" customHeight="1" x14ac:dyDescent="0.25">
      <c r="A720" t="s">
        <v>3078</v>
      </c>
      <c r="B720" t="s">
        <v>3079</v>
      </c>
      <c r="C720">
        <v>408030542</v>
      </c>
      <c r="D720" t="s">
        <v>2887</v>
      </c>
      <c r="E720" t="s">
        <v>2979</v>
      </c>
      <c r="F720" t="s">
        <v>3079</v>
      </c>
      <c r="I720">
        <v>1083.6300000000001</v>
      </c>
      <c r="K720">
        <f t="shared" si="15"/>
        <v>2167.2600000000002</v>
      </c>
    </row>
    <row r="721" spans="1:11" ht="22.5" customHeight="1" x14ac:dyDescent="0.25">
      <c r="A721" t="s">
        <v>3080</v>
      </c>
      <c r="B721" t="s">
        <v>3081</v>
      </c>
      <c r="C721">
        <v>408030550</v>
      </c>
      <c r="D721" t="s">
        <v>2887</v>
      </c>
      <c r="E721" t="s">
        <v>2979</v>
      </c>
      <c r="I721">
        <v>1722.4</v>
      </c>
      <c r="K721">
        <f t="shared" si="15"/>
        <v>3444.8</v>
      </c>
    </row>
    <row r="722" spans="1:11" ht="22.5" customHeight="1" x14ac:dyDescent="0.25">
      <c r="A722" t="s">
        <v>3082</v>
      </c>
      <c r="B722" t="s">
        <v>3083</v>
      </c>
      <c r="C722">
        <v>408030569</v>
      </c>
      <c r="D722" t="s">
        <v>2887</v>
      </c>
      <c r="E722" t="s">
        <v>2979</v>
      </c>
      <c r="I722">
        <v>1722.4</v>
      </c>
      <c r="K722">
        <f t="shared" si="15"/>
        <v>3444.8</v>
      </c>
    </row>
    <row r="723" spans="1:11" ht="22.5" customHeight="1" x14ac:dyDescent="0.25">
      <c r="A723" t="s">
        <v>3084</v>
      </c>
      <c r="B723" t="s">
        <v>3085</v>
      </c>
      <c r="C723">
        <v>408030577</v>
      </c>
      <c r="D723" t="s">
        <v>2887</v>
      </c>
      <c r="E723" t="s">
        <v>2979</v>
      </c>
      <c r="I723">
        <v>1632.4</v>
      </c>
      <c r="K723">
        <f t="shared" si="15"/>
        <v>3264.8</v>
      </c>
    </row>
    <row r="724" spans="1:11" ht="22.5" customHeight="1" x14ac:dyDescent="0.25">
      <c r="A724" t="s">
        <v>3086</v>
      </c>
      <c r="B724" t="s">
        <v>3087</v>
      </c>
      <c r="C724">
        <v>408030585</v>
      </c>
      <c r="D724" t="s">
        <v>2887</v>
      </c>
      <c r="E724" t="s">
        <v>2979</v>
      </c>
      <c r="I724">
        <v>964.94</v>
      </c>
      <c r="K724">
        <f t="shared" si="15"/>
        <v>1929.88</v>
      </c>
    </row>
    <row r="725" spans="1:11" ht="22.5" customHeight="1" x14ac:dyDescent="0.25">
      <c r="A725" t="s">
        <v>3088</v>
      </c>
      <c r="B725" t="s">
        <v>3089</v>
      </c>
      <c r="C725">
        <v>408030593</v>
      </c>
      <c r="D725" t="s">
        <v>2887</v>
      </c>
      <c r="E725" t="s">
        <v>2979</v>
      </c>
      <c r="I725">
        <v>1632.4</v>
      </c>
      <c r="K725">
        <f t="shared" si="15"/>
        <v>3264.8</v>
      </c>
    </row>
    <row r="726" spans="1:11" ht="22.5" customHeight="1" x14ac:dyDescent="0.25">
      <c r="A726" t="s">
        <v>3090</v>
      </c>
      <c r="B726" t="s">
        <v>3091</v>
      </c>
      <c r="C726">
        <v>408030607</v>
      </c>
      <c r="D726" t="s">
        <v>2887</v>
      </c>
      <c r="E726" t="s">
        <v>2979</v>
      </c>
      <c r="F726" t="s">
        <v>3091</v>
      </c>
      <c r="I726">
        <v>1883.43</v>
      </c>
      <c r="K726">
        <f t="shared" si="15"/>
        <v>3766.86</v>
      </c>
    </row>
    <row r="727" spans="1:11" ht="22.5" customHeight="1" x14ac:dyDescent="0.25">
      <c r="A727" t="s">
        <v>3092</v>
      </c>
      <c r="B727" t="s">
        <v>3093</v>
      </c>
      <c r="C727">
        <v>408030615</v>
      </c>
      <c r="D727" t="s">
        <v>2887</v>
      </c>
      <c r="E727" t="s">
        <v>2979</v>
      </c>
      <c r="I727">
        <v>1928.11</v>
      </c>
      <c r="K727">
        <f t="shared" si="15"/>
        <v>3856.22</v>
      </c>
    </row>
    <row r="728" spans="1:11" ht="22.5" customHeight="1" x14ac:dyDescent="0.25">
      <c r="A728" t="s">
        <v>3094</v>
      </c>
      <c r="B728" t="s">
        <v>3095</v>
      </c>
      <c r="C728">
        <v>408030623</v>
      </c>
      <c r="D728" t="s">
        <v>2887</v>
      </c>
      <c r="E728" t="s">
        <v>2979</v>
      </c>
      <c r="I728">
        <v>1614.24</v>
      </c>
      <c r="K728">
        <f t="shared" si="15"/>
        <v>3228.48</v>
      </c>
    </row>
    <row r="729" spans="1:11" ht="22.5" customHeight="1" x14ac:dyDescent="0.25">
      <c r="A729" t="s">
        <v>3096</v>
      </c>
      <c r="B729" t="s">
        <v>3097</v>
      </c>
      <c r="C729">
        <v>408030631</v>
      </c>
      <c r="D729" t="s">
        <v>2887</v>
      </c>
      <c r="E729" t="s">
        <v>2979</v>
      </c>
      <c r="I729">
        <v>1612.11</v>
      </c>
      <c r="K729">
        <f t="shared" si="15"/>
        <v>3224.22</v>
      </c>
    </row>
    <row r="730" spans="1:11" ht="22.5" customHeight="1" x14ac:dyDescent="0.25">
      <c r="A730" t="s">
        <v>3098</v>
      </c>
      <c r="B730" t="s">
        <v>3099</v>
      </c>
      <c r="C730">
        <v>408030640</v>
      </c>
      <c r="D730" t="s">
        <v>2887</v>
      </c>
      <c r="E730" t="s">
        <v>2979</v>
      </c>
      <c r="I730">
        <v>1413</v>
      </c>
      <c r="K730">
        <f t="shared" si="15"/>
        <v>2826</v>
      </c>
    </row>
    <row r="731" spans="1:11" ht="22.5" customHeight="1" x14ac:dyDescent="0.25">
      <c r="A731" t="s">
        <v>3100</v>
      </c>
      <c r="B731" t="s">
        <v>3101</v>
      </c>
      <c r="C731">
        <v>408030658</v>
      </c>
      <c r="D731" t="s">
        <v>2887</v>
      </c>
      <c r="E731" t="s">
        <v>2979</v>
      </c>
      <c r="G731" t="s">
        <v>3102</v>
      </c>
      <c r="I731">
        <v>4251.29</v>
      </c>
      <c r="K731">
        <f t="shared" si="15"/>
        <v>8502.58</v>
      </c>
    </row>
    <row r="732" spans="1:11" ht="22.5" customHeight="1" x14ac:dyDescent="0.25">
      <c r="A732" t="s">
        <v>3103</v>
      </c>
      <c r="B732" t="s">
        <v>3104</v>
      </c>
      <c r="C732">
        <v>408030666</v>
      </c>
      <c r="D732" t="s">
        <v>2887</v>
      </c>
      <c r="E732" t="s">
        <v>2979</v>
      </c>
      <c r="G732" t="s">
        <v>3105</v>
      </c>
      <c r="I732">
        <v>3780.09</v>
      </c>
      <c r="K732">
        <f t="shared" si="15"/>
        <v>7560.18</v>
      </c>
    </row>
    <row r="733" spans="1:11" ht="22.5" customHeight="1" x14ac:dyDescent="0.25">
      <c r="A733" t="s">
        <v>3106</v>
      </c>
      <c r="B733" t="s">
        <v>3107</v>
      </c>
      <c r="C733">
        <v>408030674</v>
      </c>
      <c r="D733" t="s">
        <v>2887</v>
      </c>
      <c r="E733" t="s">
        <v>2979</v>
      </c>
      <c r="I733">
        <v>1720.27</v>
      </c>
      <c r="K733">
        <f t="shared" si="15"/>
        <v>3440.54</v>
      </c>
    </row>
    <row r="734" spans="1:11" ht="22.5" customHeight="1" x14ac:dyDescent="0.25">
      <c r="A734" t="s">
        <v>3108</v>
      </c>
      <c r="B734" t="s">
        <v>3109</v>
      </c>
      <c r="C734">
        <v>408030682</v>
      </c>
      <c r="D734" t="s">
        <v>2887</v>
      </c>
      <c r="E734" t="s">
        <v>2979</v>
      </c>
      <c r="I734">
        <v>2006.34</v>
      </c>
      <c r="K734">
        <f t="shared" si="15"/>
        <v>4012.68</v>
      </c>
    </row>
    <row r="735" spans="1:11" ht="22.5" customHeight="1" x14ac:dyDescent="0.25">
      <c r="A735" t="s">
        <v>3110</v>
      </c>
      <c r="B735" t="s">
        <v>3111</v>
      </c>
      <c r="C735">
        <v>408030690</v>
      </c>
      <c r="D735" t="s">
        <v>2887</v>
      </c>
      <c r="E735" t="s">
        <v>2979</v>
      </c>
      <c r="G735" t="s">
        <v>3112</v>
      </c>
      <c r="I735">
        <v>2873.08</v>
      </c>
      <c r="K735">
        <f t="shared" si="15"/>
        <v>5746.16</v>
      </c>
    </row>
    <row r="736" spans="1:11" ht="22.5" customHeight="1" x14ac:dyDescent="0.25">
      <c r="A736" t="s">
        <v>3113</v>
      </c>
      <c r="B736" t="s">
        <v>3114</v>
      </c>
      <c r="C736">
        <v>408030704</v>
      </c>
      <c r="D736" t="s">
        <v>2887</v>
      </c>
      <c r="E736" t="s">
        <v>2979</v>
      </c>
      <c r="I736">
        <v>985.52</v>
      </c>
      <c r="K736">
        <f t="shared" si="15"/>
        <v>1971.04</v>
      </c>
    </row>
    <row r="737" spans="1:11" ht="22.5" customHeight="1" x14ac:dyDescent="0.25">
      <c r="A737" t="s">
        <v>3115</v>
      </c>
      <c r="B737" t="s">
        <v>3116</v>
      </c>
      <c r="C737">
        <v>408030712</v>
      </c>
      <c r="D737" t="s">
        <v>2887</v>
      </c>
      <c r="E737" t="s">
        <v>2979</v>
      </c>
      <c r="I737">
        <v>2780.77</v>
      </c>
      <c r="K737">
        <f t="shared" si="15"/>
        <v>5561.54</v>
      </c>
    </row>
    <row r="738" spans="1:11" ht="22.5" customHeight="1" x14ac:dyDescent="0.25">
      <c r="A738" t="s">
        <v>3117</v>
      </c>
      <c r="B738" t="s">
        <v>3118</v>
      </c>
      <c r="C738">
        <v>408030720</v>
      </c>
      <c r="D738" t="s">
        <v>2887</v>
      </c>
      <c r="E738" t="s">
        <v>2979</v>
      </c>
      <c r="G738" t="s">
        <v>3119</v>
      </c>
      <c r="I738">
        <v>2873.08</v>
      </c>
      <c r="K738">
        <f t="shared" si="15"/>
        <v>5746.16</v>
      </c>
    </row>
    <row r="739" spans="1:11" ht="22.5" customHeight="1" x14ac:dyDescent="0.25">
      <c r="A739" t="s">
        <v>3120</v>
      </c>
      <c r="B739" t="s">
        <v>3121</v>
      </c>
      <c r="C739">
        <v>408030739</v>
      </c>
      <c r="D739" t="s">
        <v>2887</v>
      </c>
      <c r="E739" t="s">
        <v>2979</v>
      </c>
      <c r="G739" t="s">
        <v>3122</v>
      </c>
      <c r="I739">
        <v>2970.15</v>
      </c>
      <c r="K739">
        <f t="shared" si="15"/>
        <v>5940.3</v>
      </c>
    </row>
    <row r="740" spans="1:11" ht="22.5" customHeight="1" x14ac:dyDescent="0.25">
      <c r="A740" t="s">
        <v>3123</v>
      </c>
      <c r="B740" t="s">
        <v>3124</v>
      </c>
      <c r="C740">
        <v>408030747</v>
      </c>
      <c r="D740" t="s">
        <v>2887</v>
      </c>
      <c r="E740" t="s">
        <v>2979</v>
      </c>
      <c r="I740">
        <v>1720.27</v>
      </c>
      <c r="K740">
        <f t="shared" si="15"/>
        <v>3440.54</v>
      </c>
    </row>
    <row r="741" spans="1:11" ht="22.5" customHeight="1" x14ac:dyDescent="0.25">
      <c r="A741" t="s">
        <v>3125</v>
      </c>
      <c r="B741" t="s">
        <v>3126</v>
      </c>
      <c r="C741">
        <v>408030755</v>
      </c>
      <c r="D741" t="s">
        <v>2887</v>
      </c>
      <c r="E741" t="s">
        <v>2979</v>
      </c>
      <c r="F741" t="s">
        <v>3127</v>
      </c>
      <c r="I741">
        <v>262.95999999999998</v>
      </c>
      <c r="K741">
        <f t="shared" si="15"/>
        <v>525.91999999999996</v>
      </c>
    </row>
    <row r="742" spans="1:11" ht="22.5" customHeight="1" x14ac:dyDescent="0.25">
      <c r="A742" t="s">
        <v>3128</v>
      </c>
      <c r="B742" t="s">
        <v>3129</v>
      </c>
      <c r="C742">
        <v>408030763</v>
      </c>
      <c r="D742" t="s">
        <v>2887</v>
      </c>
      <c r="E742" t="s">
        <v>2979</v>
      </c>
      <c r="G742" t="s">
        <v>3130</v>
      </c>
      <c r="I742">
        <v>3781.53</v>
      </c>
      <c r="K742">
        <f t="shared" si="15"/>
        <v>7563.06</v>
      </c>
    </row>
    <row r="743" spans="1:11" ht="22.5" customHeight="1" x14ac:dyDescent="0.25">
      <c r="A743" t="s">
        <v>3131</v>
      </c>
      <c r="B743" t="s">
        <v>3132</v>
      </c>
      <c r="C743">
        <v>408030771</v>
      </c>
      <c r="D743" t="s">
        <v>2887</v>
      </c>
      <c r="E743" t="s">
        <v>2979</v>
      </c>
      <c r="I743">
        <v>324.57</v>
      </c>
      <c r="K743">
        <f t="shared" si="15"/>
        <v>649.14</v>
      </c>
    </row>
    <row r="744" spans="1:11" ht="22.5" customHeight="1" x14ac:dyDescent="0.25">
      <c r="A744" t="s">
        <v>3133</v>
      </c>
      <c r="B744" t="s">
        <v>3134</v>
      </c>
      <c r="C744">
        <v>408030780</v>
      </c>
      <c r="D744" t="s">
        <v>2887</v>
      </c>
      <c r="E744" t="s">
        <v>2979</v>
      </c>
      <c r="I744">
        <v>1106.52</v>
      </c>
      <c r="K744">
        <f t="shared" si="15"/>
        <v>2213.04</v>
      </c>
    </row>
    <row r="745" spans="1:11" ht="22.5" customHeight="1" x14ac:dyDescent="0.25">
      <c r="A745" t="s">
        <v>3135</v>
      </c>
      <c r="B745" t="s">
        <v>3136</v>
      </c>
      <c r="C745">
        <v>408030798</v>
      </c>
      <c r="D745" t="s">
        <v>2887</v>
      </c>
      <c r="E745" t="s">
        <v>2979</v>
      </c>
      <c r="I745">
        <v>985.52</v>
      </c>
      <c r="K745">
        <f t="shared" si="15"/>
        <v>1971.04</v>
      </c>
    </row>
    <row r="746" spans="1:11" ht="22.5" customHeight="1" x14ac:dyDescent="0.25">
      <c r="A746" t="s">
        <v>3137</v>
      </c>
      <c r="B746" t="s">
        <v>3138</v>
      </c>
      <c r="C746">
        <v>408030801</v>
      </c>
      <c r="D746" t="s">
        <v>2887</v>
      </c>
      <c r="E746" t="s">
        <v>2979</v>
      </c>
      <c r="G746" t="s">
        <v>3139</v>
      </c>
      <c r="I746">
        <v>3781.53</v>
      </c>
      <c r="K746">
        <f t="shared" si="15"/>
        <v>7563.06</v>
      </c>
    </row>
    <row r="747" spans="1:11" ht="22.5" customHeight="1" x14ac:dyDescent="0.25">
      <c r="A747" t="s">
        <v>3140</v>
      </c>
      <c r="B747" t="s">
        <v>3141</v>
      </c>
      <c r="C747">
        <v>408030810</v>
      </c>
      <c r="D747" t="s">
        <v>2887</v>
      </c>
      <c r="E747" t="s">
        <v>2979</v>
      </c>
      <c r="G747" t="s">
        <v>3142</v>
      </c>
      <c r="I747">
        <v>3781.53</v>
      </c>
      <c r="K747">
        <f t="shared" si="15"/>
        <v>7563.06</v>
      </c>
    </row>
    <row r="748" spans="1:11" ht="22.5" customHeight="1" x14ac:dyDescent="0.25">
      <c r="A748" t="s">
        <v>3143</v>
      </c>
      <c r="B748" t="s">
        <v>3144</v>
      </c>
      <c r="C748">
        <v>408030828</v>
      </c>
      <c r="D748" t="s">
        <v>2887</v>
      </c>
      <c r="E748" t="s">
        <v>2979</v>
      </c>
      <c r="G748" t="s">
        <v>3145</v>
      </c>
      <c r="I748">
        <v>3781.53</v>
      </c>
      <c r="K748">
        <f t="shared" si="15"/>
        <v>7563.06</v>
      </c>
    </row>
    <row r="749" spans="1:11" ht="22.5" customHeight="1" x14ac:dyDescent="0.25">
      <c r="A749" t="s">
        <v>3146</v>
      </c>
      <c r="B749" t="s">
        <v>3147</v>
      </c>
      <c r="C749">
        <v>408030836</v>
      </c>
      <c r="D749" t="s">
        <v>2887</v>
      </c>
      <c r="E749" t="s">
        <v>2979</v>
      </c>
      <c r="I749">
        <v>2640.73</v>
      </c>
      <c r="K749">
        <f t="shared" si="15"/>
        <v>5281.46</v>
      </c>
    </row>
    <row r="750" spans="1:11" ht="22.5" customHeight="1" x14ac:dyDescent="0.25">
      <c r="A750" t="s">
        <v>3148</v>
      </c>
      <c r="B750" t="s">
        <v>3149</v>
      </c>
      <c r="C750">
        <v>408030844</v>
      </c>
      <c r="D750" t="s">
        <v>2887</v>
      </c>
      <c r="E750" t="s">
        <v>2979</v>
      </c>
      <c r="I750">
        <v>2640.73</v>
      </c>
      <c r="K750">
        <f t="shared" si="15"/>
        <v>5281.46</v>
      </c>
    </row>
    <row r="751" spans="1:11" ht="22.5" customHeight="1" x14ac:dyDescent="0.25">
      <c r="A751" t="s">
        <v>3150</v>
      </c>
      <c r="B751" t="s">
        <v>3151</v>
      </c>
      <c r="C751">
        <v>408030852</v>
      </c>
      <c r="D751" t="s">
        <v>2887</v>
      </c>
      <c r="E751" t="s">
        <v>2979</v>
      </c>
      <c r="I751">
        <v>2640.73</v>
      </c>
      <c r="K751">
        <f t="shared" si="15"/>
        <v>5281.46</v>
      </c>
    </row>
    <row r="752" spans="1:11" ht="22.5" customHeight="1" x14ac:dyDescent="0.25">
      <c r="A752" t="s">
        <v>3152</v>
      </c>
      <c r="B752" t="s">
        <v>3153</v>
      </c>
      <c r="C752">
        <v>408030860</v>
      </c>
      <c r="D752" t="s">
        <v>2887</v>
      </c>
      <c r="E752" t="s">
        <v>2979</v>
      </c>
      <c r="G752" t="s">
        <v>3154</v>
      </c>
      <c r="I752">
        <v>3589.94</v>
      </c>
      <c r="K752">
        <f t="shared" si="15"/>
        <v>7179.88</v>
      </c>
    </row>
    <row r="753" spans="1:11" ht="22.5" customHeight="1" x14ac:dyDescent="0.25">
      <c r="A753" t="s">
        <v>3155</v>
      </c>
      <c r="B753" t="s">
        <v>3156</v>
      </c>
      <c r="C753">
        <v>408030879</v>
      </c>
      <c r="D753" t="s">
        <v>2887</v>
      </c>
      <c r="E753" t="s">
        <v>2979</v>
      </c>
      <c r="I753">
        <v>2640.73</v>
      </c>
      <c r="K753">
        <f t="shared" si="15"/>
        <v>5281.46</v>
      </c>
    </row>
    <row r="754" spans="1:11" ht="22.5" customHeight="1" x14ac:dyDescent="0.25">
      <c r="A754" t="s">
        <v>3157</v>
      </c>
      <c r="B754" t="s">
        <v>3158</v>
      </c>
      <c r="C754">
        <v>408030887</v>
      </c>
      <c r="D754" t="s">
        <v>2887</v>
      </c>
      <c r="E754" t="s">
        <v>2979</v>
      </c>
      <c r="I754">
        <v>2640.73</v>
      </c>
      <c r="K754">
        <f t="shared" si="15"/>
        <v>5281.46</v>
      </c>
    </row>
    <row r="755" spans="1:11" ht="22.5" customHeight="1" x14ac:dyDescent="0.25">
      <c r="A755" t="s">
        <v>3159</v>
      </c>
      <c r="B755" t="s">
        <v>3160</v>
      </c>
      <c r="C755">
        <v>408030895</v>
      </c>
      <c r="D755" t="s">
        <v>2887</v>
      </c>
      <c r="E755" t="s">
        <v>2979</v>
      </c>
      <c r="I755">
        <v>2620.73</v>
      </c>
      <c r="K755">
        <f t="shared" si="15"/>
        <v>5241.46</v>
      </c>
    </row>
    <row r="756" spans="1:11" ht="22.5" customHeight="1" x14ac:dyDescent="0.25">
      <c r="A756" t="s">
        <v>3161</v>
      </c>
      <c r="B756" t="s">
        <v>3162</v>
      </c>
      <c r="C756">
        <v>408030909</v>
      </c>
      <c r="D756" t="s">
        <v>2887</v>
      </c>
      <c r="E756" t="s">
        <v>2979</v>
      </c>
      <c r="G756" t="s">
        <v>3163</v>
      </c>
      <c r="I756">
        <v>3752.89</v>
      </c>
      <c r="K756">
        <f t="shared" si="15"/>
        <v>7505.78</v>
      </c>
    </row>
    <row r="757" spans="1:11" ht="22.5" customHeight="1" x14ac:dyDescent="0.25">
      <c r="A757" t="s">
        <v>3164</v>
      </c>
      <c r="B757" t="s">
        <v>3165</v>
      </c>
      <c r="C757">
        <v>408030917</v>
      </c>
      <c r="D757" t="s">
        <v>2887</v>
      </c>
      <c r="E757" t="s">
        <v>2979</v>
      </c>
      <c r="I757">
        <v>2781.7</v>
      </c>
      <c r="K757">
        <f t="shared" si="15"/>
        <v>5563.4</v>
      </c>
    </row>
    <row r="758" spans="1:11" ht="22.5" customHeight="1" x14ac:dyDescent="0.25">
      <c r="A758" t="s">
        <v>3166</v>
      </c>
      <c r="B758" t="s">
        <v>3167</v>
      </c>
      <c r="C758">
        <v>408040017</v>
      </c>
      <c r="D758" t="s">
        <v>2887</v>
      </c>
      <c r="E758" t="s">
        <v>3168</v>
      </c>
      <c r="F758" t="s">
        <v>3167</v>
      </c>
      <c r="I758">
        <v>1635.28</v>
      </c>
      <c r="K758">
        <f t="shared" si="15"/>
        <v>3270.56</v>
      </c>
    </row>
    <row r="759" spans="1:11" ht="22.5" customHeight="1" x14ac:dyDescent="0.25">
      <c r="A759" t="s">
        <v>3169</v>
      </c>
      <c r="B759" t="s">
        <v>3170</v>
      </c>
      <c r="C759">
        <v>408040025</v>
      </c>
      <c r="D759" t="s">
        <v>2887</v>
      </c>
      <c r="E759" t="s">
        <v>3168</v>
      </c>
      <c r="F759" t="s">
        <v>3170</v>
      </c>
      <c r="I759">
        <v>784.95</v>
      </c>
      <c r="K759">
        <f t="shared" si="15"/>
        <v>1569.9</v>
      </c>
    </row>
    <row r="760" spans="1:11" ht="22.5" customHeight="1" x14ac:dyDescent="0.25">
      <c r="A760" t="s">
        <v>3171</v>
      </c>
      <c r="B760" t="s">
        <v>3172</v>
      </c>
      <c r="C760">
        <v>408040033</v>
      </c>
      <c r="D760" t="s">
        <v>2887</v>
      </c>
      <c r="E760" t="s">
        <v>3168</v>
      </c>
      <c r="I760">
        <v>784.95</v>
      </c>
      <c r="K760">
        <f t="shared" si="15"/>
        <v>1569.9</v>
      </c>
    </row>
    <row r="761" spans="1:11" ht="22.5" customHeight="1" x14ac:dyDescent="0.25">
      <c r="A761" t="s">
        <v>3173</v>
      </c>
      <c r="B761" t="s">
        <v>3174</v>
      </c>
      <c r="C761">
        <v>408040041</v>
      </c>
      <c r="D761" t="s">
        <v>2887</v>
      </c>
      <c r="E761" t="s">
        <v>3168</v>
      </c>
      <c r="I761">
        <v>1635.27</v>
      </c>
      <c r="K761">
        <f t="shared" si="15"/>
        <v>3270.54</v>
      </c>
    </row>
    <row r="762" spans="1:11" ht="22.5" customHeight="1" x14ac:dyDescent="0.25">
      <c r="A762" t="s">
        <v>3175</v>
      </c>
      <c r="B762" t="s">
        <v>3176</v>
      </c>
      <c r="C762">
        <v>408040050</v>
      </c>
      <c r="D762" t="s">
        <v>2887</v>
      </c>
      <c r="E762" t="s">
        <v>3168</v>
      </c>
      <c r="F762" t="s">
        <v>3176</v>
      </c>
      <c r="I762">
        <v>1570.66</v>
      </c>
      <c r="K762">
        <f t="shared" si="15"/>
        <v>3141.32</v>
      </c>
    </row>
    <row r="763" spans="1:11" ht="22.5" customHeight="1" x14ac:dyDescent="0.25">
      <c r="A763" t="s">
        <v>3177</v>
      </c>
      <c r="B763" t="s">
        <v>3178</v>
      </c>
      <c r="C763">
        <v>408040068</v>
      </c>
      <c r="D763" t="s">
        <v>2887</v>
      </c>
      <c r="E763" t="s">
        <v>3168</v>
      </c>
      <c r="I763">
        <v>1916.09</v>
      </c>
      <c r="K763">
        <f t="shared" si="15"/>
        <v>3832.18</v>
      </c>
    </row>
    <row r="764" spans="1:11" ht="22.5" customHeight="1" x14ac:dyDescent="0.25">
      <c r="A764" t="s">
        <v>3179</v>
      </c>
      <c r="B764" t="s">
        <v>3180</v>
      </c>
      <c r="C764">
        <v>408040076</v>
      </c>
      <c r="D764" t="s">
        <v>2887</v>
      </c>
      <c r="E764" t="s">
        <v>3168</v>
      </c>
      <c r="G764" t="s">
        <v>3181</v>
      </c>
      <c r="I764">
        <v>2404.14</v>
      </c>
      <c r="K764">
        <f t="shared" si="15"/>
        <v>4808.28</v>
      </c>
    </row>
    <row r="765" spans="1:11" ht="22.5" customHeight="1" x14ac:dyDescent="0.25">
      <c r="A765" t="s">
        <v>3182</v>
      </c>
      <c r="B765" t="s">
        <v>3183</v>
      </c>
      <c r="C765">
        <v>408040084</v>
      </c>
      <c r="D765" t="s">
        <v>2887</v>
      </c>
      <c r="E765" t="s">
        <v>3168</v>
      </c>
      <c r="G765" t="s">
        <v>3184</v>
      </c>
      <c r="I765">
        <v>2341.71</v>
      </c>
      <c r="K765">
        <f t="shared" si="15"/>
        <v>4683.42</v>
      </c>
    </row>
    <row r="766" spans="1:11" ht="22.5" customHeight="1" x14ac:dyDescent="0.25">
      <c r="A766" t="s">
        <v>3185</v>
      </c>
      <c r="B766" t="s">
        <v>3186</v>
      </c>
      <c r="C766">
        <v>408040092</v>
      </c>
      <c r="D766" t="s">
        <v>2887</v>
      </c>
      <c r="E766" t="s">
        <v>3168</v>
      </c>
      <c r="G766" t="s">
        <v>3187</v>
      </c>
      <c r="I766">
        <v>1739.48</v>
      </c>
      <c r="K766">
        <f t="shared" si="15"/>
        <v>3478.96</v>
      </c>
    </row>
    <row r="767" spans="1:11" ht="22.5" customHeight="1" x14ac:dyDescent="0.25">
      <c r="A767" t="s">
        <v>3188</v>
      </c>
      <c r="B767" t="s">
        <v>3189</v>
      </c>
      <c r="C767">
        <v>408040130</v>
      </c>
      <c r="D767" t="s">
        <v>2887</v>
      </c>
      <c r="E767" t="s">
        <v>3168</v>
      </c>
      <c r="F767" t="s">
        <v>3189</v>
      </c>
      <c r="I767">
        <v>759.42</v>
      </c>
      <c r="K767">
        <f t="shared" si="15"/>
        <v>1518.84</v>
      </c>
    </row>
    <row r="768" spans="1:11" ht="22.5" customHeight="1" x14ac:dyDescent="0.25">
      <c r="A768" t="s">
        <v>3190</v>
      </c>
      <c r="B768" t="s">
        <v>3191</v>
      </c>
      <c r="C768">
        <v>408040122</v>
      </c>
      <c r="D768" t="s">
        <v>2887</v>
      </c>
      <c r="E768" t="s">
        <v>3168</v>
      </c>
      <c r="F768" t="s">
        <v>3191</v>
      </c>
      <c r="I768">
        <v>759.43</v>
      </c>
      <c r="K768">
        <f t="shared" si="15"/>
        <v>1518.86</v>
      </c>
    </row>
    <row r="769" spans="1:12" ht="22.5" customHeight="1" x14ac:dyDescent="0.25">
      <c r="A769" t="s">
        <v>3192</v>
      </c>
      <c r="B769" t="s">
        <v>3193</v>
      </c>
      <c r="C769">
        <v>408040149</v>
      </c>
      <c r="D769" t="s">
        <v>2887</v>
      </c>
      <c r="E769" t="s">
        <v>3168</v>
      </c>
      <c r="F769" t="s">
        <v>3193</v>
      </c>
      <c r="I769">
        <v>784.95</v>
      </c>
      <c r="K769">
        <f t="shared" si="15"/>
        <v>1569.9</v>
      </c>
    </row>
    <row r="770" spans="1:12" ht="22.5" customHeight="1" x14ac:dyDescent="0.25">
      <c r="A770" t="s">
        <v>3194</v>
      </c>
      <c r="B770" t="s">
        <v>3195</v>
      </c>
      <c r="C770">
        <v>408040157</v>
      </c>
      <c r="D770" t="s">
        <v>2887</v>
      </c>
      <c r="E770" t="s">
        <v>3168</v>
      </c>
      <c r="I770">
        <v>835.12</v>
      </c>
      <c r="K770">
        <f t="shared" si="15"/>
        <v>1670.24</v>
      </c>
    </row>
    <row r="771" spans="1:12" ht="22.5" customHeight="1" x14ac:dyDescent="0.25">
      <c r="A771" t="s">
        <v>3196</v>
      </c>
      <c r="B771" t="s">
        <v>3197</v>
      </c>
      <c r="C771">
        <v>408040165</v>
      </c>
      <c r="D771" t="s">
        <v>2887</v>
      </c>
      <c r="E771" t="s">
        <v>3168</v>
      </c>
      <c r="F771" t="s">
        <v>3197</v>
      </c>
      <c r="I771">
        <v>1602.17</v>
      </c>
      <c r="K771">
        <f t="shared" ref="K771:K834" si="16">I771*2</f>
        <v>3204.34</v>
      </c>
    </row>
    <row r="772" spans="1:12" ht="22.5" customHeight="1" x14ac:dyDescent="0.25">
      <c r="A772" t="s">
        <v>3198</v>
      </c>
      <c r="B772" t="s">
        <v>3199</v>
      </c>
      <c r="C772">
        <v>408040262</v>
      </c>
      <c r="D772" t="s">
        <v>2887</v>
      </c>
      <c r="E772" t="s">
        <v>3168</v>
      </c>
      <c r="F772" t="s">
        <v>3199</v>
      </c>
      <c r="I772">
        <v>871.3</v>
      </c>
      <c r="K772">
        <f t="shared" si="16"/>
        <v>1742.6</v>
      </c>
    </row>
    <row r="773" spans="1:12" ht="22.5" customHeight="1" x14ac:dyDescent="0.25">
      <c r="A773" t="s">
        <v>3200</v>
      </c>
      <c r="B773" t="s">
        <v>3201</v>
      </c>
      <c r="C773">
        <v>408050039</v>
      </c>
      <c r="D773" t="s">
        <v>2887</v>
      </c>
      <c r="E773" t="s">
        <v>3202</v>
      </c>
      <c r="H773" t="s">
        <v>3201</v>
      </c>
      <c r="I773">
        <v>371.12</v>
      </c>
      <c r="K773">
        <f t="shared" si="16"/>
        <v>742.24</v>
      </c>
      <c r="L773">
        <f>K773</f>
        <v>742.24</v>
      </c>
    </row>
    <row r="774" spans="1:12" ht="22.5" customHeight="1" x14ac:dyDescent="0.25">
      <c r="A774" t="s">
        <v>3203</v>
      </c>
      <c r="B774" t="s">
        <v>3204</v>
      </c>
      <c r="C774">
        <v>408050055</v>
      </c>
      <c r="D774" t="s">
        <v>2887</v>
      </c>
      <c r="E774" t="s">
        <v>3202</v>
      </c>
      <c r="G774" t="s">
        <v>3205</v>
      </c>
      <c r="I774">
        <v>2207.1999999999998</v>
      </c>
      <c r="K774">
        <f t="shared" si="16"/>
        <v>4414.3999999999996</v>
      </c>
    </row>
    <row r="775" spans="1:12" ht="22.5" customHeight="1" x14ac:dyDescent="0.25">
      <c r="A775" t="s">
        <v>3206</v>
      </c>
      <c r="B775" t="s">
        <v>3207</v>
      </c>
      <c r="C775">
        <v>408050063</v>
      </c>
      <c r="D775" t="s">
        <v>2887</v>
      </c>
      <c r="E775" t="s">
        <v>3202</v>
      </c>
      <c r="G775" t="s">
        <v>3208</v>
      </c>
      <c r="I775">
        <v>1653.73</v>
      </c>
      <c r="K775">
        <f t="shared" si="16"/>
        <v>3307.46</v>
      </c>
    </row>
    <row r="776" spans="1:12" ht="22.5" customHeight="1" x14ac:dyDescent="0.25">
      <c r="A776" t="s">
        <v>3209</v>
      </c>
      <c r="B776" t="s">
        <v>3210</v>
      </c>
      <c r="C776">
        <v>408050071</v>
      </c>
      <c r="D776" t="s">
        <v>2887</v>
      </c>
      <c r="E776" t="s">
        <v>3202</v>
      </c>
      <c r="I776">
        <v>1154.8399999999999</v>
      </c>
      <c r="K776">
        <f t="shared" si="16"/>
        <v>2309.6799999999998</v>
      </c>
    </row>
    <row r="777" spans="1:12" ht="22.5" customHeight="1" x14ac:dyDescent="0.25">
      <c r="A777" t="s">
        <v>3211</v>
      </c>
      <c r="B777" t="s">
        <v>3212</v>
      </c>
      <c r="C777">
        <v>408050101</v>
      </c>
      <c r="D777" t="s">
        <v>2887</v>
      </c>
      <c r="E777" t="s">
        <v>3202</v>
      </c>
      <c r="F777" t="s">
        <v>3212</v>
      </c>
      <c r="I777">
        <v>344.06</v>
      </c>
      <c r="K777">
        <f t="shared" si="16"/>
        <v>688.12</v>
      </c>
    </row>
    <row r="778" spans="1:12" ht="22.5" customHeight="1" x14ac:dyDescent="0.25">
      <c r="A778" t="s">
        <v>3213</v>
      </c>
      <c r="B778" t="s">
        <v>3214</v>
      </c>
      <c r="C778">
        <v>408050110</v>
      </c>
      <c r="D778" t="s">
        <v>2887</v>
      </c>
      <c r="E778" t="s">
        <v>3202</v>
      </c>
      <c r="F778" t="s">
        <v>3214</v>
      </c>
      <c r="I778">
        <v>1602.18</v>
      </c>
      <c r="K778">
        <f t="shared" si="16"/>
        <v>3204.36</v>
      </c>
    </row>
    <row r="779" spans="1:12" ht="22.5" customHeight="1" x14ac:dyDescent="0.25">
      <c r="A779" t="s">
        <v>3215</v>
      </c>
      <c r="B779" t="s">
        <v>3216</v>
      </c>
      <c r="C779">
        <v>408050128</v>
      </c>
      <c r="D779" t="s">
        <v>2887</v>
      </c>
      <c r="E779" t="s">
        <v>3202</v>
      </c>
      <c r="F779" t="s">
        <v>3216</v>
      </c>
      <c r="I779">
        <v>273.14999999999998</v>
      </c>
      <c r="K779">
        <f t="shared" si="16"/>
        <v>546.29999999999995</v>
      </c>
    </row>
    <row r="780" spans="1:12" ht="22.5" customHeight="1" x14ac:dyDescent="0.25">
      <c r="A780" t="s">
        <v>3217</v>
      </c>
      <c r="B780" t="s">
        <v>3218</v>
      </c>
      <c r="C780">
        <v>408050136</v>
      </c>
      <c r="D780" t="s">
        <v>2887</v>
      </c>
      <c r="E780" t="s">
        <v>3202</v>
      </c>
      <c r="F780" t="s">
        <v>3219</v>
      </c>
      <c r="I780">
        <v>1602.18</v>
      </c>
      <c r="K780">
        <f t="shared" si="16"/>
        <v>3204.36</v>
      </c>
    </row>
    <row r="781" spans="1:12" ht="22.5" customHeight="1" x14ac:dyDescent="0.25">
      <c r="A781" t="s">
        <v>3220</v>
      </c>
      <c r="B781" t="s">
        <v>3221</v>
      </c>
      <c r="C781">
        <v>408050144</v>
      </c>
      <c r="D781" t="s">
        <v>2887</v>
      </c>
      <c r="E781" t="s">
        <v>3202</v>
      </c>
      <c r="F781" t="s">
        <v>3222</v>
      </c>
      <c r="I781">
        <v>432.14</v>
      </c>
      <c r="K781">
        <f t="shared" si="16"/>
        <v>864.28</v>
      </c>
    </row>
    <row r="782" spans="1:12" ht="22.5" customHeight="1" x14ac:dyDescent="0.25">
      <c r="A782" t="s">
        <v>3223</v>
      </c>
      <c r="B782" t="s">
        <v>3224</v>
      </c>
      <c r="C782">
        <v>408050152</v>
      </c>
      <c r="D782" t="s">
        <v>2887</v>
      </c>
      <c r="E782" t="s">
        <v>3202</v>
      </c>
      <c r="F782" t="s">
        <v>3225</v>
      </c>
      <c r="I782">
        <v>578.89</v>
      </c>
      <c r="K782">
        <f t="shared" si="16"/>
        <v>1157.78</v>
      </c>
    </row>
    <row r="783" spans="1:12" ht="22.5" customHeight="1" x14ac:dyDescent="0.25">
      <c r="A783" t="s">
        <v>3226</v>
      </c>
      <c r="B783" t="s">
        <v>3227</v>
      </c>
      <c r="C783">
        <v>408050160</v>
      </c>
      <c r="D783" t="s">
        <v>2887</v>
      </c>
      <c r="E783" t="s">
        <v>3202</v>
      </c>
      <c r="G783" t="s">
        <v>3228</v>
      </c>
      <c r="I783">
        <v>2294.3200000000002</v>
      </c>
      <c r="K783">
        <f t="shared" si="16"/>
        <v>4588.6400000000003</v>
      </c>
    </row>
    <row r="784" spans="1:12" ht="22.5" customHeight="1" x14ac:dyDescent="0.25">
      <c r="A784" t="s">
        <v>3229</v>
      </c>
      <c r="B784" t="s">
        <v>3230</v>
      </c>
      <c r="C784">
        <v>408050179</v>
      </c>
      <c r="D784" t="s">
        <v>2887</v>
      </c>
      <c r="E784" t="s">
        <v>3202</v>
      </c>
      <c r="H784" t="s">
        <v>3231</v>
      </c>
      <c r="I784">
        <v>1602.18</v>
      </c>
      <c r="K784">
        <f t="shared" si="16"/>
        <v>3204.36</v>
      </c>
      <c r="L784">
        <f>K784</f>
        <v>3204.36</v>
      </c>
    </row>
    <row r="785" spans="1:12" ht="22.5" customHeight="1" x14ac:dyDescent="0.25">
      <c r="A785" t="s">
        <v>3232</v>
      </c>
      <c r="B785" t="s">
        <v>3233</v>
      </c>
      <c r="C785">
        <v>408050330</v>
      </c>
      <c r="D785" t="s">
        <v>2887</v>
      </c>
      <c r="E785" t="s">
        <v>3202</v>
      </c>
      <c r="F785" t="s">
        <v>3234</v>
      </c>
      <c r="I785">
        <v>171.94</v>
      </c>
      <c r="K785">
        <f t="shared" si="16"/>
        <v>343.88</v>
      </c>
    </row>
    <row r="786" spans="1:12" ht="22.5" customHeight="1" x14ac:dyDescent="0.25">
      <c r="A786" t="s">
        <v>3235</v>
      </c>
      <c r="B786" t="s">
        <v>3236</v>
      </c>
      <c r="C786">
        <v>408050322</v>
      </c>
      <c r="D786" t="s">
        <v>2887</v>
      </c>
      <c r="E786" t="s">
        <v>3202</v>
      </c>
      <c r="F786" t="s">
        <v>3236</v>
      </c>
      <c r="I786">
        <v>213.3</v>
      </c>
      <c r="K786">
        <f t="shared" si="16"/>
        <v>426.6</v>
      </c>
    </row>
    <row r="787" spans="1:12" ht="22.5" customHeight="1" x14ac:dyDescent="0.25">
      <c r="A787" t="s">
        <v>3237</v>
      </c>
      <c r="B787" t="s">
        <v>3238</v>
      </c>
      <c r="C787">
        <v>408050349</v>
      </c>
      <c r="D787" t="s">
        <v>2887</v>
      </c>
      <c r="E787" t="s">
        <v>3202</v>
      </c>
      <c r="F787" t="s">
        <v>3239</v>
      </c>
      <c r="I787">
        <v>344.52</v>
      </c>
      <c r="K787">
        <f t="shared" si="16"/>
        <v>689.04</v>
      </c>
    </row>
    <row r="788" spans="1:12" ht="22.5" customHeight="1" x14ac:dyDescent="0.25">
      <c r="A788" t="s">
        <v>3240</v>
      </c>
      <c r="B788" t="s">
        <v>3241</v>
      </c>
      <c r="C788">
        <v>408050357</v>
      </c>
      <c r="D788" t="s">
        <v>2887</v>
      </c>
      <c r="E788" t="s">
        <v>3202</v>
      </c>
      <c r="F788" t="s">
        <v>3242</v>
      </c>
      <c r="I788">
        <v>284.06</v>
      </c>
      <c r="K788">
        <f t="shared" si="16"/>
        <v>568.12</v>
      </c>
    </row>
    <row r="789" spans="1:12" ht="22.5" customHeight="1" x14ac:dyDescent="0.25">
      <c r="A789" t="s">
        <v>3243</v>
      </c>
      <c r="B789" t="s">
        <v>3244</v>
      </c>
      <c r="C789">
        <v>408050365</v>
      </c>
      <c r="D789" t="s">
        <v>2887</v>
      </c>
      <c r="E789" t="s">
        <v>3202</v>
      </c>
      <c r="F789" t="s">
        <v>3244</v>
      </c>
      <c r="I789">
        <v>268.41000000000003</v>
      </c>
      <c r="K789">
        <f t="shared" si="16"/>
        <v>536.82000000000005</v>
      </c>
    </row>
    <row r="790" spans="1:12" ht="22.5" customHeight="1" x14ac:dyDescent="0.25">
      <c r="A790" t="s">
        <v>3245</v>
      </c>
      <c r="B790" t="s">
        <v>3246</v>
      </c>
      <c r="C790">
        <v>408050373</v>
      </c>
      <c r="D790" t="s">
        <v>2887</v>
      </c>
      <c r="E790" t="s">
        <v>3202</v>
      </c>
      <c r="F790" t="s">
        <v>3246</v>
      </c>
      <c r="I790">
        <v>243.81</v>
      </c>
      <c r="K790">
        <f t="shared" si="16"/>
        <v>487.62</v>
      </c>
    </row>
    <row r="791" spans="1:12" ht="22.5" customHeight="1" x14ac:dyDescent="0.25">
      <c r="A791" t="s">
        <v>3247</v>
      </c>
      <c r="B791" t="s">
        <v>3248</v>
      </c>
      <c r="C791">
        <v>408050381</v>
      </c>
      <c r="D791" t="s">
        <v>2887</v>
      </c>
      <c r="E791" t="s">
        <v>3202</v>
      </c>
      <c r="I791">
        <v>759.42</v>
      </c>
      <c r="K791">
        <f t="shared" si="16"/>
        <v>1518.84</v>
      </c>
    </row>
    <row r="792" spans="1:12" ht="22.5" customHeight="1" x14ac:dyDescent="0.25">
      <c r="A792" t="s">
        <v>3249</v>
      </c>
      <c r="B792" t="s">
        <v>3250</v>
      </c>
      <c r="C792">
        <v>408050390</v>
      </c>
      <c r="D792" t="s">
        <v>2887</v>
      </c>
      <c r="E792" t="s">
        <v>3202</v>
      </c>
      <c r="F792" t="s">
        <v>3250</v>
      </c>
      <c r="I792">
        <v>498.16</v>
      </c>
      <c r="K792">
        <f t="shared" si="16"/>
        <v>996.32</v>
      </c>
    </row>
    <row r="793" spans="1:12" ht="22.5" customHeight="1" x14ac:dyDescent="0.25">
      <c r="A793" t="s">
        <v>3251</v>
      </c>
      <c r="B793" t="s">
        <v>3252</v>
      </c>
      <c r="C793">
        <v>408050403</v>
      </c>
      <c r="D793" t="s">
        <v>2887</v>
      </c>
      <c r="E793" t="s">
        <v>3202</v>
      </c>
      <c r="I793">
        <v>1602.18</v>
      </c>
      <c r="K793">
        <f t="shared" si="16"/>
        <v>3204.36</v>
      </c>
    </row>
    <row r="794" spans="1:12" ht="22.5" customHeight="1" x14ac:dyDescent="0.25">
      <c r="A794" t="s">
        <v>3253</v>
      </c>
      <c r="B794" t="s">
        <v>3254</v>
      </c>
      <c r="C794">
        <v>408050411</v>
      </c>
      <c r="D794" t="s">
        <v>2887</v>
      </c>
      <c r="E794" t="s">
        <v>3202</v>
      </c>
      <c r="I794">
        <v>614.28</v>
      </c>
      <c r="K794">
        <f t="shared" si="16"/>
        <v>1228.56</v>
      </c>
    </row>
    <row r="795" spans="1:12" ht="22.5" customHeight="1" x14ac:dyDescent="0.25">
      <c r="A795" t="s">
        <v>3255</v>
      </c>
      <c r="B795" t="s">
        <v>3256</v>
      </c>
      <c r="C795">
        <v>408050420</v>
      </c>
      <c r="D795" t="s">
        <v>2887</v>
      </c>
      <c r="E795" t="s">
        <v>3202</v>
      </c>
      <c r="F795" t="s">
        <v>3257</v>
      </c>
      <c r="I795">
        <v>385.05</v>
      </c>
      <c r="K795">
        <f t="shared" si="16"/>
        <v>770.1</v>
      </c>
    </row>
    <row r="796" spans="1:12" ht="22.5" customHeight="1" x14ac:dyDescent="0.25">
      <c r="A796" t="s">
        <v>3258</v>
      </c>
      <c r="B796" t="s">
        <v>3259</v>
      </c>
      <c r="C796">
        <v>408050438</v>
      </c>
      <c r="D796" t="s">
        <v>2887</v>
      </c>
      <c r="E796" t="s">
        <v>3202</v>
      </c>
      <c r="F796" t="s">
        <v>3260</v>
      </c>
      <c r="I796">
        <v>759.42</v>
      </c>
      <c r="K796">
        <f t="shared" si="16"/>
        <v>1518.84</v>
      </c>
    </row>
    <row r="797" spans="1:12" ht="22.5" customHeight="1" x14ac:dyDescent="0.25">
      <c r="A797" t="s">
        <v>3261</v>
      </c>
      <c r="B797" t="s">
        <v>3262</v>
      </c>
      <c r="C797">
        <v>408050446</v>
      </c>
      <c r="D797" t="s">
        <v>2887</v>
      </c>
      <c r="E797" t="s">
        <v>3202</v>
      </c>
      <c r="F797" t="s">
        <v>3263</v>
      </c>
      <c r="I797">
        <v>268.41000000000003</v>
      </c>
      <c r="K797">
        <f t="shared" si="16"/>
        <v>536.82000000000005</v>
      </c>
    </row>
    <row r="798" spans="1:12" ht="22.5" customHeight="1" x14ac:dyDescent="0.25">
      <c r="A798" t="s">
        <v>3264</v>
      </c>
      <c r="B798" t="s">
        <v>3265</v>
      </c>
      <c r="C798">
        <v>408050659</v>
      </c>
      <c r="D798" t="s">
        <v>2887</v>
      </c>
      <c r="E798" t="s">
        <v>3202</v>
      </c>
      <c r="H798" t="s">
        <v>3266</v>
      </c>
      <c r="I798">
        <v>355.81</v>
      </c>
      <c r="K798">
        <f t="shared" si="16"/>
        <v>711.62</v>
      </c>
      <c r="L798">
        <f>K798</f>
        <v>711.62</v>
      </c>
    </row>
    <row r="799" spans="1:12" ht="22.5" customHeight="1" x14ac:dyDescent="0.25">
      <c r="A799" t="s">
        <v>3267</v>
      </c>
      <c r="B799" t="s">
        <v>3268</v>
      </c>
      <c r="C799">
        <v>408050640</v>
      </c>
      <c r="D799" t="s">
        <v>2887</v>
      </c>
      <c r="E799" t="s">
        <v>3202</v>
      </c>
      <c r="F799" t="s">
        <v>3268</v>
      </c>
      <c r="I799">
        <v>300.77</v>
      </c>
      <c r="K799">
        <f t="shared" si="16"/>
        <v>601.54</v>
      </c>
    </row>
    <row r="800" spans="1:12" ht="22.5" customHeight="1" x14ac:dyDescent="0.25">
      <c r="A800" t="s">
        <v>3269</v>
      </c>
      <c r="B800" t="s">
        <v>3270</v>
      </c>
      <c r="C800">
        <v>408050675</v>
      </c>
      <c r="D800" t="s">
        <v>2887</v>
      </c>
      <c r="E800" t="s">
        <v>3202</v>
      </c>
      <c r="F800" t="s">
        <v>3270</v>
      </c>
      <c r="I800">
        <v>524.42999999999995</v>
      </c>
      <c r="K800">
        <f t="shared" si="16"/>
        <v>1048.8599999999999</v>
      </c>
    </row>
    <row r="801" spans="1:11" ht="22.5" customHeight="1" x14ac:dyDescent="0.25">
      <c r="A801" t="s">
        <v>3271</v>
      </c>
      <c r="B801" t="s">
        <v>3272</v>
      </c>
      <c r="C801">
        <v>408050721</v>
      </c>
      <c r="D801" t="s">
        <v>2887</v>
      </c>
      <c r="E801" t="s">
        <v>3202</v>
      </c>
      <c r="F801" t="s">
        <v>3272</v>
      </c>
      <c r="I801">
        <v>268.42</v>
      </c>
      <c r="K801">
        <f t="shared" si="16"/>
        <v>536.84</v>
      </c>
    </row>
    <row r="802" spans="1:11" ht="22.5" customHeight="1" x14ac:dyDescent="0.25">
      <c r="A802" t="s">
        <v>3273</v>
      </c>
      <c r="B802" t="s">
        <v>3274</v>
      </c>
      <c r="C802">
        <v>408050730</v>
      </c>
      <c r="D802" t="s">
        <v>2887</v>
      </c>
      <c r="E802" t="s">
        <v>3202</v>
      </c>
      <c r="F802" t="s">
        <v>3274</v>
      </c>
      <c r="I802">
        <v>268.42</v>
      </c>
      <c r="K802">
        <f t="shared" si="16"/>
        <v>536.84</v>
      </c>
    </row>
    <row r="803" spans="1:11" ht="22.5" customHeight="1" x14ac:dyDescent="0.25">
      <c r="A803" t="s">
        <v>3275</v>
      </c>
      <c r="B803" t="s">
        <v>3276</v>
      </c>
      <c r="C803">
        <v>408050748</v>
      </c>
      <c r="D803" t="s">
        <v>2887</v>
      </c>
      <c r="E803" t="s">
        <v>3202</v>
      </c>
      <c r="F803" t="s">
        <v>3276</v>
      </c>
      <c r="I803">
        <v>268.42</v>
      </c>
      <c r="K803">
        <f t="shared" si="16"/>
        <v>536.84</v>
      </c>
    </row>
    <row r="804" spans="1:11" ht="22.5" customHeight="1" x14ac:dyDescent="0.25">
      <c r="A804" t="s">
        <v>3277</v>
      </c>
      <c r="B804" t="s">
        <v>3278</v>
      </c>
      <c r="C804">
        <v>408050756</v>
      </c>
      <c r="D804" t="s">
        <v>2887</v>
      </c>
      <c r="E804" t="s">
        <v>3202</v>
      </c>
      <c r="I804">
        <v>344.52</v>
      </c>
      <c r="K804">
        <f t="shared" si="16"/>
        <v>689.04</v>
      </c>
    </row>
    <row r="805" spans="1:11" ht="22.5" customHeight="1" x14ac:dyDescent="0.25">
      <c r="A805" t="s">
        <v>3279</v>
      </c>
      <c r="B805" t="s">
        <v>3280</v>
      </c>
      <c r="C805">
        <v>408050764</v>
      </c>
      <c r="D805" t="s">
        <v>2887</v>
      </c>
      <c r="E805" t="s">
        <v>3202</v>
      </c>
      <c r="F805" t="s">
        <v>3280</v>
      </c>
      <c r="I805">
        <v>284.06</v>
      </c>
      <c r="K805">
        <f t="shared" si="16"/>
        <v>568.12</v>
      </c>
    </row>
    <row r="806" spans="1:11" ht="22.5" customHeight="1" x14ac:dyDescent="0.25">
      <c r="A806" t="s">
        <v>3281</v>
      </c>
      <c r="B806" t="s">
        <v>3282</v>
      </c>
      <c r="C806">
        <v>408050772</v>
      </c>
      <c r="D806" t="s">
        <v>2887</v>
      </c>
      <c r="E806" t="s">
        <v>3202</v>
      </c>
      <c r="I806">
        <v>344.52</v>
      </c>
      <c r="K806">
        <f t="shared" si="16"/>
        <v>689.04</v>
      </c>
    </row>
    <row r="807" spans="1:11" ht="22.5" customHeight="1" x14ac:dyDescent="0.25">
      <c r="A807" t="s">
        <v>3283</v>
      </c>
      <c r="B807" t="s">
        <v>3284</v>
      </c>
      <c r="C807">
        <v>408050780</v>
      </c>
      <c r="D807" t="s">
        <v>2887</v>
      </c>
      <c r="E807" t="s">
        <v>3202</v>
      </c>
      <c r="F807" t="s">
        <v>3284</v>
      </c>
      <c r="I807">
        <v>298.41000000000003</v>
      </c>
      <c r="K807">
        <f t="shared" si="16"/>
        <v>596.82000000000005</v>
      </c>
    </row>
    <row r="808" spans="1:11" ht="22.5" customHeight="1" x14ac:dyDescent="0.25">
      <c r="A808" t="s">
        <v>3285</v>
      </c>
      <c r="B808" t="s">
        <v>3286</v>
      </c>
      <c r="C808">
        <v>408050799</v>
      </c>
      <c r="D808" t="s">
        <v>2887</v>
      </c>
      <c r="E808" t="s">
        <v>3202</v>
      </c>
      <c r="F808" t="s">
        <v>3286</v>
      </c>
      <c r="I808">
        <v>759.42</v>
      </c>
      <c r="K808">
        <f t="shared" si="16"/>
        <v>1518.84</v>
      </c>
    </row>
    <row r="809" spans="1:11" ht="22.5" customHeight="1" x14ac:dyDescent="0.25">
      <c r="A809" t="s">
        <v>3287</v>
      </c>
      <c r="B809" t="s">
        <v>3288</v>
      </c>
      <c r="C809">
        <v>408050802</v>
      </c>
      <c r="D809" t="s">
        <v>2887</v>
      </c>
      <c r="E809" t="s">
        <v>3202</v>
      </c>
      <c r="F809" t="s">
        <v>3288</v>
      </c>
      <c r="I809">
        <v>759.42</v>
      </c>
      <c r="K809">
        <f t="shared" si="16"/>
        <v>1518.84</v>
      </c>
    </row>
    <row r="810" spans="1:11" ht="22.5" customHeight="1" x14ac:dyDescent="0.25">
      <c r="A810" t="s">
        <v>3289</v>
      </c>
      <c r="B810" t="s">
        <v>3290</v>
      </c>
      <c r="C810">
        <v>408050810</v>
      </c>
      <c r="D810" t="s">
        <v>2887</v>
      </c>
      <c r="E810" t="s">
        <v>3202</v>
      </c>
      <c r="F810" t="s">
        <v>3290</v>
      </c>
      <c r="I810">
        <v>1010.77</v>
      </c>
      <c r="K810">
        <f t="shared" si="16"/>
        <v>2021.54</v>
      </c>
    </row>
    <row r="811" spans="1:11" ht="22.5" customHeight="1" x14ac:dyDescent="0.25">
      <c r="A811" t="s">
        <v>3291</v>
      </c>
      <c r="B811" t="s">
        <v>3292</v>
      </c>
      <c r="C811">
        <v>408050829</v>
      </c>
      <c r="D811" t="s">
        <v>2887</v>
      </c>
      <c r="E811" t="s">
        <v>3202</v>
      </c>
      <c r="F811" t="s">
        <v>3292</v>
      </c>
      <c r="I811">
        <v>268.41000000000003</v>
      </c>
      <c r="K811">
        <f t="shared" si="16"/>
        <v>536.82000000000005</v>
      </c>
    </row>
    <row r="812" spans="1:11" ht="22.5" customHeight="1" x14ac:dyDescent="0.25">
      <c r="A812" t="s">
        <v>3293</v>
      </c>
      <c r="B812" t="s">
        <v>3294</v>
      </c>
      <c r="C812">
        <v>408050837</v>
      </c>
      <c r="D812" t="s">
        <v>2887</v>
      </c>
      <c r="E812" t="s">
        <v>3202</v>
      </c>
      <c r="F812" t="s">
        <v>3294</v>
      </c>
      <c r="I812">
        <v>759.42</v>
      </c>
      <c r="K812">
        <f t="shared" si="16"/>
        <v>1518.84</v>
      </c>
    </row>
    <row r="813" spans="1:11" ht="22.5" customHeight="1" x14ac:dyDescent="0.25">
      <c r="A813" t="s">
        <v>3295</v>
      </c>
      <c r="B813" t="s">
        <v>3296</v>
      </c>
      <c r="C813">
        <v>408050845</v>
      </c>
      <c r="D813" t="s">
        <v>2887</v>
      </c>
      <c r="E813" t="s">
        <v>3202</v>
      </c>
      <c r="F813" t="s">
        <v>3296</v>
      </c>
      <c r="I813">
        <v>397.15</v>
      </c>
      <c r="K813">
        <f t="shared" si="16"/>
        <v>794.3</v>
      </c>
    </row>
    <row r="814" spans="1:11" ht="22.5" customHeight="1" x14ac:dyDescent="0.25">
      <c r="A814" t="s">
        <v>3297</v>
      </c>
      <c r="B814" t="s">
        <v>3298</v>
      </c>
      <c r="C814">
        <v>408050853</v>
      </c>
      <c r="D814" t="s">
        <v>2887</v>
      </c>
      <c r="E814" t="s">
        <v>3202</v>
      </c>
      <c r="I814">
        <v>598.6</v>
      </c>
      <c r="K814">
        <f t="shared" si="16"/>
        <v>1197.2</v>
      </c>
    </row>
    <row r="815" spans="1:11" ht="22.5" customHeight="1" x14ac:dyDescent="0.25">
      <c r="A815" t="s">
        <v>3299</v>
      </c>
      <c r="B815" t="s">
        <v>3300</v>
      </c>
      <c r="C815">
        <v>408050861</v>
      </c>
      <c r="D815" t="s">
        <v>2887</v>
      </c>
      <c r="E815" t="s">
        <v>3202</v>
      </c>
      <c r="F815" t="s">
        <v>3300</v>
      </c>
      <c r="I815">
        <v>769.41</v>
      </c>
      <c r="K815">
        <f t="shared" si="16"/>
        <v>1538.82</v>
      </c>
    </row>
    <row r="816" spans="1:11" ht="22.5" customHeight="1" x14ac:dyDescent="0.25">
      <c r="A816" t="s">
        <v>3301</v>
      </c>
      <c r="B816" t="s">
        <v>3302</v>
      </c>
      <c r="C816">
        <v>408050870</v>
      </c>
      <c r="D816" t="s">
        <v>2887</v>
      </c>
      <c r="E816" t="s">
        <v>3202</v>
      </c>
      <c r="F816" t="s">
        <v>3302</v>
      </c>
      <c r="I816">
        <v>598.61</v>
      </c>
      <c r="K816">
        <f t="shared" si="16"/>
        <v>1197.22</v>
      </c>
    </row>
    <row r="817" spans="1:11" ht="22.5" customHeight="1" x14ac:dyDescent="0.25">
      <c r="A817" t="s">
        <v>3303</v>
      </c>
      <c r="B817" t="s">
        <v>3304</v>
      </c>
      <c r="C817">
        <v>408050888</v>
      </c>
      <c r="D817" t="s">
        <v>2887</v>
      </c>
      <c r="E817" t="s">
        <v>3202</v>
      </c>
      <c r="F817" t="s">
        <v>3304</v>
      </c>
      <c r="I817">
        <v>578.89</v>
      </c>
      <c r="K817">
        <f t="shared" si="16"/>
        <v>1157.78</v>
      </c>
    </row>
    <row r="818" spans="1:11" ht="22.5" customHeight="1" x14ac:dyDescent="0.25">
      <c r="A818" t="s">
        <v>3305</v>
      </c>
      <c r="B818" t="s">
        <v>3306</v>
      </c>
      <c r="C818">
        <v>408050896</v>
      </c>
      <c r="D818" t="s">
        <v>2887</v>
      </c>
      <c r="E818" t="s">
        <v>3202</v>
      </c>
      <c r="G818" t="s">
        <v>3307</v>
      </c>
      <c r="I818">
        <v>475.8</v>
      </c>
      <c r="K818">
        <f t="shared" si="16"/>
        <v>951.6</v>
      </c>
    </row>
    <row r="819" spans="1:11" ht="22.5" customHeight="1" x14ac:dyDescent="0.25">
      <c r="A819" t="s">
        <v>3308</v>
      </c>
      <c r="B819" t="s">
        <v>3309</v>
      </c>
      <c r="C819">
        <v>408050900</v>
      </c>
      <c r="D819" t="s">
        <v>2887</v>
      </c>
      <c r="E819" t="s">
        <v>3202</v>
      </c>
      <c r="F819" t="s">
        <v>3309</v>
      </c>
      <c r="I819">
        <v>268.42</v>
      </c>
      <c r="K819">
        <f t="shared" si="16"/>
        <v>536.84</v>
      </c>
    </row>
    <row r="820" spans="1:11" ht="22.5" customHeight="1" x14ac:dyDescent="0.25">
      <c r="A820" t="s">
        <v>3310</v>
      </c>
      <c r="B820" t="s">
        <v>3311</v>
      </c>
      <c r="C820">
        <v>408050918</v>
      </c>
      <c r="D820" t="s">
        <v>2887</v>
      </c>
      <c r="E820" t="s">
        <v>3202</v>
      </c>
      <c r="F820" t="s">
        <v>3311</v>
      </c>
      <c r="I820">
        <v>336.6</v>
      </c>
      <c r="K820">
        <f t="shared" si="16"/>
        <v>673.2</v>
      </c>
    </row>
    <row r="821" spans="1:11" ht="22.5" customHeight="1" x14ac:dyDescent="0.25">
      <c r="A821" t="s">
        <v>3312</v>
      </c>
      <c r="B821" t="s">
        <v>3313</v>
      </c>
      <c r="C821">
        <v>408050926</v>
      </c>
      <c r="D821" t="s">
        <v>2887</v>
      </c>
      <c r="E821" t="s">
        <v>3202</v>
      </c>
      <c r="F821" t="s">
        <v>3313</v>
      </c>
      <c r="I821">
        <v>1330.37</v>
      </c>
      <c r="K821">
        <f t="shared" si="16"/>
        <v>2660.74</v>
      </c>
    </row>
    <row r="822" spans="1:11" ht="22.5" customHeight="1" x14ac:dyDescent="0.25">
      <c r="A822" t="s">
        <v>3314</v>
      </c>
      <c r="B822" t="s">
        <v>3315</v>
      </c>
      <c r="C822">
        <v>408060018</v>
      </c>
      <c r="D822" t="s">
        <v>2887</v>
      </c>
      <c r="E822" t="s">
        <v>3316</v>
      </c>
      <c r="F822" t="s">
        <v>3315</v>
      </c>
      <c r="I822">
        <v>253.93</v>
      </c>
      <c r="K822">
        <f t="shared" si="16"/>
        <v>507.86</v>
      </c>
    </row>
    <row r="823" spans="1:11" ht="22.5" customHeight="1" x14ac:dyDescent="0.25">
      <c r="A823" t="s">
        <v>3317</v>
      </c>
      <c r="B823" t="s">
        <v>3318</v>
      </c>
      <c r="C823">
        <v>408060026</v>
      </c>
      <c r="D823" t="s">
        <v>2887</v>
      </c>
      <c r="E823" t="s">
        <v>3316</v>
      </c>
      <c r="I823">
        <v>258.26</v>
      </c>
      <c r="K823">
        <f t="shared" si="16"/>
        <v>516.52</v>
      </c>
    </row>
    <row r="824" spans="1:11" ht="22.5" customHeight="1" x14ac:dyDescent="0.25">
      <c r="A824" t="s">
        <v>3319</v>
      </c>
      <c r="B824" t="s">
        <v>3320</v>
      </c>
      <c r="C824">
        <v>408060034</v>
      </c>
      <c r="D824" t="s">
        <v>2887</v>
      </c>
      <c r="E824" t="s">
        <v>3316</v>
      </c>
      <c r="I824">
        <v>809.74</v>
      </c>
      <c r="K824">
        <f t="shared" si="16"/>
        <v>1619.48</v>
      </c>
    </row>
    <row r="825" spans="1:11" ht="22.5" customHeight="1" x14ac:dyDescent="0.25">
      <c r="A825" t="s">
        <v>3321</v>
      </c>
      <c r="B825" t="s">
        <v>3322</v>
      </c>
      <c r="C825">
        <v>408060050</v>
      </c>
      <c r="D825" t="s">
        <v>2887</v>
      </c>
      <c r="E825" t="s">
        <v>3316</v>
      </c>
      <c r="F825" t="s">
        <v>3322</v>
      </c>
      <c r="I825">
        <v>213.79</v>
      </c>
      <c r="K825">
        <f t="shared" si="16"/>
        <v>427.58</v>
      </c>
    </row>
    <row r="826" spans="1:11" ht="22.5" customHeight="1" x14ac:dyDescent="0.25">
      <c r="A826" t="s">
        <v>3323</v>
      </c>
      <c r="B826" t="s">
        <v>3324</v>
      </c>
      <c r="C826">
        <v>408060069</v>
      </c>
      <c r="D826" t="s">
        <v>2887</v>
      </c>
      <c r="E826" t="s">
        <v>3316</v>
      </c>
      <c r="F826" t="s">
        <v>3324</v>
      </c>
      <c r="I826">
        <v>1104.3800000000001</v>
      </c>
      <c r="K826">
        <f t="shared" si="16"/>
        <v>2208.7600000000002</v>
      </c>
    </row>
    <row r="827" spans="1:11" ht="22.5" customHeight="1" x14ac:dyDescent="0.25">
      <c r="A827" t="s">
        <v>3325</v>
      </c>
      <c r="B827" t="s">
        <v>3326</v>
      </c>
      <c r="C827">
        <v>408060077</v>
      </c>
      <c r="D827" t="s">
        <v>2887</v>
      </c>
      <c r="E827" t="s">
        <v>3316</v>
      </c>
      <c r="F827" t="s">
        <v>3326</v>
      </c>
      <c r="I827">
        <v>268.41000000000003</v>
      </c>
      <c r="K827">
        <f t="shared" si="16"/>
        <v>536.82000000000005</v>
      </c>
    </row>
    <row r="828" spans="1:11" ht="22.5" customHeight="1" x14ac:dyDescent="0.25">
      <c r="A828" t="s">
        <v>3327</v>
      </c>
      <c r="B828" t="s">
        <v>3328</v>
      </c>
      <c r="C828">
        <v>408060085</v>
      </c>
      <c r="D828" t="s">
        <v>2887</v>
      </c>
      <c r="E828" t="s">
        <v>3316</v>
      </c>
      <c r="F828" t="s">
        <v>3328</v>
      </c>
      <c r="I828">
        <v>213.63</v>
      </c>
      <c r="K828">
        <f t="shared" si="16"/>
        <v>427.26</v>
      </c>
    </row>
    <row r="829" spans="1:11" ht="22.5" customHeight="1" x14ac:dyDescent="0.25">
      <c r="A829" t="s">
        <v>3329</v>
      </c>
      <c r="B829" t="s">
        <v>3330</v>
      </c>
      <c r="C829">
        <v>408060093</v>
      </c>
      <c r="D829" t="s">
        <v>2887</v>
      </c>
      <c r="E829" t="s">
        <v>3316</v>
      </c>
      <c r="F829" t="s">
        <v>3330</v>
      </c>
      <c r="I829">
        <v>705.02</v>
      </c>
      <c r="K829">
        <f t="shared" si="16"/>
        <v>1410.04</v>
      </c>
    </row>
    <row r="830" spans="1:11" ht="22.5" customHeight="1" x14ac:dyDescent="0.25">
      <c r="A830" t="s">
        <v>3331</v>
      </c>
      <c r="B830" t="s">
        <v>3332</v>
      </c>
      <c r="C830">
        <v>408060107</v>
      </c>
      <c r="D830" t="s">
        <v>2887</v>
      </c>
      <c r="E830" t="s">
        <v>3316</v>
      </c>
      <c r="F830" t="s">
        <v>3332</v>
      </c>
      <c r="I830">
        <v>429.35</v>
      </c>
      <c r="K830">
        <f t="shared" si="16"/>
        <v>858.7</v>
      </c>
    </row>
    <row r="831" spans="1:11" ht="22.5" customHeight="1" x14ac:dyDescent="0.25">
      <c r="A831" t="s">
        <v>3333</v>
      </c>
      <c r="B831" t="s">
        <v>3334</v>
      </c>
      <c r="C831">
        <v>408060115</v>
      </c>
      <c r="D831" t="s">
        <v>2887</v>
      </c>
      <c r="E831" t="s">
        <v>3316</v>
      </c>
      <c r="F831" t="s">
        <v>3334</v>
      </c>
      <c r="I831">
        <v>283.35000000000002</v>
      </c>
      <c r="K831">
        <f t="shared" si="16"/>
        <v>566.70000000000005</v>
      </c>
    </row>
    <row r="832" spans="1:11" ht="22.5" customHeight="1" x14ac:dyDescent="0.25">
      <c r="A832" t="s">
        <v>3335</v>
      </c>
      <c r="B832" t="s">
        <v>3336</v>
      </c>
      <c r="C832">
        <v>408060123</v>
      </c>
      <c r="D832" t="s">
        <v>2887</v>
      </c>
      <c r="E832" t="s">
        <v>3316</v>
      </c>
      <c r="F832" t="s">
        <v>3337</v>
      </c>
      <c r="I832">
        <v>283.66000000000003</v>
      </c>
      <c r="K832">
        <f t="shared" si="16"/>
        <v>567.32000000000005</v>
      </c>
    </row>
    <row r="833" spans="1:12" ht="22.5" customHeight="1" x14ac:dyDescent="0.25">
      <c r="A833" t="s">
        <v>3338</v>
      </c>
      <c r="B833" t="s">
        <v>3339</v>
      </c>
      <c r="C833">
        <v>408060131</v>
      </c>
      <c r="D833" t="s">
        <v>2887</v>
      </c>
      <c r="E833" t="s">
        <v>3316</v>
      </c>
      <c r="F833" t="s">
        <v>3340</v>
      </c>
      <c r="I833">
        <v>142.06</v>
      </c>
      <c r="K833">
        <f t="shared" si="16"/>
        <v>284.12</v>
      </c>
    </row>
    <row r="834" spans="1:12" ht="22.5" customHeight="1" x14ac:dyDescent="0.25">
      <c r="A834" t="s">
        <v>3341</v>
      </c>
      <c r="B834" t="s">
        <v>3342</v>
      </c>
      <c r="C834">
        <v>408060140</v>
      </c>
      <c r="D834" t="s">
        <v>2887</v>
      </c>
      <c r="E834" t="s">
        <v>3316</v>
      </c>
      <c r="F834" t="s">
        <v>3342</v>
      </c>
      <c r="I834">
        <v>222.95</v>
      </c>
      <c r="K834">
        <f t="shared" si="16"/>
        <v>445.9</v>
      </c>
    </row>
    <row r="835" spans="1:12" ht="22.5" customHeight="1" x14ac:dyDescent="0.25">
      <c r="A835" t="s">
        <v>3343</v>
      </c>
      <c r="B835" t="s">
        <v>3344</v>
      </c>
      <c r="C835">
        <v>408060158</v>
      </c>
      <c r="D835" t="s">
        <v>2887</v>
      </c>
      <c r="E835" t="s">
        <v>3316</v>
      </c>
      <c r="F835" t="s">
        <v>3344</v>
      </c>
      <c r="I835">
        <v>122.01</v>
      </c>
      <c r="K835">
        <f t="shared" ref="K835:K898" si="17">I835*2</f>
        <v>244.02</v>
      </c>
    </row>
    <row r="836" spans="1:12" ht="22.5" customHeight="1" x14ac:dyDescent="0.25">
      <c r="A836" t="s">
        <v>3345</v>
      </c>
      <c r="B836" t="s">
        <v>3346</v>
      </c>
      <c r="C836">
        <v>408060166</v>
      </c>
      <c r="D836" t="s">
        <v>2887</v>
      </c>
      <c r="E836" t="s">
        <v>3316</v>
      </c>
      <c r="F836" t="s">
        <v>3346</v>
      </c>
      <c r="I836">
        <v>258.61</v>
      </c>
      <c r="K836">
        <f t="shared" si="17"/>
        <v>517.22</v>
      </c>
    </row>
    <row r="837" spans="1:12" ht="22.5" customHeight="1" x14ac:dyDescent="0.25">
      <c r="A837" t="s">
        <v>3347</v>
      </c>
      <c r="B837" t="s">
        <v>3348</v>
      </c>
      <c r="C837">
        <v>408060174</v>
      </c>
      <c r="D837" t="s">
        <v>2887</v>
      </c>
      <c r="E837" t="s">
        <v>3316</v>
      </c>
      <c r="F837" t="s">
        <v>3348</v>
      </c>
      <c r="I837">
        <v>649.74</v>
      </c>
      <c r="K837">
        <f t="shared" si="17"/>
        <v>1299.48</v>
      </c>
    </row>
    <row r="838" spans="1:12" ht="22.5" customHeight="1" x14ac:dyDescent="0.25">
      <c r="A838" t="s">
        <v>3349</v>
      </c>
      <c r="B838" t="s">
        <v>3350</v>
      </c>
      <c r="C838">
        <v>408060182</v>
      </c>
      <c r="D838" t="s">
        <v>2887</v>
      </c>
      <c r="E838" t="s">
        <v>3316</v>
      </c>
      <c r="F838" t="s">
        <v>3350</v>
      </c>
      <c r="I838">
        <v>327.25</v>
      </c>
      <c r="K838">
        <f t="shared" si="17"/>
        <v>654.5</v>
      </c>
    </row>
    <row r="839" spans="1:12" ht="22.5" customHeight="1" x14ac:dyDescent="0.25">
      <c r="A839" t="s">
        <v>3351</v>
      </c>
      <c r="B839" t="s">
        <v>3352</v>
      </c>
      <c r="C839">
        <v>408060190</v>
      </c>
      <c r="D839" t="s">
        <v>2887</v>
      </c>
      <c r="E839" t="s">
        <v>3316</v>
      </c>
      <c r="F839" t="s">
        <v>3352</v>
      </c>
      <c r="I839">
        <v>645.67999999999995</v>
      </c>
      <c r="K839">
        <f t="shared" si="17"/>
        <v>1291.3599999999999</v>
      </c>
    </row>
    <row r="840" spans="1:12" ht="22.5" customHeight="1" x14ac:dyDescent="0.25">
      <c r="A840" t="s">
        <v>3353</v>
      </c>
      <c r="B840" t="s">
        <v>3354</v>
      </c>
      <c r="C840">
        <v>408060204</v>
      </c>
      <c r="D840" t="s">
        <v>2887</v>
      </c>
      <c r="E840" t="s">
        <v>3316</v>
      </c>
      <c r="F840" t="s">
        <v>3354</v>
      </c>
      <c r="I840">
        <v>203.29</v>
      </c>
      <c r="K840">
        <f t="shared" si="17"/>
        <v>406.58</v>
      </c>
    </row>
    <row r="841" spans="1:12" ht="22.5" customHeight="1" x14ac:dyDescent="0.25">
      <c r="A841" t="s">
        <v>3355</v>
      </c>
      <c r="B841" t="s">
        <v>3356</v>
      </c>
      <c r="C841">
        <v>408060212</v>
      </c>
      <c r="D841" t="s">
        <v>2887</v>
      </c>
      <c r="E841" t="s">
        <v>3316</v>
      </c>
      <c r="H841" t="s">
        <v>3356</v>
      </c>
      <c r="I841">
        <v>91.49</v>
      </c>
      <c r="K841">
        <f t="shared" si="17"/>
        <v>182.98</v>
      </c>
      <c r="L841">
        <f>K841</f>
        <v>182.98</v>
      </c>
    </row>
    <row r="842" spans="1:12" ht="22.5" customHeight="1" x14ac:dyDescent="0.25">
      <c r="A842" t="s">
        <v>3357</v>
      </c>
      <c r="B842" t="s">
        <v>3358</v>
      </c>
      <c r="C842">
        <v>408060239</v>
      </c>
      <c r="D842" t="s">
        <v>2887</v>
      </c>
      <c r="E842" t="s">
        <v>3316</v>
      </c>
      <c r="I842">
        <v>2263.54</v>
      </c>
      <c r="K842">
        <f t="shared" si="17"/>
        <v>4527.08</v>
      </c>
    </row>
    <row r="843" spans="1:12" ht="22.5" customHeight="1" x14ac:dyDescent="0.25">
      <c r="A843" t="s">
        <v>3359</v>
      </c>
      <c r="B843" t="s">
        <v>3360</v>
      </c>
      <c r="C843">
        <v>408060247</v>
      </c>
      <c r="D843" t="s">
        <v>2887</v>
      </c>
      <c r="E843" t="s">
        <v>3316</v>
      </c>
      <c r="I843">
        <v>1089.98</v>
      </c>
      <c r="K843">
        <f t="shared" si="17"/>
        <v>2179.96</v>
      </c>
    </row>
    <row r="844" spans="1:12" ht="22.5" customHeight="1" x14ac:dyDescent="0.25">
      <c r="A844" t="s">
        <v>3361</v>
      </c>
      <c r="B844" t="s">
        <v>3362</v>
      </c>
      <c r="C844">
        <v>408060255</v>
      </c>
      <c r="D844" t="s">
        <v>2887</v>
      </c>
      <c r="E844" t="s">
        <v>3316</v>
      </c>
      <c r="I844">
        <v>1089.98</v>
      </c>
      <c r="K844">
        <f t="shared" si="17"/>
        <v>2179.96</v>
      </c>
    </row>
    <row r="845" spans="1:12" ht="22.5" customHeight="1" x14ac:dyDescent="0.25">
      <c r="A845" t="s">
        <v>3363</v>
      </c>
      <c r="B845" t="s">
        <v>3364</v>
      </c>
      <c r="C845">
        <v>408060263</v>
      </c>
      <c r="D845" t="s">
        <v>2887</v>
      </c>
      <c r="E845" t="s">
        <v>3316</v>
      </c>
      <c r="I845">
        <v>2561.2399999999998</v>
      </c>
      <c r="K845">
        <f t="shared" si="17"/>
        <v>5122.4799999999996</v>
      </c>
    </row>
    <row r="846" spans="1:12" ht="22.5" customHeight="1" x14ac:dyDescent="0.25">
      <c r="A846" t="s">
        <v>3365</v>
      </c>
      <c r="B846" t="s">
        <v>3366</v>
      </c>
      <c r="C846">
        <v>408060271</v>
      </c>
      <c r="D846" t="s">
        <v>2887</v>
      </c>
      <c r="E846" t="s">
        <v>3316</v>
      </c>
      <c r="I846">
        <v>1089.98</v>
      </c>
      <c r="K846">
        <f t="shared" si="17"/>
        <v>2179.96</v>
      </c>
    </row>
    <row r="847" spans="1:12" ht="22.5" customHeight="1" x14ac:dyDescent="0.25">
      <c r="A847" t="s">
        <v>3367</v>
      </c>
      <c r="B847" t="s">
        <v>3368</v>
      </c>
      <c r="C847">
        <v>408060280</v>
      </c>
      <c r="D847" t="s">
        <v>2887</v>
      </c>
      <c r="E847" t="s">
        <v>3316</v>
      </c>
      <c r="I847">
        <v>1089.98</v>
      </c>
      <c r="K847">
        <f t="shared" si="17"/>
        <v>2179.96</v>
      </c>
    </row>
    <row r="848" spans="1:12" ht="22.5" customHeight="1" x14ac:dyDescent="0.25">
      <c r="A848" t="s">
        <v>3369</v>
      </c>
      <c r="B848" t="s">
        <v>3370</v>
      </c>
      <c r="C848">
        <v>408060298</v>
      </c>
      <c r="D848" t="s">
        <v>2887</v>
      </c>
      <c r="E848" t="s">
        <v>3316</v>
      </c>
      <c r="I848">
        <v>313.13</v>
      </c>
      <c r="K848">
        <f t="shared" si="17"/>
        <v>626.26</v>
      </c>
    </row>
    <row r="849" spans="1:12" ht="22.5" customHeight="1" x14ac:dyDescent="0.25">
      <c r="A849" t="s">
        <v>3371</v>
      </c>
      <c r="B849" t="s">
        <v>3372</v>
      </c>
      <c r="C849">
        <v>408060301</v>
      </c>
      <c r="D849" t="s">
        <v>2887</v>
      </c>
      <c r="E849" t="s">
        <v>3316</v>
      </c>
      <c r="F849" t="s">
        <v>3372</v>
      </c>
      <c r="I849">
        <v>203.29</v>
      </c>
      <c r="K849">
        <f t="shared" si="17"/>
        <v>406.58</v>
      </c>
    </row>
    <row r="850" spans="1:12" ht="22.5" customHeight="1" x14ac:dyDescent="0.25">
      <c r="A850" t="s">
        <v>3373</v>
      </c>
      <c r="B850" t="s">
        <v>3374</v>
      </c>
      <c r="C850">
        <v>408060310</v>
      </c>
      <c r="D850" t="s">
        <v>2887</v>
      </c>
      <c r="E850" t="s">
        <v>3316</v>
      </c>
      <c r="F850" t="s">
        <v>3374</v>
      </c>
      <c r="I850">
        <v>368.03</v>
      </c>
      <c r="K850">
        <f t="shared" si="17"/>
        <v>736.06</v>
      </c>
    </row>
    <row r="851" spans="1:12" ht="22.5" customHeight="1" x14ac:dyDescent="0.25">
      <c r="A851" t="s">
        <v>3375</v>
      </c>
      <c r="B851" t="s">
        <v>3376</v>
      </c>
      <c r="C851">
        <v>408060328</v>
      </c>
      <c r="D851" t="s">
        <v>2887</v>
      </c>
      <c r="E851" t="s">
        <v>3316</v>
      </c>
      <c r="F851" t="s">
        <v>3376</v>
      </c>
      <c r="I851">
        <v>139.07</v>
      </c>
      <c r="K851">
        <f t="shared" si="17"/>
        <v>278.14</v>
      </c>
    </row>
    <row r="852" spans="1:12" ht="22.5" customHeight="1" x14ac:dyDescent="0.25">
      <c r="A852" t="s">
        <v>3377</v>
      </c>
      <c r="B852" t="s">
        <v>3378</v>
      </c>
      <c r="C852">
        <v>408060336</v>
      </c>
      <c r="D852" t="s">
        <v>2887</v>
      </c>
      <c r="E852" t="s">
        <v>3316</v>
      </c>
      <c r="F852" t="s">
        <v>3378</v>
      </c>
      <c r="I852">
        <v>140.33000000000001</v>
      </c>
      <c r="K852">
        <f t="shared" si="17"/>
        <v>280.66000000000003</v>
      </c>
    </row>
    <row r="853" spans="1:12" ht="22.5" customHeight="1" x14ac:dyDescent="0.25">
      <c r="A853" t="s">
        <v>3379</v>
      </c>
      <c r="B853" t="s">
        <v>3380</v>
      </c>
      <c r="C853">
        <v>408060344</v>
      </c>
      <c r="D853" t="s">
        <v>2887</v>
      </c>
      <c r="E853" t="s">
        <v>3316</v>
      </c>
      <c r="F853" t="s">
        <v>3381</v>
      </c>
      <c r="I853">
        <v>151.66999999999999</v>
      </c>
      <c r="K853">
        <f t="shared" si="17"/>
        <v>303.33999999999997</v>
      </c>
    </row>
    <row r="854" spans="1:12" ht="22.5" customHeight="1" x14ac:dyDescent="0.25">
      <c r="A854" t="s">
        <v>3382</v>
      </c>
      <c r="B854" t="s">
        <v>3383</v>
      </c>
      <c r="C854">
        <v>408060352</v>
      </c>
      <c r="D854" t="s">
        <v>2887</v>
      </c>
      <c r="E854" t="s">
        <v>3316</v>
      </c>
      <c r="H854" t="s">
        <v>3383</v>
      </c>
      <c r="I854">
        <v>151.66</v>
      </c>
      <c r="K854">
        <f t="shared" si="17"/>
        <v>303.32</v>
      </c>
      <c r="L854">
        <f>K854</f>
        <v>303.32</v>
      </c>
    </row>
    <row r="855" spans="1:12" ht="22.5" customHeight="1" x14ac:dyDescent="0.25">
      <c r="A855" t="s">
        <v>3384</v>
      </c>
      <c r="B855" t="s">
        <v>3385</v>
      </c>
      <c r="C855">
        <v>408060360</v>
      </c>
      <c r="D855" t="s">
        <v>2887</v>
      </c>
      <c r="E855" t="s">
        <v>3316</v>
      </c>
      <c r="F855" t="s">
        <v>3385</v>
      </c>
      <c r="I855">
        <v>151.66999999999999</v>
      </c>
      <c r="K855">
        <f t="shared" si="17"/>
        <v>303.33999999999997</v>
      </c>
    </row>
    <row r="856" spans="1:12" ht="22.5" customHeight="1" x14ac:dyDescent="0.25">
      <c r="A856" t="s">
        <v>3386</v>
      </c>
      <c r="B856" t="s">
        <v>3387</v>
      </c>
      <c r="C856">
        <v>408060379</v>
      </c>
      <c r="D856" t="s">
        <v>2887</v>
      </c>
      <c r="E856" t="s">
        <v>3316</v>
      </c>
      <c r="H856" t="s">
        <v>3387</v>
      </c>
      <c r="I856">
        <v>225.16</v>
      </c>
      <c r="K856">
        <f t="shared" si="17"/>
        <v>450.32</v>
      </c>
      <c r="L856">
        <f>K856</f>
        <v>450.32</v>
      </c>
    </row>
    <row r="857" spans="1:12" ht="22.5" customHeight="1" x14ac:dyDescent="0.25">
      <c r="A857" t="s">
        <v>3388</v>
      </c>
      <c r="B857" t="s">
        <v>3389</v>
      </c>
      <c r="C857">
        <v>408060387</v>
      </c>
      <c r="D857" t="s">
        <v>2887</v>
      </c>
      <c r="E857" t="s">
        <v>3316</v>
      </c>
      <c r="F857" t="s">
        <v>3389</v>
      </c>
      <c r="I857">
        <v>759.42</v>
      </c>
      <c r="K857">
        <f t="shared" si="17"/>
        <v>1518.84</v>
      </c>
    </row>
    <row r="858" spans="1:12" ht="22.5" customHeight="1" x14ac:dyDescent="0.25">
      <c r="A858" t="s">
        <v>3390</v>
      </c>
      <c r="B858" t="s">
        <v>3391</v>
      </c>
      <c r="C858">
        <v>408060395</v>
      </c>
      <c r="D858" t="s">
        <v>2887</v>
      </c>
      <c r="E858" t="s">
        <v>3316</v>
      </c>
      <c r="F858" t="s">
        <v>3391</v>
      </c>
      <c r="I858">
        <v>379.71</v>
      </c>
      <c r="K858">
        <f t="shared" si="17"/>
        <v>759.42</v>
      </c>
    </row>
    <row r="859" spans="1:12" ht="22.5" customHeight="1" x14ac:dyDescent="0.25">
      <c r="A859" t="s">
        <v>3392</v>
      </c>
      <c r="B859" t="s">
        <v>3393</v>
      </c>
      <c r="C859">
        <v>408060409</v>
      </c>
      <c r="D859" t="s">
        <v>2887</v>
      </c>
      <c r="E859" t="s">
        <v>3316</v>
      </c>
      <c r="F859" t="s">
        <v>3393</v>
      </c>
      <c r="I859">
        <v>225.17</v>
      </c>
      <c r="K859">
        <f t="shared" si="17"/>
        <v>450.34</v>
      </c>
    </row>
    <row r="860" spans="1:12" ht="22.5" customHeight="1" x14ac:dyDescent="0.25">
      <c r="A860" t="s">
        <v>3394</v>
      </c>
      <c r="B860" t="s">
        <v>3395</v>
      </c>
      <c r="C860">
        <v>408060417</v>
      </c>
      <c r="D860" t="s">
        <v>2887</v>
      </c>
      <c r="E860" t="s">
        <v>3316</v>
      </c>
      <c r="F860" t="s">
        <v>3396</v>
      </c>
      <c r="I860">
        <v>205.53</v>
      </c>
      <c r="K860">
        <f t="shared" si="17"/>
        <v>411.06</v>
      </c>
    </row>
    <row r="861" spans="1:12" ht="22.5" customHeight="1" x14ac:dyDescent="0.25">
      <c r="A861" t="s">
        <v>3397</v>
      </c>
      <c r="B861" t="s">
        <v>3398</v>
      </c>
      <c r="C861">
        <v>408060425</v>
      </c>
      <c r="D861" t="s">
        <v>2887</v>
      </c>
      <c r="E861" t="s">
        <v>3316</v>
      </c>
      <c r="F861" t="s">
        <v>3398</v>
      </c>
      <c r="I861">
        <v>207.02</v>
      </c>
      <c r="K861">
        <f t="shared" si="17"/>
        <v>414.04</v>
      </c>
    </row>
    <row r="862" spans="1:12" ht="22.5" customHeight="1" x14ac:dyDescent="0.25">
      <c r="A862" t="s">
        <v>3399</v>
      </c>
      <c r="B862" t="s">
        <v>3400</v>
      </c>
      <c r="C862">
        <v>408060433</v>
      </c>
      <c r="D862" t="s">
        <v>2887</v>
      </c>
      <c r="E862" t="s">
        <v>3316</v>
      </c>
      <c r="F862" t="s">
        <v>3400</v>
      </c>
      <c r="I862">
        <v>204.09</v>
      </c>
      <c r="K862">
        <f t="shared" si="17"/>
        <v>408.18</v>
      </c>
    </row>
    <row r="863" spans="1:12" ht="22.5" customHeight="1" x14ac:dyDescent="0.25">
      <c r="A863" t="s">
        <v>3401</v>
      </c>
      <c r="B863" t="s">
        <v>3402</v>
      </c>
      <c r="C863">
        <v>408060441</v>
      </c>
      <c r="D863" t="s">
        <v>2887</v>
      </c>
      <c r="E863" t="s">
        <v>3316</v>
      </c>
      <c r="F863" t="s">
        <v>3402</v>
      </c>
      <c r="I863">
        <v>229.4</v>
      </c>
      <c r="K863">
        <f t="shared" si="17"/>
        <v>458.8</v>
      </c>
    </row>
    <row r="864" spans="1:12" ht="22.5" customHeight="1" x14ac:dyDescent="0.25">
      <c r="A864" t="s">
        <v>3403</v>
      </c>
      <c r="B864" t="s">
        <v>3404</v>
      </c>
      <c r="C864">
        <v>408060450</v>
      </c>
      <c r="D864" t="s">
        <v>2887</v>
      </c>
      <c r="E864" t="s">
        <v>3316</v>
      </c>
      <c r="F864" t="s">
        <v>3404</v>
      </c>
      <c r="I864">
        <v>205.91</v>
      </c>
      <c r="K864">
        <f t="shared" si="17"/>
        <v>411.82</v>
      </c>
    </row>
    <row r="865" spans="1:11" ht="22.5" customHeight="1" x14ac:dyDescent="0.25">
      <c r="A865" t="s">
        <v>3405</v>
      </c>
      <c r="B865" t="s">
        <v>3406</v>
      </c>
      <c r="C865">
        <v>408060468</v>
      </c>
      <c r="D865" t="s">
        <v>2887</v>
      </c>
      <c r="E865" t="s">
        <v>3316</v>
      </c>
      <c r="F865" t="s">
        <v>3406</v>
      </c>
      <c r="I865">
        <v>208.94</v>
      </c>
      <c r="K865">
        <f t="shared" si="17"/>
        <v>417.88</v>
      </c>
    </row>
    <row r="866" spans="1:11" ht="22.5" customHeight="1" x14ac:dyDescent="0.25">
      <c r="A866" t="s">
        <v>3407</v>
      </c>
      <c r="B866" t="s">
        <v>3408</v>
      </c>
      <c r="C866">
        <v>408060476</v>
      </c>
      <c r="D866" t="s">
        <v>2887</v>
      </c>
      <c r="E866" t="s">
        <v>3316</v>
      </c>
      <c r="F866" t="s">
        <v>3408</v>
      </c>
      <c r="I866">
        <v>680.2</v>
      </c>
      <c r="K866">
        <f t="shared" si="17"/>
        <v>1360.4</v>
      </c>
    </row>
    <row r="867" spans="1:11" ht="22.5" customHeight="1" x14ac:dyDescent="0.25">
      <c r="A867" t="s">
        <v>3409</v>
      </c>
      <c r="B867" t="s">
        <v>3410</v>
      </c>
      <c r="C867">
        <v>408060484</v>
      </c>
      <c r="D867" t="s">
        <v>2887</v>
      </c>
      <c r="E867" t="s">
        <v>3316</v>
      </c>
      <c r="F867" t="s">
        <v>3410</v>
      </c>
      <c r="I867">
        <v>421.3</v>
      </c>
      <c r="K867">
        <f t="shared" si="17"/>
        <v>842.6</v>
      </c>
    </row>
    <row r="868" spans="1:11" ht="22.5" customHeight="1" x14ac:dyDescent="0.25">
      <c r="A868" t="s">
        <v>3411</v>
      </c>
      <c r="B868" t="s">
        <v>3412</v>
      </c>
      <c r="C868">
        <v>408060492</v>
      </c>
      <c r="D868" t="s">
        <v>2887</v>
      </c>
      <c r="E868" t="s">
        <v>3316</v>
      </c>
      <c r="I868">
        <v>338.92</v>
      </c>
      <c r="K868">
        <f t="shared" si="17"/>
        <v>677.84</v>
      </c>
    </row>
    <row r="869" spans="1:11" ht="22.5" customHeight="1" x14ac:dyDescent="0.25">
      <c r="A869" t="s">
        <v>3413</v>
      </c>
      <c r="B869" t="s">
        <v>3414</v>
      </c>
      <c r="C869">
        <v>408060506</v>
      </c>
      <c r="D869" t="s">
        <v>2887</v>
      </c>
      <c r="E869" t="s">
        <v>3316</v>
      </c>
      <c r="I869">
        <v>402.16</v>
      </c>
      <c r="K869">
        <f t="shared" si="17"/>
        <v>804.32</v>
      </c>
    </row>
    <row r="870" spans="1:11" ht="22.5" customHeight="1" x14ac:dyDescent="0.25">
      <c r="A870" t="s">
        <v>3415</v>
      </c>
      <c r="B870" t="s">
        <v>3416</v>
      </c>
      <c r="C870">
        <v>408060514</v>
      </c>
      <c r="D870" t="s">
        <v>2887</v>
      </c>
      <c r="E870" t="s">
        <v>3316</v>
      </c>
      <c r="I870">
        <v>1297.01</v>
      </c>
      <c r="K870">
        <f t="shared" si="17"/>
        <v>2594.02</v>
      </c>
    </row>
    <row r="871" spans="1:11" ht="22.5" customHeight="1" x14ac:dyDescent="0.25">
      <c r="A871" t="s">
        <v>3417</v>
      </c>
      <c r="B871" t="s">
        <v>3418</v>
      </c>
      <c r="C871">
        <v>408060522</v>
      </c>
      <c r="D871" t="s">
        <v>2887</v>
      </c>
      <c r="E871" t="s">
        <v>3316</v>
      </c>
      <c r="I871">
        <v>1044.8599999999999</v>
      </c>
      <c r="K871">
        <f t="shared" si="17"/>
        <v>2089.7199999999998</v>
      </c>
    </row>
    <row r="872" spans="1:11" ht="22.5" customHeight="1" x14ac:dyDescent="0.25">
      <c r="A872" t="s">
        <v>3419</v>
      </c>
      <c r="B872" t="s">
        <v>3420</v>
      </c>
      <c r="C872">
        <v>408060530</v>
      </c>
      <c r="D872" t="s">
        <v>2887</v>
      </c>
      <c r="E872" t="s">
        <v>3316</v>
      </c>
      <c r="F872" t="s">
        <v>3420</v>
      </c>
      <c r="I872">
        <v>346.53</v>
      </c>
      <c r="K872">
        <f t="shared" si="17"/>
        <v>693.06</v>
      </c>
    </row>
    <row r="873" spans="1:11" ht="22.5" customHeight="1" x14ac:dyDescent="0.25">
      <c r="A873" t="s">
        <v>3421</v>
      </c>
      <c r="B873" t="s">
        <v>3422</v>
      </c>
      <c r="C873">
        <v>408060549</v>
      </c>
      <c r="D873" t="s">
        <v>2887</v>
      </c>
      <c r="E873" t="s">
        <v>3316</v>
      </c>
      <c r="F873" t="s">
        <v>3422</v>
      </c>
      <c r="I873">
        <v>214.21</v>
      </c>
      <c r="K873">
        <f t="shared" si="17"/>
        <v>428.42</v>
      </c>
    </row>
    <row r="874" spans="1:11" ht="22.5" customHeight="1" x14ac:dyDescent="0.25">
      <c r="A874" t="s">
        <v>3423</v>
      </c>
      <c r="B874" t="s">
        <v>3424</v>
      </c>
      <c r="C874">
        <v>408060573</v>
      </c>
      <c r="D874" t="s">
        <v>2887</v>
      </c>
      <c r="E874" t="s">
        <v>3316</v>
      </c>
      <c r="F874" t="s">
        <v>3424</v>
      </c>
      <c r="I874">
        <v>268.41000000000003</v>
      </c>
      <c r="K874">
        <f t="shared" si="17"/>
        <v>536.82000000000005</v>
      </c>
    </row>
    <row r="875" spans="1:11" ht="22.5" customHeight="1" x14ac:dyDescent="0.25">
      <c r="A875" t="s">
        <v>3425</v>
      </c>
      <c r="B875" t="s">
        <v>3426</v>
      </c>
      <c r="C875">
        <v>408060581</v>
      </c>
      <c r="D875" t="s">
        <v>2887</v>
      </c>
      <c r="E875" t="s">
        <v>3316</v>
      </c>
      <c r="F875" t="s">
        <v>3427</v>
      </c>
      <c r="I875">
        <v>377</v>
      </c>
      <c r="K875">
        <f t="shared" si="17"/>
        <v>754</v>
      </c>
    </row>
    <row r="876" spans="1:11" ht="22.5" customHeight="1" x14ac:dyDescent="0.25">
      <c r="A876" t="s">
        <v>3428</v>
      </c>
      <c r="B876" t="s">
        <v>3429</v>
      </c>
      <c r="C876">
        <v>408060590</v>
      </c>
      <c r="D876" t="s">
        <v>2887</v>
      </c>
      <c r="E876" t="s">
        <v>3316</v>
      </c>
      <c r="F876" t="s">
        <v>3429</v>
      </c>
      <c r="I876">
        <v>555.83000000000004</v>
      </c>
      <c r="K876">
        <f t="shared" si="17"/>
        <v>1111.6600000000001</v>
      </c>
    </row>
    <row r="877" spans="1:11" ht="22.5" customHeight="1" x14ac:dyDescent="0.25">
      <c r="A877" t="s">
        <v>3430</v>
      </c>
      <c r="B877" t="s">
        <v>3431</v>
      </c>
      <c r="C877">
        <v>408060603</v>
      </c>
      <c r="D877" t="s">
        <v>2887</v>
      </c>
      <c r="E877" t="s">
        <v>3316</v>
      </c>
      <c r="F877" t="s">
        <v>3431</v>
      </c>
      <c r="I877">
        <v>203.29</v>
      </c>
      <c r="K877">
        <f t="shared" si="17"/>
        <v>406.58</v>
      </c>
    </row>
    <row r="878" spans="1:11" ht="22.5" customHeight="1" x14ac:dyDescent="0.25">
      <c r="A878" t="s">
        <v>3432</v>
      </c>
      <c r="B878" t="s">
        <v>3433</v>
      </c>
      <c r="C878">
        <v>408060646</v>
      </c>
      <c r="D878" t="s">
        <v>2887</v>
      </c>
      <c r="E878" t="s">
        <v>3316</v>
      </c>
      <c r="I878">
        <v>240.6</v>
      </c>
      <c r="K878">
        <f t="shared" si="17"/>
        <v>481.2</v>
      </c>
    </row>
    <row r="879" spans="1:11" ht="22.5" customHeight="1" x14ac:dyDescent="0.25">
      <c r="A879" t="s">
        <v>3434</v>
      </c>
      <c r="B879" t="s">
        <v>3435</v>
      </c>
      <c r="C879">
        <v>408060662</v>
      </c>
      <c r="D879" t="s">
        <v>2887</v>
      </c>
      <c r="E879" t="s">
        <v>3316</v>
      </c>
      <c r="I879">
        <v>232.28</v>
      </c>
      <c r="K879">
        <f t="shared" si="17"/>
        <v>464.56</v>
      </c>
    </row>
    <row r="880" spans="1:11" ht="22.5" customHeight="1" x14ac:dyDescent="0.25">
      <c r="A880" t="s">
        <v>3436</v>
      </c>
      <c r="B880" t="s">
        <v>3437</v>
      </c>
      <c r="C880">
        <v>408060670</v>
      </c>
      <c r="D880" t="s">
        <v>2887</v>
      </c>
      <c r="E880" t="s">
        <v>3316</v>
      </c>
      <c r="F880" t="s">
        <v>3437</v>
      </c>
      <c r="I880">
        <v>394.68</v>
      </c>
      <c r="K880">
        <f t="shared" si="17"/>
        <v>789.36</v>
      </c>
    </row>
    <row r="881" spans="1:12" ht="22.5" customHeight="1" x14ac:dyDescent="0.25">
      <c r="A881" t="s">
        <v>3438</v>
      </c>
      <c r="B881" t="s">
        <v>3439</v>
      </c>
      <c r="C881">
        <v>408060697</v>
      </c>
      <c r="D881" t="s">
        <v>2887</v>
      </c>
      <c r="E881" t="s">
        <v>3316</v>
      </c>
      <c r="I881">
        <v>269.56</v>
      </c>
      <c r="K881">
        <f t="shared" si="17"/>
        <v>539.12</v>
      </c>
    </row>
    <row r="882" spans="1:12" ht="22.5" customHeight="1" x14ac:dyDescent="0.25">
      <c r="A882" t="s">
        <v>3440</v>
      </c>
      <c r="B882" t="s">
        <v>3441</v>
      </c>
      <c r="C882">
        <v>408060700</v>
      </c>
      <c r="D882" t="s">
        <v>2887</v>
      </c>
      <c r="E882" t="s">
        <v>3316</v>
      </c>
      <c r="F882" t="s">
        <v>3441</v>
      </c>
      <c r="I882">
        <v>209.82</v>
      </c>
      <c r="K882">
        <f t="shared" si="17"/>
        <v>419.64</v>
      </c>
    </row>
    <row r="883" spans="1:12" ht="22.5" customHeight="1" x14ac:dyDescent="0.25">
      <c r="A883" t="s">
        <v>3442</v>
      </c>
      <c r="B883" t="s">
        <v>3443</v>
      </c>
      <c r="C883">
        <v>409010014</v>
      </c>
      <c r="D883" t="s">
        <v>3444</v>
      </c>
      <c r="E883" t="s">
        <v>3445</v>
      </c>
      <c r="F883" t="s">
        <v>3443</v>
      </c>
      <c r="I883">
        <v>705.86</v>
      </c>
      <c r="K883">
        <f t="shared" si="17"/>
        <v>1411.72</v>
      </c>
    </row>
    <row r="884" spans="1:12" ht="22.5" customHeight="1" x14ac:dyDescent="0.25">
      <c r="A884" t="s">
        <v>3446</v>
      </c>
      <c r="B884" t="s">
        <v>3447</v>
      </c>
      <c r="C884">
        <v>409010022</v>
      </c>
      <c r="D884" t="s">
        <v>3444</v>
      </c>
      <c r="E884" t="s">
        <v>3445</v>
      </c>
      <c r="F884" t="s">
        <v>3447</v>
      </c>
      <c r="I884">
        <v>808.74</v>
      </c>
      <c r="K884">
        <f t="shared" si="17"/>
        <v>1617.48</v>
      </c>
    </row>
    <row r="885" spans="1:12" ht="22.5" customHeight="1" x14ac:dyDescent="0.25">
      <c r="A885" t="s">
        <v>3448</v>
      </c>
      <c r="B885" t="s">
        <v>3449</v>
      </c>
      <c r="C885">
        <v>409010030</v>
      </c>
      <c r="D885" t="s">
        <v>3444</v>
      </c>
      <c r="E885" t="s">
        <v>3445</v>
      </c>
      <c r="F885" t="s">
        <v>3449</v>
      </c>
      <c r="I885">
        <v>1925.72</v>
      </c>
      <c r="K885">
        <f t="shared" si="17"/>
        <v>3851.44</v>
      </c>
    </row>
    <row r="886" spans="1:12" ht="22.5" customHeight="1" x14ac:dyDescent="0.25">
      <c r="A886" t="s">
        <v>3450</v>
      </c>
      <c r="B886" t="s">
        <v>3451</v>
      </c>
      <c r="C886">
        <v>409010049</v>
      </c>
      <c r="D886" t="s">
        <v>3444</v>
      </c>
      <c r="E886" t="s">
        <v>3445</v>
      </c>
      <c r="F886" t="s">
        <v>3452</v>
      </c>
      <c r="I886">
        <v>1925.71</v>
      </c>
      <c r="K886">
        <f t="shared" si="17"/>
        <v>3851.42</v>
      </c>
    </row>
    <row r="887" spans="1:12" ht="22.5" customHeight="1" x14ac:dyDescent="0.25">
      <c r="A887" t="s">
        <v>3453</v>
      </c>
      <c r="B887" t="s">
        <v>3454</v>
      </c>
      <c r="C887">
        <v>409010057</v>
      </c>
      <c r="D887" t="s">
        <v>3444</v>
      </c>
      <c r="E887" t="s">
        <v>3445</v>
      </c>
      <c r="F887" t="s">
        <v>3454</v>
      </c>
      <c r="I887">
        <v>1925.72</v>
      </c>
      <c r="K887">
        <f t="shared" si="17"/>
        <v>3851.44</v>
      </c>
    </row>
    <row r="888" spans="1:12" ht="22.5" customHeight="1" x14ac:dyDescent="0.25">
      <c r="A888" t="s">
        <v>3455</v>
      </c>
      <c r="B888" t="s">
        <v>3456</v>
      </c>
      <c r="C888">
        <v>409010065</v>
      </c>
      <c r="D888" t="s">
        <v>3444</v>
      </c>
      <c r="E888" t="s">
        <v>3445</v>
      </c>
      <c r="H888" t="s">
        <v>3456</v>
      </c>
      <c r="I888">
        <v>549.72</v>
      </c>
      <c r="K888">
        <f t="shared" si="17"/>
        <v>1099.44</v>
      </c>
      <c r="L888">
        <f>K888</f>
        <v>1099.44</v>
      </c>
    </row>
    <row r="889" spans="1:12" ht="22.5" customHeight="1" x14ac:dyDescent="0.25">
      <c r="A889" t="s">
        <v>3457</v>
      </c>
      <c r="B889" t="s">
        <v>3458</v>
      </c>
      <c r="C889">
        <v>409010073</v>
      </c>
      <c r="D889" t="s">
        <v>3444</v>
      </c>
      <c r="E889" t="s">
        <v>3445</v>
      </c>
      <c r="F889" t="s">
        <v>3459</v>
      </c>
      <c r="I889">
        <v>1972.98</v>
      </c>
      <c r="K889">
        <f t="shared" si="17"/>
        <v>3945.96</v>
      </c>
    </row>
    <row r="890" spans="1:12" ht="22.5" customHeight="1" x14ac:dyDescent="0.25">
      <c r="A890" t="s">
        <v>3460</v>
      </c>
      <c r="B890" t="s">
        <v>3461</v>
      </c>
      <c r="C890">
        <v>409010090</v>
      </c>
      <c r="D890" t="s">
        <v>3444</v>
      </c>
      <c r="E890" t="s">
        <v>3445</v>
      </c>
      <c r="F890" t="s">
        <v>3461</v>
      </c>
      <c r="I890">
        <v>604.29</v>
      </c>
      <c r="K890">
        <f t="shared" si="17"/>
        <v>1208.58</v>
      </c>
    </row>
    <row r="891" spans="1:12" ht="22.5" customHeight="1" x14ac:dyDescent="0.25">
      <c r="A891" t="s">
        <v>3462</v>
      </c>
      <c r="B891" t="s">
        <v>3463</v>
      </c>
      <c r="C891">
        <v>409010120</v>
      </c>
      <c r="D891" t="s">
        <v>3444</v>
      </c>
      <c r="E891" t="s">
        <v>3445</v>
      </c>
      <c r="F891" t="s">
        <v>3463</v>
      </c>
      <c r="I891">
        <v>486.61</v>
      </c>
      <c r="K891">
        <f t="shared" si="17"/>
        <v>973.22</v>
      </c>
    </row>
    <row r="892" spans="1:12" ht="22.5" customHeight="1" x14ac:dyDescent="0.25">
      <c r="A892" t="s">
        <v>3464</v>
      </c>
      <c r="B892" t="s">
        <v>3465</v>
      </c>
      <c r="C892">
        <v>409010146</v>
      </c>
      <c r="D892" t="s">
        <v>3444</v>
      </c>
      <c r="E892" t="s">
        <v>3445</v>
      </c>
      <c r="F892" t="s">
        <v>3465</v>
      </c>
      <c r="I892">
        <v>402.85</v>
      </c>
      <c r="K892">
        <f t="shared" si="17"/>
        <v>805.7</v>
      </c>
    </row>
    <row r="893" spans="1:12" ht="22.5" customHeight="1" x14ac:dyDescent="0.25">
      <c r="A893" t="s">
        <v>3466</v>
      </c>
      <c r="B893" t="s">
        <v>3467</v>
      </c>
      <c r="C893">
        <v>409010170</v>
      </c>
      <c r="D893" t="s">
        <v>3444</v>
      </c>
      <c r="E893" t="s">
        <v>3445</v>
      </c>
      <c r="H893" t="s">
        <v>3468</v>
      </c>
      <c r="I893">
        <v>218.68</v>
      </c>
      <c r="K893">
        <f t="shared" si="17"/>
        <v>437.36</v>
      </c>
      <c r="L893">
        <f>K893</f>
        <v>437.36</v>
      </c>
    </row>
    <row r="894" spans="1:12" ht="22.5" customHeight="1" x14ac:dyDescent="0.25">
      <c r="A894" t="s">
        <v>3469</v>
      </c>
      <c r="B894" t="s">
        <v>3470</v>
      </c>
      <c r="C894">
        <v>409010189</v>
      </c>
      <c r="D894" t="s">
        <v>3444</v>
      </c>
      <c r="E894" t="s">
        <v>3445</v>
      </c>
      <c r="G894" t="s">
        <v>3471</v>
      </c>
      <c r="I894">
        <v>554</v>
      </c>
      <c r="K894">
        <f t="shared" si="17"/>
        <v>1108</v>
      </c>
    </row>
    <row r="895" spans="1:12" ht="22.5" customHeight="1" x14ac:dyDescent="0.25">
      <c r="A895" t="s">
        <v>3472</v>
      </c>
      <c r="B895" t="s">
        <v>3473</v>
      </c>
      <c r="C895">
        <v>409010200</v>
      </c>
      <c r="D895" t="s">
        <v>3444</v>
      </c>
      <c r="E895" t="s">
        <v>3445</v>
      </c>
      <c r="G895" t="s">
        <v>3474</v>
      </c>
      <c r="I895">
        <v>1205.3699999999999</v>
      </c>
      <c r="K895">
        <f t="shared" si="17"/>
        <v>2410.7399999999998</v>
      </c>
    </row>
    <row r="896" spans="1:12" ht="22.5" customHeight="1" x14ac:dyDescent="0.25">
      <c r="A896" t="s">
        <v>3475</v>
      </c>
      <c r="B896" t="s">
        <v>3476</v>
      </c>
      <c r="C896">
        <v>409010219</v>
      </c>
      <c r="D896" t="s">
        <v>3444</v>
      </c>
      <c r="E896" t="s">
        <v>3445</v>
      </c>
      <c r="G896" t="s">
        <v>3477</v>
      </c>
      <c r="I896">
        <v>1222.43</v>
      </c>
      <c r="K896">
        <f t="shared" si="17"/>
        <v>2444.86</v>
      </c>
    </row>
    <row r="897" spans="1:12" ht="22.5" customHeight="1" x14ac:dyDescent="0.25">
      <c r="A897" t="s">
        <v>3478</v>
      </c>
      <c r="B897" t="s">
        <v>3479</v>
      </c>
      <c r="C897">
        <v>409010227</v>
      </c>
      <c r="D897" t="s">
        <v>3444</v>
      </c>
      <c r="E897" t="s">
        <v>3445</v>
      </c>
      <c r="G897" t="s">
        <v>3480</v>
      </c>
      <c r="I897">
        <v>1171.72</v>
      </c>
      <c r="K897">
        <f t="shared" si="17"/>
        <v>2343.44</v>
      </c>
    </row>
    <row r="898" spans="1:12" ht="22.5" customHeight="1" x14ac:dyDescent="0.25">
      <c r="A898" t="s">
        <v>3481</v>
      </c>
      <c r="B898" t="s">
        <v>3482</v>
      </c>
      <c r="C898">
        <v>409010235</v>
      </c>
      <c r="D898" t="s">
        <v>3444</v>
      </c>
      <c r="E898" t="s">
        <v>3445</v>
      </c>
      <c r="G898" t="s">
        <v>3483</v>
      </c>
      <c r="I898">
        <v>1147.75</v>
      </c>
      <c r="K898">
        <f t="shared" si="17"/>
        <v>2295.5</v>
      </c>
    </row>
    <row r="899" spans="1:12" ht="22.5" customHeight="1" x14ac:dyDescent="0.25">
      <c r="A899" t="s">
        <v>3484</v>
      </c>
      <c r="B899" t="s">
        <v>3485</v>
      </c>
      <c r="C899">
        <v>409010243</v>
      </c>
      <c r="D899" t="s">
        <v>3444</v>
      </c>
      <c r="E899" t="s">
        <v>3445</v>
      </c>
      <c r="I899">
        <v>650.27</v>
      </c>
      <c r="K899">
        <f t="shared" ref="K899:K962" si="18">I899*2</f>
        <v>1300.54</v>
      </c>
    </row>
    <row r="900" spans="1:12" ht="22.5" customHeight="1" x14ac:dyDescent="0.25">
      <c r="A900" t="s">
        <v>3486</v>
      </c>
      <c r="B900" t="s">
        <v>3487</v>
      </c>
      <c r="C900">
        <v>409010251</v>
      </c>
      <c r="D900" t="s">
        <v>3444</v>
      </c>
      <c r="E900" t="s">
        <v>3445</v>
      </c>
      <c r="F900" t="s">
        <v>3487</v>
      </c>
      <c r="I900">
        <v>727.86</v>
      </c>
      <c r="K900">
        <f t="shared" si="18"/>
        <v>1455.72</v>
      </c>
    </row>
    <row r="901" spans="1:12" ht="22.5" customHeight="1" x14ac:dyDescent="0.25">
      <c r="A901" t="s">
        <v>3488</v>
      </c>
      <c r="B901" t="s">
        <v>3489</v>
      </c>
      <c r="C901">
        <v>409010286</v>
      </c>
      <c r="D901" t="s">
        <v>3444</v>
      </c>
      <c r="E901" t="s">
        <v>3445</v>
      </c>
      <c r="G901" t="s">
        <v>3490</v>
      </c>
      <c r="I901">
        <v>931.19</v>
      </c>
      <c r="K901">
        <f t="shared" si="18"/>
        <v>1862.38</v>
      </c>
    </row>
    <row r="902" spans="1:12" ht="22.5" customHeight="1" x14ac:dyDescent="0.25">
      <c r="A902" t="s">
        <v>3491</v>
      </c>
      <c r="B902" t="s">
        <v>3492</v>
      </c>
      <c r="C902">
        <v>409010294</v>
      </c>
      <c r="D902" t="s">
        <v>3444</v>
      </c>
      <c r="E902" t="s">
        <v>3445</v>
      </c>
      <c r="G902" t="s">
        <v>3493</v>
      </c>
      <c r="I902">
        <v>859.87</v>
      </c>
      <c r="K902">
        <f t="shared" si="18"/>
        <v>1719.74</v>
      </c>
    </row>
    <row r="903" spans="1:12" ht="22.5" customHeight="1" x14ac:dyDescent="0.25">
      <c r="A903" t="s">
        <v>3494</v>
      </c>
      <c r="B903" t="s">
        <v>3495</v>
      </c>
      <c r="C903">
        <v>409010308</v>
      </c>
      <c r="D903" t="s">
        <v>3444</v>
      </c>
      <c r="E903" t="s">
        <v>3445</v>
      </c>
      <c r="F903" t="s">
        <v>3495</v>
      </c>
      <c r="I903">
        <v>674.81</v>
      </c>
      <c r="K903">
        <f t="shared" si="18"/>
        <v>1349.62</v>
      </c>
    </row>
    <row r="904" spans="1:12" ht="22.5" customHeight="1" x14ac:dyDescent="0.25">
      <c r="A904" t="s">
        <v>3496</v>
      </c>
      <c r="B904" t="s">
        <v>3497</v>
      </c>
      <c r="C904">
        <v>409010316</v>
      </c>
      <c r="D904" t="s">
        <v>3444</v>
      </c>
      <c r="E904" t="s">
        <v>3445</v>
      </c>
      <c r="F904" t="s">
        <v>3497</v>
      </c>
      <c r="I904">
        <v>658.19</v>
      </c>
      <c r="K904">
        <f t="shared" si="18"/>
        <v>1316.38</v>
      </c>
    </row>
    <row r="905" spans="1:12" ht="22.5" customHeight="1" x14ac:dyDescent="0.25">
      <c r="A905" t="s">
        <v>3498</v>
      </c>
      <c r="B905" t="s">
        <v>3499</v>
      </c>
      <c r="C905">
        <v>409010324</v>
      </c>
      <c r="D905" t="s">
        <v>3444</v>
      </c>
      <c r="E905" t="s">
        <v>3445</v>
      </c>
      <c r="F905" t="s">
        <v>3499</v>
      </c>
      <c r="I905">
        <v>652.16</v>
      </c>
      <c r="K905">
        <f t="shared" si="18"/>
        <v>1304.32</v>
      </c>
    </row>
    <row r="906" spans="1:12" ht="22.5" customHeight="1" x14ac:dyDescent="0.25">
      <c r="A906" t="s">
        <v>3500</v>
      </c>
      <c r="B906" t="s">
        <v>3501</v>
      </c>
      <c r="C906">
        <v>409010332</v>
      </c>
      <c r="D906" t="s">
        <v>3444</v>
      </c>
      <c r="E906" t="s">
        <v>3445</v>
      </c>
      <c r="F906" t="s">
        <v>3501</v>
      </c>
      <c r="I906">
        <v>723.54</v>
      </c>
      <c r="K906">
        <f t="shared" si="18"/>
        <v>1447.08</v>
      </c>
    </row>
    <row r="907" spans="1:12" ht="22.5" customHeight="1" x14ac:dyDescent="0.25">
      <c r="A907" t="s">
        <v>3502</v>
      </c>
      <c r="B907" t="s">
        <v>3503</v>
      </c>
      <c r="C907">
        <v>409010340</v>
      </c>
      <c r="D907" t="s">
        <v>3444</v>
      </c>
      <c r="E907" t="s">
        <v>3445</v>
      </c>
      <c r="F907" t="s">
        <v>3503</v>
      </c>
      <c r="I907">
        <v>649.91</v>
      </c>
      <c r="K907">
        <f t="shared" si="18"/>
        <v>1299.82</v>
      </c>
    </row>
    <row r="908" spans="1:12" ht="22.5" customHeight="1" x14ac:dyDescent="0.25">
      <c r="A908" t="s">
        <v>3504</v>
      </c>
      <c r="B908" t="s">
        <v>3505</v>
      </c>
      <c r="C908">
        <v>409010367</v>
      </c>
      <c r="D908" t="s">
        <v>3444</v>
      </c>
      <c r="E908" t="s">
        <v>3445</v>
      </c>
      <c r="F908" t="s">
        <v>3506</v>
      </c>
      <c r="I908">
        <v>509.16</v>
      </c>
      <c r="K908">
        <f t="shared" si="18"/>
        <v>1018.32</v>
      </c>
    </row>
    <row r="909" spans="1:12" ht="22.5" customHeight="1" x14ac:dyDescent="0.25">
      <c r="A909" t="s">
        <v>3507</v>
      </c>
      <c r="B909" t="s">
        <v>3508</v>
      </c>
      <c r="C909">
        <v>409010375</v>
      </c>
      <c r="D909" t="s">
        <v>3444</v>
      </c>
      <c r="E909" t="s">
        <v>3445</v>
      </c>
      <c r="F909" t="s">
        <v>3509</v>
      </c>
      <c r="I909">
        <v>479.26</v>
      </c>
      <c r="K909">
        <f t="shared" si="18"/>
        <v>958.52</v>
      </c>
    </row>
    <row r="910" spans="1:12" ht="22.5" customHeight="1" x14ac:dyDescent="0.25">
      <c r="A910" t="s">
        <v>3510</v>
      </c>
      <c r="B910" t="s">
        <v>3511</v>
      </c>
      <c r="C910">
        <v>409010383</v>
      </c>
      <c r="D910" t="s">
        <v>3444</v>
      </c>
      <c r="E910" t="s">
        <v>3445</v>
      </c>
      <c r="H910" t="s">
        <v>3512</v>
      </c>
      <c r="I910">
        <v>516.61</v>
      </c>
      <c r="K910">
        <f t="shared" si="18"/>
        <v>1033.22</v>
      </c>
      <c r="L910">
        <f>K910</f>
        <v>1033.22</v>
      </c>
    </row>
    <row r="911" spans="1:12" ht="22.5" customHeight="1" x14ac:dyDescent="0.25">
      <c r="A911" t="s">
        <v>3513</v>
      </c>
      <c r="B911" t="s">
        <v>3514</v>
      </c>
      <c r="C911">
        <v>409010391</v>
      </c>
      <c r="D911" t="s">
        <v>3444</v>
      </c>
      <c r="E911" t="s">
        <v>3445</v>
      </c>
      <c r="F911" t="s">
        <v>3514</v>
      </c>
      <c r="I911">
        <v>619.66</v>
      </c>
      <c r="K911">
        <f t="shared" si="18"/>
        <v>1239.32</v>
      </c>
    </row>
    <row r="912" spans="1:12" ht="22.5" customHeight="1" x14ac:dyDescent="0.25">
      <c r="A912" t="s">
        <v>3515</v>
      </c>
      <c r="B912" t="s">
        <v>3516</v>
      </c>
      <c r="C912">
        <v>409010405</v>
      </c>
      <c r="D912" t="s">
        <v>3444</v>
      </c>
      <c r="E912" t="s">
        <v>3445</v>
      </c>
      <c r="I912">
        <v>658.9</v>
      </c>
      <c r="K912">
        <f t="shared" si="18"/>
        <v>1317.8</v>
      </c>
    </row>
    <row r="913" spans="1:12" ht="22.5" customHeight="1" x14ac:dyDescent="0.25">
      <c r="A913" t="s">
        <v>3517</v>
      </c>
      <c r="B913" t="s">
        <v>3518</v>
      </c>
      <c r="C913">
        <v>409010413</v>
      </c>
      <c r="D913" t="s">
        <v>3444</v>
      </c>
      <c r="E913" t="s">
        <v>3445</v>
      </c>
      <c r="I913" t="e">
        <v>#N/A</v>
      </c>
      <c r="K913" t="e">
        <f t="shared" si="18"/>
        <v>#N/A</v>
      </c>
    </row>
    <row r="914" spans="1:12" ht="22.5" customHeight="1" x14ac:dyDescent="0.25">
      <c r="A914" t="s">
        <v>3519</v>
      </c>
      <c r="B914" t="s">
        <v>3520</v>
      </c>
      <c r="C914">
        <v>409010430</v>
      </c>
      <c r="D914" t="s">
        <v>3444</v>
      </c>
      <c r="E914" t="s">
        <v>3445</v>
      </c>
      <c r="H914" t="s">
        <v>3521</v>
      </c>
      <c r="I914">
        <v>372.54</v>
      </c>
      <c r="K914">
        <f t="shared" si="18"/>
        <v>745.08</v>
      </c>
      <c r="L914">
        <f>K914</f>
        <v>745.08</v>
      </c>
    </row>
    <row r="915" spans="1:12" ht="22.5" customHeight="1" x14ac:dyDescent="0.25">
      <c r="A915" t="s">
        <v>3522</v>
      </c>
      <c r="B915" t="s">
        <v>3523</v>
      </c>
      <c r="C915">
        <v>409010456</v>
      </c>
      <c r="D915" t="s">
        <v>3444</v>
      </c>
      <c r="E915" t="s">
        <v>3445</v>
      </c>
      <c r="F915" t="s">
        <v>3524</v>
      </c>
      <c r="I915">
        <v>794.77</v>
      </c>
      <c r="K915">
        <f t="shared" si="18"/>
        <v>1589.54</v>
      </c>
    </row>
    <row r="916" spans="1:12" ht="22.5" customHeight="1" x14ac:dyDescent="0.25">
      <c r="A916" t="s">
        <v>3525</v>
      </c>
      <c r="B916" t="s">
        <v>3526</v>
      </c>
      <c r="C916">
        <v>409010464</v>
      </c>
      <c r="D916" t="s">
        <v>3444</v>
      </c>
      <c r="E916" t="s">
        <v>3445</v>
      </c>
      <c r="F916" t="s">
        <v>3527</v>
      </c>
      <c r="I916">
        <v>794.77</v>
      </c>
      <c r="K916">
        <f t="shared" si="18"/>
        <v>1589.54</v>
      </c>
    </row>
    <row r="917" spans="1:12" ht="22.5" customHeight="1" x14ac:dyDescent="0.25">
      <c r="A917" t="s">
        <v>3528</v>
      </c>
      <c r="B917" t="s">
        <v>3529</v>
      </c>
      <c r="C917">
        <v>409010472</v>
      </c>
      <c r="D917" t="s">
        <v>3444</v>
      </c>
      <c r="E917" t="s">
        <v>3445</v>
      </c>
      <c r="F917" t="s">
        <v>3530</v>
      </c>
      <c r="I917">
        <v>594.71</v>
      </c>
      <c r="K917">
        <f t="shared" si="18"/>
        <v>1189.42</v>
      </c>
    </row>
    <row r="918" spans="1:12" ht="22.5" customHeight="1" x14ac:dyDescent="0.25">
      <c r="A918" t="s">
        <v>3531</v>
      </c>
      <c r="B918" t="s">
        <v>3532</v>
      </c>
      <c r="C918">
        <v>409010480</v>
      </c>
      <c r="D918" t="s">
        <v>3444</v>
      </c>
      <c r="E918" t="s">
        <v>3445</v>
      </c>
      <c r="F918" t="s">
        <v>3533</v>
      </c>
      <c r="I918">
        <v>483.31</v>
      </c>
      <c r="K918">
        <f t="shared" si="18"/>
        <v>966.62</v>
      </c>
    </row>
    <row r="919" spans="1:12" ht="22.5" customHeight="1" x14ac:dyDescent="0.25">
      <c r="A919" t="s">
        <v>3534</v>
      </c>
      <c r="B919" t="s">
        <v>3535</v>
      </c>
      <c r="C919">
        <v>409010499</v>
      </c>
      <c r="D919" t="s">
        <v>3444</v>
      </c>
      <c r="E919" t="s">
        <v>3445</v>
      </c>
      <c r="F919" t="s">
        <v>3536</v>
      </c>
      <c r="I919">
        <v>386.2</v>
      </c>
      <c r="K919">
        <f t="shared" si="18"/>
        <v>772.4</v>
      </c>
    </row>
    <row r="920" spans="1:12" ht="22.5" customHeight="1" x14ac:dyDescent="0.25">
      <c r="A920" t="s">
        <v>3537</v>
      </c>
      <c r="B920" t="s">
        <v>3538</v>
      </c>
      <c r="C920">
        <v>409010502</v>
      </c>
      <c r="D920" t="s">
        <v>3444</v>
      </c>
      <c r="E920" t="s">
        <v>3445</v>
      </c>
      <c r="F920" t="s">
        <v>3539</v>
      </c>
      <c r="I920">
        <v>575.92999999999995</v>
      </c>
      <c r="K920">
        <f t="shared" si="18"/>
        <v>1151.8599999999999</v>
      </c>
    </row>
    <row r="921" spans="1:12" ht="22.5" customHeight="1" x14ac:dyDescent="0.25">
      <c r="A921" t="s">
        <v>3540</v>
      </c>
      <c r="B921" t="s">
        <v>3541</v>
      </c>
      <c r="C921">
        <v>409010510</v>
      </c>
      <c r="D921" t="s">
        <v>3444</v>
      </c>
      <c r="E921" t="s">
        <v>3445</v>
      </c>
      <c r="F921" t="s">
        <v>3542</v>
      </c>
      <c r="I921">
        <v>618.34</v>
      </c>
      <c r="K921">
        <f t="shared" si="18"/>
        <v>1236.68</v>
      </c>
    </row>
    <row r="922" spans="1:12" ht="22.5" customHeight="1" x14ac:dyDescent="0.25">
      <c r="A922" t="s">
        <v>3543</v>
      </c>
      <c r="B922" t="s">
        <v>3544</v>
      </c>
      <c r="C922">
        <v>409010537</v>
      </c>
      <c r="D922" t="s">
        <v>3444</v>
      </c>
      <c r="E922" t="s">
        <v>3445</v>
      </c>
      <c r="F922" t="s">
        <v>3544</v>
      </c>
      <c r="I922">
        <v>629.54</v>
      </c>
      <c r="K922">
        <f t="shared" si="18"/>
        <v>1259.08</v>
      </c>
    </row>
    <row r="923" spans="1:12" ht="22.5" customHeight="1" x14ac:dyDescent="0.25">
      <c r="A923" t="s">
        <v>3545</v>
      </c>
      <c r="B923" t="s">
        <v>3546</v>
      </c>
      <c r="C923">
        <v>409010545</v>
      </c>
      <c r="D923" t="s">
        <v>3444</v>
      </c>
      <c r="E923" t="s">
        <v>3445</v>
      </c>
      <c r="F923" t="s">
        <v>3546</v>
      </c>
      <c r="I923">
        <v>674.95</v>
      </c>
      <c r="K923">
        <f t="shared" si="18"/>
        <v>1349.9</v>
      </c>
    </row>
    <row r="924" spans="1:12" ht="22.5" customHeight="1" x14ac:dyDescent="0.25">
      <c r="A924" t="s">
        <v>3547</v>
      </c>
      <c r="B924" t="s">
        <v>3548</v>
      </c>
      <c r="C924">
        <v>409010553</v>
      </c>
      <c r="D924" t="s">
        <v>3444</v>
      </c>
      <c r="E924" t="s">
        <v>3445</v>
      </c>
      <c r="F924" t="s">
        <v>3548</v>
      </c>
      <c r="I924">
        <v>784.87</v>
      </c>
      <c r="K924">
        <f t="shared" si="18"/>
        <v>1569.74</v>
      </c>
    </row>
    <row r="925" spans="1:12" ht="22.5" customHeight="1" x14ac:dyDescent="0.25">
      <c r="A925" t="s">
        <v>3549</v>
      </c>
      <c r="B925" t="s">
        <v>3550</v>
      </c>
      <c r="C925">
        <v>409010561</v>
      </c>
      <c r="D925" t="s">
        <v>3444</v>
      </c>
      <c r="E925" t="s">
        <v>3445</v>
      </c>
      <c r="G925" t="s">
        <v>3551</v>
      </c>
      <c r="I925">
        <v>1097.07</v>
      </c>
      <c r="K925">
        <f t="shared" si="18"/>
        <v>2194.14</v>
      </c>
    </row>
    <row r="926" spans="1:12" ht="22.5" customHeight="1" x14ac:dyDescent="0.25">
      <c r="A926" t="s">
        <v>3552</v>
      </c>
      <c r="B926" t="s">
        <v>3553</v>
      </c>
      <c r="C926">
        <v>409010570</v>
      </c>
      <c r="D926" t="s">
        <v>3444</v>
      </c>
      <c r="E926" t="s">
        <v>3445</v>
      </c>
      <c r="F926" t="s">
        <v>3553</v>
      </c>
      <c r="I926">
        <v>628.96</v>
      </c>
      <c r="K926">
        <f t="shared" si="18"/>
        <v>1257.92</v>
      </c>
    </row>
    <row r="927" spans="1:12" ht="22.5" customHeight="1" x14ac:dyDescent="0.25">
      <c r="A927" t="s">
        <v>3554</v>
      </c>
      <c r="B927" t="s">
        <v>3555</v>
      </c>
      <c r="C927">
        <v>409010588</v>
      </c>
      <c r="D927" t="s">
        <v>3444</v>
      </c>
      <c r="E927" t="s">
        <v>3445</v>
      </c>
      <c r="F927" t="s">
        <v>3555</v>
      </c>
      <c r="I927">
        <v>628.96</v>
      </c>
      <c r="K927">
        <f t="shared" si="18"/>
        <v>1257.92</v>
      </c>
    </row>
    <row r="928" spans="1:12" ht="22.5" customHeight="1" x14ac:dyDescent="0.25">
      <c r="A928" t="s">
        <v>3556</v>
      </c>
      <c r="B928" t="s">
        <v>3557</v>
      </c>
      <c r="C928">
        <v>409010596</v>
      </c>
      <c r="D928" t="s">
        <v>3444</v>
      </c>
      <c r="E928" t="s">
        <v>3445</v>
      </c>
      <c r="I928">
        <v>756.15</v>
      </c>
      <c r="K928">
        <f t="shared" si="18"/>
        <v>1512.3</v>
      </c>
    </row>
    <row r="929" spans="1:12" ht="22.5" customHeight="1" x14ac:dyDescent="0.25">
      <c r="A929" t="s">
        <v>3558</v>
      </c>
      <c r="B929" t="s">
        <v>3559</v>
      </c>
      <c r="C929">
        <v>409020028</v>
      </c>
      <c r="D929" t="s">
        <v>3444</v>
      </c>
      <c r="E929" t="s">
        <v>3560</v>
      </c>
      <c r="I929">
        <v>243.77</v>
      </c>
      <c r="K929">
        <f t="shared" si="18"/>
        <v>487.54</v>
      </c>
    </row>
    <row r="930" spans="1:12" ht="22.5" customHeight="1" x14ac:dyDescent="0.25">
      <c r="A930" t="s">
        <v>3561</v>
      </c>
      <c r="B930" t="s">
        <v>3562</v>
      </c>
      <c r="C930">
        <v>409020044</v>
      </c>
      <c r="D930" t="s">
        <v>3444</v>
      </c>
      <c r="E930" t="s">
        <v>3560</v>
      </c>
      <c r="F930" t="s">
        <v>3563</v>
      </c>
      <c r="I930">
        <v>352.4</v>
      </c>
      <c r="K930">
        <f t="shared" si="18"/>
        <v>704.8</v>
      </c>
    </row>
    <row r="931" spans="1:12" ht="22.5" customHeight="1" x14ac:dyDescent="0.25">
      <c r="A931" t="s">
        <v>3564</v>
      </c>
      <c r="B931" t="s">
        <v>3565</v>
      </c>
      <c r="C931">
        <v>409020052</v>
      </c>
      <c r="D931" t="s">
        <v>3444</v>
      </c>
      <c r="E931" t="s">
        <v>3560</v>
      </c>
      <c r="F931" t="s">
        <v>3566</v>
      </c>
      <c r="I931">
        <v>405.28</v>
      </c>
      <c r="K931">
        <f t="shared" si="18"/>
        <v>810.56</v>
      </c>
    </row>
    <row r="932" spans="1:12" ht="22.5" customHeight="1" x14ac:dyDescent="0.25">
      <c r="A932" t="s">
        <v>3567</v>
      </c>
      <c r="B932" t="s">
        <v>3568</v>
      </c>
      <c r="C932">
        <v>409020079</v>
      </c>
      <c r="D932" t="s">
        <v>3444</v>
      </c>
      <c r="E932" t="s">
        <v>3560</v>
      </c>
      <c r="F932" t="s">
        <v>3568</v>
      </c>
      <c r="I932">
        <v>306.58</v>
      </c>
      <c r="K932">
        <f t="shared" si="18"/>
        <v>613.16</v>
      </c>
    </row>
    <row r="933" spans="1:12" ht="22.5" customHeight="1" x14ac:dyDescent="0.25">
      <c r="A933" t="s">
        <v>3569</v>
      </c>
      <c r="B933" t="s">
        <v>3570</v>
      </c>
      <c r="C933">
        <v>409020087</v>
      </c>
      <c r="D933" t="s">
        <v>3444</v>
      </c>
      <c r="E933" t="s">
        <v>3560</v>
      </c>
      <c r="F933" t="s">
        <v>3571</v>
      </c>
      <c r="I933">
        <v>208.21</v>
      </c>
      <c r="K933">
        <f t="shared" si="18"/>
        <v>416.42</v>
      </c>
    </row>
    <row r="934" spans="1:12" ht="22.5" customHeight="1" x14ac:dyDescent="0.25">
      <c r="A934" t="s">
        <v>3572</v>
      </c>
      <c r="B934" t="s">
        <v>3573</v>
      </c>
      <c r="C934">
        <v>409020095</v>
      </c>
      <c r="D934" t="s">
        <v>3444</v>
      </c>
      <c r="E934" t="s">
        <v>3560</v>
      </c>
      <c r="F934" t="s">
        <v>3574</v>
      </c>
      <c r="I934">
        <v>208.21</v>
      </c>
      <c r="K934">
        <f t="shared" si="18"/>
        <v>416.42</v>
      </c>
    </row>
    <row r="935" spans="1:12" ht="22.5" customHeight="1" x14ac:dyDescent="0.25">
      <c r="A935" t="s">
        <v>3575</v>
      </c>
      <c r="B935" t="s">
        <v>3576</v>
      </c>
      <c r="C935">
        <v>409020109</v>
      </c>
      <c r="D935" t="s">
        <v>3444</v>
      </c>
      <c r="E935" t="s">
        <v>3560</v>
      </c>
      <c r="F935" t="s">
        <v>3577</v>
      </c>
      <c r="I935">
        <v>372.96</v>
      </c>
      <c r="K935">
        <f t="shared" si="18"/>
        <v>745.92</v>
      </c>
    </row>
    <row r="936" spans="1:12" ht="22.5" customHeight="1" x14ac:dyDescent="0.25">
      <c r="A936" t="s">
        <v>3578</v>
      </c>
      <c r="B936" t="s">
        <v>3579</v>
      </c>
      <c r="C936">
        <v>409020125</v>
      </c>
      <c r="D936" t="s">
        <v>3444</v>
      </c>
      <c r="E936" t="s">
        <v>3560</v>
      </c>
      <c r="F936" t="s">
        <v>3580</v>
      </c>
      <c r="I936">
        <v>214.08</v>
      </c>
      <c r="K936">
        <f t="shared" si="18"/>
        <v>428.16</v>
      </c>
    </row>
    <row r="937" spans="1:12" ht="22.5" customHeight="1" x14ac:dyDescent="0.25">
      <c r="A937" t="s">
        <v>3581</v>
      </c>
      <c r="B937" t="s">
        <v>3582</v>
      </c>
      <c r="C937">
        <v>409020133</v>
      </c>
      <c r="D937" t="s">
        <v>3444</v>
      </c>
      <c r="E937" t="s">
        <v>3560</v>
      </c>
      <c r="F937" t="s">
        <v>3582</v>
      </c>
      <c r="I937">
        <v>469.55</v>
      </c>
      <c r="K937">
        <f t="shared" si="18"/>
        <v>939.1</v>
      </c>
    </row>
    <row r="938" spans="1:12" ht="22.5" customHeight="1" x14ac:dyDescent="0.25">
      <c r="A938" t="s">
        <v>3583</v>
      </c>
      <c r="B938" t="s">
        <v>3584</v>
      </c>
      <c r="C938">
        <v>409020141</v>
      </c>
      <c r="D938" t="s">
        <v>3444</v>
      </c>
      <c r="E938" t="s">
        <v>3560</v>
      </c>
      <c r="F938" t="s">
        <v>3584</v>
      </c>
      <c r="I938">
        <v>410.75</v>
      </c>
      <c r="K938">
        <f t="shared" si="18"/>
        <v>821.5</v>
      </c>
    </row>
    <row r="939" spans="1:12" ht="22.5" customHeight="1" x14ac:dyDescent="0.25">
      <c r="A939" t="s">
        <v>3585</v>
      </c>
      <c r="B939" t="s">
        <v>3586</v>
      </c>
      <c r="C939">
        <v>409020168</v>
      </c>
      <c r="D939" t="s">
        <v>3444</v>
      </c>
      <c r="E939" t="s">
        <v>3560</v>
      </c>
      <c r="I939" t="e">
        <v>#N/A</v>
      </c>
      <c r="K939" t="e">
        <f t="shared" si="18"/>
        <v>#N/A</v>
      </c>
    </row>
    <row r="940" spans="1:12" ht="22.5" customHeight="1" x14ac:dyDescent="0.25">
      <c r="A940" t="s">
        <v>3587</v>
      </c>
      <c r="B940" t="s">
        <v>3588</v>
      </c>
      <c r="C940">
        <v>409020176</v>
      </c>
      <c r="D940" t="s">
        <v>3444</v>
      </c>
      <c r="E940" t="s">
        <v>3560</v>
      </c>
      <c r="H940" t="s">
        <v>3588</v>
      </c>
      <c r="I940">
        <v>319.92</v>
      </c>
      <c r="K940">
        <f t="shared" si="18"/>
        <v>639.84</v>
      </c>
      <c r="L940">
        <f t="shared" ref="L940:L941" si="19">K940</f>
        <v>639.84</v>
      </c>
    </row>
    <row r="941" spans="1:12" ht="22.5" customHeight="1" x14ac:dyDescent="0.25">
      <c r="A941" t="s">
        <v>3589</v>
      </c>
      <c r="B941" t="s">
        <v>3590</v>
      </c>
      <c r="C941">
        <v>409030023</v>
      </c>
      <c r="D941" t="s">
        <v>3444</v>
      </c>
      <c r="E941" t="s">
        <v>3591</v>
      </c>
      <c r="H941" t="s">
        <v>3590</v>
      </c>
      <c r="I941">
        <v>1001.71</v>
      </c>
      <c r="K941">
        <f t="shared" si="18"/>
        <v>2003.42</v>
      </c>
      <c r="L941">
        <f t="shared" si="19"/>
        <v>2003.42</v>
      </c>
    </row>
    <row r="942" spans="1:12" ht="22.5" customHeight="1" x14ac:dyDescent="0.25">
      <c r="A942" t="s">
        <v>3592</v>
      </c>
      <c r="B942" t="s">
        <v>3593</v>
      </c>
      <c r="C942">
        <v>409030031</v>
      </c>
      <c r="D942" t="s">
        <v>3444</v>
      </c>
      <c r="E942" t="s">
        <v>3591</v>
      </c>
      <c r="F942" t="s">
        <v>3593</v>
      </c>
      <c r="I942">
        <v>1088.4000000000001</v>
      </c>
      <c r="K942">
        <f t="shared" si="18"/>
        <v>2176.8000000000002</v>
      </c>
    </row>
    <row r="943" spans="1:12" ht="22.5" customHeight="1" x14ac:dyDescent="0.25">
      <c r="A943" t="s">
        <v>3594</v>
      </c>
      <c r="B943" t="s">
        <v>3595</v>
      </c>
      <c r="C943">
        <v>409030040</v>
      </c>
      <c r="D943" t="s">
        <v>3444</v>
      </c>
      <c r="E943" t="s">
        <v>3591</v>
      </c>
      <c r="G943" t="s">
        <v>3596</v>
      </c>
      <c r="I943">
        <v>851.58</v>
      </c>
      <c r="K943">
        <f t="shared" si="18"/>
        <v>1703.16</v>
      </c>
    </row>
    <row r="944" spans="1:12" ht="22.5" customHeight="1" x14ac:dyDescent="0.25">
      <c r="A944" t="s">
        <v>3597</v>
      </c>
      <c r="B944" t="s">
        <v>3598</v>
      </c>
      <c r="C944">
        <v>409040037</v>
      </c>
      <c r="D944" t="s">
        <v>3444</v>
      </c>
      <c r="E944" t="s">
        <v>3599</v>
      </c>
      <c r="F944" t="s">
        <v>3598</v>
      </c>
      <c r="I944">
        <v>223.01</v>
      </c>
      <c r="K944">
        <f t="shared" si="18"/>
        <v>446.02</v>
      </c>
    </row>
    <row r="945" spans="1:11" ht="22.5" customHeight="1" x14ac:dyDescent="0.25">
      <c r="A945" t="s">
        <v>3600</v>
      </c>
      <c r="B945" t="s">
        <v>3601</v>
      </c>
      <c r="C945">
        <v>409040045</v>
      </c>
      <c r="D945" t="s">
        <v>3444</v>
      </c>
      <c r="E945" t="s">
        <v>3599</v>
      </c>
      <c r="I945">
        <v>215.28</v>
      </c>
      <c r="K945">
        <f t="shared" si="18"/>
        <v>430.56</v>
      </c>
    </row>
    <row r="946" spans="1:11" ht="22.5" customHeight="1" x14ac:dyDescent="0.25">
      <c r="A946" t="s">
        <v>3602</v>
      </c>
      <c r="B946" t="s">
        <v>3603</v>
      </c>
      <c r="C946">
        <v>409040053</v>
      </c>
      <c r="D946" t="s">
        <v>3444</v>
      </c>
      <c r="E946" t="s">
        <v>3599</v>
      </c>
      <c r="F946" t="s">
        <v>3603</v>
      </c>
      <c r="I946">
        <v>212.09</v>
      </c>
      <c r="K946">
        <f t="shared" si="18"/>
        <v>424.18</v>
      </c>
    </row>
    <row r="947" spans="1:11" ht="22.5" customHeight="1" x14ac:dyDescent="0.25">
      <c r="A947" t="s">
        <v>3604</v>
      </c>
      <c r="B947" t="s">
        <v>3605</v>
      </c>
      <c r="C947">
        <v>409040070</v>
      </c>
      <c r="D947" t="s">
        <v>3444</v>
      </c>
      <c r="E947" t="s">
        <v>3599</v>
      </c>
      <c r="F947" t="s">
        <v>3606</v>
      </c>
      <c r="I947">
        <v>212.09</v>
      </c>
      <c r="K947">
        <f t="shared" si="18"/>
        <v>424.18</v>
      </c>
    </row>
    <row r="948" spans="1:11" ht="22.5" customHeight="1" x14ac:dyDescent="0.25">
      <c r="A948" t="s">
        <v>3607</v>
      </c>
      <c r="B948" t="s">
        <v>3608</v>
      </c>
      <c r="C948">
        <v>409040088</v>
      </c>
      <c r="D948" t="s">
        <v>3444</v>
      </c>
      <c r="E948" t="s">
        <v>3599</v>
      </c>
      <c r="F948" t="s">
        <v>3609</v>
      </c>
      <c r="I948">
        <v>210.05</v>
      </c>
      <c r="K948">
        <f t="shared" si="18"/>
        <v>420.1</v>
      </c>
    </row>
    <row r="949" spans="1:11" ht="22.5" customHeight="1" x14ac:dyDescent="0.25">
      <c r="A949" t="s">
        <v>3610</v>
      </c>
      <c r="B949" t="s">
        <v>3611</v>
      </c>
      <c r="C949">
        <v>409040096</v>
      </c>
      <c r="D949" t="s">
        <v>3444</v>
      </c>
      <c r="E949" t="s">
        <v>3599</v>
      </c>
      <c r="F949" t="s">
        <v>3612</v>
      </c>
      <c r="I949">
        <v>225.86</v>
      </c>
      <c r="K949">
        <f t="shared" si="18"/>
        <v>451.72</v>
      </c>
    </row>
    <row r="950" spans="1:11" ht="22.5" customHeight="1" x14ac:dyDescent="0.25">
      <c r="A950" t="s">
        <v>3613</v>
      </c>
      <c r="B950" t="s">
        <v>3614</v>
      </c>
      <c r="C950">
        <v>409040118</v>
      </c>
      <c r="D950" t="s">
        <v>3444</v>
      </c>
      <c r="E950" t="s">
        <v>3599</v>
      </c>
      <c r="F950" t="s">
        <v>3614</v>
      </c>
      <c r="I950">
        <v>227.87</v>
      </c>
      <c r="K950">
        <f t="shared" si="18"/>
        <v>455.74</v>
      </c>
    </row>
    <row r="951" spans="1:11" ht="22.5" customHeight="1" x14ac:dyDescent="0.25">
      <c r="A951" t="s">
        <v>3615</v>
      </c>
      <c r="B951" t="s">
        <v>3616</v>
      </c>
      <c r="C951">
        <v>409040126</v>
      </c>
      <c r="D951" t="s">
        <v>3444</v>
      </c>
      <c r="E951" t="s">
        <v>3599</v>
      </c>
      <c r="F951" t="s">
        <v>3616</v>
      </c>
      <c r="I951">
        <v>385.32</v>
      </c>
      <c r="K951">
        <f t="shared" si="18"/>
        <v>770.64</v>
      </c>
    </row>
    <row r="952" spans="1:11" ht="22.5" customHeight="1" x14ac:dyDescent="0.25">
      <c r="A952" t="s">
        <v>3617</v>
      </c>
      <c r="B952" t="s">
        <v>3618</v>
      </c>
      <c r="C952">
        <v>409040134</v>
      </c>
      <c r="D952" t="s">
        <v>3444</v>
      </c>
      <c r="E952" t="s">
        <v>3599</v>
      </c>
      <c r="F952" t="s">
        <v>3618</v>
      </c>
      <c r="I952">
        <v>360.07</v>
      </c>
      <c r="K952">
        <f t="shared" si="18"/>
        <v>720.14</v>
      </c>
    </row>
    <row r="953" spans="1:11" ht="22.5" customHeight="1" x14ac:dyDescent="0.25">
      <c r="A953" t="s">
        <v>3619</v>
      </c>
      <c r="B953" t="s">
        <v>3620</v>
      </c>
      <c r="C953">
        <v>409040142</v>
      </c>
      <c r="D953" t="s">
        <v>3444</v>
      </c>
      <c r="E953" t="s">
        <v>3599</v>
      </c>
      <c r="F953" t="s">
        <v>3620</v>
      </c>
      <c r="I953">
        <v>433.62</v>
      </c>
      <c r="K953">
        <f t="shared" si="18"/>
        <v>867.24</v>
      </c>
    </row>
    <row r="954" spans="1:11" ht="22.5" customHeight="1" x14ac:dyDescent="0.25">
      <c r="A954" t="s">
        <v>3621</v>
      </c>
      <c r="B954" t="s">
        <v>3622</v>
      </c>
      <c r="C954">
        <v>409040150</v>
      </c>
      <c r="D954" t="s">
        <v>3444</v>
      </c>
      <c r="E954" t="s">
        <v>3599</v>
      </c>
      <c r="F954" t="s">
        <v>3623</v>
      </c>
      <c r="I954">
        <v>254.07</v>
      </c>
      <c r="K954">
        <f t="shared" si="18"/>
        <v>508.14</v>
      </c>
    </row>
    <row r="955" spans="1:11" ht="22.5" customHeight="1" x14ac:dyDescent="0.25">
      <c r="A955" t="s">
        <v>3624</v>
      </c>
      <c r="B955" t="s">
        <v>3625</v>
      </c>
      <c r="C955">
        <v>409040169</v>
      </c>
      <c r="D955" t="s">
        <v>3444</v>
      </c>
      <c r="E955" t="s">
        <v>3599</v>
      </c>
      <c r="F955" t="s">
        <v>3625</v>
      </c>
      <c r="I955">
        <v>350.13</v>
      </c>
      <c r="K955">
        <f t="shared" si="18"/>
        <v>700.26</v>
      </c>
    </row>
    <row r="956" spans="1:11" ht="22.5" customHeight="1" x14ac:dyDescent="0.25">
      <c r="A956" t="s">
        <v>3626</v>
      </c>
      <c r="B956" t="s">
        <v>3627</v>
      </c>
      <c r="C956">
        <v>409040177</v>
      </c>
      <c r="D956" t="s">
        <v>3444</v>
      </c>
      <c r="E956" t="s">
        <v>3599</v>
      </c>
      <c r="F956" t="s">
        <v>3628</v>
      </c>
      <c r="I956">
        <v>178.83</v>
      </c>
      <c r="K956">
        <f t="shared" si="18"/>
        <v>357.66</v>
      </c>
    </row>
    <row r="957" spans="1:11" ht="22.5" customHeight="1" x14ac:dyDescent="0.25">
      <c r="A957" t="s">
        <v>3629</v>
      </c>
      <c r="B957" t="s">
        <v>3630</v>
      </c>
      <c r="C957">
        <v>409040185</v>
      </c>
      <c r="D957" t="s">
        <v>3444</v>
      </c>
      <c r="E957" t="s">
        <v>3599</v>
      </c>
      <c r="F957" t="s">
        <v>3631</v>
      </c>
      <c r="I957">
        <v>277.48</v>
      </c>
      <c r="K957">
        <f t="shared" si="18"/>
        <v>554.96</v>
      </c>
    </row>
    <row r="958" spans="1:11" ht="22.5" customHeight="1" x14ac:dyDescent="0.25">
      <c r="A958" t="s">
        <v>3632</v>
      </c>
      <c r="B958" t="s">
        <v>3633</v>
      </c>
      <c r="C958">
        <v>409040193</v>
      </c>
      <c r="D958" t="s">
        <v>3444</v>
      </c>
      <c r="E958" t="s">
        <v>3599</v>
      </c>
      <c r="F958" t="s">
        <v>3634</v>
      </c>
      <c r="I958">
        <v>225.86</v>
      </c>
      <c r="K958">
        <f t="shared" si="18"/>
        <v>451.72</v>
      </c>
    </row>
    <row r="959" spans="1:11" ht="22.5" customHeight="1" x14ac:dyDescent="0.25">
      <c r="A959" t="s">
        <v>3635</v>
      </c>
      <c r="B959" t="s">
        <v>3636</v>
      </c>
      <c r="C959">
        <v>409040207</v>
      </c>
      <c r="D959" t="s">
        <v>3444</v>
      </c>
      <c r="E959" t="s">
        <v>3599</v>
      </c>
      <c r="F959" t="s">
        <v>3637</v>
      </c>
      <c r="I959">
        <v>556.44000000000005</v>
      </c>
      <c r="K959">
        <f t="shared" si="18"/>
        <v>1112.8800000000001</v>
      </c>
    </row>
    <row r="960" spans="1:11" ht="22.5" customHeight="1" x14ac:dyDescent="0.25">
      <c r="A960" t="s">
        <v>3638</v>
      </c>
      <c r="B960" t="s">
        <v>3639</v>
      </c>
      <c r="C960">
        <v>409040215</v>
      </c>
      <c r="D960" t="s">
        <v>3444</v>
      </c>
      <c r="E960" t="s">
        <v>3599</v>
      </c>
      <c r="F960" t="s">
        <v>3640</v>
      </c>
      <c r="I960">
        <v>256.97000000000003</v>
      </c>
      <c r="K960">
        <f t="shared" si="18"/>
        <v>513.94000000000005</v>
      </c>
    </row>
    <row r="961" spans="1:12" ht="22.5" customHeight="1" x14ac:dyDescent="0.25">
      <c r="A961" t="s">
        <v>3641</v>
      </c>
      <c r="B961" t="s">
        <v>3642</v>
      </c>
      <c r="C961">
        <v>409040231</v>
      </c>
      <c r="D961" t="s">
        <v>3444</v>
      </c>
      <c r="E961" t="s">
        <v>3599</v>
      </c>
      <c r="F961" t="s">
        <v>3642</v>
      </c>
      <c r="I961">
        <v>257.56</v>
      </c>
      <c r="K961">
        <f t="shared" si="18"/>
        <v>515.12</v>
      </c>
    </row>
    <row r="962" spans="1:12" ht="22.5" customHeight="1" x14ac:dyDescent="0.25">
      <c r="A962" t="s">
        <v>3643</v>
      </c>
      <c r="B962" t="s">
        <v>3644</v>
      </c>
      <c r="C962">
        <v>409040240</v>
      </c>
      <c r="D962" t="s">
        <v>3444</v>
      </c>
      <c r="E962" t="s">
        <v>3599</v>
      </c>
      <c r="G962" t="s">
        <v>3645</v>
      </c>
      <c r="I962">
        <v>438.87</v>
      </c>
      <c r="K962">
        <f t="shared" si="18"/>
        <v>877.74</v>
      </c>
    </row>
    <row r="963" spans="1:12" ht="22.5" customHeight="1" x14ac:dyDescent="0.25">
      <c r="A963" t="s">
        <v>3646</v>
      </c>
      <c r="B963" t="s">
        <v>3647</v>
      </c>
      <c r="C963">
        <v>409050016</v>
      </c>
      <c r="D963" t="s">
        <v>3444</v>
      </c>
      <c r="E963" t="s">
        <v>3648</v>
      </c>
      <c r="F963" t="s">
        <v>3649</v>
      </c>
      <c r="I963">
        <v>505.01</v>
      </c>
      <c r="K963">
        <f t="shared" ref="K963:K1026" si="20">I963*2</f>
        <v>1010.02</v>
      </c>
    </row>
    <row r="964" spans="1:12" ht="22.5" customHeight="1" x14ac:dyDescent="0.25">
      <c r="A964" t="s">
        <v>3650</v>
      </c>
      <c r="B964" t="s">
        <v>3651</v>
      </c>
      <c r="C964">
        <v>409050024</v>
      </c>
      <c r="D964" t="s">
        <v>3444</v>
      </c>
      <c r="E964" t="s">
        <v>3648</v>
      </c>
      <c r="F964" t="s">
        <v>3652</v>
      </c>
      <c r="I964">
        <v>388.21</v>
      </c>
      <c r="K964">
        <f t="shared" si="20"/>
        <v>776.42</v>
      </c>
    </row>
    <row r="965" spans="1:12" ht="22.5" customHeight="1" x14ac:dyDescent="0.25">
      <c r="A965" t="s">
        <v>3653</v>
      </c>
      <c r="B965" t="s">
        <v>3654</v>
      </c>
      <c r="C965">
        <v>409050032</v>
      </c>
      <c r="D965" t="s">
        <v>3444</v>
      </c>
      <c r="E965" t="s">
        <v>3648</v>
      </c>
      <c r="H965" t="s">
        <v>3655</v>
      </c>
      <c r="I965">
        <v>372.96</v>
      </c>
      <c r="K965">
        <f t="shared" si="20"/>
        <v>745.92</v>
      </c>
      <c r="L965">
        <f>K965</f>
        <v>745.92</v>
      </c>
    </row>
    <row r="966" spans="1:12" ht="22.5" customHeight="1" x14ac:dyDescent="0.25">
      <c r="A966" t="s">
        <v>3656</v>
      </c>
      <c r="B966" t="s">
        <v>3657</v>
      </c>
      <c r="C966">
        <v>409050040</v>
      </c>
      <c r="D966" t="s">
        <v>3444</v>
      </c>
      <c r="E966" t="s">
        <v>3648</v>
      </c>
      <c r="F966" t="s">
        <v>3658</v>
      </c>
      <c r="I966">
        <v>372.96</v>
      </c>
      <c r="K966">
        <f t="shared" si="20"/>
        <v>745.92</v>
      </c>
    </row>
    <row r="967" spans="1:12" ht="22.5" customHeight="1" x14ac:dyDescent="0.25">
      <c r="A967" t="s">
        <v>3659</v>
      </c>
      <c r="B967" t="s">
        <v>3660</v>
      </c>
      <c r="C967">
        <v>409050075</v>
      </c>
      <c r="D967" t="s">
        <v>3444</v>
      </c>
      <c r="E967" t="s">
        <v>3648</v>
      </c>
      <c r="F967" t="s">
        <v>3661</v>
      </c>
      <c r="I967">
        <v>505.02</v>
      </c>
      <c r="K967">
        <f t="shared" si="20"/>
        <v>1010.04</v>
      </c>
    </row>
    <row r="968" spans="1:12" ht="22.5" customHeight="1" x14ac:dyDescent="0.25">
      <c r="A968" t="s">
        <v>3662</v>
      </c>
      <c r="B968" t="s">
        <v>3663</v>
      </c>
      <c r="C968">
        <v>409050083</v>
      </c>
      <c r="D968" t="s">
        <v>3444</v>
      </c>
      <c r="E968" t="s">
        <v>3648</v>
      </c>
      <c r="H968" t="s">
        <v>3663</v>
      </c>
      <c r="I968">
        <v>219.12</v>
      </c>
      <c r="K968">
        <f t="shared" si="20"/>
        <v>438.24</v>
      </c>
      <c r="L968">
        <f>K968</f>
        <v>438.24</v>
      </c>
    </row>
    <row r="969" spans="1:12" ht="22.5" customHeight="1" x14ac:dyDescent="0.25">
      <c r="A969" t="s">
        <v>3664</v>
      </c>
      <c r="B969" t="s">
        <v>3665</v>
      </c>
      <c r="C969">
        <v>409050091</v>
      </c>
      <c r="D969" t="s">
        <v>3444</v>
      </c>
      <c r="E969" t="s">
        <v>3648</v>
      </c>
      <c r="F969" t="s">
        <v>3666</v>
      </c>
      <c r="I969">
        <v>866.17</v>
      </c>
      <c r="K969">
        <f t="shared" si="20"/>
        <v>1732.34</v>
      </c>
    </row>
    <row r="970" spans="1:12" ht="22.5" customHeight="1" x14ac:dyDescent="0.25">
      <c r="A970" t="s">
        <v>3667</v>
      </c>
      <c r="B970" t="s">
        <v>3668</v>
      </c>
      <c r="C970">
        <v>409050105</v>
      </c>
      <c r="D970" t="s">
        <v>3444</v>
      </c>
      <c r="E970" t="s">
        <v>3648</v>
      </c>
      <c r="F970" t="s">
        <v>3669</v>
      </c>
      <c r="I970">
        <v>509.5</v>
      </c>
      <c r="K970">
        <f t="shared" si="20"/>
        <v>1019</v>
      </c>
    </row>
    <row r="971" spans="1:12" ht="22.5" customHeight="1" x14ac:dyDescent="0.25">
      <c r="A971" t="s">
        <v>3670</v>
      </c>
      <c r="B971" t="s">
        <v>3671</v>
      </c>
      <c r="C971">
        <v>409050130</v>
      </c>
      <c r="D971" t="s">
        <v>3444</v>
      </c>
      <c r="E971" t="s">
        <v>3648</v>
      </c>
      <c r="I971">
        <v>398.05</v>
      </c>
      <c r="K971">
        <f t="shared" si="20"/>
        <v>796.1</v>
      </c>
    </row>
    <row r="972" spans="1:12" ht="22.5" customHeight="1" x14ac:dyDescent="0.25">
      <c r="A972" t="s">
        <v>3672</v>
      </c>
      <c r="B972" t="s">
        <v>3673</v>
      </c>
      <c r="C972">
        <v>409050148</v>
      </c>
      <c r="D972" t="s">
        <v>3444</v>
      </c>
      <c r="E972" t="s">
        <v>3648</v>
      </c>
      <c r="I972">
        <v>1288.28</v>
      </c>
      <c r="K972">
        <f t="shared" si="20"/>
        <v>2576.56</v>
      </c>
    </row>
    <row r="973" spans="1:12" ht="22.5" customHeight="1" x14ac:dyDescent="0.25">
      <c r="A973" t="s">
        <v>3674</v>
      </c>
      <c r="B973" t="s">
        <v>3675</v>
      </c>
      <c r="C973">
        <v>409060011</v>
      </c>
      <c r="D973" t="s">
        <v>3444</v>
      </c>
      <c r="E973" t="s">
        <v>3676</v>
      </c>
      <c r="F973" t="s">
        <v>3677</v>
      </c>
      <c r="I973">
        <v>178.01</v>
      </c>
      <c r="K973">
        <f t="shared" si="20"/>
        <v>356.02</v>
      </c>
    </row>
    <row r="974" spans="1:12" ht="22.5" customHeight="1" x14ac:dyDescent="0.25">
      <c r="A974" t="s">
        <v>3678</v>
      </c>
      <c r="B974" t="s">
        <v>3679</v>
      </c>
      <c r="C974">
        <v>409060020</v>
      </c>
      <c r="D974" t="s">
        <v>3444</v>
      </c>
      <c r="E974" t="s">
        <v>3676</v>
      </c>
      <c r="F974" t="s">
        <v>3680</v>
      </c>
      <c r="I974">
        <v>449.2</v>
      </c>
      <c r="K974">
        <f t="shared" si="20"/>
        <v>898.4</v>
      </c>
    </row>
    <row r="975" spans="1:12" ht="22.5" customHeight="1" x14ac:dyDescent="0.25">
      <c r="A975" t="s">
        <v>3681</v>
      </c>
      <c r="B975" t="s">
        <v>3682</v>
      </c>
      <c r="C975">
        <v>409060038</v>
      </c>
      <c r="D975" t="s">
        <v>3444</v>
      </c>
      <c r="E975" t="s">
        <v>3676</v>
      </c>
      <c r="F975" t="s">
        <v>3682</v>
      </c>
      <c r="I975">
        <v>443.66</v>
      </c>
      <c r="K975">
        <f t="shared" si="20"/>
        <v>887.32</v>
      </c>
    </row>
    <row r="976" spans="1:12" ht="22.5" customHeight="1" x14ac:dyDescent="0.25">
      <c r="A976" t="s">
        <v>3683</v>
      </c>
      <c r="B976" t="s">
        <v>3684</v>
      </c>
      <c r="C976">
        <v>409060046</v>
      </c>
      <c r="D976" t="s">
        <v>3444</v>
      </c>
      <c r="E976" t="s">
        <v>3676</v>
      </c>
      <c r="H976" t="s">
        <v>3685</v>
      </c>
      <c r="I976">
        <v>167.42</v>
      </c>
      <c r="K976">
        <f t="shared" si="20"/>
        <v>334.84</v>
      </c>
      <c r="L976">
        <f>K976</f>
        <v>334.84</v>
      </c>
    </row>
    <row r="977" spans="1:12" ht="22.5" customHeight="1" x14ac:dyDescent="0.25">
      <c r="A977" t="s">
        <v>3686</v>
      </c>
      <c r="B977" t="s">
        <v>3687</v>
      </c>
      <c r="C977">
        <v>409060054</v>
      </c>
      <c r="D977" t="s">
        <v>3444</v>
      </c>
      <c r="E977" t="s">
        <v>3676</v>
      </c>
      <c r="F977" t="s">
        <v>3687</v>
      </c>
      <c r="I977">
        <v>137.38</v>
      </c>
      <c r="K977">
        <f t="shared" si="20"/>
        <v>274.76</v>
      </c>
    </row>
    <row r="978" spans="1:12" ht="22.5" customHeight="1" x14ac:dyDescent="0.25">
      <c r="A978" t="s">
        <v>3688</v>
      </c>
      <c r="B978" t="s">
        <v>3689</v>
      </c>
      <c r="C978">
        <v>409060119</v>
      </c>
      <c r="D978" t="s">
        <v>3444</v>
      </c>
      <c r="E978" t="s">
        <v>3676</v>
      </c>
      <c r="G978" t="s">
        <v>3690</v>
      </c>
      <c r="I978">
        <v>1103.6400000000001</v>
      </c>
      <c r="K978">
        <f t="shared" si="20"/>
        <v>2207.2800000000002</v>
      </c>
    </row>
    <row r="979" spans="1:12" ht="22.5" customHeight="1" x14ac:dyDescent="0.25">
      <c r="A979" t="s">
        <v>3691</v>
      </c>
      <c r="B979" t="s">
        <v>3692</v>
      </c>
      <c r="C979">
        <v>409060127</v>
      </c>
      <c r="D979" t="s">
        <v>3444</v>
      </c>
      <c r="E979" t="s">
        <v>3676</v>
      </c>
      <c r="G979" t="s">
        <v>3693</v>
      </c>
      <c r="I979">
        <v>781.93</v>
      </c>
      <c r="K979">
        <f t="shared" si="20"/>
        <v>1563.86</v>
      </c>
    </row>
    <row r="980" spans="1:12" ht="22.5" customHeight="1" x14ac:dyDescent="0.25">
      <c r="A980" t="s">
        <v>3694</v>
      </c>
      <c r="B980" t="s">
        <v>3695</v>
      </c>
      <c r="C980">
        <v>409060135</v>
      </c>
      <c r="D980" t="s">
        <v>3444</v>
      </c>
      <c r="E980" t="s">
        <v>3676</v>
      </c>
      <c r="G980" t="s">
        <v>3696</v>
      </c>
      <c r="I980">
        <v>907.93</v>
      </c>
      <c r="K980">
        <f t="shared" si="20"/>
        <v>1815.86</v>
      </c>
    </row>
    <row r="981" spans="1:12" ht="22.5" customHeight="1" x14ac:dyDescent="0.25">
      <c r="A981" t="s">
        <v>3697</v>
      </c>
      <c r="B981" t="s">
        <v>3698</v>
      </c>
      <c r="C981">
        <v>409060143</v>
      </c>
      <c r="D981" t="s">
        <v>3444</v>
      </c>
      <c r="E981" t="s">
        <v>3676</v>
      </c>
      <c r="F981" t="s">
        <v>3698</v>
      </c>
      <c r="I981">
        <v>717.9</v>
      </c>
      <c r="K981">
        <f t="shared" si="20"/>
        <v>1435.8</v>
      </c>
    </row>
    <row r="982" spans="1:12" ht="22.5" customHeight="1" x14ac:dyDescent="0.25">
      <c r="A982" t="s">
        <v>3699</v>
      </c>
      <c r="B982" t="s">
        <v>3700</v>
      </c>
      <c r="C982">
        <v>409060151</v>
      </c>
      <c r="D982" t="s">
        <v>3444</v>
      </c>
      <c r="E982" t="s">
        <v>3676</v>
      </c>
      <c r="G982" t="s">
        <v>3701</v>
      </c>
      <c r="I982">
        <v>665.32</v>
      </c>
      <c r="K982">
        <f t="shared" si="20"/>
        <v>1330.64</v>
      </c>
    </row>
    <row r="983" spans="1:12" ht="22.5" customHeight="1" x14ac:dyDescent="0.25">
      <c r="A983" t="s">
        <v>3702</v>
      </c>
      <c r="B983" t="s">
        <v>3703</v>
      </c>
      <c r="C983">
        <v>409060178</v>
      </c>
      <c r="D983" t="s">
        <v>3444</v>
      </c>
      <c r="E983" t="s">
        <v>3676</v>
      </c>
      <c r="H983" t="s">
        <v>3703</v>
      </c>
      <c r="I983">
        <v>173.33</v>
      </c>
      <c r="K983">
        <f t="shared" si="20"/>
        <v>346.66</v>
      </c>
      <c r="L983">
        <f>K983</f>
        <v>346.66</v>
      </c>
    </row>
    <row r="984" spans="1:12" ht="22.5" customHeight="1" x14ac:dyDescent="0.25">
      <c r="A984" t="s">
        <v>3704</v>
      </c>
      <c r="B984" t="s">
        <v>3705</v>
      </c>
      <c r="C984">
        <v>409060186</v>
      </c>
      <c r="D984" t="s">
        <v>3444</v>
      </c>
      <c r="E984" t="s">
        <v>3676</v>
      </c>
      <c r="G984" t="s">
        <v>3706</v>
      </c>
      <c r="I984">
        <v>485.48</v>
      </c>
      <c r="K984">
        <f t="shared" si="20"/>
        <v>970.96</v>
      </c>
    </row>
    <row r="985" spans="1:12" ht="22.5" customHeight="1" x14ac:dyDescent="0.25">
      <c r="A985" t="s">
        <v>3707</v>
      </c>
      <c r="B985" t="s">
        <v>3708</v>
      </c>
      <c r="C985">
        <v>409060194</v>
      </c>
      <c r="D985" t="s">
        <v>3444</v>
      </c>
      <c r="E985" t="s">
        <v>3676</v>
      </c>
      <c r="F985" t="s">
        <v>3708</v>
      </c>
      <c r="I985">
        <v>528.94000000000005</v>
      </c>
      <c r="K985">
        <f t="shared" si="20"/>
        <v>1057.8800000000001</v>
      </c>
    </row>
    <row r="986" spans="1:12" ht="22.5" customHeight="1" x14ac:dyDescent="0.25">
      <c r="A986" t="s">
        <v>3709</v>
      </c>
      <c r="B986" t="s">
        <v>3710</v>
      </c>
      <c r="C986">
        <v>409060208</v>
      </c>
      <c r="D986" t="s">
        <v>3444</v>
      </c>
      <c r="E986" t="s">
        <v>3676</v>
      </c>
      <c r="F986" t="s">
        <v>3710</v>
      </c>
      <c r="I986">
        <v>437.46</v>
      </c>
      <c r="K986">
        <f t="shared" si="20"/>
        <v>874.92</v>
      </c>
    </row>
    <row r="987" spans="1:12" ht="22.5" customHeight="1" x14ac:dyDescent="0.25">
      <c r="A987" t="s">
        <v>3711</v>
      </c>
      <c r="B987" t="s">
        <v>3712</v>
      </c>
      <c r="C987">
        <v>409060216</v>
      </c>
      <c r="D987" t="s">
        <v>3444</v>
      </c>
      <c r="E987" t="s">
        <v>3676</v>
      </c>
      <c r="H987" t="s">
        <v>3712</v>
      </c>
      <c r="I987">
        <v>509.86</v>
      </c>
      <c r="K987">
        <f t="shared" si="20"/>
        <v>1019.72</v>
      </c>
      <c r="L987">
        <f>K987</f>
        <v>1019.72</v>
      </c>
    </row>
    <row r="988" spans="1:12" ht="22.5" customHeight="1" x14ac:dyDescent="0.25">
      <c r="A988" t="s">
        <v>3713</v>
      </c>
      <c r="B988" t="s">
        <v>3714</v>
      </c>
      <c r="C988">
        <v>409060224</v>
      </c>
      <c r="D988" t="s">
        <v>3444</v>
      </c>
      <c r="E988" t="s">
        <v>3676</v>
      </c>
      <c r="F988" t="s">
        <v>3715</v>
      </c>
      <c r="I988">
        <v>323.74</v>
      </c>
      <c r="K988">
        <f t="shared" si="20"/>
        <v>647.48</v>
      </c>
    </row>
    <row r="989" spans="1:12" ht="22.5" customHeight="1" x14ac:dyDescent="0.25">
      <c r="A989" t="s">
        <v>3716</v>
      </c>
      <c r="B989" t="s">
        <v>3717</v>
      </c>
      <c r="C989">
        <v>409060232</v>
      </c>
      <c r="D989" t="s">
        <v>3444</v>
      </c>
      <c r="E989" t="s">
        <v>3676</v>
      </c>
      <c r="F989" t="s">
        <v>3717</v>
      </c>
      <c r="I989">
        <v>465.59</v>
      </c>
      <c r="K989">
        <f t="shared" si="20"/>
        <v>931.18</v>
      </c>
    </row>
    <row r="990" spans="1:12" ht="22.5" customHeight="1" x14ac:dyDescent="0.25">
      <c r="A990" t="s">
        <v>3718</v>
      </c>
      <c r="B990" t="s">
        <v>3719</v>
      </c>
      <c r="C990">
        <v>409060240</v>
      </c>
      <c r="D990" t="s">
        <v>3444</v>
      </c>
      <c r="E990" t="s">
        <v>3676</v>
      </c>
      <c r="F990" t="s">
        <v>3719</v>
      </c>
      <c r="I990">
        <v>376.84</v>
      </c>
      <c r="K990">
        <f t="shared" si="20"/>
        <v>753.68</v>
      </c>
    </row>
    <row r="991" spans="1:12" ht="22.5" customHeight="1" x14ac:dyDescent="0.25">
      <c r="A991" t="s">
        <v>3720</v>
      </c>
      <c r="B991" t="s">
        <v>3721</v>
      </c>
      <c r="C991">
        <v>409060259</v>
      </c>
      <c r="D991" t="s">
        <v>3444</v>
      </c>
      <c r="E991" t="s">
        <v>3676</v>
      </c>
      <c r="F991" t="s">
        <v>3721</v>
      </c>
      <c r="I991">
        <v>334.32</v>
      </c>
      <c r="K991">
        <f t="shared" si="20"/>
        <v>668.64</v>
      </c>
    </row>
    <row r="992" spans="1:12" ht="22.5" customHeight="1" x14ac:dyDescent="0.25">
      <c r="A992" t="s">
        <v>3722</v>
      </c>
      <c r="B992" t="s">
        <v>3723</v>
      </c>
      <c r="C992">
        <v>409060267</v>
      </c>
      <c r="D992" t="s">
        <v>3444</v>
      </c>
      <c r="E992" t="s">
        <v>3676</v>
      </c>
      <c r="F992" t="s">
        <v>3723</v>
      </c>
      <c r="I992">
        <v>337.17</v>
      </c>
      <c r="K992">
        <f t="shared" si="20"/>
        <v>674.34</v>
      </c>
    </row>
    <row r="993" spans="1:12" ht="22.5" customHeight="1" x14ac:dyDescent="0.25">
      <c r="A993" t="s">
        <v>3724</v>
      </c>
      <c r="B993" t="s">
        <v>3725</v>
      </c>
      <c r="C993">
        <v>409060275</v>
      </c>
      <c r="D993" t="s">
        <v>3444</v>
      </c>
      <c r="E993" t="s">
        <v>3676</v>
      </c>
      <c r="F993" t="s">
        <v>3725</v>
      </c>
      <c r="I993">
        <v>324.23</v>
      </c>
      <c r="K993">
        <f t="shared" si="20"/>
        <v>648.46</v>
      </c>
    </row>
    <row r="994" spans="1:12" ht="22.5" customHeight="1" x14ac:dyDescent="0.25">
      <c r="A994" t="s">
        <v>3726</v>
      </c>
      <c r="B994" t="s">
        <v>3727</v>
      </c>
      <c r="C994">
        <v>409060283</v>
      </c>
      <c r="D994" t="s">
        <v>3444</v>
      </c>
      <c r="E994" t="s">
        <v>3676</v>
      </c>
      <c r="F994" t="s">
        <v>3728</v>
      </c>
      <c r="I994">
        <v>794.77</v>
      </c>
      <c r="K994">
        <f t="shared" si="20"/>
        <v>1589.54</v>
      </c>
    </row>
    <row r="995" spans="1:12" ht="22.5" customHeight="1" x14ac:dyDescent="0.25">
      <c r="A995" t="s">
        <v>3729</v>
      </c>
      <c r="B995" t="s">
        <v>3730</v>
      </c>
      <c r="C995">
        <v>409060291</v>
      </c>
      <c r="D995" t="s">
        <v>3444</v>
      </c>
      <c r="E995" t="s">
        <v>3676</v>
      </c>
      <c r="I995">
        <v>1195.8</v>
      </c>
      <c r="K995">
        <f t="shared" si="20"/>
        <v>2391.6</v>
      </c>
    </row>
    <row r="996" spans="1:12" ht="22.5" customHeight="1" x14ac:dyDescent="0.25">
      <c r="A996" t="s">
        <v>3731</v>
      </c>
      <c r="B996" t="s">
        <v>3732</v>
      </c>
      <c r="C996">
        <v>409070017</v>
      </c>
      <c r="D996" t="s">
        <v>3444</v>
      </c>
      <c r="E996" t="s">
        <v>3733</v>
      </c>
      <c r="F996" t="s">
        <v>3732</v>
      </c>
      <c r="I996">
        <v>119.35</v>
      </c>
      <c r="K996">
        <f t="shared" si="20"/>
        <v>238.7</v>
      </c>
    </row>
    <row r="997" spans="1:12" ht="22.5" customHeight="1" x14ac:dyDescent="0.25">
      <c r="A997" t="s">
        <v>3734</v>
      </c>
      <c r="B997" t="s">
        <v>3735</v>
      </c>
      <c r="C997">
        <v>409070025</v>
      </c>
      <c r="D997" t="s">
        <v>3444</v>
      </c>
      <c r="E997" t="s">
        <v>3733</v>
      </c>
      <c r="F997" t="s">
        <v>3735</v>
      </c>
      <c r="I997">
        <v>372.54</v>
      </c>
      <c r="K997">
        <f t="shared" si="20"/>
        <v>745.08</v>
      </c>
    </row>
    <row r="998" spans="1:12" ht="22.5" customHeight="1" x14ac:dyDescent="0.25">
      <c r="A998" t="s">
        <v>3736</v>
      </c>
      <c r="B998" t="s">
        <v>3737</v>
      </c>
      <c r="C998">
        <v>409070033</v>
      </c>
      <c r="D998" t="s">
        <v>3444</v>
      </c>
      <c r="E998" t="s">
        <v>3733</v>
      </c>
      <c r="F998" t="s">
        <v>3737</v>
      </c>
      <c r="I998">
        <v>351.38</v>
      </c>
      <c r="K998">
        <f t="shared" si="20"/>
        <v>702.76</v>
      </c>
    </row>
    <row r="999" spans="1:12" ht="22.5" customHeight="1" x14ac:dyDescent="0.25">
      <c r="A999" t="s">
        <v>3738</v>
      </c>
      <c r="B999" t="s">
        <v>3739</v>
      </c>
      <c r="C999">
        <v>409070041</v>
      </c>
      <c r="D999" t="s">
        <v>3444</v>
      </c>
      <c r="E999" t="s">
        <v>3733</v>
      </c>
      <c r="F999" t="s">
        <v>3739</v>
      </c>
      <c r="I999">
        <v>372.53</v>
      </c>
      <c r="K999">
        <f t="shared" si="20"/>
        <v>745.06</v>
      </c>
    </row>
    <row r="1000" spans="1:12" ht="22.5" customHeight="1" x14ac:dyDescent="0.25">
      <c r="A1000" t="s">
        <v>3740</v>
      </c>
      <c r="B1000" t="s">
        <v>3741</v>
      </c>
      <c r="C1000">
        <v>409070050</v>
      </c>
      <c r="D1000" t="s">
        <v>3444</v>
      </c>
      <c r="E1000" t="s">
        <v>3733</v>
      </c>
      <c r="H1000" t="s">
        <v>3741</v>
      </c>
      <c r="I1000">
        <v>472.43</v>
      </c>
      <c r="K1000">
        <f t="shared" si="20"/>
        <v>944.86</v>
      </c>
      <c r="L1000">
        <f>K1000</f>
        <v>944.86</v>
      </c>
    </row>
    <row r="1001" spans="1:12" ht="22.5" customHeight="1" x14ac:dyDescent="0.25">
      <c r="A1001" t="s">
        <v>3742</v>
      </c>
      <c r="B1001" t="s">
        <v>3743</v>
      </c>
      <c r="C1001">
        <v>409070068</v>
      </c>
      <c r="D1001" t="s">
        <v>3444</v>
      </c>
      <c r="E1001" t="s">
        <v>3733</v>
      </c>
      <c r="F1001" t="s">
        <v>3743</v>
      </c>
      <c r="I1001">
        <v>372.54</v>
      </c>
      <c r="K1001">
        <f t="shared" si="20"/>
        <v>745.08</v>
      </c>
    </row>
    <row r="1002" spans="1:12" ht="22.5" customHeight="1" x14ac:dyDescent="0.25">
      <c r="A1002" t="s">
        <v>3744</v>
      </c>
      <c r="B1002" t="s">
        <v>3745</v>
      </c>
      <c r="C1002">
        <v>409070076</v>
      </c>
      <c r="D1002" t="s">
        <v>3444</v>
      </c>
      <c r="E1002" t="s">
        <v>3733</v>
      </c>
      <c r="F1002" t="s">
        <v>3746</v>
      </c>
      <c r="I1002">
        <v>372.54</v>
      </c>
      <c r="K1002">
        <f t="shared" si="20"/>
        <v>745.08</v>
      </c>
    </row>
    <row r="1003" spans="1:12" ht="22.5" customHeight="1" x14ac:dyDescent="0.25">
      <c r="A1003" t="s">
        <v>3747</v>
      </c>
      <c r="B1003" t="s">
        <v>3748</v>
      </c>
      <c r="C1003">
        <v>409070084</v>
      </c>
      <c r="D1003" t="s">
        <v>3444</v>
      </c>
      <c r="E1003" t="s">
        <v>3733</v>
      </c>
      <c r="F1003" t="s">
        <v>3748</v>
      </c>
      <c r="I1003">
        <v>372.54</v>
      </c>
      <c r="K1003">
        <f t="shared" si="20"/>
        <v>745.08</v>
      </c>
    </row>
    <row r="1004" spans="1:12" ht="22.5" customHeight="1" x14ac:dyDescent="0.25">
      <c r="A1004" t="s">
        <v>3749</v>
      </c>
      <c r="B1004" t="s">
        <v>3750</v>
      </c>
      <c r="C1004">
        <v>409070106</v>
      </c>
      <c r="D1004" t="s">
        <v>3444</v>
      </c>
      <c r="E1004" t="s">
        <v>3733</v>
      </c>
      <c r="F1004" t="s">
        <v>3750</v>
      </c>
      <c r="I1004">
        <v>363.13</v>
      </c>
      <c r="K1004">
        <f t="shared" si="20"/>
        <v>726.26</v>
      </c>
    </row>
    <row r="1005" spans="1:12" ht="22.5" customHeight="1" x14ac:dyDescent="0.25">
      <c r="A1005" t="s">
        <v>3751</v>
      </c>
      <c r="B1005" t="s">
        <v>3752</v>
      </c>
      <c r="C1005">
        <v>409070114</v>
      </c>
      <c r="D1005" t="s">
        <v>3444</v>
      </c>
      <c r="E1005" t="s">
        <v>3733</v>
      </c>
      <c r="F1005" t="s">
        <v>3753</v>
      </c>
      <c r="I1005">
        <v>398.05</v>
      </c>
      <c r="K1005">
        <f t="shared" si="20"/>
        <v>796.1</v>
      </c>
    </row>
    <row r="1006" spans="1:12" ht="22.5" customHeight="1" x14ac:dyDescent="0.25">
      <c r="A1006" t="s">
        <v>3754</v>
      </c>
      <c r="B1006" t="s">
        <v>3755</v>
      </c>
      <c r="C1006">
        <v>409070130</v>
      </c>
      <c r="D1006" t="s">
        <v>3444</v>
      </c>
      <c r="E1006" t="s">
        <v>3733</v>
      </c>
      <c r="F1006" t="s">
        <v>3756</v>
      </c>
      <c r="I1006">
        <v>128.44</v>
      </c>
      <c r="K1006">
        <f t="shared" si="20"/>
        <v>256.88</v>
      </c>
    </row>
    <row r="1007" spans="1:12" ht="22.5" customHeight="1" x14ac:dyDescent="0.25">
      <c r="A1007" t="s">
        <v>3757</v>
      </c>
      <c r="B1007" t="s">
        <v>3758</v>
      </c>
      <c r="C1007">
        <v>409070149</v>
      </c>
      <c r="D1007" t="s">
        <v>3444</v>
      </c>
      <c r="E1007" t="s">
        <v>3733</v>
      </c>
      <c r="F1007" t="s">
        <v>3759</v>
      </c>
      <c r="I1007">
        <v>372.54</v>
      </c>
      <c r="K1007">
        <f t="shared" si="20"/>
        <v>745.08</v>
      </c>
    </row>
    <row r="1008" spans="1:12" ht="22.5" customHeight="1" x14ac:dyDescent="0.25">
      <c r="A1008" t="s">
        <v>3760</v>
      </c>
      <c r="B1008" t="s">
        <v>3761</v>
      </c>
      <c r="C1008">
        <v>409070157</v>
      </c>
      <c r="D1008" t="s">
        <v>3444</v>
      </c>
      <c r="E1008" t="s">
        <v>3733</v>
      </c>
      <c r="F1008" t="s">
        <v>3762</v>
      </c>
      <c r="I1008">
        <v>224.68</v>
      </c>
      <c r="K1008">
        <f t="shared" si="20"/>
        <v>449.36</v>
      </c>
    </row>
    <row r="1009" spans="1:12" ht="22.5" customHeight="1" x14ac:dyDescent="0.25">
      <c r="A1009" t="s">
        <v>3763</v>
      </c>
      <c r="B1009" t="s">
        <v>3764</v>
      </c>
      <c r="C1009">
        <v>409070190</v>
      </c>
      <c r="D1009" t="s">
        <v>3444</v>
      </c>
      <c r="E1009" t="s">
        <v>3733</v>
      </c>
      <c r="F1009" t="s">
        <v>3765</v>
      </c>
      <c r="I1009">
        <v>139.96</v>
      </c>
      <c r="K1009">
        <f t="shared" si="20"/>
        <v>279.92</v>
      </c>
    </row>
    <row r="1010" spans="1:12" ht="22.5" customHeight="1" x14ac:dyDescent="0.25">
      <c r="A1010" t="s">
        <v>3766</v>
      </c>
      <c r="B1010" t="s">
        <v>3767</v>
      </c>
      <c r="C1010">
        <v>409070203</v>
      </c>
      <c r="D1010" t="s">
        <v>3444</v>
      </c>
      <c r="E1010" t="s">
        <v>3733</v>
      </c>
      <c r="F1010" t="s">
        <v>3768</v>
      </c>
      <c r="I1010">
        <v>457.67</v>
      </c>
      <c r="K1010">
        <f t="shared" si="20"/>
        <v>915.34</v>
      </c>
    </row>
    <row r="1011" spans="1:12" ht="22.5" customHeight="1" x14ac:dyDescent="0.25">
      <c r="A1011" t="s">
        <v>3769</v>
      </c>
      <c r="B1011" t="s">
        <v>3770</v>
      </c>
      <c r="C1011">
        <v>409070211</v>
      </c>
      <c r="D1011" t="s">
        <v>3444</v>
      </c>
      <c r="E1011" t="s">
        <v>3733</v>
      </c>
      <c r="F1011" t="s">
        <v>3771</v>
      </c>
      <c r="I1011">
        <v>409.55</v>
      </c>
      <c r="K1011">
        <f t="shared" si="20"/>
        <v>819.1</v>
      </c>
    </row>
    <row r="1012" spans="1:12" ht="22.5" customHeight="1" x14ac:dyDescent="0.25">
      <c r="A1012" t="s">
        <v>3772</v>
      </c>
      <c r="B1012" t="s">
        <v>3773</v>
      </c>
      <c r="C1012">
        <v>409070220</v>
      </c>
      <c r="D1012" t="s">
        <v>3444</v>
      </c>
      <c r="E1012" t="s">
        <v>3733</v>
      </c>
      <c r="F1012" t="s">
        <v>3774</v>
      </c>
      <c r="I1012">
        <v>119.35</v>
      </c>
      <c r="K1012">
        <f t="shared" si="20"/>
        <v>238.7</v>
      </c>
    </row>
    <row r="1013" spans="1:12" ht="22.5" customHeight="1" x14ac:dyDescent="0.25">
      <c r="A1013" t="s">
        <v>3775</v>
      </c>
      <c r="B1013" t="s">
        <v>3776</v>
      </c>
      <c r="C1013">
        <v>409070238</v>
      </c>
      <c r="D1013" t="s">
        <v>3444</v>
      </c>
      <c r="E1013" t="s">
        <v>3733</v>
      </c>
      <c r="F1013" t="s">
        <v>3777</v>
      </c>
      <c r="I1013">
        <v>339.52</v>
      </c>
      <c r="K1013">
        <f t="shared" si="20"/>
        <v>679.04</v>
      </c>
    </row>
    <row r="1014" spans="1:12" ht="22.5" customHeight="1" x14ac:dyDescent="0.25">
      <c r="A1014" t="s">
        <v>3778</v>
      </c>
      <c r="B1014" t="s">
        <v>3779</v>
      </c>
      <c r="C1014">
        <v>409070246</v>
      </c>
      <c r="D1014" t="s">
        <v>3444</v>
      </c>
      <c r="E1014" t="s">
        <v>3733</v>
      </c>
      <c r="F1014" t="s">
        <v>3780</v>
      </c>
      <c r="I1014">
        <v>391.3</v>
      </c>
      <c r="K1014">
        <f t="shared" si="20"/>
        <v>782.6</v>
      </c>
    </row>
    <row r="1015" spans="1:12" ht="22.5" customHeight="1" x14ac:dyDescent="0.25">
      <c r="A1015" t="s">
        <v>3781</v>
      </c>
      <c r="B1015" t="s">
        <v>3782</v>
      </c>
      <c r="C1015">
        <v>409070254</v>
      </c>
      <c r="D1015" t="s">
        <v>3444</v>
      </c>
      <c r="E1015" t="s">
        <v>3733</v>
      </c>
      <c r="F1015" t="s">
        <v>3783</v>
      </c>
      <c r="I1015">
        <v>1142.25</v>
      </c>
      <c r="K1015">
        <f t="shared" si="20"/>
        <v>2284.5</v>
      </c>
    </row>
    <row r="1016" spans="1:12" ht="22.5" customHeight="1" x14ac:dyDescent="0.25">
      <c r="A1016" t="s">
        <v>3784</v>
      </c>
      <c r="B1016" t="s">
        <v>3785</v>
      </c>
      <c r="C1016">
        <v>409070262</v>
      </c>
      <c r="D1016" t="s">
        <v>3444</v>
      </c>
      <c r="E1016" t="s">
        <v>3733</v>
      </c>
      <c r="F1016" t="s">
        <v>3786</v>
      </c>
      <c r="I1016">
        <v>119.35</v>
      </c>
      <c r="K1016">
        <f t="shared" si="20"/>
        <v>238.7</v>
      </c>
    </row>
    <row r="1017" spans="1:12" ht="22.5" customHeight="1" x14ac:dyDescent="0.25">
      <c r="A1017" t="s">
        <v>3787</v>
      </c>
      <c r="B1017" t="s">
        <v>3788</v>
      </c>
      <c r="C1017">
        <v>409070270</v>
      </c>
      <c r="D1017" t="s">
        <v>3444</v>
      </c>
      <c r="E1017" t="s">
        <v>3733</v>
      </c>
      <c r="H1017" t="s">
        <v>3789</v>
      </c>
      <c r="I1017">
        <v>372.89</v>
      </c>
      <c r="K1017">
        <f t="shared" si="20"/>
        <v>745.78</v>
      </c>
      <c r="L1017">
        <f>K1017</f>
        <v>745.78</v>
      </c>
    </row>
    <row r="1018" spans="1:12" ht="22.5" customHeight="1" x14ac:dyDescent="0.25">
      <c r="A1018" t="s">
        <v>3790</v>
      </c>
      <c r="B1018" t="s">
        <v>3791</v>
      </c>
      <c r="C1018">
        <v>409070289</v>
      </c>
      <c r="D1018" t="s">
        <v>3444</v>
      </c>
      <c r="E1018" t="s">
        <v>3733</v>
      </c>
      <c r="F1018" t="s">
        <v>3792</v>
      </c>
      <c r="I1018">
        <v>428.45</v>
      </c>
      <c r="K1018">
        <f t="shared" si="20"/>
        <v>856.9</v>
      </c>
    </row>
    <row r="1019" spans="1:12" ht="22.5" customHeight="1" x14ac:dyDescent="0.25">
      <c r="A1019" t="s">
        <v>3793</v>
      </c>
      <c r="B1019" t="s">
        <v>3794</v>
      </c>
      <c r="C1019">
        <v>409070297</v>
      </c>
      <c r="D1019" t="s">
        <v>3444</v>
      </c>
      <c r="E1019" t="s">
        <v>3733</v>
      </c>
      <c r="F1019" t="s">
        <v>3795</v>
      </c>
      <c r="I1019">
        <v>893.54</v>
      </c>
      <c r="K1019">
        <f t="shared" si="20"/>
        <v>1787.08</v>
      </c>
    </row>
    <row r="1020" spans="1:12" ht="22.5" customHeight="1" x14ac:dyDescent="0.25">
      <c r="A1020" t="s">
        <v>3796</v>
      </c>
      <c r="B1020" t="s">
        <v>3797</v>
      </c>
      <c r="C1020">
        <v>409070300</v>
      </c>
      <c r="D1020" t="s">
        <v>3444</v>
      </c>
      <c r="E1020" t="s">
        <v>3733</v>
      </c>
      <c r="F1020" t="s">
        <v>3797</v>
      </c>
      <c r="I1020">
        <v>128.44</v>
      </c>
      <c r="K1020">
        <f t="shared" si="20"/>
        <v>256.88</v>
      </c>
    </row>
    <row r="1021" spans="1:12" ht="22.5" customHeight="1" x14ac:dyDescent="0.25">
      <c r="A1021" t="s">
        <v>3798</v>
      </c>
      <c r="B1021" t="s">
        <v>3799</v>
      </c>
      <c r="C1021">
        <v>409070319</v>
      </c>
      <c r="D1021" t="s">
        <v>3444</v>
      </c>
      <c r="E1021" t="s">
        <v>3733</v>
      </c>
      <c r="I1021">
        <v>1288.28</v>
      </c>
      <c r="K1021">
        <f t="shared" si="20"/>
        <v>2576.56</v>
      </c>
    </row>
    <row r="1022" spans="1:12" ht="22.5" customHeight="1" x14ac:dyDescent="0.25">
      <c r="A1022" t="s">
        <v>3800</v>
      </c>
      <c r="B1022" t="s">
        <v>3801</v>
      </c>
      <c r="C1022">
        <v>410010057</v>
      </c>
      <c r="D1022" t="s">
        <v>3802</v>
      </c>
      <c r="E1022" t="s">
        <v>3803</v>
      </c>
      <c r="I1022">
        <v>783.51</v>
      </c>
      <c r="K1022">
        <f t="shared" si="20"/>
        <v>1567.02</v>
      </c>
    </row>
    <row r="1023" spans="1:12" ht="22.5" customHeight="1" x14ac:dyDescent="0.25">
      <c r="A1023" t="s">
        <v>3804</v>
      </c>
      <c r="B1023" t="s">
        <v>3805</v>
      </c>
      <c r="C1023">
        <v>410010065</v>
      </c>
      <c r="D1023" t="s">
        <v>3802</v>
      </c>
      <c r="E1023" t="s">
        <v>3803</v>
      </c>
      <c r="I1023">
        <v>462.8</v>
      </c>
      <c r="K1023">
        <f t="shared" si="20"/>
        <v>925.6</v>
      </c>
    </row>
    <row r="1024" spans="1:12" ht="22.5" customHeight="1" x14ac:dyDescent="0.25">
      <c r="A1024" t="s">
        <v>3806</v>
      </c>
      <c r="B1024" t="s">
        <v>3807</v>
      </c>
      <c r="C1024">
        <v>410010073</v>
      </c>
      <c r="D1024" t="s">
        <v>3802</v>
      </c>
      <c r="E1024" t="s">
        <v>3803</v>
      </c>
      <c r="I1024">
        <v>514.16999999999996</v>
      </c>
      <c r="K1024">
        <f t="shared" si="20"/>
        <v>1028.3399999999999</v>
      </c>
    </row>
    <row r="1025" spans="1:11" ht="22.5" customHeight="1" x14ac:dyDescent="0.25">
      <c r="A1025" s="8" t="s">
        <v>3808</v>
      </c>
      <c r="B1025" t="s">
        <v>3809</v>
      </c>
      <c r="C1025" s="8">
        <v>410010081</v>
      </c>
      <c r="D1025" t="s">
        <v>3802</v>
      </c>
      <c r="E1025" t="s">
        <v>3803</v>
      </c>
      <c r="I1025">
        <v>450.64</v>
      </c>
      <c r="K1025">
        <f t="shared" si="20"/>
        <v>901.28</v>
      </c>
    </row>
    <row r="1026" spans="1:11" ht="22.5" customHeight="1" x14ac:dyDescent="0.25">
      <c r="A1026" t="s">
        <v>3810</v>
      </c>
      <c r="B1026" t="s">
        <v>3811</v>
      </c>
      <c r="C1026">
        <v>410010090</v>
      </c>
      <c r="D1026" t="s">
        <v>3802</v>
      </c>
      <c r="E1026" t="s">
        <v>3803</v>
      </c>
      <c r="I1026">
        <v>315.92</v>
      </c>
      <c r="K1026">
        <f t="shared" si="20"/>
        <v>631.84</v>
      </c>
    </row>
    <row r="1027" spans="1:11" ht="22.5" customHeight="1" x14ac:dyDescent="0.25">
      <c r="A1027" t="s">
        <v>3812</v>
      </c>
      <c r="B1027" t="s">
        <v>3813</v>
      </c>
      <c r="C1027">
        <v>410010111</v>
      </c>
      <c r="D1027" t="s">
        <v>3802</v>
      </c>
      <c r="E1027" t="s">
        <v>3803</v>
      </c>
      <c r="I1027">
        <v>313.44</v>
      </c>
      <c r="K1027">
        <f t="shared" ref="K1027:K1090" si="21">I1027*2</f>
        <v>626.88</v>
      </c>
    </row>
    <row r="1028" spans="1:11" ht="22.5" customHeight="1" x14ac:dyDescent="0.25">
      <c r="A1028" t="s">
        <v>3814</v>
      </c>
      <c r="B1028" t="s">
        <v>3815</v>
      </c>
      <c r="C1028">
        <v>410010120</v>
      </c>
      <c r="D1028" t="s">
        <v>3802</v>
      </c>
      <c r="E1028" t="s">
        <v>3803</v>
      </c>
      <c r="I1028">
        <v>358.2</v>
      </c>
      <c r="K1028">
        <f t="shared" si="21"/>
        <v>716.4</v>
      </c>
    </row>
    <row r="1029" spans="1:11" ht="22.5" customHeight="1" x14ac:dyDescent="0.25">
      <c r="A1029" t="s">
        <v>3816</v>
      </c>
      <c r="B1029" t="s">
        <v>3817</v>
      </c>
      <c r="C1029">
        <v>410010197</v>
      </c>
      <c r="D1029" t="s">
        <v>3802</v>
      </c>
      <c r="E1029" t="s">
        <v>3803</v>
      </c>
      <c r="I1029">
        <v>809.89</v>
      </c>
      <c r="K1029">
        <f t="shared" si="21"/>
        <v>1619.78</v>
      </c>
    </row>
    <row r="1030" spans="1:11" ht="22.5" customHeight="1" x14ac:dyDescent="0.25">
      <c r="A1030" t="s">
        <v>3818</v>
      </c>
      <c r="B1030" t="s">
        <v>3819</v>
      </c>
      <c r="C1030">
        <v>410010200</v>
      </c>
      <c r="D1030" t="s">
        <v>3802</v>
      </c>
      <c r="E1030" t="s">
        <v>3803</v>
      </c>
      <c r="I1030">
        <v>1803.92</v>
      </c>
      <c r="K1030">
        <f t="shared" si="21"/>
        <v>3607.84</v>
      </c>
    </row>
    <row r="1031" spans="1:11" ht="22.5" customHeight="1" x14ac:dyDescent="0.25">
      <c r="A1031" t="s">
        <v>3820</v>
      </c>
      <c r="B1031" t="s">
        <v>3821</v>
      </c>
      <c r="C1031">
        <v>412010011</v>
      </c>
      <c r="D1031" t="s">
        <v>3822</v>
      </c>
      <c r="E1031" t="s">
        <v>3823</v>
      </c>
      <c r="I1031">
        <v>1887.08</v>
      </c>
      <c r="K1031">
        <f t="shared" si="21"/>
        <v>3774.16</v>
      </c>
    </row>
    <row r="1032" spans="1:11" ht="22.5" customHeight="1" x14ac:dyDescent="0.25">
      <c r="A1032" t="s">
        <v>3824</v>
      </c>
      <c r="B1032" t="s">
        <v>3825</v>
      </c>
      <c r="C1032">
        <v>412010020</v>
      </c>
      <c r="D1032" t="s">
        <v>3822</v>
      </c>
      <c r="E1032" t="s">
        <v>3823</v>
      </c>
      <c r="I1032">
        <v>1887.08</v>
      </c>
      <c r="K1032">
        <f t="shared" si="21"/>
        <v>3774.16</v>
      </c>
    </row>
    <row r="1033" spans="1:11" ht="22.5" customHeight="1" x14ac:dyDescent="0.25">
      <c r="A1033" t="s">
        <v>3826</v>
      </c>
      <c r="B1033" t="s">
        <v>3827</v>
      </c>
      <c r="C1033">
        <v>412010038</v>
      </c>
      <c r="D1033" t="s">
        <v>3822</v>
      </c>
      <c r="E1033" t="s">
        <v>3823</v>
      </c>
      <c r="I1033">
        <v>379.38</v>
      </c>
      <c r="K1033">
        <f t="shared" si="21"/>
        <v>758.76</v>
      </c>
    </row>
    <row r="1034" spans="1:11" ht="22.5" customHeight="1" x14ac:dyDescent="0.25">
      <c r="A1034" t="s">
        <v>3828</v>
      </c>
      <c r="B1034" t="s">
        <v>3829</v>
      </c>
      <c r="C1034">
        <v>412010046</v>
      </c>
      <c r="D1034" t="s">
        <v>3822</v>
      </c>
      <c r="E1034" t="s">
        <v>3823</v>
      </c>
      <c r="I1034">
        <v>463.88</v>
      </c>
      <c r="K1034">
        <f t="shared" si="21"/>
        <v>927.76</v>
      </c>
    </row>
    <row r="1035" spans="1:11" ht="22.5" customHeight="1" x14ac:dyDescent="0.25">
      <c r="A1035" t="s">
        <v>3830</v>
      </c>
      <c r="B1035" t="s">
        <v>3831</v>
      </c>
      <c r="C1035">
        <v>412010070</v>
      </c>
      <c r="D1035" t="s">
        <v>3822</v>
      </c>
      <c r="E1035" t="s">
        <v>3823</v>
      </c>
      <c r="I1035">
        <v>1887.08</v>
      </c>
      <c r="K1035">
        <f t="shared" si="21"/>
        <v>3774.16</v>
      </c>
    </row>
    <row r="1036" spans="1:11" ht="22.5" customHeight="1" x14ac:dyDescent="0.25">
      <c r="A1036" t="s">
        <v>3832</v>
      </c>
      <c r="B1036" t="s">
        <v>3833</v>
      </c>
      <c r="C1036">
        <v>412010089</v>
      </c>
      <c r="D1036" t="s">
        <v>3822</v>
      </c>
      <c r="E1036" t="s">
        <v>3823</v>
      </c>
      <c r="I1036">
        <v>379.38</v>
      </c>
      <c r="K1036">
        <f t="shared" si="21"/>
        <v>758.76</v>
      </c>
    </row>
    <row r="1037" spans="1:11" ht="22.5" customHeight="1" x14ac:dyDescent="0.25">
      <c r="A1037" t="s">
        <v>3834</v>
      </c>
      <c r="B1037" t="s">
        <v>3835</v>
      </c>
      <c r="C1037">
        <v>412010097</v>
      </c>
      <c r="D1037" t="s">
        <v>3822</v>
      </c>
      <c r="E1037" t="s">
        <v>3823</v>
      </c>
      <c r="I1037">
        <v>733.68</v>
      </c>
      <c r="K1037">
        <f t="shared" si="21"/>
        <v>1467.36</v>
      </c>
    </row>
    <row r="1038" spans="1:11" ht="22.5" customHeight="1" x14ac:dyDescent="0.25">
      <c r="A1038" t="s">
        <v>3836</v>
      </c>
      <c r="B1038" t="s">
        <v>3837</v>
      </c>
      <c r="C1038">
        <v>412010100</v>
      </c>
      <c r="D1038" t="s">
        <v>3822</v>
      </c>
      <c r="E1038" t="s">
        <v>3823</v>
      </c>
      <c r="I1038">
        <v>733.68</v>
      </c>
      <c r="K1038">
        <f t="shared" si="21"/>
        <v>1467.36</v>
      </c>
    </row>
    <row r="1039" spans="1:11" ht="22.5" customHeight="1" x14ac:dyDescent="0.25">
      <c r="A1039" t="s">
        <v>3838</v>
      </c>
      <c r="B1039" t="s">
        <v>3839</v>
      </c>
      <c r="C1039">
        <v>412010119</v>
      </c>
      <c r="D1039" t="s">
        <v>3822</v>
      </c>
      <c r="E1039" t="s">
        <v>3823</v>
      </c>
      <c r="I1039">
        <v>516.22</v>
      </c>
      <c r="K1039">
        <f t="shared" si="21"/>
        <v>1032.44</v>
      </c>
    </row>
    <row r="1040" spans="1:11" ht="22.5" customHeight="1" x14ac:dyDescent="0.25">
      <c r="A1040" t="s">
        <v>3840</v>
      </c>
      <c r="B1040" t="s">
        <v>3841</v>
      </c>
      <c r="C1040">
        <v>412010135</v>
      </c>
      <c r="D1040" t="s">
        <v>3822</v>
      </c>
      <c r="E1040" t="s">
        <v>3823</v>
      </c>
      <c r="I1040">
        <v>1713.98</v>
      </c>
      <c r="K1040">
        <f t="shared" si="21"/>
        <v>3427.96</v>
      </c>
    </row>
    <row r="1041" spans="1:11" ht="22.5" customHeight="1" x14ac:dyDescent="0.25">
      <c r="A1041" t="s">
        <v>3842</v>
      </c>
      <c r="B1041" t="s">
        <v>3843</v>
      </c>
      <c r="C1041">
        <v>412010143</v>
      </c>
      <c r="D1041" t="s">
        <v>3822</v>
      </c>
      <c r="E1041" t="s">
        <v>3823</v>
      </c>
      <c r="I1041">
        <v>1713.98</v>
      </c>
      <c r="K1041">
        <f t="shared" si="21"/>
        <v>3427.96</v>
      </c>
    </row>
    <row r="1042" spans="1:11" ht="22.5" customHeight="1" x14ac:dyDescent="0.25">
      <c r="A1042" t="s">
        <v>3844</v>
      </c>
      <c r="B1042" t="s">
        <v>3845</v>
      </c>
      <c r="C1042">
        <v>412020017</v>
      </c>
      <c r="D1042" t="s">
        <v>3822</v>
      </c>
      <c r="E1042" t="s">
        <v>3846</v>
      </c>
      <c r="I1042">
        <v>1201.79</v>
      </c>
      <c r="K1042">
        <f t="shared" si="21"/>
        <v>2403.58</v>
      </c>
    </row>
    <row r="1043" spans="1:11" ht="22.5" customHeight="1" x14ac:dyDescent="0.25">
      <c r="A1043" t="s">
        <v>3847</v>
      </c>
      <c r="B1043" t="s">
        <v>3848</v>
      </c>
      <c r="C1043">
        <v>412020025</v>
      </c>
      <c r="D1043" t="s">
        <v>3822</v>
      </c>
      <c r="E1043" t="s">
        <v>3846</v>
      </c>
      <c r="I1043">
        <v>1201.79</v>
      </c>
      <c r="K1043">
        <f t="shared" si="21"/>
        <v>2403.58</v>
      </c>
    </row>
    <row r="1044" spans="1:11" ht="22.5" customHeight="1" x14ac:dyDescent="0.25">
      <c r="A1044" t="s">
        <v>3849</v>
      </c>
      <c r="B1044" t="s">
        <v>3850</v>
      </c>
      <c r="C1044">
        <v>412020050</v>
      </c>
      <c r="D1044" t="s">
        <v>3822</v>
      </c>
      <c r="E1044" t="s">
        <v>3846</v>
      </c>
      <c r="I1044">
        <v>1825.56</v>
      </c>
      <c r="K1044">
        <f t="shared" si="21"/>
        <v>3651.12</v>
      </c>
    </row>
    <row r="1045" spans="1:11" ht="22.5" customHeight="1" x14ac:dyDescent="0.25">
      <c r="A1045" t="s">
        <v>3851</v>
      </c>
      <c r="B1045" t="s">
        <v>3852</v>
      </c>
      <c r="C1045">
        <v>412020068</v>
      </c>
      <c r="D1045" t="s">
        <v>3822</v>
      </c>
      <c r="E1045" t="s">
        <v>3846</v>
      </c>
      <c r="I1045">
        <v>1278.46</v>
      </c>
      <c r="K1045">
        <f t="shared" si="21"/>
        <v>2556.92</v>
      </c>
    </row>
    <row r="1046" spans="1:11" ht="22.5" customHeight="1" x14ac:dyDescent="0.25">
      <c r="A1046" t="s">
        <v>3853</v>
      </c>
      <c r="B1046" t="s">
        <v>3854</v>
      </c>
      <c r="C1046">
        <v>412020076</v>
      </c>
      <c r="D1046" t="s">
        <v>3822</v>
      </c>
      <c r="E1046" t="s">
        <v>3846</v>
      </c>
      <c r="I1046">
        <v>733.68</v>
      </c>
      <c r="K1046">
        <f t="shared" si="21"/>
        <v>1467.36</v>
      </c>
    </row>
    <row r="1047" spans="1:11" ht="22.5" customHeight="1" x14ac:dyDescent="0.25">
      <c r="A1047" t="s">
        <v>3855</v>
      </c>
      <c r="B1047" t="s">
        <v>3856</v>
      </c>
      <c r="C1047">
        <v>412030012</v>
      </c>
      <c r="D1047" t="s">
        <v>3822</v>
      </c>
      <c r="E1047" t="s">
        <v>3857</v>
      </c>
      <c r="I1047">
        <v>2155.36</v>
      </c>
      <c r="K1047">
        <f t="shared" si="21"/>
        <v>4310.72</v>
      </c>
    </row>
    <row r="1048" spans="1:11" ht="22.5" customHeight="1" x14ac:dyDescent="0.25">
      <c r="A1048" t="s">
        <v>3858</v>
      </c>
      <c r="B1048" t="s">
        <v>3859</v>
      </c>
      <c r="C1048">
        <v>412030047</v>
      </c>
      <c r="D1048" t="s">
        <v>3822</v>
      </c>
      <c r="E1048" t="s">
        <v>3857</v>
      </c>
      <c r="I1048">
        <v>676.88</v>
      </c>
      <c r="K1048">
        <f t="shared" si="21"/>
        <v>1353.76</v>
      </c>
    </row>
    <row r="1049" spans="1:11" ht="22.5" customHeight="1" x14ac:dyDescent="0.25">
      <c r="A1049" t="s">
        <v>3860</v>
      </c>
      <c r="B1049" t="s">
        <v>3861</v>
      </c>
      <c r="C1049">
        <v>412030080</v>
      </c>
      <c r="D1049" t="s">
        <v>3822</v>
      </c>
      <c r="E1049" t="s">
        <v>3857</v>
      </c>
      <c r="I1049">
        <v>801.4</v>
      </c>
      <c r="K1049">
        <f t="shared" si="21"/>
        <v>1602.8</v>
      </c>
    </row>
    <row r="1050" spans="1:11" ht="22.5" customHeight="1" x14ac:dyDescent="0.25">
      <c r="A1050" t="s">
        <v>3862</v>
      </c>
      <c r="B1050" t="s">
        <v>3863</v>
      </c>
      <c r="C1050">
        <v>412030110</v>
      </c>
      <c r="D1050" t="s">
        <v>3822</v>
      </c>
      <c r="E1050" t="s">
        <v>3857</v>
      </c>
      <c r="I1050">
        <v>1260.5</v>
      </c>
      <c r="K1050">
        <f t="shared" si="21"/>
        <v>2521</v>
      </c>
    </row>
    <row r="1051" spans="1:11" ht="22.5" customHeight="1" x14ac:dyDescent="0.25">
      <c r="A1051" t="s">
        <v>3864</v>
      </c>
      <c r="B1051" t="s">
        <v>3865</v>
      </c>
      <c r="C1051">
        <v>412040018</v>
      </c>
      <c r="D1051" t="s">
        <v>3822</v>
      </c>
      <c r="E1051" t="s">
        <v>3866</v>
      </c>
      <c r="I1051">
        <v>490.42</v>
      </c>
      <c r="K1051">
        <f t="shared" si="21"/>
        <v>980.84</v>
      </c>
    </row>
    <row r="1052" spans="1:11" ht="22.5" customHeight="1" x14ac:dyDescent="0.25">
      <c r="A1052" t="s">
        <v>3867</v>
      </c>
      <c r="B1052" t="s">
        <v>3868</v>
      </c>
      <c r="C1052">
        <v>412040026</v>
      </c>
      <c r="D1052" t="s">
        <v>3822</v>
      </c>
      <c r="E1052" t="s">
        <v>3866</v>
      </c>
      <c r="I1052">
        <v>1316.03</v>
      </c>
      <c r="K1052">
        <f t="shared" si="21"/>
        <v>2632.06</v>
      </c>
    </row>
    <row r="1053" spans="1:11" ht="22.5" customHeight="1" x14ac:dyDescent="0.25">
      <c r="A1053" t="s">
        <v>3869</v>
      </c>
      <c r="B1053" t="s">
        <v>3870</v>
      </c>
      <c r="C1053">
        <v>412040034</v>
      </c>
      <c r="D1053" t="s">
        <v>3822</v>
      </c>
      <c r="E1053" t="s">
        <v>3866</v>
      </c>
      <c r="I1053">
        <v>1316.03</v>
      </c>
      <c r="K1053">
        <f t="shared" si="21"/>
        <v>2632.06</v>
      </c>
    </row>
    <row r="1054" spans="1:11" ht="22.5" customHeight="1" x14ac:dyDescent="0.25">
      <c r="A1054" t="s">
        <v>3871</v>
      </c>
      <c r="B1054" t="s">
        <v>3872</v>
      </c>
      <c r="C1054">
        <v>412040042</v>
      </c>
      <c r="D1054" t="s">
        <v>3822</v>
      </c>
      <c r="E1054" t="s">
        <v>3866</v>
      </c>
      <c r="I1054">
        <v>801.4</v>
      </c>
      <c r="K1054">
        <f t="shared" si="21"/>
        <v>1602.8</v>
      </c>
    </row>
    <row r="1055" spans="1:11" ht="22.5" customHeight="1" x14ac:dyDescent="0.25">
      <c r="A1055" t="s">
        <v>3873</v>
      </c>
      <c r="B1055" t="s">
        <v>3874</v>
      </c>
      <c r="C1055">
        <v>412040050</v>
      </c>
      <c r="D1055" t="s">
        <v>3822</v>
      </c>
      <c r="E1055" t="s">
        <v>3866</v>
      </c>
      <c r="I1055">
        <v>1317.86</v>
      </c>
      <c r="K1055">
        <f t="shared" si="21"/>
        <v>2635.72</v>
      </c>
    </row>
    <row r="1056" spans="1:11" ht="22.5" customHeight="1" x14ac:dyDescent="0.25">
      <c r="A1056" t="s">
        <v>3875</v>
      </c>
      <c r="B1056" t="s">
        <v>3876</v>
      </c>
      <c r="C1056">
        <v>412040069</v>
      </c>
      <c r="D1056" t="s">
        <v>3822</v>
      </c>
      <c r="E1056" t="s">
        <v>3866</v>
      </c>
      <c r="I1056">
        <v>949.02</v>
      </c>
      <c r="K1056">
        <f t="shared" si="21"/>
        <v>1898.04</v>
      </c>
    </row>
    <row r="1057" spans="1:11" ht="22.5" customHeight="1" x14ac:dyDescent="0.25">
      <c r="A1057" t="s">
        <v>3877</v>
      </c>
      <c r="B1057" t="s">
        <v>3878</v>
      </c>
      <c r="C1057">
        <v>412040107</v>
      </c>
      <c r="D1057" t="s">
        <v>3822</v>
      </c>
      <c r="E1057" t="s">
        <v>3866</v>
      </c>
      <c r="I1057">
        <v>1887.08</v>
      </c>
      <c r="K1057">
        <f t="shared" si="21"/>
        <v>3774.16</v>
      </c>
    </row>
    <row r="1058" spans="1:11" ht="22.5" customHeight="1" x14ac:dyDescent="0.25">
      <c r="A1058" t="s">
        <v>3879</v>
      </c>
      <c r="B1058" t="s">
        <v>3880</v>
      </c>
      <c r="C1058">
        <v>412040115</v>
      </c>
      <c r="D1058" t="s">
        <v>3822</v>
      </c>
      <c r="E1058" t="s">
        <v>3866</v>
      </c>
      <c r="I1058">
        <v>749.64</v>
      </c>
      <c r="K1058">
        <f t="shared" si="21"/>
        <v>1499.28</v>
      </c>
    </row>
    <row r="1059" spans="1:11" ht="22.5" customHeight="1" x14ac:dyDescent="0.25">
      <c r="A1059" t="s">
        <v>3881</v>
      </c>
      <c r="B1059" t="s">
        <v>3882</v>
      </c>
      <c r="C1059">
        <v>412040123</v>
      </c>
      <c r="D1059" t="s">
        <v>3822</v>
      </c>
      <c r="E1059" t="s">
        <v>3866</v>
      </c>
      <c r="I1059">
        <v>1315.57</v>
      </c>
      <c r="K1059">
        <f t="shared" si="21"/>
        <v>2631.14</v>
      </c>
    </row>
    <row r="1060" spans="1:11" ht="22.5" customHeight="1" x14ac:dyDescent="0.25">
      <c r="A1060" t="s">
        <v>3883</v>
      </c>
      <c r="B1060" t="s">
        <v>3884</v>
      </c>
      <c r="C1060">
        <v>412040131</v>
      </c>
      <c r="D1060" t="s">
        <v>3822</v>
      </c>
      <c r="E1060" t="s">
        <v>3866</v>
      </c>
      <c r="I1060">
        <v>1315.57</v>
      </c>
      <c r="K1060">
        <f t="shared" si="21"/>
        <v>2631.14</v>
      </c>
    </row>
    <row r="1061" spans="1:11" ht="22.5" customHeight="1" x14ac:dyDescent="0.25">
      <c r="A1061" t="s">
        <v>3885</v>
      </c>
      <c r="B1061" t="s">
        <v>3886</v>
      </c>
      <c r="C1061">
        <v>412040158</v>
      </c>
      <c r="D1061" t="s">
        <v>3822</v>
      </c>
      <c r="E1061" t="s">
        <v>3866</v>
      </c>
      <c r="I1061">
        <v>965.4</v>
      </c>
      <c r="K1061">
        <f t="shared" si="21"/>
        <v>1930.8</v>
      </c>
    </row>
    <row r="1062" spans="1:11" ht="22.5" customHeight="1" x14ac:dyDescent="0.25">
      <c r="A1062" t="s">
        <v>3887</v>
      </c>
      <c r="B1062" t="s">
        <v>3888</v>
      </c>
      <c r="C1062">
        <v>412040174</v>
      </c>
      <c r="D1062" t="s">
        <v>3822</v>
      </c>
      <c r="E1062" t="s">
        <v>3866</v>
      </c>
      <c r="I1062">
        <v>989.08</v>
      </c>
      <c r="K1062">
        <f t="shared" si="21"/>
        <v>1978.16</v>
      </c>
    </row>
    <row r="1063" spans="1:11" ht="22.5" customHeight="1" x14ac:dyDescent="0.25">
      <c r="A1063" t="s">
        <v>3889</v>
      </c>
      <c r="B1063" t="s">
        <v>3890</v>
      </c>
      <c r="C1063">
        <v>412040182</v>
      </c>
      <c r="D1063" t="s">
        <v>3822</v>
      </c>
      <c r="E1063" t="s">
        <v>3866</v>
      </c>
      <c r="I1063">
        <v>1316.08</v>
      </c>
      <c r="K1063">
        <f t="shared" si="21"/>
        <v>2632.16</v>
      </c>
    </row>
    <row r="1064" spans="1:11" ht="22.5" customHeight="1" x14ac:dyDescent="0.25">
      <c r="A1064" t="s">
        <v>3891</v>
      </c>
      <c r="B1064" t="s">
        <v>3892</v>
      </c>
      <c r="C1064">
        <v>412040212</v>
      </c>
      <c r="D1064" t="s">
        <v>3822</v>
      </c>
      <c r="E1064" t="s">
        <v>3866</v>
      </c>
      <c r="I1064">
        <v>1585.5</v>
      </c>
      <c r="K1064">
        <f t="shared" si="21"/>
        <v>3171</v>
      </c>
    </row>
    <row r="1065" spans="1:11" ht="22.5" customHeight="1" x14ac:dyDescent="0.25">
      <c r="A1065" t="s">
        <v>3893</v>
      </c>
      <c r="B1065" t="s">
        <v>3894</v>
      </c>
      <c r="C1065">
        <v>412040220</v>
      </c>
      <c r="D1065" t="s">
        <v>3822</v>
      </c>
      <c r="E1065" t="s">
        <v>3866</v>
      </c>
      <c r="I1065">
        <v>1068.74</v>
      </c>
      <c r="K1065">
        <f t="shared" si="21"/>
        <v>2137.48</v>
      </c>
    </row>
    <row r="1066" spans="1:11" ht="22.5" customHeight="1" x14ac:dyDescent="0.25">
      <c r="A1066" t="s">
        <v>3895</v>
      </c>
      <c r="B1066" t="s">
        <v>3896</v>
      </c>
      <c r="C1066">
        <v>412050013</v>
      </c>
      <c r="D1066" t="s">
        <v>3822</v>
      </c>
      <c r="E1066" t="s">
        <v>3897</v>
      </c>
      <c r="I1066">
        <v>1260.27</v>
      </c>
      <c r="K1066">
        <f t="shared" si="21"/>
        <v>2520.54</v>
      </c>
    </row>
    <row r="1067" spans="1:11" ht="22.5" customHeight="1" x14ac:dyDescent="0.25">
      <c r="A1067" t="s">
        <v>3898</v>
      </c>
      <c r="B1067" t="s">
        <v>3899</v>
      </c>
      <c r="C1067">
        <v>412050030</v>
      </c>
      <c r="D1067" t="s">
        <v>3822</v>
      </c>
      <c r="E1067" t="s">
        <v>3897</v>
      </c>
      <c r="I1067">
        <v>801.4</v>
      </c>
      <c r="K1067">
        <f t="shared" si="21"/>
        <v>1602.8</v>
      </c>
    </row>
    <row r="1068" spans="1:11" ht="22.5" customHeight="1" x14ac:dyDescent="0.25">
      <c r="A1068" t="s">
        <v>3900</v>
      </c>
      <c r="B1068" t="s">
        <v>3901</v>
      </c>
      <c r="C1068">
        <v>412050048</v>
      </c>
      <c r="D1068" t="s">
        <v>3822</v>
      </c>
      <c r="E1068" t="s">
        <v>3897</v>
      </c>
      <c r="I1068">
        <v>1260.2</v>
      </c>
      <c r="K1068">
        <f t="shared" si="21"/>
        <v>2520.4</v>
      </c>
    </row>
    <row r="1069" spans="1:11" ht="22.5" customHeight="1" x14ac:dyDescent="0.25">
      <c r="A1069" t="s">
        <v>3902</v>
      </c>
      <c r="B1069" t="s">
        <v>3903</v>
      </c>
      <c r="C1069">
        <v>412050064</v>
      </c>
      <c r="D1069" t="s">
        <v>3822</v>
      </c>
      <c r="E1069" t="s">
        <v>3897</v>
      </c>
      <c r="I1069">
        <v>1713.97</v>
      </c>
      <c r="K1069">
        <f t="shared" si="21"/>
        <v>3427.94</v>
      </c>
    </row>
    <row r="1070" spans="1:11" ht="22.5" customHeight="1" x14ac:dyDescent="0.25">
      <c r="A1070" t="s">
        <v>3904</v>
      </c>
      <c r="B1070" t="s">
        <v>3905</v>
      </c>
      <c r="C1070">
        <v>412050072</v>
      </c>
      <c r="D1070" t="s">
        <v>3822</v>
      </c>
      <c r="E1070" t="s">
        <v>3897</v>
      </c>
      <c r="I1070">
        <v>1260.27</v>
      </c>
      <c r="K1070">
        <f t="shared" si="21"/>
        <v>2520.54</v>
      </c>
    </row>
    <row r="1071" spans="1:11" ht="22.5" customHeight="1" x14ac:dyDescent="0.25">
      <c r="A1071" t="s">
        <v>3906</v>
      </c>
      <c r="B1071" t="s">
        <v>3907</v>
      </c>
      <c r="C1071">
        <v>412050102</v>
      </c>
      <c r="D1071" t="s">
        <v>3822</v>
      </c>
      <c r="E1071" t="s">
        <v>3897</v>
      </c>
      <c r="I1071">
        <v>1260.27</v>
      </c>
      <c r="K1071">
        <f t="shared" si="21"/>
        <v>2520.54</v>
      </c>
    </row>
    <row r="1072" spans="1:11" ht="22.5" customHeight="1" x14ac:dyDescent="0.25">
      <c r="A1072" t="s">
        <v>3908</v>
      </c>
      <c r="B1072" t="s">
        <v>3909</v>
      </c>
      <c r="C1072">
        <v>412050110</v>
      </c>
      <c r="D1072" t="s">
        <v>3822</v>
      </c>
      <c r="E1072" t="s">
        <v>3897</v>
      </c>
      <c r="I1072">
        <v>1887.08</v>
      </c>
      <c r="K1072">
        <f t="shared" si="21"/>
        <v>3774.16</v>
      </c>
    </row>
    <row r="1073" spans="1:11" ht="22.5" customHeight="1" x14ac:dyDescent="0.25">
      <c r="A1073" t="s">
        <v>3910</v>
      </c>
      <c r="B1073" t="s">
        <v>3911</v>
      </c>
      <c r="C1073">
        <v>412050137</v>
      </c>
      <c r="D1073" t="s">
        <v>3822</v>
      </c>
      <c r="E1073" t="s">
        <v>3897</v>
      </c>
      <c r="I1073">
        <v>1260.27</v>
      </c>
      <c r="K1073">
        <f t="shared" si="21"/>
        <v>2520.54</v>
      </c>
    </row>
    <row r="1074" spans="1:11" ht="22.5" customHeight="1" x14ac:dyDescent="0.25">
      <c r="A1074" t="s">
        <v>3912</v>
      </c>
      <c r="B1074" t="s">
        <v>3913</v>
      </c>
      <c r="C1074">
        <v>412050145</v>
      </c>
      <c r="D1074" t="s">
        <v>3822</v>
      </c>
      <c r="E1074" t="s">
        <v>3897</v>
      </c>
      <c r="I1074">
        <v>1260.27</v>
      </c>
      <c r="K1074">
        <f t="shared" si="21"/>
        <v>2520.54</v>
      </c>
    </row>
    <row r="1075" spans="1:11" ht="22.5" customHeight="1" x14ac:dyDescent="0.25">
      <c r="A1075" t="s">
        <v>3914</v>
      </c>
      <c r="B1075" t="s">
        <v>3915</v>
      </c>
      <c r="C1075">
        <v>412050153</v>
      </c>
      <c r="D1075" t="s">
        <v>3822</v>
      </c>
      <c r="E1075" t="s">
        <v>3897</v>
      </c>
      <c r="I1075">
        <v>1531.42</v>
      </c>
      <c r="K1075">
        <f t="shared" si="21"/>
        <v>3062.84</v>
      </c>
    </row>
    <row r="1076" spans="1:11" ht="22.5" customHeight="1" x14ac:dyDescent="0.25">
      <c r="A1076" t="s">
        <v>3916</v>
      </c>
      <c r="B1076" t="s">
        <v>3917</v>
      </c>
      <c r="C1076">
        <v>412050161</v>
      </c>
      <c r="D1076" t="s">
        <v>3822</v>
      </c>
      <c r="E1076" t="s">
        <v>3897</v>
      </c>
      <c r="I1076">
        <v>800.38</v>
      </c>
      <c r="K1076">
        <f t="shared" si="21"/>
        <v>1600.76</v>
      </c>
    </row>
    <row r="1077" spans="1:11" ht="22.5" customHeight="1" x14ac:dyDescent="0.25">
      <c r="A1077" t="s">
        <v>3918</v>
      </c>
      <c r="B1077" t="s">
        <v>3919</v>
      </c>
      <c r="C1077">
        <v>413030016</v>
      </c>
      <c r="D1077" t="s">
        <v>3920</v>
      </c>
      <c r="E1077" t="s">
        <v>3921</v>
      </c>
      <c r="I1077">
        <v>836.62</v>
      </c>
      <c r="K1077">
        <f t="shared" si="21"/>
        <v>1673.24</v>
      </c>
    </row>
    <row r="1078" spans="1:11" ht="22.5" customHeight="1" x14ac:dyDescent="0.25">
      <c r="A1078" t="s">
        <v>3922</v>
      </c>
      <c r="B1078" t="s">
        <v>3923</v>
      </c>
      <c r="C1078">
        <v>413030024</v>
      </c>
      <c r="D1078" t="s">
        <v>3920</v>
      </c>
      <c r="E1078" t="s">
        <v>3921</v>
      </c>
      <c r="I1078">
        <v>838.47</v>
      </c>
      <c r="K1078">
        <f t="shared" si="21"/>
        <v>1676.94</v>
      </c>
    </row>
    <row r="1079" spans="1:11" ht="22.5" customHeight="1" x14ac:dyDescent="0.25">
      <c r="A1079" t="s">
        <v>3924</v>
      </c>
      <c r="B1079" t="s">
        <v>3925</v>
      </c>
      <c r="C1079">
        <v>413030032</v>
      </c>
      <c r="D1079" t="s">
        <v>3920</v>
      </c>
      <c r="E1079" t="s">
        <v>3921</v>
      </c>
      <c r="I1079">
        <v>676.99</v>
      </c>
      <c r="K1079">
        <f t="shared" si="21"/>
        <v>1353.98</v>
      </c>
    </row>
    <row r="1080" spans="1:11" ht="22.5" customHeight="1" x14ac:dyDescent="0.25">
      <c r="A1080" t="s">
        <v>3926</v>
      </c>
      <c r="B1080" t="s">
        <v>3927</v>
      </c>
      <c r="C1080">
        <v>413030040</v>
      </c>
      <c r="D1080" t="s">
        <v>3920</v>
      </c>
      <c r="E1080" t="s">
        <v>3921</v>
      </c>
      <c r="I1080">
        <v>0</v>
      </c>
      <c r="K1080">
        <f t="shared" si="21"/>
        <v>0</v>
      </c>
    </row>
    <row r="1081" spans="1:11" ht="22.5" customHeight="1" x14ac:dyDescent="0.25">
      <c r="A1081" t="s">
        <v>3928</v>
      </c>
      <c r="B1081" t="s">
        <v>3929</v>
      </c>
      <c r="C1081">
        <v>413030059</v>
      </c>
      <c r="D1081" t="s">
        <v>3920</v>
      </c>
      <c r="E1081" t="s">
        <v>3921</v>
      </c>
      <c r="I1081">
        <v>241.72</v>
      </c>
      <c r="K1081">
        <f t="shared" si="21"/>
        <v>483.44</v>
      </c>
    </row>
    <row r="1082" spans="1:11" ht="22.5" customHeight="1" x14ac:dyDescent="0.25">
      <c r="A1082" t="s">
        <v>3930</v>
      </c>
      <c r="B1082" t="s">
        <v>3931</v>
      </c>
      <c r="C1082">
        <v>413030067</v>
      </c>
      <c r="D1082" t="s">
        <v>3920</v>
      </c>
      <c r="E1082" t="s">
        <v>3921</v>
      </c>
      <c r="I1082">
        <v>1176.99</v>
      </c>
      <c r="K1082">
        <f t="shared" si="21"/>
        <v>2353.98</v>
      </c>
    </row>
    <row r="1083" spans="1:11" ht="22.5" customHeight="1" x14ac:dyDescent="0.25">
      <c r="A1083" t="s">
        <v>3932</v>
      </c>
      <c r="B1083" t="s">
        <v>3933</v>
      </c>
      <c r="C1083">
        <v>413030075</v>
      </c>
      <c r="D1083" t="s">
        <v>3920</v>
      </c>
      <c r="E1083" t="s">
        <v>3921</v>
      </c>
      <c r="I1083">
        <v>818.47</v>
      </c>
      <c r="K1083">
        <f t="shared" si="21"/>
        <v>1636.94</v>
      </c>
    </row>
    <row r="1084" spans="1:11" ht="22.5" customHeight="1" x14ac:dyDescent="0.25">
      <c r="A1084" t="s">
        <v>3934</v>
      </c>
      <c r="B1084" t="s">
        <v>3935</v>
      </c>
      <c r="C1084">
        <v>413030083</v>
      </c>
      <c r="D1084" t="s">
        <v>3920</v>
      </c>
      <c r="E1084" t="s">
        <v>3921</v>
      </c>
      <c r="I1084">
        <v>568.89</v>
      </c>
      <c r="K1084">
        <f t="shared" si="21"/>
        <v>1137.78</v>
      </c>
    </row>
    <row r="1085" spans="1:11" ht="22.5" customHeight="1" x14ac:dyDescent="0.25">
      <c r="A1085" t="s">
        <v>3936</v>
      </c>
      <c r="B1085" t="s">
        <v>3937</v>
      </c>
      <c r="C1085">
        <v>413040020</v>
      </c>
      <c r="D1085" t="s">
        <v>3920</v>
      </c>
      <c r="E1085" t="s">
        <v>3938</v>
      </c>
      <c r="I1085">
        <v>503.12</v>
      </c>
      <c r="K1085">
        <f t="shared" si="21"/>
        <v>1006.24</v>
      </c>
    </row>
    <row r="1086" spans="1:11" ht="22.5" customHeight="1" x14ac:dyDescent="0.25">
      <c r="A1086" t="s">
        <v>3939</v>
      </c>
      <c r="B1086" t="s">
        <v>3940</v>
      </c>
      <c r="C1086">
        <v>413040038</v>
      </c>
      <c r="D1086" t="s">
        <v>3920</v>
      </c>
      <c r="E1086" t="s">
        <v>3938</v>
      </c>
      <c r="I1086">
        <v>486.92</v>
      </c>
      <c r="K1086">
        <f t="shared" si="21"/>
        <v>973.84</v>
      </c>
    </row>
    <row r="1087" spans="1:11" ht="22.5" customHeight="1" x14ac:dyDescent="0.25">
      <c r="A1087" t="s">
        <v>3941</v>
      </c>
      <c r="B1087" t="s">
        <v>3942</v>
      </c>
      <c r="C1087">
        <v>413040046</v>
      </c>
      <c r="D1087" t="s">
        <v>3920</v>
      </c>
      <c r="E1087" t="s">
        <v>3938</v>
      </c>
      <c r="I1087">
        <v>621.84</v>
      </c>
      <c r="K1087">
        <f t="shared" si="21"/>
        <v>1243.68</v>
      </c>
    </row>
    <row r="1088" spans="1:11" ht="22.5" customHeight="1" x14ac:dyDescent="0.25">
      <c r="A1088" t="s">
        <v>3943</v>
      </c>
      <c r="B1088" t="s">
        <v>3944</v>
      </c>
      <c r="C1088">
        <v>413040054</v>
      </c>
      <c r="D1088" t="s">
        <v>3920</v>
      </c>
      <c r="E1088" t="s">
        <v>3938</v>
      </c>
      <c r="I1088">
        <v>862.35</v>
      </c>
      <c r="K1088">
        <f t="shared" si="21"/>
        <v>1724.7</v>
      </c>
    </row>
    <row r="1089" spans="1:11" ht="22.5" customHeight="1" x14ac:dyDescent="0.25">
      <c r="A1089" t="s">
        <v>3945</v>
      </c>
      <c r="B1089" t="s">
        <v>3946</v>
      </c>
      <c r="C1089">
        <v>413040062</v>
      </c>
      <c r="D1089" t="s">
        <v>3920</v>
      </c>
      <c r="E1089" t="s">
        <v>3938</v>
      </c>
      <c r="I1089">
        <v>862.32</v>
      </c>
      <c r="K1089">
        <f t="shared" si="21"/>
        <v>1724.64</v>
      </c>
    </row>
    <row r="1090" spans="1:11" ht="22.5" customHeight="1" x14ac:dyDescent="0.25">
      <c r="A1090" t="s">
        <v>3947</v>
      </c>
      <c r="B1090" t="s">
        <v>3948</v>
      </c>
      <c r="C1090">
        <v>413040070</v>
      </c>
      <c r="D1090" t="s">
        <v>3920</v>
      </c>
      <c r="E1090" t="s">
        <v>3938</v>
      </c>
      <c r="I1090">
        <v>862.35</v>
      </c>
      <c r="K1090">
        <f t="shared" si="21"/>
        <v>1724.7</v>
      </c>
    </row>
    <row r="1091" spans="1:11" ht="22.5" customHeight="1" x14ac:dyDescent="0.25">
      <c r="A1091" t="s">
        <v>3949</v>
      </c>
      <c r="B1091" t="s">
        <v>3950</v>
      </c>
      <c r="C1091">
        <v>413040089</v>
      </c>
      <c r="D1091" t="s">
        <v>3920</v>
      </c>
      <c r="E1091" t="s">
        <v>3938</v>
      </c>
      <c r="I1091">
        <v>851.52</v>
      </c>
      <c r="K1091">
        <f t="shared" ref="K1091:K1154" si="22">I1091*2</f>
        <v>1703.04</v>
      </c>
    </row>
    <row r="1092" spans="1:11" ht="22.5" customHeight="1" x14ac:dyDescent="0.25">
      <c r="A1092" t="s">
        <v>3951</v>
      </c>
      <c r="B1092" t="s">
        <v>3952</v>
      </c>
      <c r="C1092">
        <v>413040097</v>
      </c>
      <c r="D1092" t="s">
        <v>3920</v>
      </c>
      <c r="E1092" t="s">
        <v>3938</v>
      </c>
      <c r="I1092">
        <v>250.12</v>
      </c>
      <c r="K1092">
        <f t="shared" si="22"/>
        <v>500.24</v>
      </c>
    </row>
    <row r="1093" spans="1:11" ht="22.5" customHeight="1" x14ac:dyDescent="0.25">
      <c r="A1093" t="s">
        <v>3953</v>
      </c>
      <c r="B1093" t="s">
        <v>3954</v>
      </c>
      <c r="C1093">
        <v>413040100</v>
      </c>
      <c r="D1093" t="s">
        <v>3920</v>
      </c>
      <c r="E1093" t="s">
        <v>3938</v>
      </c>
      <c r="I1093">
        <v>486.91</v>
      </c>
      <c r="K1093">
        <f t="shared" si="22"/>
        <v>973.82</v>
      </c>
    </row>
    <row r="1094" spans="1:11" ht="22.5" customHeight="1" x14ac:dyDescent="0.25">
      <c r="A1094" t="s">
        <v>3955</v>
      </c>
      <c r="B1094" t="s">
        <v>3956</v>
      </c>
      <c r="C1094">
        <v>413040119</v>
      </c>
      <c r="D1094" t="s">
        <v>3920</v>
      </c>
      <c r="E1094" t="s">
        <v>3938</v>
      </c>
      <c r="I1094">
        <v>391.88</v>
      </c>
      <c r="K1094">
        <f t="shared" si="22"/>
        <v>783.76</v>
      </c>
    </row>
    <row r="1095" spans="1:11" ht="22.5" customHeight="1" x14ac:dyDescent="0.25">
      <c r="A1095" t="s">
        <v>3957</v>
      </c>
      <c r="B1095" t="s">
        <v>3958</v>
      </c>
      <c r="C1095">
        <v>413040127</v>
      </c>
      <c r="D1095" t="s">
        <v>3920</v>
      </c>
      <c r="E1095" t="s">
        <v>3938</v>
      </c>
      <c r="I1095">
        <v>281.72000000000003</v>
      </c>
      <c r="K1095">
        <f t="shared" si="22"/>
        <v>563.44000000000005</v>
      </c>
    </row>
    <row r="1096" spans="1:11" ht="22.5" customHeight="1" x14ac:dyDescent="0.25">
      <c r="A1096" t="s">
        <v>3959</v>
      </c>
      <c r="B1096" t="s">
        <v>3960</v>
      </c>
      <c r="C1096">
        <v>413040135</v>
      </c>
      <c r="D1096" t="s">
        <v>3920</v>
      </c>
      <c r="E1096" t="s">
        <v>3938</v>
      </c>
      <c r="I1096">
        <v>281.72000000000003</v>
      </c>
      <c r="K1096">
        <f t="shared" si="22"/>
        <v>563.44000000000005</v>
      </c>
    </row>
    <row r="1097" spans="1:11" ht="22.5" customHeight="1" x14ac:dyDescent="0.25">
      <c r="A1097" t="s">
        <v>3961</v>
      </c>
      <c r="B1097" t="s">
        <v>3962</v>
      </c>
      <c r="C1097">
        <v>413040143</v>
      </c>
      <c r="D1097" t="s">
        <v>3920</v>
      </c>
      <c r="E1097" t="s">
        <v>3938</v>
      </c>
      <c r="I1097">
        <v>338.95</v>
      </c>
      <c r="K1097">
        <f t="shared" si="22"/>
        <v>677.9</v>
      </c>
    </row>
    <row r="1098" spans="1:11" ht="22.5" customHeight="1" x14ac:dyDescent="0.25">
      <c r="A1098" t="s">
        <v>3963</v>
      </c>
      <c r="B1098" t="s">
        <v>3964</v>
      </c>
      <c r="C1098">
        <v>413040151</v>
      </c>
      <c r="D1098" t="s">
        <v>3920</v>
      </c>
      <c r="E1098" t="s">
        <v>3938</v>
      </c>
      <c r="I1098">
        <v>413.45</v>
      </c>
      <c r="K1098">
        <f t="shared" si="22"/>
        <v>826.9</v>
      </c>
    </row>
    <row r="1099" spans="1:11" ht="22.5" customHeight="1" x14ac:dyDescent="0.25">
      <c r="A1099" t="s">
        <v>3965</v>
      </c>
      <c r="B1099" t="s">
        <v>3966</v>
      </c>
      <c r="C1099">
        <v>413040160</v>
      </c>
      <c r="D1099" t="s">
        <v>3920</v>
      </c>
      <c r="E1099" t="s">
        <v>3938</v>
      </c>
      <c r="I1099">
        <v>556.44000000000005</v>
      </c>
      <c r="K1099">
        <f t="shared" si="22"/>
        <v>1112.8800000000001</v>
      </c>
    </row>
    <row r="1100" spans="1:11" ht="22.5" customHeight="1" x14ac:dyDescent="0.25">
      <c r="A1100" t="s">
        <v>3967</v>
      </c>
      <c r="B1100" t="s">
        <v>3968</v>
      </c>
      <c r="C1100">
        <v>413040186</v>
      </c>
      <c r="D1100" t="s">
        <v>3920</v>
      </c>
      <c r="E1100" t="s">
        <v>3938</v>
      </c>
      <c r="I1100">
        <v>525.84</v>
      </c>
      <c r="K1100">
        <f t="shared" si="22"/>
        <v>1051.68</v>
      </c>
    </row>
    <row r="1101" spans="1:11" ht="22.5" customHeight="1" x14ac:dyDescent="0.25">
      <c r="A1101" t="s">
        <v>3969</v>
      </c>
      <c r="B1101" t="s">
        <v>3970</v>
      </c>
      <c r="C1101">
        <v>413040194</v>
      </c>
      <c r="D1101" t="s">
        <v>3920</v>
      </c>
      <c r="E1101" t="s">
        <v>3938</v>
      </c>
      <c r="I1101">
        <v>315.61</v>
      </c>
      <c r="K1101">
        <f t="shared" si="22"/>
        <v>631.22</v>
      </c>
    </row>
    <row r="1102" spans="1:11" ht="22.5" customHeight="1" x14ac:dyDescent="0.25">
      <c r="A1102" t="s">
        <v>3971</v>
      </c>
      <c r="B1102" t="s">
        <v>3972</v>
      </c>
      <c r="C1102">
        <v>413040208</v>
      </c>
      <c r="D1102" t="s">
        <v>3920</v>
      </c>
      <c r="E1102" t="s">
        <v>3938</v>
      </c>
      <c r="I1102">
        <v>256.23</v>
      </c>
      <c r="K1102">
        <f t="shared" si="22"/>
        <v>512.46</v>
      </c>
    </row>
    <row r="1103" spans="1:11" ht="22.5" customHeight="1" x14ac:dyDescent="0.25">
      <c r="A1103" t="s">
        <v>3973</v>
      </c>
      <c r="B1103" t="s">
        <v>3974</v>
      </c>
      <c r="C1103">
        <v>413040216</v>
      </c>
      <c r="D1103" t="s">
        <v>3920</v>
      </c>
      <c r="E1103" t="s">
        <v>3938</v>
      </c>
      <c r="I1103">
        <v>503.12</v>
      </c>
      <c r="K1103">
        <f t="shared" si="22"/>
        <v>1006.24</v>
      </c>
    </row>
    <row r="1104" spans="1:11" ht="22.5" customHeight="1" x14ac:dyDescent="0.25">
      <c r="A1104" t="s">
        <v>3975</v>
      </c>
      <c r="B1104" t="s">
        <v>3976</v>
      </c>
      <c r="C1104">
        <v>413040224</v>
      </c>
      <c r="D1104" t="s">
        <v>3920</v>
      </c>
      <c r="E1104" t="s">
        <v>3938</v>
      </c>
      <c r="I1104">
        <v>525.84</v>
      </c>
      <c r="K1104">
        <f t="shared" si="22"/>
        <v>1051.68</v>
      </c>
    </row>
    <row r="1105" spans="1:11" ht="22.5" customHeight="1" x14ac:dyDescent="0.25">
      <c r="A1105" t="s">
        <v>3977</v>
      </c>
      <c r="B1105" t="s">
        <v>3978</v>
      </c>
      <c r="C1105">
        <v>413040232</v>
      </c>
      <c r="D1105" t="s">
        <v>3920</v>
      </c>
      <c r="E1105" t="s">
        <v>3938</v>
      </c>
      <c r="I1105">
        <v>391.88</v>
      </c>
      <c r="K1105">
        <f t="shared" si="22"/>
        <v>783.76</v>
      </c>
    </row>
    <row r="1106" spans="1:11" ht="22.5" customHeight="1" x14ac:dyDescent="0.25">
      <c r="A1106" t="s">
        <v>3979</v>
      </c>
      <c r="B1106" t="s">
        <v>3980</v>
      </c>
      <c r="C1106">
        <v>413040259</v>
      </c>
      <c r="D1106" t="s">
        <v>3920</v>
      </c>
      <c r="E1106" t="s">
        <v>3938</v>
      </c>
      <c r="I1106">
        <v>1052.2</v>
      </c>
      <c r="K1106">
        <f t="shared" si="22"/>
        <v>2104.4</v>
      </c>
    </row>
    <row r="1107" spans="1:11" ht="22.5" customHeight="1" x14ac:dyDescent="0.25">
      <c r="A1107" t="s">
        <v>3981</v>
      </c>
      <c r="B1107" t="s">
        <v>3982</v>
      </c>
      <c r="C1107">
        <v>413040267</v>
      </c>
      <c r="D1107" t="s">
        <v>3920</v>
      </c>
      <c r="E1107" t="s">
        <v>3938</v>
      </c>
      <c r="I1107">
        <v>4098.37</v>
      </c>
      <c r="K1107">
        <f t="shared" si="22"/>
        <v>8196.74</v>
      </c>
    </row>
    <row r="1108" spans="1:11" ht="22.5" customHeight="1" x14ac:dyDescent="0.25">
      <c r="A1108" t="s">
        <v>3983</v>
      </c>
      <c r="B1108" t="s">
        <v>3984</v>
      </c>
      <c r="C1108">
        <v>414010027</v>
      </c>
      <c r="D1108" t="s">
        <v>3985</v>
      </c>
      <c r="E1108" t="s">
        <v>3986</v>
      </c>
      <c r="I1108">
        <v>786.64</v>
      </c>
      <c r="K1108">
        <f t="shared" si="22"/>
        <v>1573.28</v>
      </c>
    </row>
    <row r="1109" spans="1:11" ht="22.5" customHeight="1" x14ac:dyDescent="0.25">
      <c r="A1109" t="s">
        <v>3987</v>
      </c>
      <c r="B1109" t="s">
        <v>3988</v>
      </c>
      <c r="C1109">
        <v>414010272</v>
      </c>
      <c r="D1109" t="s">
        <v>3985</v>
      </c>
      <c r="E1109" t="s">
        <v>3986</v>
      </c>
      <c r="I1109">
        <v>172.63</v>
      </c>
      <c r="K1109">
        <f t="shared" si="22"/>
        <v>345.26</v>
      </c>
    </row>
    <row r="1110" spans="1:11" ht="22.5" customHeight="1" x14ac:dyDescent="0.25">
      <c r="A1110" t="s">
        <v>3989</v>
      </c>
      <c r="B1110" t="s">
        <v>3990</v>
      </c>
      <c r="C1110">
        <v>414010329</v>
      </c>
      <c r="D1110" t="s">
        <v>3985</v>
      </c>
      <c r="E1110" t="s">
        <v>3986</v>
      </c>
      <c r="I1110">
        <v>361.11</v>
      </c>
      <c r="K1110">
        <f t="shared" si="22"/>
        <v>722.22</v>
      </c>
    </row>
    <row r="1111" spans="1:11" ht="22.5" customHeight="1" x14ac:dyDescent="0.25">
      <c r="A1111" t="s">
        <v>3991</v>
      </c>
      <c r="B1111" t="s">
        <v>3992</v>
      </c>
      <c r="C1111">
        <v>414010345</v>
      </c>
      <c r="D1111" t="s">
        <v>3985</v>
      </c>
      <c r="E1111" t="s">
        <v>3986</v>
      </c>
      <c r="I1111">
        <v>672.62</v>
      </c>
      <c r="K1111">
        <f t="shared" si="22"/>
        <v>1345.24</v>
      </c>
    </row>
    <row r="1112" spans="1:11" ht="22.5" customHeight="1" x14ac:dyDescent="0.25">
      <c r="A1112" t="s">
        <v>3993</v>
      </c>
      <c r="B1112" t="s">
        <v>3994</v>
      </c>
      <c r="C1112">
        <v>414010370</v>
      </c>
      <c r="D1112" t="s">
        <v>3985</v>
      </c>
      <c r="E1112" t="s">
        <v>3986</v>
      </c>
      <c r="I1112">
        <v>0</v>
      </c>
      <c r="K1112">
        <f t="shared" si="22"/>
        <v>0</v>
      </c>
    </row>
    <row r="1113" spans="1:11" ht="22.5" customHeight="1" x14ac:dyDescent="0.25">
      <c r="A1113" t="s">
        <v>3995</v>
      </c>
      <c r="B1113" t="s">
        <v>3996</v>
      </c>
      <c r="C1113">
        <v>414020413</v>
      </c>
      <c r="D1113" t="s">
        <v>3985</v>
      </c>
      <c r="E1113" t="s">
        <v>3997</v>
      </c>
      <c r="I1113">
        <v>328.34</v>
      </c>
      <c r="K1113">
        <f t="shared" si="22"/>
        <v>656.68</v>
      </c>
    </row>
    <row r="1114" spans="1:11" ht="22.5" customHeight="1" x14ac:dyDescent="0.25">
      <c r="A1114" t="s">
        <v>3998</v>
      </c>
      <c r="B1114" t="s">
        <v>3999</v>
      </c>
      <c r="C1114">
        <v>414020421</v>
      </c>
      <c r="D1114" t="s">
        <v>3985</v>
      </c>
      <c r="E1114" t="s">
        <v>3997</v>
      </c>
      <c r="I1114">
        <v>0</v>
      </c>
      <c r="K1114">
        <f t="shared" si="22"/>
        <v>0</v>
      </c>
    </row>
    <row r="1115" spans="1:11" ht="22.5" customHeight="1" x14ac:dyDescent="0.25">
      <c r="A1115" t="s">
        <v>4000</v>
      </c>
      <c r="B1115" t="s">
        <v>4001</v>
      </c>
      <c r="C1115">
        <v>415010012</v>
      </c>
      <c r="D1115" t="s">
        <v>4002</v>
      </c>
      <c r="E1115" t="s">
        <v>4003</v>
      </c>
      <c r="I1115">
        <v>0</v>
      </c>
      <c r="K1115">
        <f t="shared" si="22"/>
        <v>0</v>
      </c>
    </row>
    <row r="1116" spans="1:11" ht="22.5" customHeight="1" x14ac:dyDescent="0.25">
      <c r="A1116" t="s">
        <v>4004</v>
      </c>
      <c r="B1116" t="s">
        <v>4005</v>
      </c>
      <c r="C1116">
        <v>415020018</v>
      </c>
      <c r="D1116" t="s">
        <v>4002</v>
      </c>
      <c r="E1116" t="s">
        <v>4006</v>
      </c>
      <c r="I1116">
        <v>0</v>
      </c>
      <c r="K1116">
        <f t="shared" si="22"/>
        <v>0</v>
      </c>
    </row>
    <row r="1117" spans="1:11" ht="22.5" customHeight="1" x14ac:dyDescent="0.25">
      <c r="A1117" t="s">
        <v>4007</v>
      </c>
      <c r="B1117" t="s">
        <v>4008</v>
      </c>
      <c r="C1117">
        <v>415020034</v>
      </c>
      <c r="D1117" t="s">
        <v>4002</v>
      </c>
      <c r="E1117" t="s">
        <v>4006</v>
      </c>
      <c r="I1117">
        <v>0</v>
      </c>
      <c r="K1117">
        <f t="shared" si="22"/>
        <v>0</v>
      </c>
    </row>
    <row r="1118" spans="1:11" ht="22.5" customHeight="1" x14ac:dyDescent="0.25">
      <c r="A1118" t="s">
        <v>4009</v>
      </c>
      <c r="B1118" t="s">
        <v>4010</v>
      </c>
      <c r="C1118">
        <v>415020042</v>
      </c>
      <c r="D1118" t="s">
        <v>4002</v>
      </c>
      <c r="E1118" t="s">
        <v>4006</v>
      </c>
      <c r="I1118">
        <v>0</v>
      </c>
      <c r="K1118">
        <f t="shared" si="22"/>
        <v>0</v>
      </c>
    </row>
    <row r="1119" spans="1:11" ht="22.5" customHeight="1" x14ac:dyDescent="0.25">
      <c r="A1119" t="s">
        <v>4011</v>
      </c>
      <c r="B1119" t="s">
        <v>4012</v>
      </c>
      <c r="C1119">
        <v>415020050</v>
      </c>
      <c r="D1119" t="s">
        <v>4002</v>
      </c>
      <c r="E1119" t="s">
        <v>4006</v>
      </c>
      <c r="I1119">
        <v>0</v>
      </c>
      <c r="K1119">
        <f t="shared" si="22"/>
        <v>0</v>
      </c>
    </row>
    <row r="1120" spans="1:11" ht="22.5" customHeight="1" x14ac:dyDescent="0.25">
      <c r="A1120" t="s">
        <v>4013</v>
      </c>
      <c r="B1120" t="s">
        <v>4014</v>
      </c>
      <c r="C1120">
        <v>415020069</v>
      </c>
      <c r="D1120" t="s">
        <v>4002</v>
      </c>
      <c r="E1120" t="s">
        <v>4006</v>
      </c>
      <c r="I1120">
        <v>0</v>
      </c>
      <c r="K1120">
        <f t="shared" si="22"/>
        <v>0</v>
      </c>
    </row>
    <row r="1121" spans="1:11" ht="22.5" customHeight="1" x14ac:dyDescent="0.25">
      <c r="A1121" t="s">
        <v>4015</v>
      </c>
      <c r="B1121" t="s">
        <v>4016</v>
      </c>
      <c r="C1121">
        <v>415020077</v>
      </c>
      <c r="D1121" t="s">
        <v>4002</v>
      </c>
      <c r="E1121" t="s">
        <v>4006</v>
      </c>
      <c r="I1121">
        <v>0</v>
      </c>
      <c r="K1121">
        <f t="shared" si="22"/>
        <v>0</v>
      </c>
    </row>
    <row r="1122" spans="1:11" ht="22.5" customHeight="1" x14ac:dyDescent="0.25">
      <c r="A1122" t="s">
        <v>4017</v>
      </c>
      <c r="B1122" t="s">
        <v>4018</v>
      </c>
      <c r="C1122">
        <v>415020085</v>
      </c>
      <c r="D1122" t="e">
        <v>#N/A</v>
      </c>
      <c r="E1122" t="e">
        <v>#N/A</v>
      </c>
      <c r="I1122">
        <v>0</v>
      </c>
      <c r="K1122">
        <f t="shared" si="22"/>
        <v>0</v>
      </c>
    </row>
    <row r="1123" spans="1:11" ht="22.5" customHeight="1" x14ac:dyDescent="0.25">
      <c r="A1123" t="s">
        <v>4019</v>
      </c>
      <c r="B1123" t="s">
        <v>4020</v>
      </c>
      <c r="C1123">
        <v>416010016</v>
      </c>
      <c r="D1123" t="s">
        <v>4021</v>
      </c>
      <c r="E1123" t="s">
        <v>4022</v>
      </c>
      <c r="I1123">
        <v>839.28</v>
      </c>
      <c r="K1123">
        <f t="shared" si="22"/>
        <v>1678.56</v>
      </c>
    </row>
    <row r="1124" spans="1:11" ht="22.5" customHeight="1" x14ac:dyDescent="0.25">
      <c r="A1124" t="s">
        <v>4023</v>
      </c>
      <c r="B1124" t="s">
        <v>4024</v>
      </c>
      <c r="C1124">
        <v>416010024</v>
      </c>
      <c r="D1124" t="s">
        <v>4021</v>
      </c>
      <c r="E1124" t="s">
        <v>4022</v>
      </c>
      <c r="I1124">
        <v>4062.45</v>
      </c>
      <c r="K1124">
        <f t="shared" si="22"/>
        <v>8124.9</v>
      </c>
    </row>
    <row r="1125" spans="1:11" ht="22.5" customHeight="1" x14ac:dyDescent="0.25">
      <c r="A1125" t="s">
        <v>4025</v>
      </c>
      <c r="B1125" t="s">
        <v>4026</v>
      </c>
      <c r="C1125">
        <v>416010032</v>
      </c>
      <c r="D1125" t="s">
        <v>4021</v>
      </c>
      <c r="E1125" t="s">
        <v>4022</v>
      </c>
      <c r="I1125">
        <v>4007.53</v>
      </c>
      <c r="K1125">
        <f t="shared" si="22"/>
        <v>8015.06</v>
      </c>
    </row>
    <row r="1126" spans="1:11" ht="22.5" customHeight="1" x14ac:dyDescent="0.25">
      <c r="A1126" t="s">
        <v>4027</v>
      </c>
      <c r="B1126" t="s">
        <v>4028</v>
      </c>
      <c r="C1126">
        <v>416010040</v>
      </c>
      <c r="D1126" t="s">
        <v>4021</v>
      </c>
      <c r="E1126" t="s">
        <v>4022</v>
      </c>
      <c r="I1126">
        <v>4083.73</v>
      </c>
      <c r="K1126">
        <f t="shared" si="22"/>
        <v>8167.46</v>
      </c>
    </row>
    <row r="1127" spans="1:11" ht="22.5" customHeight="1" x14ac:dyDescent="0.25">
      <c r="A1127" t="s">
        <v>4029</v>
      </c>
      <c r="B1127" t="s">
        <v>4030</v>
      </c>
      <c r="C1127">
        <v>416010075</v>
      </c>
      <c r="D1127" t="s">
        <v>4021</v>
      </c>
      <c r="E1127" t="s">
        <v>4022</v>
      </c>
      <c r="I1127">
        <v>1753.3</v>
      </c>
      <c r="K1127">
        <f t="shared" si="22"/>
        <v>3506.6</v>
      </c>
    </row>
    <row r="1128" spans="1:11" ht="22.5" customHeight="1" x14ac:dyDescent="0.25">
      <c r="A1128" t="s">
        <v>4031</v>
      </c>
      <c r="B1128" t="s">
        <v>4032</v>
      </c>
      <c r="C1128">
        <v>416010091</v>
      </c>
      <c r="D1128" t="s">
        <v>4021</v>
      </c>
      <c r="E1128" t="s">
        <v>4022</v>
      </c>
      <c r="I1128">
        <v>2279.2800000000002</v>
      </c>
      <c r="K1128">
        <f t="shared" si="22"/>
        <v>4558.5600000000004</v>
      </c>
    </row>
    <row r="1129" spans="1:11" ht="22.5" customHeight="1" x14ac:dyDescent="0.25">
      <c r="A1129" t="s">
        <v>4033</v>
      </c>
      <c r="B1129" t="s">
        <v>4034</v>
      </c>
      <c r="C1129">
        <v>416010113</v>
      </c>
      <c r="D1129" t="s">
        <v>4021</v>
      </c>
      <c r="E1129" t="s">
        <v>4022</v>
      </c>
      <c r="I1129">
        <v>852.49</v>
      </c>
      <c r="K1129">
        <f t="shared" si="22"/>
        <v>1704.98</v>
      </c>
    </row>
    <row r="1130" spans="1:11" ht="22.5" customHeight="1" x14ac:dyDescent="0.25">
      <c r="A1130" t="s">
        <v>4035</v>
      </c>
      <c r="B1130" t="s">
        <v>4036</v>
      </c>
      <c r="C1130">
        <v>416010121</v>
      </c>
      <c r="D1130" t="s">
        <v>4021</v>
      </c>
      <c r="E1130" t="s">
        <v>4022</v>
      </c>
      <c r="I1130">
        <v>3983.29</v>
      </c>
      <c r="K1130">
        <f t="shared" si="22"/>
        <v>7966.58</v>
      </c>
    </row>
    <row r="1131" spans="1:11" ht="22.5" customHeight="1" x14ac:dyDescent="0.25">
      <c r="A1131" t="s">
        <v>4037</v>
      </c>
      <c r="B1131" t="s">
        <v>4038</v>
      </c>
      <c r="C1131">
        <v>416010130</v>
      </c>
      <c r="D1131" t="s">
        <v>4021</v>
      </c>
      <c r="E1131" t="s">
        <v>4022</v>
      </c>
      <c r="I1131">
        <v>4416.26</v>
      </c>
      <c r="K1131">
        <f t="shared" si="22"/>
        <v>8832.52</v>
      </c>
    </row>
    <row r="1132" spans="1:11" ht="22.5" customHeight="1" x14ac:dyDescent="0.25">
      <c r="A1132" t="s">
        <v>4039</v>
      </c>
      <c r="B1132" t="s">
        <v>4040</v>
      </c>
      <c r="C1132">
        <v>416010164</v>
      </c>
      <c r="D1132" t="s">
        <v>4021</v>
      </c>
      <c r="E1132" t="s">
        <v>4022</v>
      </c>
      <c r="I1132">
        <v>4280.18</v>
      </c>
      <c r="K1132">
        <f t="shared" si="22"/>
        <v>8560.36</v>
      </c>
    </row>
    <row r="1133" spans="1:11" ht="22.5" customHeight="1" x14ac:dyDescent="0.25">
      <c r="A1133" t="s">
        <v>4041</v>
      </c>
      <c r="B1133" t="s">
        <v>4042</v>
      </c>
      <c r="C1133">
        <v>416010172</v>
      </c>
      <c r="D1133" t="s">
        <v>4021</v>
      </c>
      <c r="E1133" t="s">
        <v>4022</v>
      </c>
      <c r="I1133">
        <v>1040.42</v>
      </c>
      <c r="K1133">
        <f t="shared" si="22"/>
        <v>2080.84</v>
      </c>
    </row>
    <row r="1134" spans="1:11" ht="22.5" customHeight="1" x14ac:dyDescent="0.25">
      <c r="A1134" t="s">
        <v>4043</v>
      </c>
      <c r="B1134" t="s">
        <v>4044</v>
      </c>
      <c r="C1134">
        <v>416010180</v>
      </c>
      <c r="D1134" t="s">
        <v>4021</v>
      </c>
      <c r="E1134" t="s">
        <v>4022</v>
      </c>
      <c r="I1134">
        <v>3850.04</v>
      </c>
      <c r="K1134">
        <f t="shared" si="22"/>
        <v>7700.08</v>
      </c>
    </row>
    <row r="1135" spans="1:11" ht="22.5" customHeight="1" x14ac:dyDescent="0.25">
      <c r="A1135" t="s">
        <v>4045</v>
      </c>
      <c r="B1135" t="s">
        <v>4046</v>
      </c>
      <c r="C1135">
        <v>416010199</v>
      </c>
      <c r="D1135" t="s">
        <v>4021</v>
      </c>
      <c r="E1135" t="s">
        <v>4022</v>
      </c>
      <c r="I1135">
        <v>3950.93</v>
      </c>
      <c r="K1135">
        <f t="shared" si="22"/>
        <v>7901.86</v>
      </c>
    </row>
    <row r="1136" spans="1:11" ht="22.5" customHeight="1" x14ac:dyDescent="0.25">
      <c r="A1136" t="s">
        <v>4047</v>
      </c>
      <c r="B1136" t="s">
        <v>4048</v>
      </c>
      <c r="C1136">
        <v>416010202</v>
      </c>
      <c r="D1136" t="s">
        <v>4021</v>
      </c>
      <c r="E1136" t="s">
        <v>4022</v>
      </c>
      <c r="I1136">
        <v>2711.1</v>
      </c>
      <c r="K1136">
        <f t="shared" si="22"/>
        <v>5422.2</v>
      </c>
    </row>
    <row r="1137" spans="1:11" ht="22.5" customHeight="1" x14ac:dyDescent="0.25">
      <c r="A1137" t="s">
        <v>4049</v>
      </c>
      <c r="B1137" t="s">
        <v>4050</v>
      </c>
      <c r="C1137">
        <v>416010210</v>
      </c>
      <c r="D1137" t="s">
        <v>4021</v>
      </c>
      <c r="E1137" t="s">
        <v>4022</v>
      </c>
      <c r="I1137">
        <v>2279.2800000000002</v>
      </c>
      <c r="K1137">
        <f t="shared" si="22"/>
        <v>4558.5600000000004</v>
      </c>
    </row>
    <row r="1138" spans="1:11" ht="22.5" customHeight="1" x14ac:dyDescent="0.25">
      <c r="A1138" t="s">
        <v>4051</v>
      </c>
      <c r="B1138" t="s">
        <v>4052</v>
      </c>
      <c r="C1138">
        <v>416010229</v>
      </c>
      <c r="D1138" t="s">
        <v>4021</v>
      </c>
      <c r="E1138" t="s">
        <v>4022</v>
      </c>
      <c r="I1138">
        <v>1091.07</v>
      </c>
      <c r="K1138">
        <f t="shared" si="22"/>
        <v>2182.14</v>
      </c>
    </row>
    <row r="1139" spans="1:11" ht="22.5" customHeight="1" x14ac:dyDescent="0.25">
      <c r="A1139" t="s">
        <v>4053</v>
      </c>
      <c r="B1139" t="s">
        <v>4054</v>
      </c>
      <c r="C1139">
        <v>416020020</v>
      </c>
      <c r="D1139" t="s">
        <v>4021</v>
      </c>
      <c r="E1139" t="s">
        <v>4055</v>
      </c>
      <c r="I1139">
        <v>1673.4</v>
      </c>
      <c r="K1139">
        <f t="shared" si="22"/>
        <v>3346.8</v>
      </c>
    </row>
    <row r="1140" spans="1:11" ht="22.5" customHeight="1" x14ac:dyDescent="0.25">
      <c r="A1140" t="s">
        <v>4056</v>
      </c>
      <c r="B1140" t="s">
        <v>4057</v>
      </c>
      <c r="C1140">
        <v>416020151</v>
      </c>
      <c r="D1140" t="s">
        <v>4021</v>
      </c>
      <c r="E1140" t="s">
        <v>4055</v>
      </c>
      <c r="I1140">
        <v>1930.56</v>
      </c>
      <c r="K1140">
        <f t="shared" si="22"/>
        <v>3861.12</v>
      </c>
    </row>
    <row r="1141" spans="1:11" ht="22.5" customHeight="1" x14ac:dyDescent="0.25">
      <c r="A1141" t="s">
        <v>4058</v>
      </c>
      <c r="B1141" t="s">
        <v>4059</v>
      </c>
      <c r="C1141">
        <v>416020160</v>
      </c>
      <c r="D1141" t="s">
        <v>4021</v>
      </c>
      <c r="E1141" t="s">
        <v>4055</v>
      </c>
      <c r="I1141">
        <v>2509.73</v>
      </c>
      <c r="K1141">
        <f t="shared" si="22"/>
        <v>5019.46</v>
      </c>
    </row>
    <row r="1142" spans="1:11" ht="22.5" customHeight="1" x14ac:dyDescent="0.25">
      <c r="A1142" t="s">
        <v>4060</v>
      </c>
      <c r="B1142" t="s">
        <v>4061</v>
      </c>
      <c r="C1142">
        <v>416020178</v>
      </c>
      <c r="D1142" t="s">
        <v>4021</v>
      </c>
      <c r="E1142" t="s">
        <v>4055</v>
      </c>
      <c r="I1142">
        <v>2509.73</v>
      </c>
      <c r="K1142">
        <f t="shared" si="22"/>
        <v>5019.46</v>
      </c>
    </row>
    <row r="1143" spans="1:11" ht="22.5" customHeight="1" x14ac:dyDescent="0.25">
      <c r="A1143" t="s">
        <v>4062</v>
      </c>
      <c r="B1143" t="s">
        <v>4063</v>
      </c>
      <c r="C1143">
        <v>416020186</v>
      </c>
      <c r="D1143" t="s">
        <v>4021</v>
      </c>
      <c r="E1143" t="s">
        <v>4055</v>
      </c>
      <c r="I1143">
        <v>2509.73</v>
      </c>
      <c r="K1143">
        <f t="shared" si="22"/>
        <v>5019.46</v>
      </c>
    </row>
    <row r="1144" spans="1:11" ht="22.5" customHeight="1" x14ac:dyDescent="0.25">
      <c r="A1144" t="s">
        <v>4064</v>
      </c>
      <c r="B1144" t="s">
        <v>4065</v>
      </c>
      <c r="C1144">
        <v>416020194</v>
      </c>
      <c r="D1144" t="s">
        <v>4021</v>
      </c>
      <c r="E1144" t="s">
        <v>4055</v>
      </c>
      <c r="I1144">
        <v>3814.58</v>
      </c>
      <c r="K1144">
        <f t="shared" si="22"/>
        <v>7629.16</v>
      </c>
    </row>
    <row r="1145" spans="1:11" ht="22.5" customHeight="1" x14ac:dyDescent="0.25">
      <c r="A1145" t="s">
        <v>4066</v>
      </c>
      <c r="B1145" t="s">
        <v>4067</v>
      </c>
      <c r="C1145">
        <v>416020208</v>
      </c>
      <c r="D1145" t="s">
        <v>4021</v>
      </c>
      <c r="E1145" t="s">
        <v>4055</v>
      </c>
      <c r="I1145">
        <v>1809.42</v>
      </c>
      <c r="K1145">
        <f t="shared" si="22"/>
        <v>3618.84</v>
      </c>
    </row>
    <row r="1146" spans="1:11" ht="22.5" customHeight="1" x14ac:dyDescent="0.25">
      <c r="A1146" t="s">
        <v>4068</v>
      </c>
      <c r="B1146" t="s">
        <v>4069</v>
      </c>
      <c r="C1146">
        <v>416020216</v>
      </c>
      <c r="D1146" t="s">
        <v>4021</v>
      </c>
      <c r="E1146" t="s">
        <v>4055</v>
      </c>
      <c r="I1146">
        <v>1937.81</v>
      </c>
      <c r="K1146">
        <f t="shared" si="22"/>
        <v>3875.62</v>
      </c>
    </row>
    <row r="1147" spans="1:11" ht="22.5" customHeight="1" x14ac:dyDescent="0.25">
      <c r="A1147" t="s">
        <v>4070</v>
      </c>
      <c r="B1147" t="s">
        <v>4071</v>
      </c>
      <c r="C1147">
        <v>416020224</v>
      </c>
      <c r="D1147" t="s">
        <v>4021</v>
      </c>
      <c r="E1147" t="s">
        <v>4055</v>
      </c>
      <c r="I1147">
        <v>4577.3599999999997</v>
      </c>
      <c r="K1147">
        <f t="shared" si="22"/>
        <v>9154.7199999999993</v>
      </c>
    </row>
    <row r="1148" spans="1:11" ht="22.5" customHeight="1" x14ac:dyDescent="0.25">
      <c r="A1148" t="s">
        <v>4072</v>
      </c>
      <c r="B1148" t="s">
        <v>4073</v>
      </c>
      <c r="C1148">
        <v>416020232</v>
      </c>
      <c r="D1148" t="s">
        <v>4021</v>
      </c>
      <c r="E1148" t="s">
        <v>4055</v>
      </c>
      <c r="I1148">
        <v>1809.05</v>
      </c>
      <c r="K1148">
        <f t="shared" si="22"/>
        <v>3618.1</v>
      </c>
    </row>
    <row r="1149" spans="1:11" ht="22.5" customHeight="1" x14ac:dyDescent="0.25">
      <c r="A1149" t="s">
        <v>4074</v>
      </c>
      <c r="B1149" t="s">
        <v>4075</v>
      </c>
      <c r="C1149">
        <v>416020240</v>
      </c>
      <c r="D1149" t="s">
        <v>4021</v>
      </c>
      <c r="E1149" t="s">
        <v>4055</v>
      </c>
      <c r="I1149">
        <v>727.87</v>
      </c>
      <c r="K1149">
        <f t="shared" si="22"/>
        <v>1455.74</v>
      </c>
    </row>
    <row r="1150" spans="1:11" ht="22.5" customHeight="1" x14ac:dyDescent="0.25">
      <c r="A1150" t="s">
        <v>4076</v>
      </c>
      <c r="B1150" t="s">
        <v>4077</v>
      </c>
      <c r="C1150">
        <v>416020259</v>
      </c>
      <c r="D1150" t="s">
        <v>4021</v>
      </c>
      <c r="E1150" t="s">
        <v>4055</v>
      </c>
      <c r="I1150">
        <v>4303.05</v>
      </c>
      <c r="K1150">
        <f t="shared" si="22"/>
        <v>8606.1</v>
      </c>
    </row>
    <row r="1151" spans="1:11" ht="22.5" customHeight="1" x14ac:dyDescent="0.25">
      <c r="A1151" t="s">
        <v>4078</v>
      </c>
      <c r="B1151" t="s">
        <v>4079</v>
      </c>
      <c r="C1151">
        <v>416030017</v>
      </c>
      <c r="D1151" t="s">
        <v>4021</v>
      </c>
      <c r="E1151" t="s">
        <v>4080</v>
      </c>
      <c r="I1151">
        <v>1496.31</v>
      </c>
      <c r="K1151">
        <f t="shared" si="22"/>
        <v>2992.62</v>
      </c>
    </row>
    <row r="1152" spans="1:11" ht="22.5" customHeight="1" x14ac:dyDescent="0.25">
      <c r="A1152" t="s">
        <v>4081</v>
      </c>
      <c r="B1152" t="s">
        <v>4082</v>
      </c>
      <c r="C1152">
        <v>416030025</v>
      </c>
      <c r="D1152" t="s">
        <v>4021</v>
      </c>
      <c r="E1152" t="s">
        <v>4080</v>
      </c>
      <c r="I1152">
        <v>791.49</v>
      </c>
      <c r="K1152">
        <f t="shared" si="22"/>
        <v>1582.98</v>
      </c>
    </row>
    <row r="1153" spans="1:11" ht="22.5" customHeight="1" x14ac:dyDescent="0.25">
      <c r="A1153" t="s">
        <v>4083</v>
      </c>
      <c r="B1153" t="s">
        <v>4084</v>
      </c>
      <c r="C1153">
        <v>416030033</v>
      </c>
      <c r="D1153" t="s">
        <v>4021</v>
      </c>
      <c r="E1153" t="s">
        <v>4080</v>
      </c>
      <c r="I1153">
        <v>763.01</v>
      </c>
      <c r="K1153">
        <f t="shared" si="22"/>
        <v>1526.02</v>
      </c>
    </row>
    <row r="1154" spans="1:11" ht="22.5" customHeight="1" x14ac:dyDescent="0.25">
      <c r="A1154" t="s">
        <v>4085</v>
      </c>
      <c r="B1154" t="s">
        <v>4086</v>
      </c>
      <c r="C1154">
        <v>416030041</v>
      </c>
      <c r="D1154" t="s">
        <v>4021</v>
      </c>
      <c r="E1154" t="s">
        <v>4080</v>
      </c>
      <c r="I1154">
        <v>814.49</v>
      </c>
      <c r="K1154">
        <f t="shared" si="22"/>
        <v>1628.98</v>
      </c>
    </row>
    <row r="1155" spans="1:11" ht="22.5" customHeight="1" x14ac:dyDescent="0.25">
      <c r="A1155" t="s">
        <v>4087</v>
      </c>
      <c r="B1155" t="s">
        <v>4088</v>
      </c>
      <c r="C1155">
        <v>416030068</v>
      </c>
      <c r="D1155" t="s">
        <v>4021</v>
      </c>
      <c r="E1155" t="s">
        <v>4080</v>
      </c>
      <c r="I1155">
        <v>1077.1500000000001</v>
      </c>
      <c r="K1155">
        <f t="shared" ref="K1155:K1218" si="23">I1155*2</f>
        <v>2154.3000000000002</v>
      </c>
    </row>
    <row r="1156" spans="1:11" ht="22.5" customHeight="1" x14ac:dyDescent="0.25">
      <c r="A1156" t="s">
        <v>4089</v>
      </c>
      <c r="B1156" t="s">
        <v>4090</v>
      </c>
      <c r="C1156">
        <v>416030076</v>
      </c>
      <c r="D1156" t="s">
        <v>4021</v>
      </c>
      <c r="E1156" t="s">
        <v>4080</v>
      </c>
      <c r="I1156">
        <v>4037.41</v>
      </c>
      <c r="K1156">
        <f t="shared" si="23"/>
        <v>8074.82</v>
      </c>
    </row>
    <row r="1157" spans="1:11" ht="22.5" customHeight="1" x14ac:dyDescent="0.25">
      <c r="A1157" t="s">
        <v>4091</v>
      </c>
      <c r="B1157" t="s">
        <v>4092</v>
      </c>
      <c r="C1157">
        <v>416030084</v>
      </c>
      <c r="D1157" t="s">
        <v>4021</v>
      </c>
      <c r="E1157" t="s">
        <v>4080</v>
      </c>
      <c r="I1157">
        <v>2234.19</v>
      </c>
      <c r="K1157">
        <f t="shared" si="23"/>
        <v>4468.38</v>
      </c>
    </row>
    <row r="1158" spans="1:11" ht="22.5" customHeight="1" x14ac:dyDescent="0.25">
      <c r="A1158" t="s">
        <v>4093</v>
      </c>
      <c r="B1158" t="s">
        <v>4094</v>
      </c>
      <c r="C1158">
        <v>416030092</v>
      </c>
      <c r="D1158" t="s">
        <v>4021</v>
      </c>
      <c r="E1158" t="s">
        <v>4080</v>
      </c>
      <c r="I1158">
        <v>1528.25</v>
      </c>
      <c r="K1158">
        <f t="shared" si="23"/>
        <v>3056.5</v>
      </c>
    </row>
    <row r="1159" spans="1:11" ht="22.5" customHeight="1" x14ac:dyDescent="0.25">
      <c r="A1159" t="s">
        <v>4095</v>
      </c>
      <c r="B1159" t="s">
        <v>4096</v>
      </c>
      <c r="C1159">
        <v>416030149</v>
      </c>
      <c r="D1159" t="s">
        <v>4021</v>
      </c>
      <c r="E1159" t="s">
        <v>4080</v>
      </c>
      <c r="I1159">
        <v>390.72</v>
      </c>
      <c r="K1159">
        <f t="shared" si="23"/>
        <v>781.44</v>
      </c>
    </row>
    <row r="1160" spans="1:11" ht="22.5" customHeight="1" x14ac:dyDescent="0.25">
      <c r="A1160" t="s">
        <v>4097</v>
      </c>
      <c r="B1160" t="s">
        <v>4098</v>
      </c>
      <c r="C1160">
        <v>416030157</v>
      </c>
      <c r="D1160" t="s">
        <v>4021</v>
      </c>
      <c r="E1160" t="s">
        <v>4080</v>
      </c>
      <c r="I1160">
        <v>791.49</v>
      </c>
      <c r="K1160">
        <f t="shared" si="23"/>
        <v>1582.98</v>
      </c>
    </row>
    <row r="1161" spans="1:11" ht="22.5" customHeight="1" x14ac:dyDescent="0.25">
      <c r="A1161" t="s">
        <v>4099</v>
      </c>
      <c r="B1161" t="s">
        <v>4100</v>
      </c>
      <c r="C1161">
        <v>416030165</v>
      </c>
      <c r="D1161" t="s">
        <v>4021</v>
      </c>
      <c r="E1161" t="s">
        <v>4080</v>
      </c>
      <c r="I1161">
        <v>1703.73</v>
      </c>
      <c r="K1161">
        <f t="shared" si="23"/>
        <v>3407.46</v>
      </c>
    </row>
    <row r="1162" spans="1:11" ht="22.5" customHeight="1" x14ac:dyDescent="0.25">
      <c r="A1162" t="s">
        <v>4101</v>
      </c>
      <c r="B1162" t="s">
        <v>4102</v>
      </c>
      <c r="C1162">
        <v>416030173</v>
      </c>
      <c r="D1162" t="s">
        <v>4021</v>
      </c>
      <c r="E1162" t="s">
        <v>4080</v>
      </c>
      <c r="I1162">
        <v>3812.42</v>
      </c>
      <c r="K1162">
        <f t="shared" si="23"/>
        <v>7624.84</v>
      </c>
    </row>
    <row r="1163" spans="1:11" ht="22.5" customHeight="1" x14ac:dyDescent="0.25">
      <c r="A1163" t="s">
        <v>4103</v>
      </c>
      <c r="B1163" t="s">
        <v>4104</v>
      </c>
      <c r="C1163">
        <v>416030181</v>
      </c>
      <c r="D1163" t="s">
        <v>4021</v>
      </c>
      <c r="E1163" t="s">
        <v>4080</v>
      </c>
      <c r="I1163">
        <v>4956.1400000000003</v>
      </c>
      <c r="K1163">
        <f t="shared" si="23"/>
        <v>9912.2800000000007</v>
      </c>
    </row>
    <row r="1164" spans="1:11" ht="22.5" customHeight="1" x14ac:dyDescent="0.25">
      <c r="A1164" t="s">
        <v>4105</v>
      </c>
      <c r="B1164" t="s">
        <v>4106</v>
      </c>
      <c r="C1164">
        <v>416030190</v>
      </c>
      <c r="D1164" t="s">
        <v>4021</v>
      </c>
      <c r="E1164" t="s">
        <v>4080</v>
      </c>
      <c r="I1164">
        <v>7384.78</v>
      </c>
      <c r="K1164">
        <f t="shared" si="23"/>
        <v>14769.56</v>
      </c>
    </row>
    <row r="1165" spans="1:11" ht="22.5" customHeight="1" x14ac:dyDescent="0.25">
      <c r="A1165" t="s">
        <v>4107</v>
      </c>
      <c r="B1165" t="s">
        <v>4108</v>
      </c>
      <c r="C1165">
        <v>416030203</v>
      </c>
      <c r="D1165" t="s">
        <v>4021</v>
      </c>
      <c r="E1165" t="s">
        <v>4080</v>
      </c>
      <c r="I1165">
        <v>3787.07</v>
      </c>
      <c r="K1165">
        <f t="shared" si="23"/>
        <v>7574.14</v>
      </c>
    </row>
    <row r="1166" spans="1:11" ht="22.5" customHeight="1" x14ac:dyDescent="0.25">
      <c r="A1166" t="s">
        <v>4109</v>
      </c>
      <c r="B1166" t="s">
        <v>4110</v>
      </c>
      <c r="C1166">
        <v>416030211</v>
      </c>
      <c r="D1166" t="s">
        <v>4021</v>
      </c>
      <c r="E1166" t="s">
        <v>4080</v>
      </c>
      <c r="I1166">
        <v>2269.04</v>
      </c>
      <c r="K1166">
        <f t="shared" si="23"/>
        <v>4538.08</v>
      </c>
    </row>
    <row r="1167" spans="1:11" ht="22.5" customHeight="1" x14ac:dyDescent="0.25">
      <c r="A1167" t="s">
        <v>4111</v>
      </c>
      <c r="B1167" t="s">
        <v>4112</v>
      </c>
      <c r="C1167">
        <v>416030220</v>
      </c>
      <c r="D1167" t="s">
        <v>4021</v>
      </c>
      <c r="E1167" t="s">
        <v>4080</v>
      </c>
      <c r="I1167">
        <v>2949.76</v>
      </c>
      <c r="K1167">
        <f t="shared" si="23"/>
        <v>5899.52</v>
      </c>
    </row>
    <row r="1168" spans="1:11" ht="22.5" customHeight="1" x14ac:dyDescent="0.25">
      <c r="A1168" t="s">
        <v>4113</v>
      </c>
      <c r="B1168" t="s">
        <v>4114</v>
      </c>
      <c r="C1168">
        <v>416030238</v>
      </c>
      <c r="D1168" t="s">
        <v>4021</v>
      </c>
      <c r="E1168" t="s">
        <v>4080</v>
      </c>
      <c r="I1168">
        <v>2125.44</v>
      </c>
      <c r="K1168">
        <f t="shared" si="23"/>
        <v>4250.88</v>
      </c>
    </row>
    <row r="1169" spans="1:11" ht="22.5" customHeight="1" x14ac:dyDescent="0.25">
      <c r="A1169" t="s">
        <v>4115</v>
      </c>
      <c r="B1169" t="s">
        <v>4116</v>
      </c>
      <c r="C1169">
        <v>416030246</v>
      </c>
      <c r="D1169" t="s">
        <v>4021</v>
      </c>
      <c r="E1169" t="s">
        <v>4080</v>
      </c>
      <c r="I1169">
        <v>991.91</v>
      </c>
      <c r="K1169">
        <f t="shared" si="23"/>
        <v>1983.82</v>
      </c>
    </row>
    <row r="1170" spans="1:11" ht="22.5" customHeight="1" x14ac:dyDescent="0.25">
      <c r="A1170" t="s">
        <v>4117</v>
      </c>
      <c r="B1170" t="s">
        <v>4118</v>
      </c>
      <c r="C1170">
        <v>416030254</v>
      </c>
      <c r="D1170" t="s">
        <v>4021</v>
      </c>
      <c r="E1170" t="s">
        <v>4080</v>
      </c>
      <c r="I1170">
        <v>2125.46</v>
      </c>
      <c r="K1170">
        <f t="shared" si="23"/>
        <v>4250.92</v>
      </c>
    </row>
    <row r="1171" spans="1:11" ht="22.5" customHeight="1" x14ac:dyDescent="0.25">
      <c r="A1171" t="s">
        <v>4119</v>
      </c>
      <c r="B1171" t="s">
        <v>4120</v>
      </c>
      <c r="C1171">
        <v>416030262</v>
      </c>
      <c r="D1171" t="s">
        <v>4021</v>
      </c>
      <c r="E1171" t="s">
        <v>4080</v>
      </c>
      <c r="I1171">
        <v>5818.68</v>
      </c>
      <c r="K1171">
        <f t="shared" si="23"/>
        <v>11637.36</v>
      </c>
    </row>
    <row r="1172" spans="1:11" ht="22.5" customHeight="1" x14ac:dyDescent="0.25">
      <c r="A1172" t="s">
        <v>4121</v>
      </c>
      <c r="B1172" t="s">
        <v>4122</v>
      </c>
      <c r="C1172">
        <v>416030270</v>
      </c>
      <c r="D1172" t="s">
        <v>4021</v>
      </c>
      <c r="E1172" t="s">
        <v>4080</v>
      </c>
      <c r="I1172">
        <v>2836.3</v>
      </c>
      <c r="K1172">
        <f t="shared" si="23"/>
        <v>5672.6</v>
      </c>
    </row>
    <row r="1173" spans="1:11" ht="22.5" customHeight="1" x14ac:dyDescent="0.25">
      <c r="A1173" t="s">
        <v>4123</v>
      </c>
      <c r="B1173" t="s">
        <v>4124</v>
      </c>
      <c r="C1173">
        <v>416030289</v>
      </c>
      <c r="D1173" t="s">
        <v>4021</v>
      </c>
      <c r="E1173" t="s">
        <v>4080</v>
      </c>
      <c r="I1173">
        <v>910.5</v>
      </c>
      <c r="K1173">
        <f t="shared" si="23"/>
        <v>1821</v>
      </c>
    </row>
    <row r="1174" spans="1:11" ht="22.5" customHeight="1" x14ac:dyDescent="0.25">
      <c r="A1174" t="s">
        <v>4125</v>
      </c>
      <c r="B1174" t="s">
        <v>4126</v>
      </c>
      <c r="C1174">
        <v>416030297</v>
      </c>
      <c r="D1174" t="s">
        <v>4021</v>
      </c>
      <c r="E1174" t="s">
        <v>4080</v>
      </c>
      <c r="I1174">
        <v>910.5</v>
      </c>
      <c r="K1174">
        <f t="shared" si="23"/>
        <v>1821</v>
      </c>
    </row>
    <row r="1175" spans="1:11" ht="22.5" customHeight="1" x14ac:dyDescent="0.25">
      <c r="A1175" t="s">
        <v>4127</v>
      </c>
      <c r="B1175" t="s">
        <v>4128</v>
      </c>
      <c r="C1175">
        <v>416030300</v>
      </c>
      <c r="D1175" t="s">
        <v>4021</v>
      </c>
      <c r="E1175" t="s">
        <v>4080</v>
      </c>
      <c r="I1175">
        <v>4430.87</v>
      </c>
      <c r="K1175">
        <f t="shared" si="23"/>
        <v>8861.74</v>
      </c>
    </row>
    <row r="1176" spans="1:11" ht="22.5" customHeight="1" x14ac:dyDescent="0.25">
      <c r="A1176" t="s">
        <v>4129</v>
      </c>
      <c r="B1176" t="s">
        <v>4130</v>
      </c>
      <c r="C1176">
        <v>416030319</v>
      </c>
      <c r="D1176" t="s">
        <v>4021</v>
      </c>
      <c r="E1176" t="s">
        <v>4080</v>
      </c>
      <c r="I1176">
        <v>5907.83</v>
      </c>
      <c r="K1176">
        <f t="shared" si="23"/>
        <v>11815.66</v>
      </c>
    </row>
    <row r="1177" spans="1:11" ht="22.5" customHeight="1" x14ac:dyDescent="0.25">
      <c r="A1177" t="s">
        <v>4131</v>
      </c>
      <c r="B1177" t="s">
        <v>4132</v>
      </c>
      <c r="C1177">
        <v>416030327</v>
      </c>
      <c r="D1177" t="s">
        <v>4021</v>
      </c>
      <c r="E1177" t="s">
        <v>4080</v>
      </c>
      <c r="I1177">
        <v>791.49</v>
      </c>
      <c r="K1177">
        <f t="shared" si="23"/>
        <v>1582.98</v>
      </c>
    </row>
    <row r="1178" spans="1:11" ht="22.5" customHeight="1" x14ac:dyDescent="0.25">
      <c r="A1178" t="s">
        <v>4133</v>
      </c>
      <c r="B1178" t="s">
        <v>4134</v>
      </c>
      <c r="C1178">
        <v>416030335</v>
      </c>
      <c r="D1178" t="s">
        <v>4021</v>
      </c>
      <c r="E1178" t="s">
        <v>4080</v>
      </c>
      <c r="I1178">
        <v>910.5</v>
      </c>
      <c r="K1178">
        <f t="shared" si="23"/>
        <v>1821</v>
      </c>
    </row>
    <row r="1179" spans="1:11" ht="22.5" customHeight="1" x14ac:dyDescent="0.25">
      <c r="A1179" t="s">
        <v>4135</v>
      </c>
      <c r="B1179" t="s">
        <v>4136</v>
      </c>
      <c r="C1179">
        <v>416030343</v>
      </c>
      <c r="D1179" t="s">
        <v>4021</v>
      </c>
      <c r="E1179" t="s">
        <v>4080</v>
      </c>
      <c r="I1179">
        <v>910.5</v>
      </c>
      <c r="K1179">
        <f t="shared" si="23"/>
        <v>1821</v>
      </c>
    </row>
    <row r="1180" spans="1:11" ht="22.5" customHeight="1" x14ac:dyDescent="0.25">
      <c r="A1180" t="s">
        <v>4137</v>
      </c>
      <c r="B1180" t="s">
        <v>4138</v>
      </c>
      <c r="C1180">
        <v>416030351</v>
      </c>
      <c r="D1180" t="s">
        <v>4021</v>
      </c>
      <c r="E1180" t="s">
        <v>4080</v>
      </c>
      <c r="I1180">
        <v>1028.92</v>
      </c>
      <c r="K1180">
        <f t="shared" si="23"/>
        <v>2057.84</v>
      </c>
    </row>
    <row r="1181" spans="1:11" ht="22.5" customHeight="1" x14ac:dyDescent="0.25">
      <c r="A1181" t="s">
        <v>4139</v>
      </c>
      <c r="B1181" t="s">
        <v>4140</v>
      </c>
      <c r="C1181">
        <v>416030360</v>
      </c>
      <c r="D1181" t="s">
        <v>4021</v>
      </c>
      <c r="E1181" t="s">
        <v>4080</v>
      </c>
      <c r="I1181">
        <v>4186.6400000000003</v>
      </c>
      <c r="K1181">
        <f t="shared" si="23"/>
        <v>8373.2800000000007</v>
      </c>
    </row>
    <row r="1182" spans="1:11" ht="22.5" customHeight="1" x14ac:dyDescent="0.25">
      <c r="A1182" t="s">
        <v>4141</v>
      </c>
      <c r="B1182" t="s">
        <v>4142</v>
      </c>
      <c r="C1182">
        <v>416040012</v>
      </c>
      <c r="D1182" t="s">
        <v>4021</v>
      </c>
      <c r="E1182" t="s">
        <v>4143</v>
      </c>
      <c r="I1182">
        <v>1252.5999999999999</v>
      </c>
      <c r="K1182">
        <f t="shared" si="23"/>
        <v>2505.1999999999998</v>
      </c>
    </row>
    <row r="1183" spans="1:11" ht="22.5" customHeight="1" x14ac:dyDescent="0.25">
      <c r="A1183" t="s">
        <v>4144</v>
      </c>
      <c r="B1183" t="s">
        <v>4145</v>
      </c>
      <c r="C1183">
        <v>416040020</v>
      </c>
      <c r="D1183" t="s">
        <v>4021</v>
      </c>
      <c r="E1183" t="s">
        <v>4143</v>
      </c>
      <c r="I1183">
        <v>2023.53</v>
      </c>
      <c r="K1183">
        <f t="shared" si="23"/>
        <v>4047.06</v>
      </c>
    </row>
    <row r="1184" spans="1:11" ht="22.5" customHeight="1" x14ac:dyDescent="0.25">
      <c r="A1184" t="s">
        <v>4146</v>
      </c>
      <c r="B1184" t="s">
        <v>4147</v>
      </c>
      <c r="C1184">
        <v>416040039</v>
      </c>
      <c r="D1184" t="s">
        <v>4021</v>
      </c>
      <c r="E1184" t="s">
        <v>4143</v>
      </c>
      <c r="I1184">
        <v>5376.53</v>
      </c>
      <c r="K1184">
        <f t="shared" si="23"/>
        <v>10753.06</v>
      </c>
    </row>
    <row r="1185" spans="1:11" ht="22.5" customHeight="1" x14ac:dyDescent="0.25">
      <c r="A1185" t="s">
        <v>4148</v>
      </c>
      <c r="B1185" t="s">
        <v>4149</v>
      </c>
      <c r="C1185">
        <v>416040047</v>
      </c>
      <c r="D1185" t="s">
        <v>4021</v>
      </c>
      <c r="E1185" t="s">
        <v>4143</v>
      </c>
      <c r="I1185">
        <v>4138.2700000000004</v>
      </c>
      <c r="K1185">
        <f t="shared" si="23"/>
        <v>8276.5400000000009</v>
      </c>
    </row>
    <row r="1186" spans="1:11" ht="22.5" customHeight="1" x14ac:dyDescent="0.25">
      <c r="A1186" t="s">
        <v>4150</v>
      </c>
      <c r="B1186" t="s">
        <v>4151</v>
      </c>
      <c r="C1186">
        <v>416040055</v>
      </c>
      <c r="D1186" t="s">
        <v>4021</v>
      </c>
      <c r="E1186" t="s">
        <v>4143</v>
      </c>
      <c r="I1186">
        <v>4098.74</v>
      </c>
      <c r="K1186">
        <f t="shared" si="23"/>
        <v>8197.48</v>
      </c>
    </row>
    <row r="1187" spans="1:11" ht="22.5" customHeight="1" x14ac:dyDescent="0.25">
      <c r="A1187" t="s">
        <v>4152</v>
      </c>
      <c r="B1187" t="s">
        <v>4153</v>
      </c>
      <c r="C1187">
        <v>416040071</v>
      </c>
      <c r="D1187" t="s">
        <v>4021</v>
      </c>
      <c r="E1187" t="s">
        <v>4143</v>
      </c>
      <c r="I1187">
        <v>3494.28</v>
      </c>
      <c r="K1187">
        <f t="shared" si="23"/>
        <v>6988.56</v>
      </c>
    </row>
    <row r="1188" spans="1:11" ht="22.5" customHeight="1" x14ac:dyDescent="0.25">
      <c r="A1188" t="s">
        <v>4154</v>
      </c>
      <c r="B1188" t="s">
        <v>4155</v>
      </c>
      <c r="C1188">
        <v>416040101</v>
      </c>
      <c r="D1188" t="s">
        <v>4021</v>
      </c>
      <c r="E1188" t="s">
        <v>4143</v>
      </c>
      <c r="I1188">
        <v>2125.44</v>
      </c>
      <c r="K1188">
        <f t="shared" si="23"/>
        <v>4250.88</v>
      </c>
    </row>
    <row r="1189" spans="1:11" ht="22.5" customHeight="1" x14ac:dyDescent="0.25">
      <c r="A1189" t="s">
        <v>4156</v>
      </c>
      <c r="B1189" t="s">
        <v>4157</v>
      </c>
      <c r="C1189">
        <v>416040110</v>
      </c>
      <c r="D1189" t="s">
        <v>4021</v>
      </c>
      <c r="E1189" t="s">
        <v>4143</v>
      </c>
      <c r="I1189">
        <v>3872.57</v>
      </c>
      <c r="K1189">
        <f t="shared" si="23"/>
        <v>7745.14</v>
      </c>
    </row>
    <row r="1190" spans="1:11" ht="22.5" customHeight="1" x14ac:dyDescent="0.25">
      <c r="A1190" t="s">
        <v>4158</v>
      </c>
      <c r="B1190" t="s">
        <v>4159</v>
      </c>
      <c r="C1190">
        <v>416040128</v>
      </c>
      <c r="D1190" t="s">
        <v>4021</v>
      </c>
      <c r="E1190" t="s">
        <v>4143</v>
      </c>
      <c r="I1190">
        <v>5507.03</v>
      </c>
      <c r="K1190">
        <f t="shared" si="23"/>
        <v>11014.06</v>
      </c>
    </row>
    <row r="1191" spans="1:11" ht="22.5" customHeight="1" x14ac:dyDescent="0.25">
      <c r="A1191" t="s">
        <v>4160</v>
      </c>
      <c r="B1191" t="s">
        <v>4161</v>
      </c>
      <c r="C1191">
        <v>416040144</v>
      </c>
      <c r="D1191" t="s">
        <v>4021</v>
      </c>
      <c r="E1191" t="s">
        <v>4143</v>
      </c>
      <c r="I1191">
        <v>6569.67</v>
      </c>
      <c r="K1191">
        <f t="shared" si="23"/>
        <v>13139.34</v>
      </c>
    </row>
    <row r="1192" spans="1:11" ht="22.5" customHeight="1" x14ac:dyDescent="0.25">
      <c r="A1192" t="s">
        <v>4162</v>
      </c>
      <c r="B1192" t="s">
        <v>4163</v>
      </c>
      <c r="C1192">
        <v>416040179</v>
      </c>
      <c r="D1192" t="s">
        <v>4021</v>
      </c>
      <c r="E1192" t="s">
        <v>4143</v>
      </c>
      <c r="I1192">
        <v>873.45</v>
      </c>
      <c r="K1192">
        <f t="shared" si="23"/>
        <v>1746.9</v>
      </c>
    </row>
    <row r="1193" spans="1:11" ht="22.5" customHeight="1" x14ac:dyDescent="0.25">
      <c r="A1193" t="s">
        <v>4164</v>
      </c>
      <c r="B1193" t="s">
        <v>4165</v>
      </c>
      <c r="C1193">
        <v>416040187</v>
      </c>
      <c r="D1193" t="s">
        <v>4021</v>
      </c>
      <c r="E1193" t="s">
        <v>4143</v>
      </c>
      <c r="I1193">
        <v>1042.43</v>
      </c>
      <c r="K1193">
        <f t="shared" si="23"/>
        <v>2084.86</v>
      </c>
    </row>
    <row r="1194" spans="1:11" ht="22.5" customHeight="1" x14ac:dyDescent="0.25">
      <c r="A1194" t="s">
        <v>4166</v>
      </c>
      <c r="B1194" t="s">
        <v>4167</v>
      </c>
      <c r="C1194">
        <v>416040195</v>
      </c>
      <c r="D1194" t="s">
        <v>4021</v>
      </c>
      <c r="E1194" t="s">
        <v>4143</v>
      </c>
      <c r="I1194">
        <v>1100</v>
      </c>
      <c r="K1194">
        <f t="shared" si="23"/>
        <v>2200</v>
      </c>
    </row>
    <row r="1195" spans="1:11" ht="22.5" customHeight="1" x14ac:dyDescent="0.25">
      <c r="A1195" t="s">
        <v>4168</v>
      </c>
      <c r="B1195" t="s">
        <v>4169</v>
      </c>
      <c r="C1195">
        <v>416040209</v>
      </c>
      <c r="D1195" t="s">
        <v>4021</v>
      </c>
      <c r="E1195" t="s">
        <v>4143</v>
      </c>
      <c r="I1195">
        <v>4551.8</v>
      </c>
      <c r="K1195">
        <f t="shared" si="23"/>
        <v>9103.6</v>
      </c>
    </row>
    <row r="1196" spans="1:11" ht="22.5" customHeight="1" x14ac:dyDescent="0.25">
      <c r="A1196" t="s">
        <v>4170</v>
      </c>
      <c r="B1196" t="s">
        <v>4171</v>
      </c>
      <c r="C1196">
        <v>416040217</v>
      </c>
      <c r="D1196" t="s">
        <v>4021</v>
      </c>
      <c r="E1196" t="s">
        <v>4143</v>
      </c>
      <c r="I1196">
        <v>2795.42</v>
      </c>
      <c r="K1196">
        <f t="shared" si="23"/>
        <v>5590.84</v>
      </c>
    </row>
    <row r="1197" spans="1:11" ht="22.5" customHeight="1" x14ac:dyDescent="0.25">
      <c r="A1197" t="s">
        <v>4172</v>
      </c>
      <c r="B1197" t="s">
        <v>4173</v>
      </c>
      <c r="C1197">
        <v>416040225</v>
      </c>
      <c r="D1197" t="s">
        <v>4021</v>
      </c>
      <c r="E1197" t="s">
        <v>4143</v>
      </c>
      <c r="I1197">
        <v>1700.36</v>
      </c>
      <c r="K1197">
        <f t="shared" si="23"/>
        <v>3400.72</v>
      </c>
    </row>
    <row r="1198" spans="1:11" ht="22.5" customHeight="1" x14ac:dyDescent="0.25">
      <c r="A1198" t="s">
        <v>4174</v>
      </c>
      <c r="B1198" t="s">
        <v>4175</v>
      </c>
      <c r="C1198">
        <v>416040233</v>
      </c>
      <c r="D1198" t="s">
        <v>4021</v>
      </c>
      <c r="E1198" t="s">
        <v>4143</v>
      </c>
      <c r="I1198">
        <v>1356.75</v>
      </c>
      <c r="K1198">
        <f t="shared" si="23"/>
        <v>2713.5</v>
      </c>
    </row>
    <row r="1199" spans="1:11" ht="22.5" customHeight="1" x14ac:dyDescent="0.25">
      <c r="A1199" t="s">
        <v>4176</v>
      </c>
      <c r="B1199" t="s">
        <v>4177</v>
      </c>
      <c r="C1199">
        <v>416040241</v>
      </c>
      <c r="D1199" t="s">
        <v>4021</v>
      </c>
      <c r="E1199" t="s">
        <v>4143</v>
      </c>
      <c r="I1199">
        <v>1763.78</v>
      </c>
      <c r="K1199">
        <f t="shared" si="23"/>
        <v>3527.56</v>
      </c>
    </row>
    <row r="1200" spans="1:11" ht="22.5" customHeight="1" x14ac:dyDescent="0.25">
      <c r="A1200" t="s">
        <v>4178</v>
      </c>
      <c r="B1200" t="s">
        <v>4179</v>
      </c>
      <c r="C1200">
        <v>416040250</v>
      </c>
      <c r="D1200" t="s">
        <v>4021</v>
      </c>
      <c r="E1200" t="s">
        <v>4143</v>
      </c>
      <c r="I1200">
        <v>5053.59</v>
      </c>
      <c r="K1200">
        <f t="shared" si="23"/>
        <v>10107.18</v>
      </c>
    </row>
    <row r="1201" spans="1:11" ht="22.5" customHeight="1" x14ac:dyDescent="0.25">
      <c r="A1201" t="s">
        <v>4180</v>
      </c>
      <c r="B1201" t="s">
        <v>4181</v>
      </c>
      <c r="C1201">
        <v>416040268</v>
      </c>
      <c r="D1201" t="s">
        <v>4021</v>
      </c>
      <c r="E1201" t="s">
        <v>4143</v>
      </c>
      <c r="I1201">
        <v>6569.67</v>
      </c>
      <c r="K1201">
        <f t="shared" si="23"/>
        <v>13139.34</v>
      </c>
    </row>
    <row r="1202" spans="1:11" ht="22.5" customHeight="1" x14ac:dyDescent="0.25">
      <c r="A1202" t="s">
        <v>4182</v>
      </c>
      <c r="B1202" t="s">
        <v>4183</v>
      </c>
      <c r="C1202">
        <v>416040276</v>
      </c>
      <c r="D1202" t="s">
        <v>4021</v>
      </c>
      <c r="E1202" t="s">
        <v>4143</v>
      </c>
      <c r="I1202">
        <v>5053.59</v>
      </c>
      <c r="K1202">
        <f t="shared" si="23"/>
        <v>10107.18</v>
      </c>
    </row>
    <row r="1203" spans="1:11" ht="22.5" customHeight="1" x14ac:dyDescent="0.25">
      <c r="A1203" t="s">
        <v>4184</v>
      </c>
      <c r="B1203" t="s">
        <v>4185</v>
      </c>
      <c r="C1203">
        <v>416040284</v>
      </c>
      <c r="D1203" t="s">
        <v>4021</v>
      </c>
      <c r="E1203" t="s">
        <v>4143</v>
      </c>
      <c r="I1203">
        <v>2888.96</v>
      </c>
      <c r="K1203">
        <f t="shared" si="23"/>
        <v>5777.92</v>
      </c>
    </row>
    <row r="1204" spans="1:11" ht="22.5" customHeight="1" x14ac:dyDescent="0.25">
      <c r="A1204" t="s">
        <v>4186</v>
      </c>
      <c r="B1204" t="s">
        <v>4187</v>
      </c>
      <c r="C1204">
        <v>416040292</v>
      </c>
      <c r="D1204" t="s">
        <v>4021</v>
      </c>
      <c r="E1204" t="s">
        <v>4143</v>
      </c>
      <c r="I1204">
        <v>6569.67</v>
      </c>
      <c r="K1204">
        <f t="shared" si="23"/>
        <v>13139.34</v>
      </c>
    </row>
    <row r="1205" spans="1:11" ht="22.5" customHeight="1" x14ac:dyDescent="0.25">
      <c r="A1205" t="s">
        <v>4188</v>
      </c>
      <c r="B1205" t="s">
        <v>4189</v>
      </c>
      <c r="C1205">
        <v>416050018</v>
      </c>
      <c r="D1205" t="s">
        <v>4021</v>
      </c>
      <c r="E1205" t="s">
        <v>4190</v>
      </c>
      <c r="I1205">
        <v>5556.76</v>
      </c>
      <c r="K1205">
        <f t="shared" si="23"/>
        <v>11113.52</v>
      </c>
    </row>
    <row r="1206" spans="1:11" ht="22.5" customHeight="1" x14ac:dyDescent="0.25">
      <c r="A1206" t="s">
        <v>4191</v>
      </c>
      <c r="B1206" t="s">
        <v>4192</v>
      </c>
      <c r="C1206">
        <v>416050026</v>
      </c>
      <c r="D1206" t="s">
        <v>4021</v>
      </c>
      <c r="E1206" t="s">
        <v>4190</v>
      </c>
      <c r="I1206">
        <v>1971.77</v>
      </c>
      <c r="K1206">
        <f t="shared" si="23"/>
        <v>3943.54</v>
      </c>
    </row>
    <row r="1207" spans="1:11" ht="22.5" customHeight="1" x14ac:dyDescent="0.25">
      <c r="A1207" t="s">
        <v>4193</v>
      </c>
      <c r="B1207" t="s">
        <v>4194</v>
      </c>
      <c r="C1207">
        <v>416050034</v>
      </c>
      <c r="D1207" t="s">
        <v>4021</v>
      </c>
      <c r="E1207" t="s">
        <v>4190</v>
      </c>
      <c r="I1207">
        <v>6340.82</v>
      </c>
      <c r="K1207">
        <f t="shared" si="23"/>
        <v>12681.64</v>
      </c>
    </row>
    <row r="1208" spans="1:11" ht="22.5" customHeight="1" x14ac:dyDescent="0.25">
      <c r="A1208" t="s">
        <v>4195</v>
      </c>
      <c r="B1208" t="s">
        <v>4196</v>
      </c>
      <c r="C1208">
        <v>416050050</v>
      </c>
      <c r="D1208" t="s">
        <v>4021</v>
      </c>
      <c r="E1208" t="s">
        <v>4190</v>
      </c>
      <c r="I1208">
        <v>991.89</v>
      </c>
      <c r="K1208">
        <f t="shared" si="23"/>
        <v>1983.78</v>
      </c>
    </row>
    <row r="1209" spans="1:11" ht="22.5" customHeight="1" x14ac:dyDescent="0.25">
      <c r="A1209" t="s">
        <v>4197</v>
      </c>
      <c r="B1209" t="s">
        <v>4198</v>
      </c>
      <c r="C1209">
        <v>416050077</v>
      </c>
      <c r="D1209" t="s">
        <v>4021</v>
      </c>
      <c r="E1209" t="s">
        <v>4190</v>
      </c>
      <c r="I1209">
        <v>5434.4</v>
      </c>
      <c r="K1209">
        <f t="shared" si="23"/>
        <v>10868.8</v>
      </c>
    </row>
    <row r="1210" spans="1:11" ht="22.5" customHeight="1" x14ac:dyDescent="0.25">
      <c r="A1210" t="s">
        <v>4199</v>
      </c>
      <c r="B1210" t="s">
        <v>4200</v>
      </c>
      <c r="C1210">
        <v>416050093</v>
      </c>
      <c r="D1210" t="s">
        <v>4021</v>
      </c>
      <c r="E1210" t="s">
        <v>4190</v>
      </c>
      <c r="I1210">
        <v>5265.02</v>
      </c>
      <c r="K1210">
        <f t="shared" si="23"/>
        <v>10530.04</v>
      </c>
    </row>
    <row r="1211" spans="1:11" ht="22.5" customHeight="1" x14ac:dyDescent="0.25">
      <c r="A1211" t="s">
        <v>4201</v>
      </c>
      <c r="B1211" t="s">
        <v>4202</v>
      </c>
      <c r="C1211">
        <v>416050107</v>
      </c>
      <c r="D1211" t="s">
        <v>4021</v>
      </c>
      <c r="E1211" t="s">
        <v>4190</v>
      </c>
      <c r="I1211">
        <v>6844.53</v>
      </c>
      <c r="K1211">
        <f t="shared" si="23"/>
        <v>13689.06</v>
      </c>
    </row>
    <row r="1212" spans="1:11" ht="22.5" customHeight="1" x14ac:dyDescent="0.25">
      <c r="A1212" t="s">
        <v>4203</v>
      </c>
      <c r="B1212" t="s">
        <v>4204</v>
      </c>
      <c r="C1212">
        <v>416050115</v>
      </c>
      <c r="D1212" t="s">
        <v>4021</v>
      </c>
      <c r="E1212" t="s">
        <v>4190</v>
      </c>
      <c r="I1212">
        <v>5673.43</v>
      </c>
      <c r="K1212">
        <f t="shared" si="23"/>
        <v>11346.86</v>
      </c>
    </row>
    <row r="1213" spans="1:11" ht="22.5" customHeight="1" x14ac:dyDescent="0.25">
      <c r="A1213" t="s">
        <v>4205</v>
      </c>
      <c r="B1213" t="s">
        <v>4206</v>
      </c>
      <c r="C1213">
        <v>416060013</v>
      </c>
      <c r="D1213" t="s">
        <v>4021</v>
      </c>
      <c r="E1213" t="s">
        <v>4207</v>
      </c>
      <c r="I1213">
        <v>1808.69</v>
      </c>
      <c r="K1213">
        <f t="shared" si="23"/>
        <v>3617.38</v>
      </c>
    </row>
    <row r="1214" spans="1:11" ht="22.5" customHeight="1" x14ac:dyDescent="0.25">
      <c r="A1214" t="s">
        <v>4208</v>
      </c>
      <c r="B1214" t="s">
        <v>4209</v>
      </c>
      <c r="C1214">
        <v>416060021</v>
      </c>
      <c r="D1214" t="s">
        <v>4021</v>
      </c>
      <c r="E1214" t="s">
        <v>4207</v>
      </c>
      <c r="I1214">
        <v>1545.1</v>
      </c>
      <c r="K1214">
        <f t="shared" si="23"/>
        <v>3090.2</v>
      </c>
    </row>
    <row r="1215" spans="1:11" ht="22.5" customHeight="1" x14ac:dyDescent="0.25">
      <c r="A1215" t="s">
        <v>4210</v>
      </c>
      <c r="B1215" t="s">
        <v>4211</v>
      </c>
      <c r="C1215">
        <v>416060030</v>
      </c>
      <c r="D1215" t="s">
        <v>4021</v>
      </c>
      <c r="E1215" t="s">
        <v>4207</v>
      </c>
      <c r="I1215">
        <v>1068.94</v>
      </c>
      <c r="K1215">
        <f t="shared" si="23"/>
        <v>2137.88</v>
      </c>
    </row>
    <row r="1216" spans="1:11" ht="22.5" customHeight="1" x14ac:dyDescent="0.25">
      <c r="A1216" t="s">
        <v>4212</v>
      </c>
      <c r="B1216" t="s">
        <v>4213</v>
      </c>
      <c r="C1216">
        <v>416060056</v>
      </c>
      <c r="D1216" t="s">
        <v>4021</v>
      </c>
      <c r="E1216" t="s">
        <v>4207</v>
      </c>
      <c r="I1216">
        <v>5265.02</v>
      </c>
      <c r="K1216">
        <f t="shared" si="23"/>
        <v>10530.04</v>
      </c>
    </row>
    <row r="1217" spans="1:11" ht="22.5" customHeight="1" x14ac:dyDescent="0.25">
      <c r="A1217" t="s">
        <v>4214</v>
      </c>
      <c r="B1217" t="s">
        <v>4215</v>
      </c>
      <c r="C1217">
        <v>416060064</v>
      </c>
      <c r="D1217" t="s">
        <v>4021</v>
      </c>
      <c r="E1217" t="s">
        <v>4207</v>
      </c>
      <c r="I1217">
        <v>5403.43</v>
      </c>
      <c r="K1217">
        <f t="shared" si="23"/>
        <v>10806.86</v>
      </c>
    </row>
    <row r="1218" spans="1:11" ht="22.5" customHeight="1" x14ac:dyDescent="0.25">
      <c r="A1218" t="s">
        <v>4216</v>
      </c>
      <c r="B1218" t="s">
        <v>4217</v>
      </c>
      <c r="C1218">
        <v>416060080</v>
      </c>
      <c r="D1218" t="s">
        <v>4021</v>
      </c>
      <c r="E1218" t="s">
        <v>4207</v>
      </c>
      <c r="I1218">
        <v>5403.43</v>
      </c>
      <c r="K1218">
        <f t="shared" si="23"/>
        <v>10806.86</v>
      </c>
    </row>
    <row r="1219" spans="1:11" ht="22.5" customHeight="1" x14ac:dyDescent="0.25">
      <c r="A1219" t="s">
        <v>4218</v>
      </c>
      <c r="B1219" t="s">
        <v>4219</v>
      </c>
      <c r="C1219">
        <v>416060099</v>
      </c>
      <c r="D1219" t="s">
        <v>4021</v>
      </c>
      <c r="E1219" t="s">
        <v>4207</v>
      </c>
      <c r="I1219">
        <v>5188.8900000000003</v>
      </c>
      <c r="K1219">
        <f t="shared" ref="K1219:K1255" si="24">I1219*2</f>
        <v>10377.780000000001</v>
      </c>
    </row>
    <row r="1220" spans="1:11" ht="22.5" customHeight="1" x14ac:dyDescent="0.25">
      <c r="A1220" t="s">
        <v>4220</v>
      </c>
      <c r="B1220" t="s">
        <v>4221</v>
      </c>
      <c r="C1220">
        <v>416060102</v>
      </c>
      <c r="D1220" t="s">
        <v>4021</v>
      </c>
      <c r="E1220" t="s">
        <v>4207</v>
      </c>
      <c r="I1220">
        <v>1131.31</v>
      </c>
      <c r="K1220">
        <f t="shared" si="24"/>
        <v>2262.62</v>
      </c>
    </row>
    <row r="1221" spans="1:11" ht="22.5" customHeight="1" x14ac:dyDescent="0.25">
      <c r="A1221" t="s">
        <v>4222</v>
      </c>
      <c r="B1221" t="s">
        <v>4223</v>
      </c>
      <c r="C1221">
        <v>416060110</v>
      </c>
      <c r="D1221" t="s">
        <v>4021</v>
      </c>
      <c r="E1221" t="s">
        <v>4207</v>
      </c>
      <c r="I1221">
        <v>2279.2399999999998</v>
      </c>
      <c r="K1221">
        <f t="shared" si="24"/>
        <v>4558.4799999999996</v>
      </c>
    </row>
    <row r="1222" spans="1:11" ht="22.5" customHeight="1" x14ac:dyDescent="0.25">
      <c r="A1222" t="s">
        <v>4224</v>
      </c>
      <c r="B1222" t="s">
        <v>4225</v>
      </c>
      <c r="C1222">
        <v>416060129</v>
      </c>
      <c r="D1222" t="s">
        <v>4021</v>
      </c>
      <c r="E1222" t="s">
        <v>4207</v>
      </c>
      <c r="I1222">
        <v>4551.8</v>
      </c>
      <c r="K1222">
        <f t="shared" si="24"/>
        <v>9103.6</v>
      </c>
    </row>
    <row r="1223" spans="1:11" ht="22.5" customHeight="1" x14ac:dyDescent="0.25">
      <c r="A1223" t="s">
        <v>4226</v>
      </c>
      <c r="B1223" t="s">
        <v>4227</v>
      </c>
      <c r="C1223">
        <v>416080014</v>
      </c>
      <c r="D1223" t="s">
        <v>4021</v>
      </c>
      <c r="E1223" t="s">
        <v>4228</v>
      </c>
      <c r="I1223">
        <v>396.18</v>
      </c>
      <c r="K1223">
        <f t="shared" si="24"/>
        <v>792.36</v>
      </c>
    </row>
    <row r="1224" spans="1:11" ht="22.5" customHeight="1" x14ac:dyDescent="0.25">
      <c r="A1224" t="s">
        <v>4229</v>
      </c>
      <c r="B1224" t="s">
        <v>4230</v>
      </c>
      <c r="C1224">
        <v>416080030</v>
      </c>
      <c r="D1224" t="s">
        <v>4021</v>
      </c>
      <c r="E1224" t="s">
        <v>4228</v>
      </c>
      <c r="I1224">
        <v>396.18</v>
      </c>
      <c r="K1224">
        <f t="shared" si="24"/>
        <v>792.36</v>
      </c>
    </row>
    <row r="1225" spans="1:11" ht="22.5" customHeight="1" x14ac:dyDescent="0.25">
      <c r="A1225" t="s">
        <v>4231</v>
      </c>
      <c r="B1225" t="s">
        <v>4232</v>
      </c>
      <c r="C1225">
        <v>416080081</v>
      </c>
      <c r="D1225" t="s">
        <v>4021</v>
      </c>
      <c r="E1225" t="s">
        <v>4228</v>
      </c>
      <c r="I1225">
        <v>3359.04</v>
      </c>
      <c r="K1225">
        <f t="shared" si="24"/>
        <v>6718.08</v>
      </c>
    </row>
    <row r="1226" spans="1:11" ht="22.5" customHeight="1" x14ac:dyDescent="0.25">
      <c r="A1226" t="s">
        <v>4233</v>
      </c>
      <c r="B1226" t="s">
        <v>4234</v>
      </c>
      <c r="C1226">
        <v>416080090</v>
      </c>
      <c r="D1226" t="s">
        <v>4021</v>
      </c>
      <c r="E1226" t="s">
        <v>4228</v>
      </c>
      <c r="I1226">
        <v>4098.37</v>
      </c>
      <c r="K1226">
        <f t="shared" si="24"/>
        <v>8196.74</v>
      </c>
    </row>
    <row r="1227" spans="1:11" ht="22.5" customHeight="1" x14ac:dyDescent="0.25">
      <c r="A1227" t="s">
        <v>4235</v>
      </c>
      <c r="B1227" t="s">
        <v>4236</v>
      </c>
      <c r="C1227">
        <v>416080111</v>
      </c>
      <c r="D1227" t="s">
        <v>4021</v>
      </c>
      <c r="E1227" t="s">
        <v>4228</v>
      </c>
      <c r="I1227">
        <v>4366.75</v>
      </c>
      <c r="K1227">
        <f t="shared" si="24"/>
        <v>8733.5</v>
      </c>
    </row>
    <row r="1228" spans="1:11" ht="22.5" customHeight="1" x14ac:dyDescent="0.25">
      <c r="A1228" t="s">
        <v>4237</v>
      </c>
      <c r="B1228" t="s">
        <v>4238</v>
      </c>
      <c r="C1228">
        <v>416080120</v>
      </c>
      <c r="D1228" t="s">
        <v>4021</v>
      </c>
      <c r="E1228" t="s">
        <v>4228</v>
      </c>
      <c r="I1228">
        <v>565.86</v>
      </c>
      <c r="K1228">
        <f t="shared" si="24"/>
        <v>1131.72</v>
      </c>
    </row>
    <row r="1229" spans="1:11" ht="22.5" customHeight="1" x14ac:dyDescent="0.25">
      <c r="A1229" t="s">
        <v>4239</v>
      </c>
      <c r="B1229" t="s">
        <v>4240</v>
      </c>
      <c r="C1229">
        <v>416090010</v>
      </c>
      <c r="D1229" t="s">
        <v>4021</v>
      </c>
      <c r="E1229" t="s">
        <v>4241</v>
      </c>
      <c r="I1229">
        <v>2860.63</v>
      </c>
      <c r="K1229">
        <f t="shared" si="24"/>
        <v>5721.26</v>
      </c>
    </row>
    <row r="1230" spans="1:11" ht="22.5" customHeight="1" x14ac:dyDescent="0.25">
      <c r="A1230" t="s">
        <v>4242</v>
      </c>
      <c r="B1230" t="s">
        <v>4243</v>
      </c>
      <c r="C1230">
        <v>416090028</v>
      </c>
      <c r="D1230" t="s">
        <v>4021</v>
      </c>
      <c r="E1230" t="s">
        <v>4241</v>
      </c>
      <c r="I1230">
        <v>2860.63</v>
      </c>
      <c r="K1230">
        <f t="shared" si="24"/>
        <v>5721.26</v>
      </c>
    </row>
    <row r="1231" spans="1:11" ht="22.5" customHeight="1" x14ac:dyDescent="0.25">
      <c r="A1231" t="s">
        <v>4244</v>
      </c>
      <c r="B1231" t="s">
        <v>4245</v>
      </c>
      <c r="C1231">
        <v>416090036</v>
      </c>
      <c r="D1231" t="s">
        <v>4021</v>
      </c>
      <c r="E1231" t="s">
        <v>4241</v>
      </c>
      <c r="I1231">
        <v>3165.42</v>
      </c>
      <c r="K1231">
        <f t="shared" si="24"/>
        <v>6330.84</v>
      </c>
    </row>
    <row r="1232" spans="1:11" ht="22.5" customHeight="1" x14ac:dyDescent="0.25">
      <c r="A1232" t="s">
        <v>4246</v>
      </c>
      <c r="B1232" t="s">
        <v>4247</v>
      </c>
      <c r="C1232">
        <v>416090079</v>
      </c>
      <c r="D1232" t="s">
        <v>4021</v>
      </c>
      <c r="E1232" t="s">
        <v>4241</v>
      </c>
      <c r="I1232">
        <v>5342.18</v>
      </c>
      <c r="K1232">
        <f t="shared" si="24"/>
        <v>10684.36</v>
      </c>
    </row>
    <row r="1233" spans="1:11" ht="22.5" customHeight="1" x14ac:dyDescent="0.25">
      <c r="A1233" t="s">
        <v>4248</v>
      </c>
      <c r="B1233" t="s">
        <v>4249</v>
      </c>
      <c r="C1233">
        <v>416090109</v>
      </c>
      <c r="D1233" t="s">
        <v>4021</v>
      </c>
      <c r="E1233" t="s">
        <v>4241</v>
      </c>
      <c r="I1233">
        <v>3059.29</v>
      </c>
      <c r="K1233">
        <f t="shared" si="24"/>
        <v>6118.58</v>
      </c>
    </row>
    <row r="1234" spans="1:11" ht="22.5" customHeight="1" x14ac:dyDescent="0.25">
      <c r="A1234" t="s">
        <v>4250</v>
      </c>
      <c r="B1234" t="s">
        <v>4251</v>
      </c>
      <c r="C1234">
        <v>416090117</v>
      </c>
      <c r="D1234" t="s">
        <v>4021</v>
      </c>
      <c r="E1234" t="s">
        <v>4241</v>
      </c>
      <c r="I1234">
        <v>3165.42</v>
      </c>
      <c r="K1234">
        <f t="shared" si="24"/>
        <v>6330.84</v>
      </c>
    </row>
    <row r="1235" spans="1:11" ht="22.5" customHeight="1" x14ac:dyDescent="0.25">
      <c r="A1235" t="s">
        <v>4252</v>
      </c>
      <c r="B1235" t="s">
        <v>4253</v>
      </c>
      <c r="C1235">
        <v>416090125</v>
      </c>
      <c r="D1235" t="s">
        <v>4021</v>
      </c>
      <c r="E1235" t="s">
        <v>4241</v>
      </c>
      <c r="I1235">
        <v>4115.05</v>
      </c>
      <c r="K1235">
        <f t="shared" si="24"/>
        <v>8230.1</v>
      </c>
    </row>
    <row r="1236" spans="1:11" ht="22.5" customHeight="1" x14ac:dyDescent="0.25">
      <c r="A1236" t="s">
        <v>4254</v>
      </c>
      <c r="B1236" t="s">
        <v>4255</v>
      </c>
      <c r="C1236">
        <v>416090133</v>
      </c>
      <c r="D1236" t="s">
        <v>4021</v>
      </c>
      <c r="E1236" t="s">
        <v>4241</v>
      </c>
      <c r="I1236">
        <v>3972.21</v>
      </c>
      <c r="K1236">
        <f t="shared" si="24"/>
        <v>7944.42</v>
      </c>
    </row>
    <row r="1237" spans="1:11" ht="22.5" customHeight="1" x14ac:dyDescent="0.25">
      <c r="A1237" t="s">
        <v>4256</v>
      </c>
      <c r="B1237" t="s">
        <v>4257</v>
      </c>
      <c r="C1237">
        <v>416110010</v>
      </c>
      <c r="D1237" t="s">
        <v>4021</v>
      </c>
      <c r="E1237" t="s">
        <v>4258</v>
      </c>
      <c r="I1237">
        <v>3282.83</v>
      </c>
      <c r="K1237">
        <f t="shared" si="24"/>
        <v>6565.66</v>
      </c>
    </row>
    <row r="1238" spans="1:11" ht="22.5" customHeight="1" x14ac:dyDescent="0.25">
      <c r="A1238" t="s">
        <v>4259</v>
      </c>
      <c r="B1238" t="s">
        <v>4260</v>
      </c>
      <c r="C1238">
        <v>416110029</v>
      </c>
      <c r="D1238" t="s">
        <v>4021</v>
      </c>
      <c r="E1238" t="s">
        <v>4258</v>
      </c>
      <c r="I1238">
        <v>5035.46</v>
      </c>
      <c r="K1238">
        <f t="shared" si="24"/>
        <v>10070.92</v>
      </c>
    </row>
    <row r="1239" spans="1:11" ht="22.5" customHeight="1" x14ac:dyDescent="0.25">
      <c r="A1239" t="s">
        <v>4261</v>
      </c>
      <c r="B1239" t="s">
        <v>4262</v>
      </c>
      <c r="C1239">
        <v>416110037</v>
      </c>
      <c r="D1239" t="s">
        <v>4021</v>
      </c>
      <c r="E1239" t="s">
        <v>4258</v>
      </c>
      <c r="I1239">
        <v>5661.24</v>
      </c>
      <c r="K1239">
        <f t="shared" si="24"/>
        <v>11322.48</v>
      </c>
    </row>
    <row r="1240" spans="1:11" ht="22.5" customHeight="1" x14ac:dyDescent="0.25">
      <c r="A1240" t="s">
        <v>4263</v>
      </c>
      <c r="B1240" t="s">
        <v>4264</v>
      </c>
      <c r="C1240">
        <v>416110045</v>
      </c>
      <c r="D1240" t="s">
        <v>4021</v>
      </c>
      <c r="E1240" t="s">
        <v>4258</v>
      </c>
      <c r="I1240">
        <v>3902.02</v>
      </c>
      <c r="K1240">
        <f t="shared" si="24"/>
        <v>7804.04</v>
      </c>
    </row>
    <row r="1241" spans="1:11" ht="22.5" customHeight="1" x14ac:dyDescent="0.25">
      <c r="A1241" t="s">
        <v>4265</v>
      </c>
      <c r="B1241" t="s">
        <v>4266</v>
      </c>
      <c r="C1241">
        <v>416110053</v>
      </c>
      <c r="D1241" t="s">
        <v>4021</v>
      </c>
      <c r="E1241" t="s">
        <v>4258</v>
      </c>
      <c r="I1241">
        <v>2208.6799999999998</v>
      </c>
      <c r="K1241">
        <f t="shared" si="24"/>
        <v>4417.3599999999997</v>
      </c>
    </row>
    <row r="1242" spans="1:11" ht="22.5" customHeight="1" x14ac:dyDescent="0.25">
      <c r="A1242" t="s">
        <v>4267</v>
      </c>
      <c r="B1242" t="s">
        <v>4268</v>
      </c>
      <c r="C1242">
        <v>416110061</v>
      </c>
      <c r="D1242" t="s">
        <v>4021</v>
      </c>
      <c r="E1242" t="s">
        <v>4258</v>
      </c>
      <c r="I1242">
        <v>2954.54</v>
      </c>
      <c r="K1242">
        <f t="shared" si="24"/>
        <v>5909.08</v>
      </c>
    </row>
    <row r="1243" spans="1:11" ht="22.5" customHeight="1" x14ac:dyDescent="0.25">
      <c r="A1243" t="s">
        <v>4269</v>
      </c>
      <c r="B1243" t="s">
        <v>4270</v>
      </c>
      <c r="C1243">
        <v>416110070</v>
      </c>
      <c r="D1243" t="s">
        <v>4021</v>
      </c>
      <c r="E1243" t="s">
        <v>4258</v>
      </c>
      <c r="I1243">
        <v>2726.58</v>
      </c>
      <c r="K1243">
        <f t="shared" si="24"/>
        <v>5453.16</v>
      </c>
    </row>
    <row r="1244" spans="1:11" ht="22.5" customHeight="1" x14ac:dyDescent="0.25">
      <c r="A1244" t="s">
        <v>4271</v>
      </c>
      <c r="B1244" t="s">
        <v>4272</v>
      </c>
      <c r="C1244">
        <v>416110088</v>
      </c>
      <c r="D1244" t="s">
        <v>4021</v>
      </c>
      <c r="E1244" t="s">
        <v>4258</v>
      </c>
      <c r="I1244">
        <v>4186.6400000000003</v>
      </c>
      <c r="K1244">
        <f t="shared" si="24"/>
        <v>8373.2800000000007</v>
      </c>
    </row>
    <row r="1245" spans="1:11" ht="22.5" customHeight="1" x14ac:dyDescent="0.25">
      <c r="A1245" t="s">
        <v>4273</v>
      </c>
      <c r="B1245" t="s">
        <v>4274</v>
      </c>
      <c r="C1245">
        <v>416120024</v>
      </c>
      <c r="D1245" t="s">
        <v>4021</v>
      </c>
      <c r="E1245" t="s">
        <v>4275</v>
      </c>
      <c r="I1245">
        <v>2462.85</v>
      </c>
      <c r="K1245">
        <f t="shared" si="24"/>
        <v>4925.7</v>
      </c>
    </row>
    <row r="1246" spans="1:11" ht="22.5" customHeight="1" x14ac:dyDescent="0.25">
      <c r="A1246" t="s">
        <v>4276</v>
      </c>
      <c r="B1246" t="s">
        <v>4277</v>
      </c>
      <c r="C1246">
        <v>416120032</v>
      </c>
      <c r="D1246" t="s">
        <v>4021</v>
      </c>
      <c r="E1246" t="s">
        <v>4275</v>
      </c>
      <c r="I1246">
        <v>2045.07</v>
      </c>
      <c r="K1246">
        <f t="shared" si="24"/>
        <v>4090.14</v>
      </c>
    </row>
    <row r="1247" spans="1:11" ht="22.5" customHeight="1" x14ac:dyDescent="0.25">
      <c r="A1247" t="s">
        <v>4278</v>
      </c>
      <c r="B1247" t="s">
        <v>4279</v>
      </c>
      <c r="C1247">
        <v>416120040</v>
      </c>
      <c r="D1247" t="s">
        <v>4021</v>
      </c>
      <c r="E1247" t="s">
        <v>4275</v>
      </c>
      <c r="I1247">
        <v>1498.64</v>
      </c>
      <c r="K1247">
        <f t="shared" si="24"/>
        <v>2997.28</v>
      </c>
    </row>
    <row r="1248" spans="1:11" ht="22.5" customHeight="1" x14ac:dyDescent="0.25">
      <c r="A1248" t="s">
        <v>4280</v>
      </c>
      <c r="B1248" t="s">
        <v>4281</v>
      </c>
      <c r="C1248">
        <v>416120059</v>
      </c>
      <c r="D1248" t="s">
        <v>4021</v>
      </c>
      <c r="E1248" t="s">
        <v>4275</v>
      </c>
      <c r="I1248">
        <v>1913.83</v>
      </c>
      <c r="K1248">
        <f t="shared" si="24"/>
        <v>3827.66</v>
      </c>
    </row>
    <row r="1249" spans="1:11" ht="22.5" customHeight="1" x14ac:dyDescent="0.25">
      <c r="A1249" t="s">
        <v>4282</v>
      </c>
      <c r="B1249" t="s">
        <v>4283</v>
      </c>
      <c r="C1249">
        <v>418010013</v>
      </c>
      <c r="D1249" t="s">
        <v>4284</v>
      </c>
      <c r="E1249" t="s">
        <v>4285</v>
      </c>
      <c r="I1249">
        <v>0</v>
      </c>
      <c r="K1249">
        <f t="shared" si="24"/>
        <v>0</v>
      </c>
    </row>
    <row r="1250" spans="1:11" ht="22.5" customHeight="1" x14ac:dyDescent="0.25">
      <c r="A1250" t="s">
        <v>4286</v>
      </c>
      <c r="B1250" t="s">
        <v>4287</v>
      </c>
      <c r="C1250">
        <v>418010021</v>
      </c>
      <c r="D1250" t="s">
        <v>4284</v>
      </c>
      <c r="E1250" t="s">
        <v>4285</v>
      </c>
      <c r="I1250">
        <v>0</v>
      </c>
      <c r="K1250">
        <f t="shared" si="24"/>
        <v>0</v>
      </c>
    </row>
    <row r="1251" spans="1:11" ht="22.5" customHeight="1" x14ac:dyDescent="0.25">
      <c r="A1251" t="s">
        <v>4288</v>
      </c>
      <c r="B1251" t="s">
        <v>4289</v>
      </c>
      <c r="C1251">
        <v>418010030</v>
      </c>
      <c r="D1251" t="s">
        <v>4284</v>
      </c>
      <c r="E1251" t="s">
        <v>4285</v>
      </c>
      <c r="G1251" t="s">
        <v>4290</v>
      </c>
      <c r="I1251">
        <v>0</v>
      </c>
      <c r="K1251">
        <f t="shared" si="24"/>
        <v>0</v>
      </c>
    </row>
    <row r="1252" spans="1:11" ht="22.5" customHeight="1" x14ac:dyDescent="0.25">
      <c r="A1252" t="s">
        <v>4291</v>
      </c>
      <c r="B1252" t="s">
        <v>4292</v>
      </c>
      <c r="C1252">
        <v>418010048</v>
      </c>
      <c r="D1252" t="s">
        <v>4284</v>
      </c>
      <c r="E1252" t="s">
        <v>4285</v>
      </c>
      <c r="I1252">
        <v>0</v>
      </c>
      <c r="K1252">
        <f t="shared" si="24"/>
        <v>0</v>
      </c>
    </row>
    <row r="1253" spans="1:11" ht="22.5" customHeight="1" x14ac:dyDescent="0.25">
      <c r="A1253" t="s">
        <v>4293</v>
      </c>
      <c r="B1253" t="s">
        <v>4294</v>
      </c>
      <c r="C1253">
        <v>418010080</v>
      </c>
      <c r="D1253" t="s">
        <v>4284</v>
      </c>
      <c r="E1253" t="s">
        <v>4285</v>
      </c>
      <c r="I1253">
        <v>0</v>
      </c>
      <c r="K1253">
        <f t="shared" si="24"/>
        <v>0</v>
      </c>
    </row>
    <row r="1254" spans="1:11" ht="22.5" customHeight="1" x14ac:dyDescent="0.25">
      <c r="A1254" t="s">
        <v>4295</v>
      </c>
      <c r="B1254" t="s">
        <v>4296</v>
      </c>
      <c r="C1254">
        <v>418020019</v>
      </c>
      <c r="D1254" t="s">
        <v>4284</v>
      </c>
      <c r="E1254" t="s">
        <v>4297</v>
      </c>
      <c r="I1254">
        <v>0</v>
      </c>
      <c r="K1254">
        <f t="shared" si="24"/>
        <v>0</v>
      </c>
    </row>
    <row r="1255" spans="1:11" ht="22.5" customHeight="1" x14ac:dyDescent="0.25">
      <c r="A1255" t="s">
        <v>4298</v>
      </c>
      <c r="B1255" t="s">
        <v>4299</v>
      </c>
      <c r="C1255">
        <v>418020027</v>
      </c>
      <c r="D1255" t="s">
        <v>4284</v>
      </c>
      <c r="E1255" t="s">
        <v>4297</v>
      </c>
      <c r="I1255">
        <v>0</v>
      </c>
      <c r="K1255">
        <f t="shared" si="24"/>
        <v>0</v>
      </c>
    </row>
  </sheetData>
  <autoFilter ref="A1:L1255" xr:uid="{0E9BB498-5A24-4EEB-8E4D-DD18715F7C05}">
    <filterColumn colId="0" showButton="0"/>
  </autoFilter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54DF-EC86-4CAE-94CF-3D948A34EADF}">
  <dimension ref="A4:C82"/>
  <sheetViews>
    <sheetView topLeftCell="A7" workbookViewId="0">
      <selection activeCell="B30" sqref="B30"/>
    </sheetView>
  </sheetViews>
  <sheetFormatPr defaultRowHeight="15" x14ac:dyDescent="0.25"/>
  <cols>
    <col min="1" max="1" width="104.85546875" bestFit="1" customWidth="1"/>
    <col min="2" max="2" width="25.7109375" bestFit="1" customWidth="1"/>
    <col min="3" max="3" width="33.28515625" style="40" bestFit="1" customWidth="1"/>
    <col min="4" max="4" width="11.7109375" bestFit="1" customWidth="1"/>
    <col min="5" max="5" width="31.85546875" bestFit="1" customWidth="1"/>
    <col min="6" max="6" width="45.5703125" bestFit="1" customWidth="1"/>
    <col min="7" max="7" width="36.85546875" bestFit="1" customWidth="1"/>
    <col min="8" max="8" width="36.42578125" bestFit="1" customWidth="1"/>
    <col min="9" max="9" width="35.140625" bestFit="1" customWidth="1"/>
    <col min="10" max="10" width="44.140625" bestFit="1" customWidth="1"/>
    <col min="11" max="11" width="48" bestFit="1" customWidth="1"/>
    <col min="12" max="12" width="31.85546875" bestFit="1" customWidth="1"/>
    <col min="13" max="13" width="45.5703125" bestFit="1" customWidth="1"/>
    <col min="14" max="14" width="36.85546875" bestFit="1" customWidth="1"/>
    <col min="15" max="15" width="36.42578125" bestFit="1" customWidth="1"/>
    <col min="16" max="16" width="35.140625" bestFit="1" customWidth="1"/>
    <col min="17" max="17" width="44.140625" bestFit="1" customWidth="1"/>
    <col min="18" max="18" width="48" bestFit="1" customWidth="1"/>
    <col min="19" max="19" width="31.85546875" bestFit="1" customWidth="1"/>
    <col min="20" max="20" width="45.5703125" bestFit="1" customWidth="1"/>
    <col min="21" max="21" width="36.85546875" bestFit="1" customWidth="1"/>
    <col min="22" max="22" width="36.42578125" bestFit="1" customWidth="1"/>
    <col min="23" max="23" width="27.7109375" bestFit="1" customWidth="1"/>
    <col min="24" max="24" width="15.42578125" bestFit="1" customWidth="1"/>
    <col min="25" max="25" width="16.5703125" bestFit="1" customWidth="1"/>
    <col min="26" max="26" width="40.140625" bestFit="1" customWidth="1"/>
    <col min="27" max="27" width="46" bestFit="1" customWidth="1"/>
    <col min="28" max="28" width="32.28515625" bestFit="1" customWidth="1"/>
    <col min="29" max="29" width="49.140625" bestFit="1" customWidth="1"/>
    <col min="30" max="30" width="49.85546875" bestFit="1" customWidth="1"/>
    <col min="31" max="31" width="53" bestFit="1" customWidth="1"/>
    <col min="32" max="32" width="45.42578125" bestFit="1" customWidth="1"/>
    <col min="33" max="33" width="36.85546875" bestFit="1" customWidth="1"/>
    <col min="34" max="34" width="47.42578125" bestFit="1" customWidth="1"/>
    <col min="35" max="35" width="40.42578125" bestFit="1" customWidth="1"/>
    <col min="36" max="36" width="34.28515625" bestFit="1" customWidth="1"/>
    <col min="37" max="37" width="50.7109375" bestFit="1" customWidth="1"/>
    <col min="38" max="38" width="38.7109375" bestFit="1" customWidth="1"/>
    <col min="39" max="39" width="13.140625" bestFit="1" customWidth="1"/>
    <col min="40" max="40" width="41.85546875" bestFit="1" customWidth="1"/>
    <col min="41" max="41" width="38.28515625" bestFit="1" customWidth="1"/>
    <col min="42" max="42" width="13.140625" bestFit="1" customWidth="1"/>
    <col min="43" max="43" width="32" bestFit="1" customWidth="1"/>
    <col min="44" max="44" width="12.28515625" bestFit="1" customWidth="1"/>
    <col min="45" max="45" width="21" bestFit="1" customWidth="1"/>
    <col min="46" max="46" width="28.5703125" bestFit="1" customWidth="1"/>
    <col min="47" max="47" width="41.42578125" bestFit="1" customWidth="1"/>
    <col min="48" max="48" width="38.5703125" bestFit="1" customWidth="1"/>
    <col min="49" max="49" width="40.140625" bestFit="1" customWidth="1"/>
    <col min="50" max="50" width="46" bestFit="1" customWidth="1"/>
    <col min="51" max="51" width="32.28515625" bestFit="1" customWidth="1"/>
    <col min="52" max="52" width="49.140625" bestFit="1" customWidth="1"/>
    <col min="53" max="53" width="49.85546875" bestFit="1" customWidth="1"/>
    <col min="54" max="54" width="53" bestFit="1" customWidth="1"/>
    <col min="55" max="55" width="45.42578125" bestFit="1" customWidth="1"/>
    <col min="56" max="56" width="36.85546875" bestFit="1" customWidth="1"/>
    <col min="57" max="57" width="47.42578125" bestFit="1" customWidth="1"/>
    <col min="58" max="58" width="40.42578125" bestFit="1" customWidth="1"/>
    <col min="59" max="59" width="34.28515625" bestFit="1" customWidth="1"/>
    <col min="60" max="60" width="50.7109375" bestFit="1" customWidth="1"/>
    <col min="61" max="61" width="38.7109375" bestFit="1" customWidth="1"/>
    <col min="62" max="62" width="13.140625" bestFit="1" customWidth="1"/>
    <col min="63" max="63" width="41.85546875" bestFit="1" customWidth="1"/>
    <col min="64" max="64" width="38.28515625" bestFit="1" customWidth="1"/>
    <col min="65" max="65" width="13.140625" bestFit="1" customWidth="1"/>
    <col min="66" max="66" width="32" bestFit="1" customWidth="1"/>
    <col min="67" max="67" width="12.28515625" bestFit="1" customWidth="1"/>
    <col min="68" max="68" width="21" bestFit="1" customWidth="1"/>
    <col min="69" max="69" width="28.5703125" bestFit="1" customWidth="1"/>
    <col min="70" max="70" width="41.42578125" bestFit="1" customWidth="1"/>
    <col min="71" max="71" width="27.7109375" bestFit="1" customWidth="1"/>
    <col min="72" max="72" width="15.42578125" bestFit="1" customWidth="1"/>
    <col min="73" max="73" width="16.5703125" bestFit="1" customWidth="1"/>
  </cols>
  <sheetData>
    <row r="4" spans="1:3" x14ac:dyDescent="0.25">
      <c r="A4" s="42" t="s">
        <v>4300</v>
      </c>
      <c r="B4" t="s">
        <v>4301</v>
      </c>
      <c r="C4" t="s">
        <v>4302</v>
      </c>
    </row>
    <row r="5" spans="1:3" x14ac:dyDescent="0.25">
      <c r="A5" s="39" t="s">
        <v>1546</v>
      </c>
      <c r="B5" s="41">
        <v>2</v>
      </c>
      <c r="C5" s="45">
        <v>804020078</v>
      </c>
    </row>
    <row r="6" spans="1:3" x14ac:dyDescent="0.25">
      <c r="A6" s="43" t="s">
        <v>1545</v>
      </c>
      <c r="B6" s="41">
        <v>2</v>
      </c>
      <c r="C6" s="45">
        <v>804020078</v>
      </c>
    </row>
    <row r="7" spans="1:3" x14ac:dyDescent="0.25">
      <c r="A7" s="44" t="s">
        <v>1552</v>
      </c>
      <c r="B7" s="41">
        <v>1</v>
      </c>
      <c r="C7" s="45">
        <v>402010035</v>
      </c>
    </row>
    <row r="8" spans="1:3" x14ac:dyDescent="0.25">
      <c r="A8" s="44" t="s">
        <v>1554</v>
      </c>
      <c r="B8" s="41">
        <v>1</v>
      </c>
      <c r="C8" s="45">
        <v>402010043</v>
      </c>
    </row>
    <row r="9" spans="1:3" x14ac:dyDescent="0.25">
      <c r="A9" s="39" t="s">
        <v>1565</v>
      </c>
      <c r="B9" s="41">
        <v>1</v>
      </c>
      <c r="C9" s="45">
        <v>403010012</v>
      </c>
    </row>
    <row r="10" spans="1:3" x14ac:dyDescent="0.25">
      <c r="A10" s="43" t="s">
        <v>1564</v>
      </c>
      <c r="B10" s="41">
        <v>1</v>
      </c>
      <c r="C10" s="45">
        <v>403010012</v>
      </c>
    </row>
    <row r="11" spans="1:3" x14ac:dyDescent="0.25">
      <c r="A11" s="44" t="s">
        <v>1563</v>
      </c>
      <c r="B11" s="41">
        <v>1</v>
      </c>
      <c r="C11" s="45">
        <v>403010012</v>
      </c>
    </row>
    <row r="12" spans="1:3" x14ac:dyDescent="0.25">
      <c r="A12" s="39" t="s">
        <v>1622</v>
      </c>
      <c r="B12" s="41">
        <v>3</v>
      </c>
      <c r="C12" s="45">
        <v>1209060250</v>
      </c>
    </row>
    <row r="13" spans="1:3" x14ac:dyDescent="0.25">
      <c r="A13" s="43" t="s">
        <v>1564</v>
      </c>
      <c r="B13" s="41">
        <v>3</v>
      </c>
      <c r="C13" s="45">
        <v>1209060250</v>
      </c>
    </row>
    <row r="14" spans="1:3" x14ac:dyDescent="0.25">
      <c r="A14" s="44" t="s">
        <v>1630</v>
      </c>
      <c r="B14" s="41">
        <v>1</v>
      </c>
      <c r="C14" s="45">
        <v>403020050</v>
      </c>
    </row>
    <row r="15" spans="1:3" x14ac:dyDescent="0.25">
      <c r="A15" s="44" t="s">
        <v>1635</v>
      </c>
      <c r="B15" s="41">
        <v>1</v>
      </c>
      <c r="C15" s="45">
        <v>403020077</v>
      </c>
    </row>
    <row r="16" spans="1:3" x14ac:dyDescent="0.25">
      <c r="A16" s="44" t="s">
        <v>1646</v>
      </c>
      <c r="B16" s="41">
        <v>1</v>
      </c>
      <c r="C16" s="45">
        <v>403020123</v>
      </c>
    </row>
    <row r="17" spans="1:3" x14ac:dyDescent="0.25">
      <c r="A17" s="39" t="s">
        <v>1794</v>
      </c>
      <c r="B17" s="41">
        <v>10</v>
      </c>
      <c r="C17" s="45">
        <v>4040101941</v>
      </c>
    </row>
    <row r="18" spans="1:3" x14ac:dyDescent="0.25">
      <c r="A18" s="43" t="s">
        <v>1793</v>
      </c>
      <c r="B18" s="41">
        <v>10</v>
      </c>
      <c r="C18" s="45">
        <v>4040101941</v>
      </c>
    </row>
    <row r="19" spans="1:3" x14ac:dyDescent="0.25">
      <c r="A19" s="44" t="s">
        <v>1792</v>
      </c>
      <c r="B19" s="41">
        <v>1</v>
      </c>
      <c r="C19" s="45">
        <v>404010016</v>
      </c>
    </row>
    <row r="20" spans="1:3" x14ac:dyDescent="0.25">
      <c r="A20" s="44" t="s">
        <v>1796</v>
      </c>
      <c r="B20" s="41">
        <v>1</v>
      </c>
      <c r="C20" s="45">
        <v>404010024</v>
      </c>
    </row>
    <row r="21" spans="1:3" x14ac:dyDescent="0.25">
      <c r="A21" s="44" t="s">
        <v>1798</v>
      </c>
      <c r="B21" s="41">
        <v>1</v>
      </c>
      <c r="C21" s="45">
        <v>404010032</v>
      </c>
    </row>
    <row r="22" spans="1:3" x14ac:dyDescent="0.25">
      <c r="A22" s="44" t="s">
        <v>1805</v>
      </c>
      <c r="B22" s="41">
        <v>1</v>
      </c>
      <c r="C22" s="45">
        <v>404010113</v>
      </c>
    </row>
    <row r="23" spans="1:3" x14ac:dyDescent="0.25">
      <c r="A23" s="44" t="s">
        <v>1808</v>
      </c>
      <c r="B23" s="41">
        <v>1</v>
      </c>
      <c r="C23" s="45">
        <v>404010121</v>
      </c>
    </row>
    <row r="24" spans="1:3" x14ac:dyDescent="0.25">
      <c r="A24" s="44" t="s">
        <v>1827</v>
      </c>
      <c r="B24" s="41">
        <v>1</v>
      </c>
      <c r="C24" s="45">
        <v>404010210</v>
      </c>
    </row>
    <row r="25" spans="1:3" x14ac:dyDescent="0.25">
      <c r="A25" s="44" t="s">
        <v>1837</v>
      </c>
      <c r="B25" s="41">
        <v>1</v>
      </c>
      <c r="C25" s="45">
        <v>404010326</v>
      </c>
    </row>
    <row r="26" spans="1:3" x14ac:dyDescent="0.25">
      <c r="A26" s="44" t="s">
        <v>1839</v>
      </c>
      <c r="B26" s="41">
        <v>1</v>
      </c>
      <c r="C26" s="45">
        <v>404010334</v>
      </c>
    </row>
    <row r="27" spans="1:3" x14ac:dyDescent="0.25">
      <c r="A27" s="44" t="s">
        <v>1841</v>
      </c>
      <c r="B27" s="41">
        <v>1</v>
      </c>
      <c r="C27" s="45">
        <v>404010350</v>
      </c>
    </row>
    <row r="28" spans="1:3" x14ac:dyDescent="0.25">
      <c r="A28" s="44" t="s">
        <v>1849</v>
      </c>
      <c r="B28" s="41">
        <v>1</v>
      </c>
      <c r="C28" s="45">
        <v>404010415</v>
      </c>
    </row>
    <row r="29" spans="1:3" x14ac:dyDescent="0.25">
      <c r="A29" s="39" t="s">
        <v>2131</v>
      </c>
      <c r="B29" s="41">
        <v>3</v>
      </c>
      <c r="C29" s="45">
        <v>1215150569</v>
      </c>
    </row>
    <row r="30" spans="1:3" x14ac:dyDescent="0.25">
      <c r="A30" s="43" t="s">
        <v>2034</v>
      </c>
      <c r="B30" s="41">
        <v>3</v>
      </c>
      <c r="C30" s="45">
        <v>1215150569</v>
      </c>
    </row>
    <row r="31" spans="1:3" x14ac:dyDescent="0.25">
      <c r="A31" s="44" t="s">
        <v>2142</v>
      </c>
      <c r="B31" s="41">
        <v>1</v>
      </c>
      <c r="C31" s="45">
        <v>405050097</v>
      </c>
    </row>
    <row r="32" spans="1:3" x14ac:dyDescent="0.25">
      <c r="A32" s="44" t="s">
        <v>2145</v>
      </c>
      <c r="B32" s="41">
        <v>1</v>
      </c>
      <c r="C32" s="45">
        <v>405050100</v>
      </c>
    </row>
    <row r="33" spans="1:3" x14ac:dyDescent="0.25">
      <c r="A33" s="44" t="s">
        <v>2177</v>
      </c>
      <c r="B33" s="41">
        <v>1</v>
      </c>
      <c r="C33" s="45">
        <v>405050372</v>
      </c>
    </row>
    <row r="34" spans="1:3" x14ac:dyDescent="0.25">
      <c r="A34" s="39" t="s">
        <v>2736</v>
      </c>
      <c r="B34" s="41">
        <v>4</v>
      </c>
      <c r="C34" s="45">
        <v>1628081008</v>
      </c>
    </row>
    <row r="35" spans="1:3" x14ac:dyDescent="0.25">
      <c r="A35" s="43" t="s">
        <v>2666</v>
      </c>
      <c r="B35" s="41">
        <v>4</v>
      </c>
      <c r="C35" s="45">
        <v>1628081008</v>
      </c>
    </row>
    <row r="36" spans="1:3" x14ac:dyDescent="0.25">
      <c r="A36" s="44" t="s">
        <v>2747</v>
      </c>
      <c r="B36" s="41">
        <v>1</v>
      </c>
      <c r="C36" s="45">
        <v>407020080</v>
      </c>
    </row>
    <row r="37" spans="1:3" x14ac:dyDescent="0.25">
      <c r="A37" s="44" t="s">
        <v>2769</v>
      </c>
      <c r="B37" s="41">
        <v>1</v>
      </c>
      <c r="C37" s="45">
        <v>407020241</v>
      </c>
    </row>
    <row r="38" spans="1:3" x14ac:dyDescent="0.25">
      <c r="A38" s="44" t="s">
        <v>2779</v>
      </c>
      <c r="B38" s="41">
        <v>1</v>
      </c>
      <c r="C38" s="45">
        <v>407020284</v>
      </c>
    </row>
    <row r="39" spans="1:3" x14ac:dyDescent="0.25">
      <c r="A39" s="44" t="s">
        <v>2792</v>
      </c>
      <c r="B39" s="41">
        <v>1</v>
      </c>
      <c r="C39" s="45">
        <v>407020403</v>
      </c>
    </row>
    <row r="40" spans="1:3" x14ac:dyDescent="0.25">
      <c r="A40" s="39" t="s">
        <v>2811</v>
      </c>
      <c r="B40" s="41">
        <v>1</v>
      </c>
      <c r="C40" s="45">
        <v>407030042</v>
      </c>
    </row>
    <row r="41" spans="1:3" x14ac:dyDescent="0.25">
      <c r="A41" s="43" t="s">
        <v>2666</v>
      </c>
      <c r="B41" s="41">
        <v>1</v>
      </c>
      <c r="C41" s="45">
        <v>407030042</v>
      </c>
    </row>
    <row r="42" spans="1:3" x14ac:dyDescent="0.25">
      <c r="A42" s="44" t="s">
        <v>2819</v>
      </c>
      <c r="B42" s="41">
        <v>1</v>
      </c>
      <c r="C42" s="45">
        <v>407030042</v>
      </c>
    </row>
    <row r="43" spans="1:3" x14ac:dyDescent="0.25">
      <c r="A43" s="39" t="s">
        <v>2852</v>
      </c>
      <c r="B43" s="41">
        <v>3</v>
      </c>
      <c r="C43" s="45">
        <v>1221120362</v>
      </c>
    </row>
    <row r="44" spans="1:3" x14ac:dyDescent="0.25">
      <c r="A44" s="43" t="s">
        <v>2666</v>
      </c>
      <c r="B44" s="41">
        <v>3</v>
      </c>
      <c r="C44" s="45">
        <v>1221120362</v>
      </c>
    </row>
    <row r="45" spans="1:3" x14ac:dyDescent="0.25">
      <c r="A45" s="44" t="s">
        <v>2863</v>
      </c>
      <c r="B45" s="41">
        <v>1</v>
      </c>
      <c r="C45" s="45">
        <v>407040080</v>
      </c>
    </row>
    <row r="46" spans="1:3" x14ac:dyDescent="0.25">
      <c r="A46" s="44" t="s">
        <v>2874</v>
      </c>
      <c r="B46" s="41">
        <v>1</v>
      </c>
      <c r="C46" s="45">
        <v>407040129</v>
      </c>
    </row>
    <row r="47" spans="1:3" x14ac:dyDescent="0.25">
      <c r="A47" s="44" t="s">
        <v>2878</v>
      </c>
      <c r="B47" s="41">
        <v>1</v>
      </c>
      <c r="C47" s="45">
        <v>407040153</v>
      </c>
    </row>
    <row r="48" spans="1:3" x14ac:dyDescent="0.25">
      <c r="A48" s="39" t="s">
        <v>3202</v>
      </c>
      <c r="B48" s="41">
        <v>3</v>
      </c>
      <c r="C48" s="45">
        <v>1224150877</v>
      </c>
    </row>
    <row r="49" spans="1:3" x14ac:dyDescent="0.25">
      <c r="A49" s="43" t="s">
        <v>2887</v>
      </c>
      <c r="B49" s="41">
        <v>3</v>
      </c>
      <c r="C49" s="45">
        <v>1224150877</v>
      </c>
    </row>
    <row r="50" spans="1:3" x14ac:dyDescent="0.25">
      <c r="A50" s="44" t="s">
        <v>3201</v>
      </c>
      <c r="B50" s="41">
        <v>1</v>
      </c>
      <c r="C50" s="45">
        <v>408050039</v>
      </c>
    </row>
    <row r="51" spans="1:3" x14ac:dyDescent="0.25">
      <c r="A51" s="44" t="s">
        <v>3230</v>
      </c>
      <c r="B51" s="41">
        <v>1</v>
      </c>
      <c r="C51" s="45">
        <v>408050179</v>
      </c>
    </row>
    <row r="52" spans="1:3" x14ac:dyDescent="0.25">
      <c r="A52" s="44" t="s">
        <v>3265</v>
      </c>
      <c r="B52" s="41">
        <v>1</v>
      </c>
      <c r="C52" s="45">
        <v>408050659</v>
      </c>
    </row>
    <row r="53" spans="1:3" x14ac:dyDescent="0.25">
      <c r="A53" s="39" t="s">
        <v>3316</v>
      </c>
      <c r="B53" s="41">
        <v>3</v>
      </c>
      <c r="C53" s="45">
        <v>1224180943</v>
      </c>
    </row>
    <row r="54" spans="1:3" x14ac:dyDescent="0.25">
      <c r="A54" s="43" t="s">
        <v>2887</v>
      </c>
      <c r="B54" s="41">
        <v>3</v>
      </c>
      <c r="C54" s="45">
        <v>1224180943</v>
      </c>
    </row>
    <row r="55" spans="1:3" x14ac:dyDescent="0.25">
      <c r="A55" s="44" t="s">
        <v>3356</v>
      </c>
      <c r="B55" s="41">
        <v>1</v>
      </c>
      <c r="C55" s="45">
        <v>408060212</v>
      </c>
    </row>
    <row r="56" spans="1:3" x14ac:dyDescent="0.25">
      <c r="A56" s="44" t="s">
        <v>3383</v>
      </c>
      <c r="B56" s="41">
        <v>1</v>
      </c>
      <c r="C56" s="45">
        <v>408060352</v>
      </c>
    </row>
    <row r="57" spans="1:3" x14ac:dyDescent="0.25">
      <c r="A57" s="44" t="s">
        <v>3387</v>
      </c>
      <c r="B57" s="41">
        <v>1</v>
      </c>
      <c r="C57" s="45">
        <v>408060379</v>
      </c>
    </row>
    <row r="58" spans="1:3" x14ac:dyDescent="0.25">
      <c r="A58" s="39" t="s">
        <v>3445</v>
      </c>
      <c r="B58" s="41">
        <v>4</v>
      </c>
      <c r="C58" s="45">
        <v>1636041048</v>
      </c>
    </row>
    <row r="59" spans="1:3" x14ac:dyDescent="0.25">
      <c r="A59" s="43" t="s">
        <v>3444</v>
      </c>
      <c r="B59" s="41">
        <v>4</v>
      </c>
      <c r="C59" s="45">
        <v>1636041048</v>
      </c>
    </row>
    <row r="60" spans="1:3" x14ac:dyDescent="0.25">
      <c r="A60" s="44" t="s">
        <v>3456</v>
      </c>
      <c r="B60" s="41">
        <v>1</v>
      </c>
      <c r="C60" s="45">
        <v>409010065</v>
      </c>
    </row>
    <row r="61" spans="1:3" x14ac:dyDescent="0.25">
      <c r="A61" s="44" t="s">
        <v>3467</v>
      </c>
      <c r="B61" s="41">
        <v>1</v>
      </c>
      <c r="C61" s="45">
        <v>409010170</v>
      </c>
    </row>
    <row r="62" spans="1:3" x14ac:dyDescent="0.25">
      <c r="A62" s="44" t="s">
        <v>3511</v>
      </c>
      <c r="B62" s="41">
        <v>1</v>
      </c>
      <c r="C62" s="45">
        <v>409010383</v>
      </c>
    </row>
    <row r="63" spans="1:3" x14ac:dyDescent="0.25">
      <c r="A63" s="44" t="s">
        <v>3520</v>
      </c>
      <c r="B63" s="41">
        <v>1</v>
      </c>
      <c r="C63" s="45">
        <v>409010430</v>
      </c>
    </row>
    <row r="64" spans="1:3" x14ac:dyDescent="0.25">
      <c r="A64" s="39" t="s">
        <v>3560</v>
      </c>
      <c r="B64" s="41">
        <v>1</v>
      </c>
      <c r="C64" s="45">
        <v>409020176</v>
      </c>
    </row>
    <row r="65" spans="1:3" x14ac:dyDescent="0.25">
      <c r="A65" s="43" t="s">
        <v>3444</v>
      </c>
      <c r="B65" s="41">
        <v>1</v>
      </c>
      <c r="C65" s="45">
        <v>409020176</v>
      </c>
    </row>
    <row r="66" spans="1:3" x14ac:dyDescent="0.25">
      <c r="A66" s="44" t="s">
        <v>3588</v>
      </c>
      <c r="B66" s="41">
        <v>1</v>
      </c>
      <c r="C66" s="45">
        <v>409020176</v>
      </c>
    </row>
    <row r="67" spans="1:3" x14ac:dyDescent="0.25">
      <c r="A67" s="39" t="s">
        <v>3591</v>
      </c>
      <c r="B67" s="41">
        <v>1</v>
      </c>
      <c r="C67" s="45">
        <v>409030023</v>
      </c>
    </row>
    <row r="68" spans="1:3" x14ac:dyDescent="0.25">
      <c r="A68" s="43" t="s">
        <v>3444</v>
      </c>
      <c r="B68" s="41">
        <v>1</v>
      </c>
      <c r="C68" s="45">
        <v>409030023</v>
      </c>
    </row>
    <row r="69" spans="1:3" x14ac:dyDescent="0.25">
      <c r="A69" s="44" t="s">
        <v>3590</v>
      </c>
      <c r="B69" s="41">
        <v>1</v>
      </c>
      <c r="C69" s="45">
        <v>409030023</v>
      </c>
    </row>
    <row r="70" spans="1:3" x14ac:dyDescent="0.25">
      <c r="A70" s="39" t="s">
        <v>3648</v>
      </c>
      <c r="B70" s="41">
        <v>2</v>
      </c>
      <c r="C70" s="45">
        <v>818100115</v>
      </c>
    </row>
    <row r="71" spans="1:3" x14ac:dyDescent="0.25">
      <c r="A71" s="43" t="s">
        <v>3444</v>
      </c>
      <c r="B71" s="41">
        <v>2</v>
      </c>
      <c r="C71" s="45">
        <v>818100115</v>
      </c>
    </row>
    <row r="72" spans="1:3" x14ac:dyDescent="0.25">
      <c r="A72" s="44" t="s">
        <v>3654</v>
      </c>
      <c r="B72" s="41">
        <v>1</v>
      </c>
      <c r="C72" s="45">
        <v>409050032</v>
      </c>
    </row>
    <row r="73" spans="1:3" x14ac:dyDescent="0.25">
      <c r="A73" s="44" t="s">
        <v>3663</v>
      </c>
      <c r="B73" s="41">
        <v>1</v>
      </c>
      <c r="C73" s="45">
        <v>409050083</v>
      </c>
    </row>
    <row r="74" spans="1:3" x14ac:dyDescent="0.25">
      <c r="A74" s="39" t="s">
        <v>3676</v>
      </c>
      <c r="B74" s="41">
        <v>3</v>
      </c>
      <c r="C74" s="45">
        <v>1227180440</v>
      </c>
    </row>
    <row r="75" spans="1:3" x14ac:dyDescent="0.25">
      <c r="A75" s="43" t="s">
        <v>3444</v>
      </c>
      <c r="B75" s="41">
        <v>3</v>
      </c>
      <c r="C75" s="45">
        <v>1227180440</v>
      </c>
    </row>
    <row r="76" spans="1:3" x14ac:dyDescent="0.25">
      <c r="A76" s="44" t="s">
        <v>3684</v>
      </c>
      <c r="B76" s="41">
        <v>1</v>
      </c>
      <c r="C76" s="45">
        <v>409060046</v>
      </c>
    </row>
    <row r="77" spans="1:3" x14ac:dyDescent="0.25">
      <c r="A77" s="44" t="s">
        <v>3703</v>
      </c>
      <c r="B77" s="41">
        <v>1</v>
      </c>
      <c r="C77" s="45">
        <v>409060178</v>
      </c>
    </row>
    <row r="78" spans="1:3" x14ac:dyDescent="0.25">
      <c r="A78" s="44" t="s">
        <v>3712</v>
      </c>
      <c r="B78" s="41">
        <v>1</v>
      </c>
      <c r="C78" s="45">
        <v>409060216</v>
      </c>
    </row>
    <row r="79" spans="1:3" x14ac:dyDescent="0.25">
      <c r="A79" s="39" t="s">
        <v>3733</v>
      </c>
      <c r="B79" s="41">
        <v>2</v>
      </c>
      <c r="C79" s="45">
        <v>818140320</v>
      </c>
    </row>
    <row r="80" spans="1:3" x14ac:dyDescent="0.25">
      <c r="A80" s="43" t="s">
        <v>3444</v>
      </c>
      <c r="B80" s="41">
        <v>2</v>
      </c>
      <c r="C80" s="45">
        <v>818140320</v>
      </c>
    </row>
    <row r="81" spans="1:3" x14ac:dyDescent="0.25">
      <c r="A81" s="44" t="s">
        <v>3741</v>
      </c>
      <c r="B81" s="41">
        <v>1</v>
      </c>
      <c r="C81" s="45">
        <v>409070050</v>
      </c>
    </row>
    <row r="82" spans="1:3" x14ac:dyDescent="0.25">
      <c r="A82" s="44" t="s">
        <v>3788</v>
      </c>
      <c r="B82" s="41">
        <v>1</v>
      </c>
      <c r="C82" s="45">
        <v>409070270</v>
      </c>
    </row>
  </sheetData>
  <sheetProtection select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03FF0-8EF9-4D44-9E84-A850369B5B23}">
  <sheetPr>
    <tabColor rgb="FF92D050"/>
  </sheetPr>
  <dimension ref="A1:I979"/>
  <sheetViews>
    <sheetView workbookViewId="0">
      <selection activeCell="A56" sqref="A56"/>
    </sheetView>
  </sheetViews>
  <sheetFormatPr defaultRowHeight="15" x14ac:dyDescent="0.25"/>
  <cols>
    <col min="1" max="1" width="15" customWidth="1"/>
    <col min="2" max="2" width="48" bestFit="1" customWidth="1"/>
    <col min="3" max="3" width="46.42578125" customWidth="1"/>
    <col min="4" max="4" width="95.5703125" customWidth="1"/>
    <col min="5" max="5" width="15.140625" style="80" customWidth="1"/>
    <col min="6" max="6" width="15" style="81" bestFit="1" customWidth="1"/>
    <col min="7" max="7" width="15.85546875" bestFit="1" customWidth="1"/>
    <col min="8" max="8" width="9.140625" customWidth="1"/>
    <col min="9" max="9" width="13.28515625" style="40" customWidth="1"/>
  </cols>
  <sheetData>
    <row r="1" spans="1:9" s="80" customFormat="1" ht="45.75" thickBot="1" x14ac:dyDescent="0.3">
      <c r="A1" s="79" t="s">
        <v>4303</v>
      </c>
      <c r="B1" s="78" t="s">
        <v>1492</v>
      </c>
      <c r="C1" s="79" t="s">
        <v>4304</v>
      </c>
      <c r="D1" s="79" t="s">
        <v>4305</v>
      </c>
      <c r="E1" s="74" t="s">
        <v>4306</v>
      </c>
      <c r="F1" s="75" t="s">
        <v>4307</v>
      </c>
      <c r="I1" s="81"/>
    </row>
    <row r="2" spans="1:9" ht="14.25" customHeight="1" x14ac:dyDescent="0.25">
      <c r="A2" s="76">
        <v>401020010</v>
      </c>
      <c r="B2" s="63" t="s">
        <v>1503</v>
      </c>
      <c r="C2" s="73" t="s">
        <v>4308</v>
      </c>
      <c r="D2" s="73" t="s">
        <v>1502</v>
      </c>
      <c r="E2" s="82">
        <v>604.58000000000004</v>
      </c>
      <c r="F2" s="83">
        <v>1209.1600000000001</v>
      </c>
      <c r="G2" s="64"/>
    </row>
    <row r="3" spans="1:9" ht="14.25" customHeight="1" x14ac:dyDescent="0.25">
      <c r="A3" s="77">
        <v>401020053</v>
      </c>
      <c r="B3" s="65" t="s">
        <v>1503</v>
      </c>
      <c r="C3" s="65" t="s">
        <v>4308</v>
      </c>
      <c r="D3" s="65" t="s">
        <v>1514</v>
      </c>
      <c r="E3" s="84">
        <v>356.81</v>
      </c>
      <c r="F3" s="85">
        <v>713.62</v>
      </c>
      <c r="G3" s="66"/>
    </row>
    <row r="4" spans="1:9" ht="14.25" customHeight="1" x14ac:dyDescent="0.25">
      <c r="A4" s="77">
        <v>401020096</v>
      </c>
      <c r="B4" s="65" t="s">
        <v>1503</v>
      </c>
      <c r="C4" s="65" t="s">
        <v>4308</v>
      </c>
      <c r="D4" s="65" t="s">
        <v>1526</v>
      </c>
      <c r="E4" s="84">
        <v>480.06</v>
      </c>
      <c r="F4" s="85">
        <v>960.12</v>
      </c>
      <c r="G4" s="66"/>
    </row>
    <row r="5" spans="1:9" x14ac:dyDescent="0.25">
      <c r="A5" s="77">
        <v>402010035</v>
      </c>
      <c r="B5" s="65" t="s">
        <v>1545</v>
      </c>
      <c r="C5" s="65" t="s">
        <v>4309</v>
      </c>
      <c r="D5" s="65" t="s">
        <v>1552</v>
      </c>
      <c r="E5" s="84">
        <v>425.63</v>
      </c>
      <c r="F5" s="85">
        <v>851.26</v>
      </c>
      <c r="G5" s="66"/>
    </row>
    <row r="6" spans="1:9" x14ac:dyDescent="0.25">
      <c r="A6" s="77">
        <v>403010012</v>
      </c>
      <c r="B6" s="65" t="s">
        <v>1564</v>
      </c>
      <c r="C6" s="65" t="s">
        <v>1565</v>
      </c>
      <c r="D6" s="65" t="s">
        <v>1563</v>
      </c>
      <c r="E6" s="84">
        <v>1322.12</v>
      </c>
      <c r="F6" s="85">
        <v>2644.24</v>
      </c>
      <c r="G6" s="66"/>
    </row>
    <row r="7" spans="1:9" x14ac:dyDescent="0.25">
      <c r="A7" s="77">
        <v>403020034</v>
      </c>
      <c r="B7" s="65" t="s">
        <v>1564</v>
      </c>
      <c r="C7" s="65" t="s">
        <v>4310</v>
      </c>
      <c r="D7" s="65" t="s">
        <v>1626</v>
      </c>
      <c r="E7" s="84">
        <v>800.7</v>
      </c>
      <c r="F7" s="85">
        <v>1601.4</v>
      </c>
      <c r="G7" s="66"/>
    </row>
    <row r="8" spans="1:9" x14ac:dyDescent="0.25">
      <c r="A8" s="77">
        <v>403020042</v>
      </c>
      <c r="B8" s="65" t="s">
        <v>1564</v>
      </c>
      <c r="C8" s="65" t="s">
        <v>4310</v>
      </c>
      <c r="D8" s="65" t="s">
        <v>1628</v>
      </c>
      <c r="E8" s="84">
        <v>1521.84</v>
      </c>
      <c r="F8" s="85">
        <v>3043.68</v>
      </c>
      <c r="G8" s="66"/>
    </row>
    <row r="9" spans="1:9" x14ac:dyDescent="0.25">
      <c r="A9" s="77">
        <v>403020050</v>
      </c>
      <c r="B9" s="65" t="s">
        <v>1564</v>
      </c>
      <c r="C9" s="65" t="s">
        <v>4310</v>
      </c>
      <c r="D9" s="65" t="s">
        <v>4311</v>
      </c>
      <c r="E9" s="84">
        <v>785.04</v>
      </c>
      <c r="F9" s="85">
        <v>1570.08</v>
      </c>
      <c r="G9" s="66"/>
    </row>
    <row r="10" spans="1:9" x14ac:dyDescent="0.25">
      <c r="A10" s="77">
        <v>403020077</v>
      </c>
      <c r="B10" s="65" t="s">
        <v>1564</v>
      </c>
      <c r="C10" s="65" t="s">
        <v>4310</v>
      </c>
      <c r="D10" s="65" t="s">
        <v>1635</v>
      </c>
      <c r="E10" s="84">
        <v>382.18</v>
      </c>
      <c r="F10" s="85">
        <v>764.36</v>
      </c>
      <c r="G10" s="66"/>
    </row>
    <row r="11" spans="1:9" x14ac:dyDescent="0.25">
      <c r="A11" s="77">
        <v>403020123</v>
      </c>
      <c r="B11" s="65" t="s">
        <v>1564</v>
      </c>
      <c r="C11" s="65" t="s">
        <v>4310</v>
      </c>
      <c r="D11" s="65" t="s">
        <v>1646</v>
      </c>
      <c r="E11" s="84">
        <v>347.62</v>
      </c>
      <c r="F11" s="85">
        <v>695.24</v>
      </c>
      <c r="G11" s="66"/>
    </row>
    <row r="12" spans="1:9" x14ac:dyDescent="0.25">
      <c r="A12" s="77">
        <v>404010016</v>
      </c>
      <c r="B12" s="65" t="s">
        <v>1793</v>
      </c>
      <c r="C12" s="65" t="s">
        <v>4312</v>
      </c>
      <c r="D12" s="65" t="s">
        <v>1792</v>
      </c>
      <c r="E12" s="84">
        <v>348.18</v>
      </c>
      <c r="F12" s="85">
        <v>696.36</v>
      </c>
      <c r="G12" s="66"/>
    </row>
    <row r="13" spans="1:9" x14ac:dyDescent="0.25">
      <c r="A13" s="77">
        <v>404010024</v>
      </c>
      <c r="B13" s="65" t="s">
        <v>1793</v>
      </c>
      <c r="C13" s="65" t="s">
        <v>4312</v>
      </c>
      <c r="D13" s="65" t="s">
        <v>1796</v>
      </c>
      <c r="E13" s="84">
        <v>306.57</v>
      </c>
      <c r="F13" s="85">
        <v>613.14</v>
      </c>
      <c r="G13" s="66"/>
    </row>
    <row r="14" spans="1:9" x14ac:dyDescent="0.25">
      <c r="A14" s="77">
        <v>404010032</v>
      </c>
      <c r="B14" s="65" t="s">
        <v>1793</v>
      </c>
      <c r="C14" s="65" t="s">
        <v>4312</v>
      </c>
      <c r="D14" s="65" t="s">
        <v>1798</v>
      </c>
      <c r="E14" s="84">
        <v>337.22</v>
      </c>
      <c r="F14" s="85">
        <v>674.44</v>
      </c>
      <c r="G14" s="66"/>
    </row>
    <row r="15" spans="1:9" x14ac:dyDescent="0.25">
      <c r="A15" s="77">
        <v>404010113</v>
      </c>
      <c r="B15" s="65" t="s">
        <v>1793</v>
      </c>
      <c r="C15" s="65" t="s">
        <v>4312</v>
      </c>
      <c r="D15" s="65" t="s">
        <v>1805</v>
      </c>
      <c r="E15" s="84">
        <v>163.1</v>
      </c>
      <c r="F15" s="85">
        <v>326.2</v>
      </c>
      <c r="G15" s="66"/>
    </row>
    <row r="16" spans="1:9" x14ac:dyDescent="0.25">
      <c r="A16" s="77">
        <v>404010121</v>
      </c>
      <c r="B16" s="65" t="s">
        <v>1793</v>
      </c>
      <c r="C16" s="65" t="s">
        <v>4312</v>
      </c>
      <c r="D16" s="65" t="s">
        <v>1808</v>
      </c>
      <c r="E16" s="84">
        <v>358.58</v>
      </c>
      <c r="F16" s="85">
        <v>717.16</v>
      </c>
      <c r="G16" s="66"/>
    </row>
    <row r="17" spans="1:7" x14ac:dyDescent="0.25">
      <c r="A17" s="77">
        <v>404010210</v>
      </c>
      <c r="B17" s="65" t="s">
        <v>1793</v>
      </c>
      <c r="C17" s="65" t="s">
        <v>4312</v>
      </c>
      <c r="D17" s="65" t="s">
        <v>1827</v>
      </c>
      <c r="E17" s="84">
        <v>757.13</v>
      </c>
      <c r="F17" s="85">
        <v>1514.26</v>
      </c>
      <c r="G17" s="66"/>
    </row>
    <row r="18" spans="1:7" x14ac:dyDescent="0.25">
      <c r="A18" s="77">
        <v>404010229</v>
      </c>
      <c r="B18" s="65" t="s">
        <v>1793</v>
      </c>
      <c r="C18" s="65" t="s">
        <v>4312</v>
      </c>
      <c r="D18" s="65" t="s">
        <v>1829</v>
      </c>
      <c r="E18" s="84">
        <v>483.55</v>
      </c>
      <c r="F18" s="85">
        <v>967.1</v>
      </c>
      <c r="G18" s="66"/>
    </row>
    <row r="19" spans="1:7" x14ac:dyDescent="0.25">
      <c r="A19" s="77">
        <v>404010326</v>
      </c>
      <c r="B19" s="65" t="s">
        <v>1793</v>
      </c>
      <c r="C19" s="65" t="s">
        <v>4312</v>
      </c>
      <c r="D19" s="65" t="s">
        <v>1837</v>
      </c>
      <c r="E19" s="84">
        <v>349.24</v>
      </c>
      <c r="F19" s="85">
        <v>698.48</v>
      </c>
      <c r="G19" s="66"/>
    </row>
    <row r="20" spans="1:7" x14ac:dyDescent="0.25">
      <c r="A20" s="77">
        <v>404010334</v>
      </c>
      <c r="B20" s="65" t="s">
        <v>1793</v>
      </c>
      <c r="C20" s="65" t="s">
        <v>4312</v>
      </c>
      <c r="D20" s="65" t="s">
        <v>1839</v>
      </c>
      <c r="E20" s="84">
        <v>378.98</v>
      </c>
      <c r="F20" s="85">
        <v>757.96</v>
      </c>
      <c r="G20" s="66"/>
    </row>
    <row r="21" spans="1:7" x14ac:dyDescent="0.25">
      <c r="A21" s="77">
        <v>404010350</v>
      </c>
      <c r="B21" s="65" t="s">
        <v>1793</v>
      </c>
      <c r="C21" s="65" t="s">
        <v>4312</v>
      </c>
      <c r="D21" s="65" t="s">
        <v>1841</v>
      </c>
      <c r="E21" s="84">
        <v>618.15</v>
      </c>
      <c r="F21" s="85">
        <v>1236.3</v>
      </c>
      <c r="G21" s="66"/>
    </row>
    <row r="22" spans="1:7" x14ac:dyDescent="0.25">
      <c r="A22" s="77">
        <v>404010415</v>
      </c>
      <c r="B22" s="65" t="s">
        <v>1793</v>
      </c>
      <c r="C22" s="65" t="s">
        <v>4312</v>
      </c>
      <c r="D22" s="65" t="s">
        <v>1849</v>
      </c>
      <c r="E22" s="84">
        <v>315.64999999999998</v>
      </c>
      <c r="F22" s="85">
        <v>631.29999999999995</v>
      </c>
      <c r="G22" s="66"/>
    </row>
    <row r="23" spans="1:7" x14ac:dyDescent="0.25">
      <c r="A23" s="77">
        <v>404010482</v>
      </c>
      <c r="B23" s="65" t="s">
        <v>1793</v>
      </c>
      <c r="C23" s="65" t="s">
        <v>4312</v>
      </c>
      <c r="D23" s="65" t="s">
        <v>1860</v>
      </c>
      <c r="E23" s="84">
        <v>247.46</v>
      </c>
      <c r="F23" s="85">
        <v>494.92</v>
      </c>
      <c r="G23" s="66"/>
    </row>
    <row r="24" spans="1:7" x14ac:dyDescent="0.25">
      <c r="A24" s="77">
        <v>404010512</v>
      </c>
      <c r="B24" s="65" t="s">
        <v>1793</v>
      </c>
      <c r="C24" s="65" t="s">
        <v>4312</v>
      </c>
      <c r="D24" s="65" t="s">
        <v>1866</v>
      </c>
      <c r="E24" s="84">
        <v>384.33</v>
      </c>
      <c r="F24" s="85">
        <v>768.66</v>
      </c>
      <c r="G24" s="66"/>
    </row>
    <row r="25" spans="1:7" x14ac:dyDescent="0.25">
      <c r="A25" s="77">
        <v>405010010</v>
      </c>
      <c r="B25" s="65" t="s">
        <v>2034</v>
      </c>
      <c r="C25" s="65" t="s">
        <v>2035</v>
      </c>
      <c r="D25" s="65" t="s">
        <v>2033</v>
      </c>
      <c r="E25" s="84">
        <v>203.74</v>
      </c>
      <c r="F25" s="85">
        <v>407.48</v>
      </c>
      <c r="G25" s="66"/>
    </row>
    <row r="26" spans="1:7" x14ac:dyDescent="0.25">
      <c r="A26" s="77">
        <v>405010028</v>
      </c>
      <c r="B26" s="65" t="s">
        <v>2034</v>
      </c>
      <c r="C26" s="65" t="s">
        <v>2035</v>
      </c>
      <c r="D26" s="65" t="s">
        <v>2038</v>
      </c>
      <c r="E26" s="84">
        <v>278.89999999999998</v>
      </c>
      <c r="F26" s="85">
        <v>557.79999999999995</v>
      </c>
      <c r="G26" s="66"/>
    </row>
    <row r="27" spans="1:7" x14ac:dyDescent="0.25">
      <c r="A27" s="77">
        <v>405010079</v>
      </c>
      <c r="B27" s="65" t="s">
        <v>2034</v>
      </c>
      <c r="C27" s="65" t="s">
        <v>2035</v>
      </c>
      <c r="D27" s="65" t="s">
        <v>2043</v>
      </c>
      <c r="E27" s="84">
        <v>78.75</v>
      </c>
      <c r="F27" s="85">
        <v>157.5</v>
      </c>
      <c r="G27" s="66"/>
    </row>
    <row r="28" spans="1:7" x14ac:dyDescent="0.25">
      <c r="A28" s="77">
        <v>405010125</v>
      </c>
      <c r="B28" s="65" t="s">
        <v>2034</v>
      </c>
      <c r="C28" s="65" t="s">
        <v>2035</v>
      </c>
      <c r="D28" s="65" t="s">
        <v>2052</v>
      </c>
      <c r="E28" s="84">
        <v>311.04000000000002</v>
      </c>
      <c r="F28" s="85">
        <v>622.08000000000004</v>
      </c>
      <c r="G28" s="66"/>
    </row>
    <row r="29" spans="1:7" x14ac:dyDescent="0.25">
      <c r="A29" s="77">
        <v>405010133</v>
      </c>
      <c r="B29" s="65" t="s">
        <v>2034</v>
      </c>
      <c r="C29" s="65" t="s">
        <v>2035</v>
      </c>
      <c r="D29" s="65" t="s">
        <v>2055</v>
      </c>
      <c r="E29" s="84">
        <v>1138.6600000000001</v>
      </c>
      <c r="F29" s="85">
        <v>2277.3200000000002</v>
      </c>
      <c r="G29" s="66"/>
    </row>
    <row r="30" spans="1:7" x14ac:dyDescent="0.25">
      <c r="A30" s="77">
        <v>405010150</v>
      </c>
      <c r="B30" s="65" t="s">
        <v>2034</v>
      </c>
      <c r="C30" s="65" t="s">
        <v>2035</v>
      </c>
      <c r="D30" s="65" t="s">
        <v>2057</v>
      </c>
      <c r="E30" s="84">
        <v>203.73</v>
      </c>
      <c r="F30" s="85">
        <v>407.46</v>
      </c>
      <c r="G30" s="66"/>
    </row>
    <row r="31" spans="1:7" x14ac:dyDescent="0.25">
      <c r="A31" s="77">
        <v>405040202</v>
      </c>
      <c r="B31" s="65" t="s">
        <v>2034</v>
      </c>
      <c r="C31" s="65" t="s">
        <v>4313</v>
      </c>
      <c r="D31" s="65" t="s">
        <v>2126</v>
      </c>
      <c r="E31" s="84">
        <v>449.44</v>
      </c>
      <c r="F31" s="85">
        <v>898.88</v>
      </c>
      <c r="G31" s="66"/>
    </row>
    <row r="32" spans="1:7" x14ac:dyDescent="0.25">
      <c r="A32" s="77">
        <v>405050097</v>
      </c>
      <c r="B32" s="65" t="s">
        <v>2034</v>
      </c>
      <c r="C32" s="65" t="s">
        <v>4314</v>
      </c>
      <c r="D32" s="67" t="s">
        <v>2142</v>
      </c>
      <c r="E32" s="86">
        <v>531.6</v>
      </c>
      <c r="F32" s="86">
        <v>531.6</v>
      </c>
      <c r="G32" s="68"/>
    </row>
    <row r="33" spans="1:7" x14ac:dyDescent="0.25">
      <c r="A33" s="77">
        <v>405050100</v>
      </c>
      <c r="B33" s="65" t="s">
        <v>2034</v>
      </c>
      <c r="C33" s="65" t="s">
        <v>4314</v>
      </c>
      <c r="D33" s="67" t="s">
        <v>2145</v>
      </c>
      <c r="E33" s="86">
        <v>483.6</v>
      </c>
      <c r="F33" s="86">
        <v>483.6</v>
      </c>
      <c r="G33" s="68"/>
    </row>
    <row r="34" spans="1:7" x14ac:dyDescent="0.25">
      <c r="A34" s="77">
        <v>405050119</v>
      </c>
      <c r="B34" s="65" t="s">
        <v>2034</v>
      </c>
      <c r="C34" s="65" t="s">
        <v>4314</v>
      </c>
      <c r="D34" s="67" t="s">
        <v>2148</v>
      </c>
      <c r="E34" s="86">
        <v>651.6</v>
      </c>
      <c r="F34" s="86">
        <v>651.6</v>
      </c>
      <c r="G34" s="68"/>
    </row>
    <row r="35" spans="1:7" x14ac:dyDescent="0.25">
      <c r="A35" s="77">
        <v>405050151</v>
      </c>
      <c r="B35" s="65" t="s">
        <v>2034</v>
      </c>
      <c r="C35" s="65" t="s">
        <v>4314</v>
      </c>
      <c r="D35" s="65" t="s">
        <v>2157</v>
      </c>
      <c r="E35" s="84">
        <v>1112.83</v>
      </c>
      <c r="F35" s="85">
        <v>2225.66</v>
      </c>
      <c r="G35" s="66"/>
    </row>
    <row r="36" spans="1:7" x14ac:dyDescent="0.25">
      <c r="A36" s="77">
        <v>405050321</v>
      </c>
      <c r="B36" s="65" t="s">
        <v>2034</v>
      </c>
      <c r="C36" s="65" t="s">
        <v>4314</v>
      </c>
      <c r="D36" s="65" t="s">
        <v>2172</v>
      </c>
      <c r="E36" s="84">
        <v>898.35</v>
      </c>
      <c r="F36" s="85">
        <v>1796.7</v>
      </c>
      <c r="G36" s="66"/>
    </row>
    <row r="37" spans="1:7" x14ac:dyDescent="0.25">
      <c r="A37" s="77">
        <v>405050372</v>
      </c>
      <c r="B37" s="65" t="s">
        <v>2034</v>
      </c>
      <c r="C37" s="65" t="s">
        <v>4314</v>
      </c>
      <c r="D37" s="67" t="s">
        <v>2177</v>
      </c>
      <c r="E37" s="86">
        <v>771.6</v>
      </c>
      <c r="F37" s="86">
        <v>771.6</v>
      </c>
      <c r="G37" s="68"/>
    </row>
    <row r="38" spans="1:7" x14ac:dyDescent="0.25">
      <c r="A38" s="77">
        <v>407020063</v>
      </c>
      <c r="B38" s="65" t="s">
        <v>2666</v>
      </c>
      <c r="C38" s="65" t="s">
        <v>4315</v>
      </c>
      <c r="D38" s="65" t="s">
        <v>2745</v>
      </c>
      <c r="E38" s="84">
        <v>1817.45</v>
      </c>
      <c r="F38" s="85">
        <v>3634.9</v>
      </c>
      <c r="G38" s="66"/>
    </row>
    <row r="39" spans="1:7" x14ac:dyDescent="0.25">
      <c r="A39" s="77">
        <v>407020071</v>
      </c>
      <c r="B39" s="65" t="s">
        <v>2666</v>
      </c>
      <c r="C39" s="65" t="s">
        <v>4315</v>
      </c>
      <c r="D39" s="65" t="s">
        <v>2742</v>
      </c>
      <c r="E39" s="84">
        <v>1403.91</v>
      </c>
      <c r="F39" s="85">
        <v>2807.82</v>
      </c>
      <c r="G39" s="66"/>
    </row>
    <row r="40" spans="1:7" x14ac:dyDescent="0.25">
      <c r="A40" s="77">
        <v>407020080</v>
      </c>
      <c r="B40" s="65" t="s">
        <v>2666</v>
      </c>
      <c r="C40" s="65" t="s">
        <v>4315</v>
      </c>
      <c r="D40" s="65" t="s">
        <v>2747</v>
      </c>
      <c r="E40" s="84">
        <v>1280.75</v>
      </c>
      <c r="F40" s="85">
        <v>2561.5</v>
      </c>
      <c r="G40" s="66"/>
    </row>
    <row r="41" spans="1:7" x14ac:dyDescent="0.25">
      <c r="A41" s="77">
        <v>407020187</v>
      </c>
      <c r="B41" s="65" t="s">
        <v>2666</v>
      </c>
      <c r="C41" s="65" t="s">
        <v>4315</v>
      </c>
      <c r="D41" s="65" t="s">
        <v>2757</v>
      </c>
      <c r="E41" s="84">
        <v>1174.3599999999999</v>
      </c>
      <c r="F41" s="85">
        <v>2348.7199999999998</v>
      </c>
      <c r="G41" s="66"/>
    </row>
    <row r="42" spans="1:7" x14ac:dyDescent="0.25">
      <c r="A42" s="77">
        <v>407020217</v>
      </c>
      <c r="B42" s="65" t="s">
        <v>2666</v>
      </c>
      <c r="C42" s="65" t="s">
        <v>4315</v>
      </c>
      <c r="D42" s="65" t="s">
        <v>2761</v>
      </c>
      <c r="E42" s="84">
        <v>246.81</v>
      </c>
      <c r="F42" s="85">
        <v>493.62</v>
      </c>
      <c r="G42" s="66"/>
    </row>
    <row r="43" spans="1:7" x14ac:dyDescent="0.25">
      <c r="A43" s="77">
        <v>407020241</v>
      </c>
      <c r="B43" s="65" t="s">
        <v>2666</v>
      </c>
      <c r="C43" s="65" t="s">
        <v>4315</v>
      </c>
      <c r="D43" s="65" t="s">
        <v>2769</v>
      </c>
      <c r="E43" s="84">
        <v>650.09</v>
      </c>
      <c r="F43" s="85">
        <v>1300.18</v>
      </c>
      <c r="G43" s="66"/>
    </row>
    <row r="44" spans="1:7" x14ac:dyDescent="0.25">
      <c r="A44" s="77">
        <v>407020284</v>
      </c>
      <c r="B44" s="65" t="s">
        <v>2666</v>
      </c>
      <c r="C44" s="65" t="s">
        <v>4315</v>
      </c>
      <c r="D44" s="65" t="s">
        <v>2779</v>
      </c>
      <c r="E44" s="84">
        <v>315.94</v>
      </c>
      <c r="F44" s="85">
        <v>631.88</v>
      </c>
      <c r="G44" s="66"/>
    </row>
    <row r="45" spans="1:7" x14ac:dyDescent="0.25">
      <c r="A45" s="77">
        <v>407020403</v>
      </c>
      <c r="B45" s="65" t="s">
        <v>2666</v>
      </c>
      <c r="C45" s="65" t="s">
        <v>4315</v>
      </c>
      <c r="D45" s="65" t="s">
        <v>2792</v>
      </c>
      <c r="E45" s="84">
        <v>1453.79</v>
      </c>
      <c r="F45" s="85">
        <v>2907.58</v>
      </c>
      <c r="G45" s="66"/>
    </row>
    <row r="46" spans="1:7" x14ac:dyDescent="0.25">
      <c r="A46" s="77">
        <v>407020411</v>
      </c>
      <c r="B46" s="65" t="s">
        <v>2666</v>
      </c>
      <c r="C46" s="65" t="s">
        <v>4315</v>
      </c>
      <c r="D46" s="65" t="s">
        <v>2794</v>
      </c>
      <c r="E46" s="84">
        <v>1453.79</v>
      </c>
      <c r="F46" s="85">
        <v>2907.58</v>
      </c>
      <c r="G46" s="66"/>
    </row>
    <row r="47" spans="1:7" x14ac:dyDescent="0.25">
      <c r="A47" s="77">
        <v>407020470</v>
      </c>
      <c r="B47" s="65" t="s">
        <v>2666</v>
      </c>
      <c r="C47" s="65" t="s">
        <v>4315</v>
      </c>
      <c r="D47" s="65" t="s">
        <v>2807</v>
      </c>
      <c r="E47" s="84">
        <v>183.64</v>
      </c>
      <c r="F47" s="85">
        <v>367.28</v>
      </c>
      <c r="G47" s="66"/>
    </row>
    <row r="48" spans="1:7" x14ac:dyDescent="0.25">
      <c r="A48" s="77">
        <v>407030042</v>
      </c>
      <c r="B48" s="65" t="s">
        <v>2666</v>
      </c>
      <c r="C48" s="65" t="s">
        <v>2811</v>
      </c>
      <c r="D48" s="65" t="s">
        <v>2819</v>
      </c>
      <c r="E48" s="84">
        <v>632.5</v>
      </c>
      <c r="F48" s="85">
        <v>1265</v>
      </c>
      <c r="G48" s="66"/>
    </row>
    <row r="49" spans="1:7" x14ac:dyDescent="0.25">
      <c r="A49" s="77">
        <v>407040048</v>
      </c>
      <c r="B49" s="65" t="s">
        <v>2666</v>
      </c>
      <c r="C49" s="65" t="s">
        <v>2852</v>
      </c>
      <c r="D49" s="65" t="s">
        <v>2854</v>
      </c>
      <c r="E49" s="84">
        <v>808.13</v>
      </c>
      <c r="F49" s="85">
        <v>1616.26</v>
      </c>
      <c r="G49" s="66"/>
    </row>
    <row r="50" spans="1:7" x14ac:dyDescent="0.25">
      <c r="A50" s="77">
        <v>407040056</v>
      </c>
      <c r="B50" s="65" t="s">
        <v>2666</v>
      </c>
      <c r="C50" s="65" t="s">
        <v>2852</v>
      </c>
      <c r="D50" s="65" t="s">
        <v>2856</v>
      </c>
      <c r="E50" s="84">
        <v>830.9</v>
      </c>
      <c r="F50" s="85">
        <v>1661.8</v>
      </c>
      <c r="G50" s="66"/>
    </row>
    <row r="51" spans="1:7" x14ac:dyDescent="0.25">
      <c r="A51" s="77">
        <v>407040072</v>
      </c>
      <c r="B51" s="65" t="s">
        <v>2666</v>
      </c>
      <c r="C51" s="65" t="s">
        <v>2852</v>
      </c>
      <c r="D51" s="65" t="s">
        <v>2861</v>
      </c>
      <c r="E51" s="84">
        <v>361.54</v>
      </c>
      <c r="F51" s="85">
        <v>723.08</v>
      </c>
      <c r="G51" s="66"/>
    </row>
    <row r="52" spans="1:7" x14ac:dyDescent="0.25">
      <c r="A52" s="77">
        <v>407040080</v>
      </c>
      <c r="B52" s="65" t="s">
        <v>2666</v>
      </c>
      <c r="C52" s="65" t="s">
        <v>2852</v>
      </c>
      <c r="D52" s="65" t="s">
        <v>2863</v>
      </c>
      <c r="E52" s="84">
        <v>539.91999999999996</v>
      </c>
      <c r="F52" s="85">
        <v>1079.8399999999999</v>
      </c>
      <c r="G52" s="66"/>
    </row>
    <row r="53" spans="1:7" x14ac:dyDescent="0.25">
      <c r="A53" s="77">
        <v>407040129</v>
      </c>
      <c r="B53" s="65" t="s">
        <v>2666</v>
      </c>
      <c r="C53" s="65" t="s">
        <v>2852</v>
      </c>
      <c r="D53" s="65" t="s">
        <v>2874</v>
      </c>
      <c r="E53" s="84">
        <v>434.99</v>
      </c>
      <c r="F53" s="85">
        <v>869.98</v>
      </c>
      <c r="G53" s="66"/>
    </row>
    <row r="54" spans="1:7" x14ac:dyDescent="0.25">
      <c r="A54" s="77">
        <v>407040137</v>
      </c>
      <c r="B54" s="65" t="s">
        <v>2666</v>
      </c>
      <c r="C54" s="65" t="s">
        <v>2852</v>
      </c>
      <c r="D54" s="65" t="s">
        <v>2876</v>
      </c>
      <c r="E54" s="84">
        <v>376.95</v>
      </c>
      <c r="F54" s="85">
        <v>753.9</v>
      </c>
      <c r="G54" s="66"/>
    </row>
    <row r="55" spans="1:7" x14ac:dyDescent="0.25">
      <c r="A55" s="77">
        <v>407040153</v>
      </c>
      <c r="B55" s="65" t="s">
        <v>2666</v>
      </c>
      <c r="C55" s="65" t="s">
        <v>2852</v>
      </c>
      <c r="D55" s="65" t="s">
        <v>2878</v>
      </c>
      <c r="E55" s="84">
        <v>360.66</v>
      </c>
      <c r="F55" s="85">
        <v>721.32</v>
      </c>
      <c r="G55" s="66"/>
    </row>
    <row r="56" spans="1:7" x14ac:dyDescent="0.25">
      <c r="A56" s="77">
        <v>407040226</v>
      </c>
      <c r="B56" s="65" t="s">
        <v>2666</v>
      </c>
      <c r="C56" s="65" t="s">
        <v>2852</v>
      </c>
      <c r="D56" s="65" t="s">
        <v>2880</v>
      </c>
      <c r="E56" s="84">
        <v>382.19</v>
      </c>
      <c r="F56" s="85">
        <v>764.38</v>
      </c>
      <c r="G56" s="66"/>
    </row>
    <row r="57" spans="1:7" x14ac:dyDescent="0.25">
      <c r="A57" s="77">
        <v>408010215</v>
      </c>
      <c r="B57" s="65" t="s">
        <v>2887</v>
      </c>
      <c r="C57" s="65" t="s">
        <v>2888</v>
      </c>
      <c r="D57" s="65" t="s">
        <v>2920</v>
      </c>
      <c r="E57" s="84">
        <v>379.15</v>
      </c>
      <c r="F57" s="85">
        <v>758.3</v>
      </c>
      <c r="G57" s="66"/>
    </row>
    <row r="58" spans="1:7" x14ac:dyDescent="0.25">
      <c r="A58" s="77">
        <v>408010231</v>
      </c>
      <c r="B58" s="65" t="s">
        <v>2887</v>
      </c>
      <c r="C58" s="65" t="s">
        <v>2888</v>
      </c>
      <c r="D58" s="65" t="s">
        <v>2926</v>
      </c>
      <c r="E58" s="84">
        <v>295.75</v>
      </c>
      <c r="F58" s="85">
        <v>591.5</v>
      </c>
      <c r="G58" s="66"/>
    </row>
    <row r="59" spans="1:7" x14ac:dyDescent="0.25">
      <c r="A59" s="77">
        <v>408030380</v>
      </c>
      <c r="B59" s="65" t="s">
        <v>2887</v>
      </c>
      <c r="C59" s="65" t="s">
        <v>4316</v>
      </c>
      <c r="D59" s="65" t="s">
        <v>3053</v>
      </c>
      <c r="E59" s="84">
        <v>1720.27</v>
      </c>
      <c r="F59" s="85">
        <v>3440.54</v>
      </c>
      <c r="G59" s="66"/>
    </row>
    <row r="60" spans="1:7" x14ac:dyDescent="0.25">
      <c r="A60" s="77">
        <v>408030399</v>
      </c>
      <c r="B60" s="65" t="s">
        <v>2887</v>
      </c>
      <c r="C60" s="65" t="s">
        <v>4316</v>
      </c>
      <c r="D60" s="65" t="s">
        <v>3055</v>
      </c>
      <c r="E60" s="84">
        <v>764.71</v>
      </c>
      <c r="F60" s="85">
        <v>1529.42</v>
      </c>
      <c r="G60" s="66"/>
    </row>
    <row r="61" spans="1:7" x14ac:dyDescent="0.25">
      <c r="A61" s="77">
        <v>408030402</v>
      </c>
      <c r="B61" s="65" t="s">
        <v>2887</v>
      </c>
      <c r="C61" s="65" t="s">
        <v>4316</v>
      </c>
      <c r="D61" s="65" t="s">
        <v>3057</v>
      </c>
      <c r="E61" s="84">
        <v>1005.48</v>
      </c>
      <c r="F61" s="85">
        <v>2010.96</v>
      </c>
      <c r="G61" s="66"/>
    </row>
    <row r="62" spans="1:7" ht="30" x14ac:dyDescent="0.25">
      <c r="A62" s="77">
        <v>408030410</v>
      </c>
      <c r="B62" s="65" t="s">
        <v>2887</v>
      </c>
      <c r="C62" s="65" t="s">
        <v>4316</v>
      </c>
      <c r="D62" s="65" t="s">
        <v>3059</v>
      </c>
      <c r="E62" s="84">
        <v>1785.92</v>
      </c>
      <c r="F62" s="85">
        <v>3571.84</v>
      </c>
      <c r="G62" s="66"/>
    </row>
    <row r="63" spans="1:7" x14ac:dyDescent="0.25">
      <c r="A63" s="77">
        <v>408030429</v>
      </c>
      <c r="B63" s="65" t="s">
        <v>2887</v>
      </c>
      <c r="C63" s="65" t="s">
        <v>4316</v>
      </c>
      <c r="D63" s="65" t="s">
        <v>3061</v>
      </c>
      <c r="E63" s="84">
        <v>1720.27</v>
      </c>
      <c r="F63" s="85">
        <v>3440.54</v>
      </c>
      <c r="G63" s="66"/>
    </row>
    <row r="64" spans="1:7" x14ac:dyDescent="0.25">
      <c r="A64" s="77">
        <v>408030437</v>
      </c>
      <c r="B64" s="65" t="s">
        <v>2887</v>
      </c>
      <c r="C64" s="65" t="s">
        <v>4316</v>
      </c>
      <c r="D64" s="65" t="s">
        <v>3063</v>
      </c>
      <c r="E64" s="84">
        <v>1343</v>
      </c>
      <c r="F64" s="85">
        <v>2686</v>
      </c>
      <c r="G64" s="66"/>
    </row>
    <row r="65" spans="1:7" x14ac:dyDescent="0.25">
      <c r="A65" s="77">
        <v>408030445</v>
      </c>
      <c r="B65" s="65" t="s">
        <v>2887</v>
      </c>
      <c r="C65" s="65" t="s">
        <v>4316</v>
      </c>
      <c r="D65" s="65" t="s">
        <v>3065</v>
      </c>
      <c r="E65" s="84">
        <v>1726.52</v>
      </c>
      <c r="F65" s="85">
        <v>3453.04</v>
      </c>
      <c r="G65" s="66"/>
    </row>
    <row r="66" spans="1:7" x14ac:dyDescent="0.25">
      <c r="A66" s="77">
        <v>408030453</v>
      </c>
      <c r="B66" s="65" t="s">
        <v>2887</v>
      </c>
      <c r="C66" s="65" t="s">
        <v>4316</v>
      </c>
      <c r="D66" s="65" t="s">
        <v>3067</v>
      </c>
      <c r="E66" s="84">
        <v>1706.27</v>
      </c>
      <c r="F66" s="85">
        <v>3412.54</v>
      </c>
      <c r="G66" s="66"/>
    </row>
    <row r="67" spans="1:7" x14ac:dyDescent="0.25">
      <c r="A67" s="77">
        <v>408030461</v>
      </c>
      <c r="B67" s="65" t="s">
        <v>2887</v>
      </c>
      <c r="C67" s="65" t="s">
        <v>4316</v>
      </c>
      <c r="D67" s="65" t="s">
        <v>3069</v>
      </c>
      <c r="E67" s="84">
        <v>1706.27</v>
      </c>
      <c r="F67" s="85">
        <v>3412.54</v>
      </c>
      <c r="G67" s="66"/>
    </row>
    <row r="68" spans="1:7" x14ac:dyDescent="0.25">
      <c r="A68" s="77">
        <v>408040041</v>
      </c>
      <c r="B68" s="65" t="s">
        <v>2887</v>
      </c>
      <c r="C68" s="65" t="s">
        <v>4317</v>
      </c>
      <c r="D68" s="65" t="s">
        <v>3174</v>
      </c>
      <c r="E68" s="84">
        <v>1635.27</v>
      </c>
      <c r="F68" s="85">
        <v>3270.54</v>
      </c>
      <c r="G68" s="66"/>
    </row>
    <row r="69" spans="1:7" x14ac:dyDescent="0.25">
      <c r="A69" s="77">
        <v>408040050</v>
      </c>
      <c r="B69" s="65" t="s">
        <v>2887</v>
      </c>
      <c r="C69" s="65" t="s">
        <v>4317</v>
      </c>
      <c r="D69" s="65" t="s">
        <v>3176</v>
      </c>
      <c r="E69" s="84">
        <v>1570.66</v>
      </c>
      <c r="F69" s="85">
        <v>3141.32</v>
      </c>
      <c r="G69" s="66"/>
    </row>
    <row r="70" spans="1:7" x14ac:dyDescent="0.25">
      <c r="A70" s="77">
        <v>408040068</v>
      </c>
      <c r="B70" s="65" t="s">
        <v>2887</v>
      </c>
      <c r="C70" s="65" t="s">
        <v>4317</v>
      </c>
      <c r="D70" s="65" t="s">
        <v>3178</v>
      </c>
      <c r="E70" s="84">
        <v>1916.09</v>
      </c>
      <c r="F70" s="85">
        <v>3832.18</v>
      </c>
      <c r="G70" s="66"/>
    </row>
    <row r="71" spans="1:7" x14ac:dyDescent="0.25">
      <c r="A71" s="77">
        <v>408050039</v>
      </c>
      <c r="B71" s="65" t="s">
        <v>2887</v>
      </c>
      <c r="C71" s="65" t="s">
        <v>3202</v>
      </c>
      <c r="D71" s="65" t="s">
        <v>3201</v>
      </c>
      <c r="E71" s="84">
        <v>371.12</v>
      </c>
      <c r="F71" s="85">
        <v>742.24</v>
      </c>
      <c r="G71" s="66"/>
    </row>
    <row r="72" spans="1:7" x14ac:dyDescent="0.25">
      <c r="A72" s="77">
        <v>408050152</v>
      </c>
      <c r="B72" s="65" t="s">
        <v>2887</v>
      </c>
      <c r="C72" s="65" t="s">
        <v>3202</v>
      </c>
      <c r="D72" s="65" t="s">
        <v>3224</v>
      </c>
      <c r="E72" s="84">
        <v>578.89</v>
      </c>
      <c r="F72" s="85">
        <v>1157.78</v>
      </c>
      <c r="G72" s="66"/>
    </row>
    <row r="73" spans="1:7" ht="30" x14ac:dyDescent="0.25">
      <c r="A73" s="77">
        <v>408050179</v>
      </c>
      <c r="B73" s="65" t="s">
        <v>2887</v>
      </c>
      <c r="C73" s="65" t="s">
        <v>3202</v>
      </c>
      <c r="D73" s="65" t="s">
        <v>3230</v>
      </c>
      <c r="E73" s="84">
        <v>1602.18</v>
      </c>
      <c r="F73" s="85">
        <v>3204.36</v>
      </c>
      <c r="G73" s="66"/>
    </row>
    <row r="74" spans="1:7" x14ac:dyDescent="0.25">
      <c r="A74" s="77">
        <v>408050659</v>
      </c>
      <c r="B74" s="65" t="s">
        <v>2887</v>
      </c>
      <c r="C74" s="65" t="s">
        <v>3202</v>
      </c>
      <c r="D74" s="65" t="s">
        <v>3265</v>
      </c>
      <c r="E74" s="84">
        <v>355.81</v>
      </c>
      <c r="F74" s="85">
        <v>711.62</v>
      </c>
      <c r="G74" s="66"/>
    </row>
    <row r="75" spans="1:7" x14ac:dyDescent="0.25">
      <c r="A75" s="77">
        <v>408050900</v>
      </c>
      <c r="B75" s="65" t="s">
        <v>2887</v>
      </c>
      <c r="C75" s="65" t="s">
        <v>3202</v>
      </c>
      <c r="D75" s="65" t="s">
        <v>3309</v>
      </c>
      <c r="E75" s="84">
        <v>268.42</v>
      </c>
      <c r="F75" s="85">
        <v>536.84</v>
      </c>
      <c r="G75" s="66"/>
    </row>
    <row r="76" spans="1:7" x14ac:dyDescent="0.25">
      <c r="A76" s="77">
        <v>408050918</v>
      </c>
      <c r="B76" s="65" t="s">
        <v>2887</v>
      </c>
      <c r="C76" s="65" t="s">
        <v>3202</v>
      </c>
      <c r="D76" s="65" t="s">
        <v>3311</v>
      </c>
      <c r="E76" s="84">
        <v>336.6</v>
      </c>
      <c r="F76" s="85">
        <v>673.2</v>
      </c>
      <c r="G76" s="66"/>
    </row>
    <row r="77" spans="1:7" x14ac:dyDescent="0.25">
      <c r="A77" s="77">
        <v>408060069</v>
      </c>
      <c r="B77" s="65" t="s">
        <v>2887</v>
      </c>
      <c r="C77" s="65" t="s">
        <v>3316</v>
      </c>
      <c r="D77" s="65" t="s">
        <v>3324</v>
      </c>
      <c r="E77" s="84">
        <v>1104.3800000000001</v>
      </c>
      <c r="F77" s="85">
        <v>2208.7600000000002</v>
      </c>
      <c r="G77" s="66"/>
    </row>
    <row r="78" spans="1:7" x14ac:dyDescent="0.25">
      <c r="A78" s="77">
        <v>408060077</v>
      </c>
      <c r="B78" s="65" t="s">
        <v>2887</v>
      </c>
      <c r="C78" s="65" t="s">
        <v>3316</v>
      </c>
      <c r="D78" s="65" t="s">
        <v>3326</v>
      </c>
      <c r="E78" s="84">
        <v>268.41000000000003</v>
      </c>
      <c r="F78" s="85">
        <v>536.82000000000005</v>
      </c>
      <c r="G78" s="66"/>
    </row>
    <row r="79" spans="1:7" x14ac:dyDescent="0.25">
      <c r="A79" s="77">
        <v>408060212</v>
      </c>
      <c r="B79" s="65" t="s">
        <v>2887</v>
      </c>
      <c r="C79" s="65" t="s">
        <v>3316</v>
      </c>
      <c r="D79" s="65" t="s">
        <v>3356</v>
      </c>
      <c r="E79" s="84">
        <v>91.49</v>
      </c>
      <c r="F79" s="85">
        <v>182.98</v>
      </c>
      <c r="G79" s="66"/>
    </row>
    <row r="80" spans="1:7" x14ac:dyDescent="0.25">
      <c r="A80" s="77">
        <v>408060328</v>
      </c>
      <c r="B80" s="65" t="s">
        <v>2887</v>
      </c>
      <c r="C80" s="65" t="s">
        <v>3316</v>
      </c>
      <c r="D80" s="65" t="s">
        <v>3376</v>
      </c>
      <c r="E80" s="84">
        <v>139.07</v>
      </c>
      <c r="F80" s="85">
        <v>278.14</v>
      </c>
      <c r="G80" s="66"/>
    </row>
    <row r="81" spans="1:7" x14ac:dyDescent="0.25">
      <c r="A81" s="77">
        <v>408060336</v>
      </c>
      <c r="B81" s="65" t="s">
        <v>2887</v>
      </c>
      <c r="C81" s="65" t="s">
        <v>3316</v>
      </c>
      <c r="D81" s="65" t="s">
        <v>3378</v>
      </c>
      <c r="E81" s="84">
        <v>140.33000000000001</v>
      </c>
      <c r="F81" s="85">
        <v>280.66000000000003</v>
      </c>
      <c r="G81" s="66"/>
    </row>
    <row r="82" spans="1:7" x14ac:dyDescent="0.25">
      <c r="A82" s="77">
        <v>408060344</v>
      </c>
      <c r="B82" s="65" t="s">
        <v>2887</v>
      </c>
      <c r="C82" s="65" t="s">
        <v>3316</v>
      </c>
      <c r="D82" s="65" t="s">
        <v>3380</v>
      </c>
      <c r="E82" s="84">
        <v>151.66999999999999</v>
      </c>
      <c r="F82" s="85">
        <v>303.33999999999997</v>
      </c>
      <c r="G82" s="66"/>
    </row>
    <row r="83" spans="1:7" x14ac:dyDescent="0.25">
      <c r="A83" s="77">
        <v>408060352</v>
      </c>
      <c r="B83" s="65" t="s">
        <v>2887</v>
      </c>
      <c r="C83" s="65" t="s">
        <v>3316</v>
      </c>
      <c r="D83" s="65" t="s">
        <v>3383</v>
      </c>
      <c r="E83" s="84">
        <v>151.66</v>
      </c>
      <c r="F83" s="85">
        <v>303.32</v>
      </c>
      <c r="G83" s="66"/>
    </row>
    <row r="84" spans="1:7" x14ac:dyDescent="0.25">
      <c r="A84" s="77">
        <v>408060379</v>
      </c>
      <c r="B84" s="65" t="s">
        <v>2887</v>
      </c>
      <c r="C84" s="65" t="s">
        <v>3316</v>
      </c>
      <c r="D84" s="65" t="s">
        <v>3387</v>
      </c>
      <c r="E84" s="84">
        <v>225.16</v>
      </c>
      <c r="F84" s="85">
        <v>450.32</v>
      </c>
      <c r="G84" s="66"/>
    </row>
    <row r="85" spans="1:7" ht="30" x14ac:dyDescent="0.25">
      <c r="A85" s="77">
        <v>408060387</v>
      </c>
      <c r="B85" s="65" t="s">
        <v>2887</v>
      </c>
      <c r="C85" s="65" t="s">
        <v>3316</v>
      </c>
      <c r="D85" s="65" t="s">
        <v>3389</v>
      </c>
      <c r="E85" s="84">
        <v>759.42</v>
      </c>
      <c r="F85" s="85">
        <v>1518.84</v>
      </c>
      <c r="G85" s="66"/>
    </row>
    <row r="86" spans="1:7" x14ac:dyDescent="0.25">
      <c r="A86" s="77">
        <v>408060395</v>
      </c>
      <c r="B86" s="65" t="s">
        <v>2887</v>
      </c>
      <c r="C86" s="65" t="s">
        <v>3316</v>
      </c>
      <c r="D86" s="65" t="s">
        <v>3391</v>
      </c>
      <c r="E86" s="84">
        <v>379.71</v>
      </c>
      <c r="F86" s="85">
        <v>759.42</v>
      </c>
      <c r="G86" s="66"/>
    </row>
    <row r="87" spans="1:7" x14ac:dyDescent="0.25">
      <c r="A87" s="77">
        <v>409010022</v>
      </c>
      <c r="B87" s="65" t="s">
        <v>3444</v>
      </c>
      <c r="C87" s="65" t="s">
        <v>3445</v>
      </c>
      <c r="D87" s="65" t="s">
        <v>3447</v>
      </c>
      <c r="E87" s="84">
        <v>808.74</v>
      </c>
      <c r="F87" s="85">
        <v>1617.48</v>
      </c>
      <c r="G87" s="66"/>
    </row>
    <row r="88" spans="1:7" x14ac:dyDescent="0.25">
      <c r="A88" s="77">
        <v>409010030</v>
      </c>
      <c r="B88" s="65" t="s">
        <v>3444</v>
      </c>
      <c r="C88" s="65" t="s">
        <v>3445</v>
      </c>
      <c r="D88" s="65" t="s">
        <v>3449</v>
      </c>
      <c r="E88" s="84">
        <v>1925.72</v>
      </c>
      <c r="F88" s="85">
        <v>3851.44</v>
      </c>
      <c r="G88" s="66"/>
    </row>
    <row r="89" spans="1:7" x14ac:dyDescent="0.25">
      <c r="A89" s="77">
        <v>409010065</v>
      </c>
      <c r="B89" s="65" t="s">
        <v>3444</v>
      </c>
      <c r="C89" s="65" t="s">
        <v>3445</v>
      </c>
      <c r="D89" s="65" t="s">
        <v>3456</v>
      </c>
      <c r="E89" s="84">
        <v>549.72</v>
      </c>
      <c r="F89" s="85">
        <v>1099.44</v>
      </c>
      <c r="G89" s="66"/>
    </row>
    <row r="90" spans="1:7" x14ac:dyDescent="0.25">
      <c r="A90" s="77">
        <v>409010170</v>
      </c>
      <c r="B90" s="65" t="s">
        <v>3444</v>
      </c>
      <c r="C90" s="65" t="s">
        <v>3445</v>
      </c>
      <c r="D90" s="65" t="s">
        <v>3467</v>
      </c>
      <c r="E90" s="84">
        <v>218.68</v>
      </c>
      <c r="F90" s="85">
        <v>437.36</v>
      </c>
      <c r="G90" s="66"/>
    </row>
    <row r="91" spans="1:7" x14ac:dyDescent="0.25">
      <c r="A91" s="77">
        <v>409010375</v>
      </c>
      <c r="B91" s="65" t="s">
        <v>3444</v>
      </c>
      <c r="C91" s="65" t="s">
        <v>3445</v>
      </c>
      <c r="D91" s="65" t="s">
        <v>3508</v>
      </c>
      <c r="E91" s="84">
        <v>479.26</v>
      </c>
      <c r="F91" s="85">
        <v>958.52</v>
      </c>
      <c r="G91" s="66"/>
    </row>
    <row r="92" spans="1:7" x14ac:dyDescent="0.25">
      <c r="A92" s="77">
        <v>409010383</v>
      </c>
      <c r="B92" s="65" t="s">
        <v>3444</v>
      </c>
      <c r="C92" s="65" t="s">
        <v>3445</v>
      </c>
      <c r="D92" s="65" t="s">
        <v>3511</v>
      </c>
      <c r="E92" s="84">
        <v>516.61</v>
      </c>
      <c r="F92" s="85">
        <v>1033.22</v>
      </c>
      <c r="G92" s="66"/>
    </row>
    <row r="93" spans="1:7" x14ac:dyDescent="0.25">
      <c r="A93" s="77">
        <v>409010391</v>
      </c>
      <c r="B93" s="65" t="s">
        <v>3444</v>
      </c>
      <c r="C93" s="65" t="s">
        <v>3445</v>
      </c>
      <c r="D93" s="65" t="s">
        <v>3514</v>
      </c>
      <c r="E93" s="84">
        <v>619.66</v>
      </c>
      <c r="F93" s="85">
        <v>1239.32</v>
      </c>
      <c r="G93" s="66"/>
    </row>
    <row r="94" spans="1:7" x14ac:dyDescent="0.25">
      <c r="A94" s="77">
        <v>409010430</v>
      </c>
      <c r="B94" s="65" t="s">
        <v>3444</v>
      </c>
      <c r="C94" s="65" t="s">
        <v>3445</v>
      </c>
      <c r="D94" s="65" t="s">
        <v>3520</v>
      </c>
      <c r="E94" s="84">
        <v>372.54</v>
      </c>
      <c r="F94" s="85">
        <v>745.08</v>
      </c>
      <c r="G94" s="66"/>
    </row>
    <row r="95" spans="1:7" x14ac:dyDescent="0.25">
      <c r="A95" s="77">
        <v>409010499</v>
      </c>
      <c r="B95" s="65" t="s">
        <v>3444</v>
      </c>
      <c r="C95" s="65" t="s">
        <v>3445</v>
      </c>
      <c r="D95" s="65" t="s">
        <v>3535</v>
      </c>
      <c r="E95" s="84">
        <v>386.2</v>
      </c>
      <c r="F95" s="85">
        <v>772.4</v>
      </c>
      <c r="G95" s="66"/>
    </row>
    <row r="96" spans="1:7" x14ac:dyDescent="0.25">
      <c r="A96" s="77">
        <v>409020176</v>
      </c>
      <c r="B96" s="65" t="s">
        <v>3444</v>
      </c>
      <c r="C96" s="65" t="s">
        <v>3560</v>
      </c>
      <c r="D96" s="65" t="s">
        <v>3588</v>
      </c>
      <c r="E96" s="84">
        <v>319.92</v>
      </c>
      <c r="F96" s="85">
        <v>639.84</v>
      </c>
      <c r="G96" s="66"/>
    </row>
    <row r="97" spans="1:7" x14ac:dyDescent="0.25">
      <c r="A97" s="77">
        <v>409030023</v>
      </c>
      <c r="B97" s="65" t="s">
        <v>3444</v>
      </c>
      <c r="C97" s="65" t="s">
        <v>4318</v>
      </c>
      <c r="D97" s="65" t="s">
        <v>3590</v>
      </c>
      <c r="E97" s="84">
        <v>1001.71</v>
      </c>
      <c r="F97" s="85">
        <v>2003.42</v>
      </c>
      <c r="G97" s="66"/>
    </row>
    <row r="98" spans="1:7" ht="30" x14ac:dyDescent="0.25">
      <c r="A98" s="77">
        <v>409040126</v>
      </c>
      <c r="B98" s="65" t="s">
        <v>3444</v>
      </c>
      <c r="C98" s="65" t="s">
        <v>4319</v>
      </c>
      <c r="D98" s="65" t="s">
        <v>3616</v>
      </c>
      <c r="E98" s="84">
        <v>385.32</v>
      </c>
      <c r="F98" s="85">
        <v>770.64</v>
      </c>
      <c r="G98" s="66"/>
    </row>
    <row r="99" spans="1:7" ht="30" x14ac:dyDescent="0.25">
      <c r="A99" s="77">
        <v>409040134</v>
      </c>
      <c r="B99" s="65" t="s">
        <v>3444</v>
      </c>
      <c r="C99" s="65" t="s">
        <v>4319</v>
      </c>
      <c r="D99" s="65" t="s">
        <v>3618</v>
      </c>
      <c r="E99" s="84">
        <v>360.07</v>
      </c>
      <c r="F99" s="85">
        <v>720.14</v>
      </c>
      <c r="G99" s="66"/>
    </row>
    <row r="100" spans="1:7" ht="30" x14ac:dyDescent="0.25">
      <c r="A100" s="77">
        <v>409040215</v>
      </c>
      <c r="B100" s="65" t="s">
        <v>3444</v>
      </c>
      <c r="C100" s="65" t="s">
        <v>4319</v>
      </c>
      <c r="D100" s="65" t="s">
        <v>3639</v>
      </c>
      <c r="E100" s="84">
        <v>256.97000000000003</v>
      </c>
      <c r="F100" s="85">
        <v>513.94000000000005</v>
      </c>
      <c r="G100" s="66"/>
    </row>
    <row r="101" spans="1:7" ht="30" x14ac:dyDescent="0.25">
      <c r="A101" s="77">
        <v>409040231</v>
      </c>
      <c r="B101" s="65" t="s">
        <v>3444</v>
      </c>
      <c r="C101" s="65" t="s">
        <v>4319</v>
      </c>
      <c r="D101" s="65" t="s">
        <v>3642</v>
      </c>
      <c r="E101" s="84">
        <v>257.56</v>
      </c>
      <c r="F101" s="85">
        <v>515.12</v>
      </c>
      <c r="G101" s="66"/>
    </row>
    <row r="102" spans="1:7" x14ac:dyDescent="0.25">
      <c r="A102" s="77">
        <v>409050032</v>
      </c>
      <c r="B102" s="65" t="s">
        <v>3444</v>
      </c>
      <c r="C102" s="65" t="s">
        <v>4320</v>
      </c>
      <c r="D102" s="65" t="s">
        <v>3654</v>
      </c>
      <c r="E102" s="84">
        <v>372.96</v>
      </c>
      <c r="F102" s="85">
        <v>745.92</v>
      </c>
      <c r="G102" s="66"/>
    </row>
    <row r="103" spans="1:7" x14ac:dyDescent="0.25">
      <c r="A103" s="77">
        <v>409050040</v>
      </c>
      <c r="B103" s="65" t="s">
        <v>3444</v>
      </c>
      <c r="C103" s="65" t="s">
        <v>4320</v>
      </c>
      <c r="D103" s="65" t="s">
        <v>3657</v>
      </c>
      <c r="E103" s="84">
        <v>372.96</v>
      </c>
      <c r="F103" s="85">
        <v>745.92</v>
      </c>
      <c r="G103" s="66"/>
    </row>
    <row r="104" spans="1:7" x14ac:dyDescent="0.25">
      <c r="A104" s="77">
        <v>409050083</v>
      </c>
      <c r="B104" s="65" t="s">
        <v>3444</v>
      </c>
      <c r="C104" s="65" t="s">
        <v>4320</v>
      </c>
      <c r="D104" s="65" t="s">
        <v>3663</v>
      </c>
      <c r="E104" s="84">
        <v>219.12</v>
      </c>
      <c r="F104" s="85">
        <v>438.24</v>
      </c>
      <c r="G104" s="66"/>
    </row>
    <row r="105" spans="1:7" x14ac:dyDescent="0.25">
      <c r="A105" s="77">
        <v>409060046</v>
      </c>
      <c r="B105" s="65" t="s">
        <v>3444</v>
      </c>
      <c r="C105" s="65" t="s">
        <v>4321</v>
      </c>
      <c r="D105" s="65" t="s">
        <v>3684</v>
      </c>
      <c r="E105" s="84">
        <v>167.42</v>
      </c>
      <c r="F105" s="85">
        <v>334.84</v>
      </c>
      <c r="G105" s="66"/>
    </row>
    <row r="106" spans="1:7" x14ac:dyDescent="0.25">
      <c r="A106" s="77">
        <v>409060178</v>
      </c>
      <c r="B106" s="65" t="s">
        <v>3444</v>
      </c>
      <c r="C106" s="65" t="s">
        <v>4321</v>
      </c>
      <c r="D106" s="65" t="s">
        <v>3703</v>
      </c>
      <c r="E106" s="84">
        <v>173.33</v>
      </c>
      <c r="F106" s="85">
        <v>346.66</v>
      </c>
      <c r="G106" s="66"/>
    </row>
    <row r="107" spans="1:7" x14ac:dyDescent="0.25">
      <c r="A107" s="77">
        <v>409060194</v>
      </c>
      <c r="B107" s="65" t="s">
        <v>3444</v>
      </c>
      <c r="C107" s="65" t="s">
        <v>4321</v>
      </c>
      <c r="D107" s="65" t="s">
        <v>3708</v>
      </c>
      <c r="E107" s="84">
        <v>528.94000000000005</v>
      </c>
      <c r="F107" s="85">
        <v>1057.8800000000001</v>
      </c>
      <c r="G107" s="66"/>
    </row>
    <row r="108" spans="1:7" x14ac:dyDescent="0.25">
      <c r="A108" s="77">
        <v>409060208</v>
      </c>
      <c r="B108" s="65" t="s">
        <v>3444</v>
      </c>
      <c r="C108" s="65" t="s">
        <v>4321</v>
      </c>
      <c r="D108" s="65" t="s">
        <v>3710</v>
      </c>
      <c r="E108" s="84">
        <v>437.46</v>
      </c>
      <c r="F108" s="85">
        <v>874.92</v>
      </c>
      <c r="G108" s="66"/>
    </row>
    <row r="109" spans="1:7" x14ac:dyDescent="0.25">
      <c r="A109" s="77">
        <v>409060216</v>
      </c>
      <c r="B109" s="65" t="s">
        <v>3444</v>
      </c>
      <c r="C109" s="65" t="s">
        <v>4321</v>
      </c>
      <c r="D109" s="65" t="s">
        <v>3712</v>
      </c>
      <c r="E109" s="84">
        <v>509.86</v>
      </c>
      <c r="F109" s="85">
        <v>1019.72</v>
      </c>
      <c r="G109" s="66"/>
    </row>
    <row r="110" spans="1:7" x14ac:dyDescent="0.25">
      <c r="A110" s="77">
        <v>409070050</v>
      </c>
      <c r="B110" s="65" t="s">
        <v>3444</v>
      </c>
      <c r="C110" s="65" t="s">
        <v>4322</v>
      </c>
      <c r="D110" s="65" t="s">
        <v>3741</v>
      </c>
      <c r="E110" s="84">
        <v>472.43</v>
      </c>
      <c r="F110" s="85">
        <v>944.86</v>
      </c>
      <c r="G110" s="66"/>
    </row>
    <row r="111" spans="1:7" x14ac:dyDescent="0.25">
      <c r="A111" s="77">
        <v>409070068</v>
      </c>
      <c r="B111" s="65" t="s">
        <v>3444</v>
      </c>
      <c r="C111" s="65" t="s">
        <v>4322</v>
      </c>
      <c r="D111" s="65" t="s">
        <v>3743</v>
      </c>
      <c r="E111" s="84">
        <v>372.54</v>
      </c>
      <c r="F111" s="85">
        <v>745.08</v>
      </c>
      <c r="G111" s="66"/>
    </row>
    <row r="112" spans="1:7" x14ac:dyDescent="0.25">
      <c r="A112" s="77">
        <v>409070076</v>
      </c>
      <c r="B112" s="65" t="s">
        <v>3444</v>
      </c>
      <c r="C112" s="65" t="s">
        <v>4322</v>
      </c>
      <c r="D112" s="65" t="s">
        <v>3745</v>
      </c>
      <c r="E112" s="84">
        <v>372.54</v>
      </c>
      <c r="F112" s="85">
        <v>745.08</v>
      </c>
      <c r="G112" s="66"/>
    </row>
    <row r="113" spans="1:7" x14ac:dyDescent="0.25">
      <c r="A113" s="77">
        <v>409070270</v>
      </c>
      <c r="B113" s="65" t="s">
        <v>3444</v>
      </c>
      <c r="C113" s="65" t="s">
        <v>4322</v>
      </c>
      <c r="D113" s="65" t="s">
        <v>3788</v>
      </c>
      <c r="E113" s="87">
        <v>372.89</v>
      </c>
      <c r="F113" s="88">
        <v>745.78</v>
      </c>
      <c r="G113" s="69"/>
    </row>
    <row r="114" spans="1:7" x14ac:dyDescent="0.25">
      <c r="A114" s="77">
        <v>415020034</v>
      </c>
      <c r="B114" s="70" t="s">
        <v>4002</v>
      </c>
      <c r="C114" s="70" t="s">
        <v>4006</v>
      </c>
      <c r="D114" s="70" t="s">
        <v>4008</v>
      </c>
      <c r="E114" s="89"/>
      <c r="F114" s="90"/>
      <c r="G114" s="71"/>
    </row>
    <row r="115" spans="1:7" ht="15.75" thickBot="1" x14ac:dyDescent="0.3">
      <c r="A115" s="77">
        <v>415010012</v>
      </c>
      <c r="B115" s="72" t="s">
        <v>4002</v>
      </c>
      <c r="C115" s="72" t="s">
        <v>4323</v>
      </c>
      <c r="D115" s="72" t="s">
        <v>4324</v>
      </c>
      <c r="E115" s="89"/>
      <c r="F115" s="90"/>
      <c r="G115" s="71"/>
    </row>
    <row r="979" spans="1:3" x14ac:dyDescent="0.25">
      <c r="A979" s="8"/>
      <c r="B979" s="8"/>
      <c r="C979" s="8"/>
    </row>
  </sheetData>
  <sheetProtection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704F-C78C-4C00-823D-35E8F9E1343C}">
  <sheetPr>
    <tabColor rgb="FF92D050"/>
  </sheetPr>
  <dimension ref="A1:Q2510"/>
  <sheetViews>
    <sheetView workbookViewId="0">
      <selection activeCell="S1" sqref="S1"/>
    </sheetView>
  </sheetViews>
  <sheetFormatPr defaultRowHeight="15" x14ac:dyDescent="0.25"/>
  <cols>
    <col min="3" max="3" width="5.28515625" customWidth="1"/>
    <col min="4" max="4" width="17.28515625" customWidth="1"/>
    <col min="5" max="5" width="10.140625" customWidth="1"/>
    <col min="7" max="7" width="22.7109375" customWidth="1"/>
    <col min="9" max="9" width="9.140625" customWidth="1"/>
    <col min="12" max="12" width="5.5703125" customWidth="1"/>
    <col min="13" max="13" width="23" customWidth="1"/>
    <col min="15" max="15" width="20.28515625" customWidth="1"/>
    <col min="16" max="16" width="19.7109375" customWidth="1"/>
    <col min="17" max="17" width="58.7109375" bestFit="1" customWidth="1"/>
  </cols>
  <sheetData>
    <row r="1" spans="1:17" ht="45" x14ac:dyDescent="0.25">
      <c r="A1" s="58" t="s">
        <v>4325</v>
      </c>
      <c r="B1" s="59" t="s">
        <v>4326</v>
      </c>
      <c r="C1" s="59" t="s">
        <v>2</v>
      </c>
      <c r="D1" s="59" t="s">
        <v>4327</v>
      </c>
      <c r="E1" s="59" t="s">
        <v>4326</v>
      </c>
      <c r="F1" s="59" t="s">
        <v>4328</v>
      </c>
      <c r="G1" s="59" t="s">
        <v>4329</v>
      </c>
      <c r="H1" s="59" t="s">
        <v>4330</v>
      </c>
      <c r="I1" s="59" t="s">
        <v>4326</v>
      </c>
      <c r="J1" s="59" t="s">
        <v>4331</v>
      </c>
      <c r="K1" s="59" t="s">
        <v>4332</v>
      </c>
      <c r="L1" s="59" t="s">
        <v>4333</v>
      </c>
      <c r="M1" s="59" t="s">
        <v>4334</v>
      </c>
      <c r="N1" s="59" t="s">
        <v>4335</v>
      </c>
      <c r="O1" s="59" t="s">
        <v>4336</v>
      </c>
      <c r="P1" s="59" t="s">
        <v>4337</v>
      </c>
      <c r="Q1" s="60" t="s">
        <v>4338</v>
      </c>
    </row>
    <row r="2" spans="1:17" x14ac:dyDescent="0.25">
      <c r="A2" s="61">
        <v>8028</v>
      </c>
      <c r="B2" s="3">
        <v>353440</v>
      </c>
      <c r="C2" s="129">
        <v>1</v>
      </c>
      <c r="D2" s="3" t="s">
        <v>54</v>
      </c>
      <c r="E2" s="3">
        <v>353440</v>
      </c>
      <c r="F2" s="128">
        <v>35014</v>
      </c>
      <c r="G2" s="3" t="s">
        <v>58</v>
      </c>
      <c r="H2" s="3" t="s">
        <v>4339</v>
      </c>
      <c r="I2" s="3">
        <v>353440</v>
      </c>
      <c r="J2" s="3" t="s">
        <v>4340</v>
      </c>
      <c r="K2" s="3" t="s">
        <v>4341</v>
      </c>
      <c r="L2" s="129">
        <v>5</v>
      </c>
      <c r="M2" s="3" t="s">
        <v>4342</v>
      </c>
      <c r="N2" s="3" t="s">
        <v>4343</v>
      </c>
      <c r="O2" s="3" t="s">
        <v>4344</v>
      </c>
      <c r="P2" s="3" t="s">
        <v>4345</v>
      </c>
      <c r="Q2" s="62" t="s">
        <v>4346</v>
      </c>
    </row>
    <row r="3" spans="1:17" x14ac:dyDescent="0.25">
      <c r="A3" s="61">
        <v>8036</v>
      </c>
      <c r="B3" s="3">
        <v>353440</v>
      </c>
      <c r="C3" s="129">
        <v>1</v>
      </c>
      <c r="D3" s="3" t="s">
        <v>54</v>
      </c>
      <c r="E3" s="3">
        <v>353440</v>
      </c>
      <c r="F3" s="128">
        <v>35014</v>
      </c>
      <c r="G3" s="3" t="s">
        <v>58</v>
      </c>
      <c r="H3" s="3" t="s">
        <v>4339</v>
      </c>
      <c r="I3" s="3">
        <v>353440</v>
      </c>
      <c r="J3" s="3" t="s">
        <v>4340</v>
      </c>
      <c r="K3" s="3" t="s">
        <v>4341</v>
      </c>
      <c r="L3" s="129">
        <v>7</v>
      </c>
      <c r="M3" s="3" t="s">
        <v>4347</v>
      </c>
      <c r="N3" s="3" t="s">
        <v>4343</v>
      </c>
      <c r="O3" s="3" t="s">
        <v>4344</v>
      </c>
      <c r="P3" s="3" t="s">
        <v>4345</v>
      </c>
      <c r="Q3" s="62" t="s">
        <v>4348</v>
      </c>
    </row>
    <row r="4" spans="1:17" x14ac:dyDescent="0.25">
      <c r="A4" s="61">
        <v>8044</v>
      </c>
      <c r="B4" s="3">
        <v>353440</v>
      </c>
      <c r="C4" s="129">
        <v>1</v>
      </c>
      <c r="D4" s="3" t="s">
        <v>54</v>
      </c>
      <c r="E4" s="3">
        <v>353440</v>
      </c>
      <c r="F4" s="128">
        <v>35014</v>
      </c>
      <c r="G4" s="3" t="s">
        <v>58</v>
      </c>
      <c r="H4" s="3" t="s">
        <v>4339</v>
      </c>
      <c r="I4" s="3">
        <v>353440</v>
      </c>
      <c r="J4" s="3" t="s">
        <v>4340</v>
      </c>
      <c r="K4" s="3" t="s">
        <v>4341</v>
      </c>
      <c r="L4" s="129">
        <v>4</v>
      </c>
      <c r="M4" s="3" t="s">
        <v>4349</v>
      </c>
      <c r="N4" s="3" t="s">
        <v>4343</v>
      </c>
      <c r="O4" s="3" t="s">
        <v>4344</v>
      </c>
      <c r="P4" s="3" t="s">
        <v>4345</v>
      </c>
      <c r="Q4" s="62" t="s">
        <v>4350</v>
      </c>
    </row>
    <row r="5" spans="1:17" x14ac:dyDescent="0.25">
      <c r="A5" s="61">
        <v>8052</v>
      </c>
      <c r="B5" s="3">
        <v>353440</v>
      </c>
      <c r="C5" s="129">
        <v>1</v>
      </c>
      <c r="D5" s="3" t="s">
        <v>54</v>
      </c>
      <c r="E5" s="3">
        <v>353440</v>
      </c>
      <c r="F5" s="128">
        <v>35014</v>
      </c>
      <c r="G5" s="3" t="s">
        <v>58</v>
      </c>
      <c r="H5" s="3" t="s">
        <v>4339</v>
      </c>
      <c r="I5" s="3">
        <v>353440</v>
      </c>
      <c r="J5" s="3" t="s">
        <v>4340</v>
      </c>
      <c r="K5" s="3" t="s">
        <v>4351</v>
      </c>
      <c r="L5" s="129">
        <v>5</v>
      </c>
      <c r="M5" s="3" t="s">
        <v>4342</v>
      </c>
      <c r="N5" s="3" t="s">
        <v>4343</v>
      </c>
      <c r="O5" s="3" t="s">
        <v>4352</v>
      </c>
      <c r="P5" s="3" t="s">
        <v>4345</v>
      </c>
      <c r="Q5" s="62" t="s">
        <v>4353</v>
      </c>
    </row>
    <row r="6" spans="1:17" x14ac:dyDescent="0.25">
      <c r="A6" s="61">
        <v>8060</v>
      </c>
      <c r="B6" s="3">
        <v>353440</v>
      </c>
      <c r="C6" s="129">
        <v>1</v>
      </c>
      <c r="D6" s="3" t="s">
        <v>54</v>
      </c>
      <c r="E6" s="3">
        <v>353440</v>
      </c>
      <c r="F6" s="128">
        <v>35014</v>
      </c>
      <c r="G6" s="3" t="s">
        <v>58</v>
      </c>
      <c r="H6" s="3" t="s">
        <v>4339</v>
      </c>
      <c r="I6" s="3">
        <v>353440</v>
      </c>
      <c r="J6" s="3" t="s">
        <v>4340</v>
      </c>
      <c r="K6" s="3" t="s">
        <v>4341</v>
      </c>
      <c r="L6" s="129">
        <v>4</v>
      </c>
      <c r="M6" s="3" t="s">
        <v>4349</v>
      </c>
      <c r="N6" s="3" t="s">
        <v>4343</v>
      </c>
      <c r="O6" s="3" t="s">
        <v>4344</v>
      </c>
      <c r="P6" s="3" t="s">
        <v>4345</v>
      </c>
      <c r="Q6" s="62" t="s">
        <v>4354</v>
      </c>
    </row>
    <row r="7" spans="1:17" x14ac:dyDescent="0.25">
      <c r="A7" s="61">
        <v>8079</v>
      </c>
      <c r="B7" s="3">
        <v>353440</v>
      </c>
      <c r="C7" s="129">
        <v>1</v>
      </c>
      <c r="D7" s="3" t="s">
        <v>54</v>
      </c>
      <c r="E7" s="3">
        <v>353440</v>
      </c>
      <c r="F7" s="128">
        <v>35014</v>
      </c>
      <c r="G7" s="3" t="s">
        <v>58</v>
      </c>
      <c r="H7" s="3" t="s">
        <v>4339</v>
      </c>
      <c r="I7" s="3">
        <v>353440</v>
      </c>
      <c r="J7" s="3" t="s">
        <v>4340</v>
      </c>
      <c r="K7" s="3" t="s">
        <v>4341</v>
      </c>
      <c r="L7" s="129">
        <v>73</v>
      </c>
      <c r="M7" s="3" t="s">
        <v>4355</v>
      </c>
      <c r="N7" s="3" t="s">
        <v>4343</v>
      </c>
      <c r="O7" s="3" t="s">
        <v>4356</v>
      </c>
      <c r="P7" s="3" t="s">
        <v>4345</v>
      </c>
      <c r="Q7" s="62" t="s">
        <v>4357</v>
      </c>
    </row>
    <row r="8" spans="1:17" x14ac:dyDescent="0.25">
      <c r="A8" s="61">
        <v>8478</v>
      </c>
      <c r="B8" s="3">
        <v>353440</v>
      </c>
      <c r="C8" s="129">
        <v>1</v>
      </c>
      <c r="D8" s="3" t="s">
        <v>54</v>
      </c>
      <c r="E8" s="3">
        <v>353440</v>
      </c>
      <c r="F8" s="128">
        <v>35014</v>
      </c>
      <c r="G8" s="3" t="s">
        <v>58</v>
      </c>
      <c r="H8" s="3" t="s">
        <v>4339</v>
      </c>
      <c r="I8" s="3">
        <v>353440</v>
      </c>
      <c r="J8" s="3" t="s">
        <v>4340</v>
      </c>
      <c r="K8" s="3" t="s">
        <v>4341</v>
      </c>
      <c r="L8" s="129">
        <v>7</v>
      </c>
      <c r="M8" s="3" t="s">
        <v>4347</v>
      </c>
      <c r="N8" s="3" t="s">
        <v>4343</v>
      </c>
      <c r="O8" s="3" t="s">
        <v>4358</v>
      </c>
      <c r="P8" s="3" t="s">
        <v>4359</v>
      </c>
      <c r="Q8" s="62" t="s">
        <v>4360</v>
      </c>
    </row>
    <row r="9" spans="1:17" x14ac:dyDescent="0.25">
      <c r="A9" s="61">
        <v>8486</v>
      </c>
      <c r="B9" s="3">
        <v>354780</v>
      </c>
      <c r="C9" s="129">
        <v>1</v>
      </c>
      <c r="D9" s="3" t="s">
        <v>54</v>
      </c>
      <c r="E9" s="3">
        <v>354780</v>
      </c>
      <c r="F9" s="128">
        <v>35015</v>
      </c>
      <c r="G9" s="3" t="s">
        <v>60</v>
      </c>
      <c r="H9" s="3" t="s">
        <v>4361</v>
      </c>
      <c r="I9" s="3">
        <v>354780</v>
      </c>
      <c r="J9" s="3" t="s">
        <v>4362</v>
      </c>
      <c r="K9" s="3" t="s">
        <v>4341</v>
      </c>
      <c r="L9" s="129">
        <v>4</v>
      </c>
      <c r="M9" s="3" t="s">
        <v>4349</v>
      </c>
      <c r="N9" s="3" t="s">
        <v>4343</v>
      </c>
      <c r="O9" s="3" t="s">
        <v>4344</v>
      </c>
      <c r="P9" s="3" t="s">
        <v>4345</v>
      </c>
      <c r="Q9" s="62" t="s">
        <v>4363</v>
      </c>
    </row>
    <row r="10" spans="1:17" x14ac:dyDescent="0.25">
      <c r="A10" s="61">
        <v>8559</v>
      </c>
      <c r="B10" s="3">
        <v>354780</v>
      </c>
      <c r="C10" s="129">
        <v>1</v>
      </c>
      <c r="D10" s="3" t="s">
        <v>54</v>
      </c>
      <c r="E10" s="3">
        <v>354780</v>
      </c>
      <c r="F10" s="128">
        <v>35015</v>
      </c>
      <c r="G10" s="3" t="s">
        <v>60</v>
      </c>
      <c r="H10" s="3" t="s">
        <v>4361</v>
      </c>
      <c r="I10" s="3">
        <v>354780</v>
      </c>
      <c r="J10" s="3" t="s">
        <v>4362</v>
      </c>
      <c r="K10" s="3" t="s">
        <v>4341</v>
      </c>
      <c r="L10" s="129">
        <v>4</v>
      </c>
      <c r="M10" s="3" t="s">
        <v>4349</v>
      </c>
      <c r="N10" s="3" t="s">
        <v>4343</v>
      </c>
      <c r="O10" s="3" t="s">
        <v>4344</v>
      </c>
      <c r="P10" s="3" t="s">
        <v>4345</v>
      </c>
      <c r="Q10" s="62" t="s">
        <v>4364</v>
      </c>
    </row>
    <row r="11" spans="1:17" x14ac:dyDescent="0.25">
      <c r="A11" s="61">
        <v>8737</v>
      </c>
      <c r="B11" s="3">
        <v>354780</v>
      </c>
      <c r="C11" s="129">
        <v>1</v>
      </c>
      <c r="D11" s="3" t="s">
        <v>54</v>
      </c>
      <c r="E11" s="3">
        <v>354780</v>
      </c>
      <c r="F11" s="128">
        <v>35015</v>
      </c>
      <c r="G11" s="3" t="s">
        <v>60</v>
      </c>
      <c r="H11" s="3" t="s">
        <v>4361</v>
      </c>
      <c r="I11" s="3">
        <v>354780</v>
      </c>
      <c r="J11" s="3" t="s">
        <v>4362</v>
      </c>
      <c r="K11" s="3" t="s">
        <v>4341</v>
      </c>
      <c r="L11" s="129">
        <v>4</v>
      </c>
      <c r="M11" s="3" t="s">
        <v>4349</v>
      </c>
      <c r="N11" s="3" t="s">
        <v>4343</v>
      </c>
      <c r="O11" s="3" t="s">
        <v>4344</v>
      </c>
      <c r="P11" s="3" t="s">
        <v>4345</v>
      </c>
      <c r="Q11" s="62" t="s">
        <v>4365</v>
      </c>
    </row>
    <row r="12" spans="1:17" x14ac:dyDescent="0.25">
      <c r="A12" s="61">
        <v>8923</v>
      </c>
      <c r="B12" s="3">
        <v>354780</v>
      </c>
      <c r="C12" s="129">
        <v>1</v>
      </c>
      <c r="D12" s="3" t="s">
        <v>54</v>
      </c>
      <c r="E12" s="3">
        <v>354780</v>
      </c>
      <c r="F12" s="128">
        <v>35015</v>
      </c>
      <c r="G12" s="3" t="s">
        <v>60</v>
      </c>
      <c r="H12" s="3" t="s">
        <v>4361</v>
      </c>
      <c r="I12" s="3">
        <v>354780</v>
      </c>
      <c r="J12" s="3" t="s">
        <v>4362</v>
      </c>
      <c r="K12" s="3" t="s">
        <v>4341</v>
      </c>
      <c r="L12" s="129">
        <v>5</v>
      </c>
      <c r="M12" s="3" t="s">
        <v>4342</v>
      </c>
      <c r="N12" s="3" t="s">
        <v>4343</v>
      </c>
      <c r="O12" s="3" t="s">
        <v>4344</v>
      </c>
      <c r="P12" s="3" t="s">
        <v>4345</v>
      </c>
      <c r="Q12" s="62" t="s">
        <v>4366</v>
      </c>
    </row>
    <row r="13" spans="1:17" x14ac:dyDescent="0.25">
      <c r="A13" s="61">
        <v>9288</v>
      </c>
      <c r="B13" s="3">
        <v>354990</v>
      </c>
      <c r="C13" s="129">
        <v>17</v>
      </c>
      <c r="D13" s="3" t="s">
        <v>797</v>
      </c>
      <c r="E13" s="3">
        <v>354990</v>
      </c>
      <c r="F13" s="128">
        <v>35171</v>
      </c>
      <c r="G13" s="3" t="s">
        <v>170</v>
      </c>
      <c r="H13" s="3" t="s">
        <v>4367</v>
      </c>
      <c r="I13" s="3">
        <v>354990</v>
      </c>
      <c r="J13" s="3" t="s">
        <v>4368</v>
      </c>
      <c r="K13" s="3" t="s">
        <v>4341</v>
      </c>
      <c r="L13" s="129">
        <v>4</v>
      </c>
      <c r="M13" s="3" t="s">
        <v>4349</v>
      </c>
      <c r="N13" s="3" t="s">
        <v>4343</v>
      </c>
      <c r="O13" s="3" t="s">
        <v>4344</v>
      </c>
      <c r="P13" s="3" t="s">
        <v>4345</v>
      </c>
      <c r="Q13" s="62" t="s">
        <v>4369</v>
      </c>
    </row>
    <row r="14" spans="1:17" x14ac:dyDescent="0.25">
      <c r="A14" s="61">
        <v>9318</v>
      </c>
      <c r="B14" s="3">
        <v>354990</v>
      </c>
      <c r="C14" s="129">
        <v>17</v>
      </c>
      <c r="D14" s="3" t="s">
        <v>797</v>
      </c>
      <c r="E14" s="3">
        <v>354990</v>
      </c>
      <c r="F14" s="128">
        <v>35171</v>
      </c>
      <c r="G14" s="3" t="s">
        <v>170</v>
      </c>
      <c r="H14" s="3" t="s">
        <v>4367</v>
      </c>
      <c r="I14" s="3">
        <v>354990</v>
      </c>
      <c r="J14" s="3" t="s">
        <v>4368</v>
      </c>
      <c r="K14" s="3" t="s">
        <v>4341</v>
      </c>
      <c r="L14" s="129">
        <v>39</v>
      </c>
      <c r="M14" s="3" t="s">
        <v>4370</v>
      </c>
      <c r="N14" s="3" t="s">
        <v>4343</v>
      </c>
      <c r="O14" s="3" t="s">
        <v>4344</v>
      </c>
      <c r="P14" s="3" t="s">
        <v>4345</v>
      </c>
      <c r="Q14" s="62" t="s">
        <v>4371</v>
      </c>
    </row>
    <row r="15" spans="1:17" x14ac:dyDescent="0.25">
      <c r="A15" s="61">
        <v>9350</v>
      </c>
      <c r="B15" s="3">
        <v>354990</v>
      </c>
      <c r="C15" s="129">
        <v>17</v>
      </c>
      <c r="D15" s="3" t="s">
        <v>797</v>
      </c>
      <c r="E15" s="3">
        <v>354990</v>
      </c>
      <c r="F15" s="128">
        <v>35171</v>
      </c>
      <c r="G15" s="3" t="s">
        <v>170</v>
      </c>
      <c r="H15" s="3" t="s">
        <v>4367</v>
      </c>
      <c r="I15" s="3">
        <v>354990</v>
      </c>
      <c r="J15" s="3" t="s">
        <v>4368</v>
      </c>
      <c r="K15" s="3" t="s">
        <v>4341</v>
      </c>
      <c r="L15" s="129">
        <v>39</v>
      </c>
      <c r="M15" s="3" t="s">
        <v>4370</v>
      </c>
      <c r="N15" s="3" t="s">
        <v>4343</v>
      </c>
      <c r="O15" s="3" t="s">
        <v>4372</v>
      </c>
      <c r="P15" s="3" t="s">
        <v>4373</v>
      </c>
      <c r="Q15" s="62" t="s">
        <v>4374</v>
      </c>
    </row>
    <row r="16" spans="1:17" x14ac:dyDescent="0.25">
      <c r="A16" s="61">
        <v>9539</v>
      </c>
      <c r="B16" s="3">
        <v>354990</v>
      </c>
      <c r="C16" s="129">
        <v>17</v>
      </c>
      <c r="D16" s="3" t="s">
        <v>797</v>
      </c>
      <c r="E16" s="3">
        <v>354990</v>
      </c>
      <c r="F16" s="128">
        <v>35171</v>
      </c>
      <c r="G16" s="3" t="s">
        <v>170</v>
      </c>
      <c r="H16" s="3" t="s">
        <v>4367</v>
      </c>
      <c r="I16" s="3">
        <v>354990</v>
      </c>
      <c r="J16" s="3" t="s">
        <v>4368</v>
      </c>
      <c r="K16" s="3" t="s">
        <v>4341</v>
      </c>
      <c r="L16" s="129">
        <v>5</v>
      </c>
      <c r="M16" s="3" t="s">
        <v>4342</v>
      </c>
      <c r="N16" s="3" t="s">
        <v>4343</v>
      </c>
      <c r="O16" s="3" t="s">
        <v>4358</v>
      </c>
      <c r="P16" s="3" t="s">
        <v>4359</v>
      </c>
      <c r="Q16" s="62" t="s">
        <v>4375</v>
      </c>
    </row>
    <row r="17" spans="1:17" x14ac:dyDescent="0.25">
      <c r="A17" s="61">
        <v>9601</v>
      </c>
      <c r="B17" s="3">
        <v>354990</v>
      </c>
      <c r="C17" s="129">
        <v>17</v>
      </c>
      <c r="D17" s="3" t="s">
        <v>797</v>
      </c>
      <c r="E17" s="3">
        <v>354990</v>
      </c>
      <c r="F17" s="128">
        <v>35171</v>
      </c>
      <c r="G17" s="3" t="s">
        <v>170</v>
      </c>
      <c r="H17" s="3" t="s">
        <v>4367</v>
      </c>
      <c r="I17" s="3">
        <v>354990</v>
      </c>
      <c r="J17" s="3" t="s">
        <v>4368</v>
      </c>
      <c r="K17" s="3" t="s">
        <v>4341</v>
      </c>
      <c r="L17" s="129">
        <v>5</v>
      </c>
      <c r="M17" s="3" t="s">
        <v>4342</v>
      </c>
      <c r="N17" s="3" t="s">
        <v>4343</v>
      </c>
      <c r="O17" s="3" t="s">
        <v>4358</v>
      </c>
      <c r="P17" s="3" t="s">
        <v>4359</v>
      </c>
      <c r="Q17" s="62" t="s">
        <v>4376</v>
      </c>
    </row>
    <row r="18" spans="1:17" x14ac:dyDescent="0.25">
      <c r="A18" s="61">
        <v>9628</v>
      </c>
      <c r="B18" s="3">
        <v>354990</v>
      </c>
      <c r="C18" s="129">
        <v>17</v>
      </c>
      <c r="D18" s="3" t="s">
        <v>797</v>
      </c>
      <c r="E18" s="3">
        <v>354990</v>
      </c>
      <c r="F18" s="128">
        <v>35171</v>
      </c>
      <c r="G18" s="3" t="s">
        <v>170</v>
      </c>
      <c r="H18" s="3" t="s">
        <v>4367</v>
      </c>
      <c r="I18" s="3">
        <v>354990</v>
      </c>
      <c r="J18" s="3" t="s">
        <v>4368</v>
      </c>
      <c r="K18" s="3" t="s">
        <v>4341</v>
      </c>
      <c r="L18" s="129">
        <v>5</v>
      </c>
      <c r="M18" s="3" t="s">
        <v>4342</v>
      </c>
      <c r="N18" s="3" t="s">
        <v>4343</v>
      </c>
      <c r="O18" s="3" t="s">
        <v>4344</v>
      </c>
      <c r="P18" s="3" t="s">
        <v>4345</v>
      </c>
      <c r="Q18" s="62" t="s">
        <v>4377</v>
      </c>
    </row>
    <row r="19" spans="1:17" x14ac:dyDescent="0.25">
      <c r="A19" s="61">
        <v>9652</v>
      </c>
      <c r="B19" s="3">
        <v>354990</v>
      </c>
      <c r="C19" s="129">
        <v>17</v>
      </c>
      <c r="D19" s="3" t="s">
        <v>797</v>
      </c>
      <c r="E19" s="3">
        <v>354990</v>
      </c>
      <c r="F19" s="128">
        <v>35171</v>
      </c>
      <c r="G19" s="3" t="s">
        <v>170</v>
      </c>
      <c r="H19" s="3" t="s">
        <v>4367</v>
      </c>
      <c r="I19" s="3">
        <v>354990</v>
      </c>
      <c r="J19" s="3" t="s">
        <v>4368</v>
      </c>
      <c r="K19" s="3" t="s">
        <v>4341</v>
      </c>
      <c r="L19" s="129">
        <v>39</v>
      </c>
      <c r="M19" s="3" t="s">
        <v>4370</v>
      </c>
      <c r="N19" s="3" t="s">
        <v>4343</v>
      </c>
      <c r="O19" s="3" t="s">
        <v>4372</v>
      </c>
      <c r="P19" s="3" t="s">
        <v>4373</v>
      </c>
      <c r="Q19" s="62" t="s">
        <v>4378</v>
      </c>
    </row>
    <row r="20" spans="1:17" x14ac:dyDescent="0.25">
      <c r="A20" s="61">
        <v>9695</v>
      </c>
      <c r="B20" s="3">
        <v>354990</v>
      </c>
      <c r="C20" s="129">
        <v>17</v>
      </c>
      <c r="D20" s="3" t="s">
        <v>797</v>
      </c>
      <c r="E20" s="3">
        <v>354990</v>
      </c>
      <c r="F20" s="128">
        <v>35171</v>
      </c>
      <c r="G20" s="3" t="s">
        <v>170</v>
      </c>
      <c r="H20" s="3" t="s">
        <v>4367</v>
      </c>
      <c r="I20" s="3">
        <v>354990</v>
      </c>
      <c r="J20" s="3" t="s">
        <v>4368</v>
      </c>
      <c r="K20" s="3" t="s">
        <v>4341</v>
      </c>
      <c r="L20" s="129">
        <v>62</v>
      </c>
      <c r="M20" s="3" t="s">
        <v>4379</v>
      </c>
      <c r="N20" s="3" t="s">
        <v>4343</v>
      </c>
      <c r="O20" s="3" t="s">
        <v>4344</v>
      </c>
      <c r="P20" s="3" t="s">
        <v>4345</v>
      </c>
      <c r="Q20" s="62" t="s">
        <v>4380</v>
      </c>
    </row>
    <row r="21" spans="1:17" x14ac:dyDescent="0.25">
      <c r="A21" s="61">
        <v>26417</v>
      </c>
      <c r="B21" s="3">
        <v>354990</v>
      </c>
      <c r="C21" s="129">
        <v>17</v>
      </c>
      <c r="D21" s="3" t="s">
        <v>797</v>
      </c>
      <c r="E21" s="3">
        <v>354990</v>
      </c>
      <c r="F21" s="128">
        <v>35171</v>
      </c>
      <c r="G21" s="3" t="s">
        <v>170</v>
      </c>
      <c r="H21" s="3" t="s">
        <v>4367</v>
      </c>
      <c r="I21" s="3">
        <v>354990</v>
      </c>
      <c r="J21" s="3" t="s">
        <v>4368</v>
      </c>
      <c r="K21" s="3" t="s">
        <v>4341</v>
      </c>
      <c r="L21" s="129">
        <v>5</v>
      </c>
      <c r="M21" s="3" t="s">
        <v>4342</v>
      </c>
      <c r="N21" s="3" t="s">
        <v>4343</v>
      </c>
      <c r="O21" s="3" t="s">
        <v>4344</v>
      </c>
      <c r="P21" s="3" t="s">
        <v>4345</v>
      </c>
      <c r="Q21" s="62" t="s">
        <v>4381</v>
      </c>
    </row>
    <row r="22" spans="1:17" x14ac:dyDescent="0.25">
      <c r="A22" s="61">
        <v>46329</v>
      </c>
      <c r="B22" s="3">
        <v>351380</v>
      </c>
      <c r="C22" s="129">
        <v>1</v>
      </c>
      <c r="D22" s="3" t="s">
        <v>54</v>
      </c>
      <c r="E22" s="3">
        <v>351380</v>
      </c>
      <c r="F22" s="128">
        <v>35015</v>
      </c>
      <c r="G22" s="3" t="s">
        <v>60</v>
      </c>
      <c r="H22" s="3" t="s">
        <v>4361</v>
      </c>
      <c r="I22" s="3">
        <v>351380</v>
      </c>
      <c r="J22" s="3" t="s">
        <v>4382</v>
      </c>
      <c r="K22" s="3" t="s">
        <v>4351</v>
      </c>
      <c r="L22" s="129">
        <v>4</v>
      </c>
      <c r="M22" s="3" t="s">
        <v>4349</v>
      </c>
      <c r="N22" s="3" t="s">
        <v>4343</v>
      </c>
      <c r="O22" s="3" t="s">
        <v>4352</v>
      </c>
      <c r="P22" s="3" t="s">
        <v>4345</v>
      </c>
      <c r="Q22" s="62" t="s">
        <v>4383</v>
      </c>
    </row>
    <row r="23" spans="1:17" x14ac:dyDescent="0.25">
      <c r="A23" s="61">
        <v>51179</v>
      </c>
      <c r="B23" s="3">
        <v>353080</v>
      </c>
      <c r="C23" s="129">
        <v>14</v>
      </c>
      <c r="D23" s="3" t="s">
        <v>614</v>
      </c>
      <c r="E23" s="3">
        <v>353080</v>
      </c>
      <c r="F23" s="128">
        <v>35141</v>
      </c>
      <c r="G23" s="3" t="s">
        <v>143</v>
      </c>
      <c r="H23" s="3" t="s">
        <v>4384</v>
      </c>
      <c r="I23" s="3">
        <v>353080</v>
      </c>
      <c r="J23" s="3" t="s">
        <v>4385</v>
      </c>
      <c r="K23" s="3" t="s">
        <v>4341</v>
      </c>
      <c r="L23" s="129">
        <v>39</v>
      </c>
      <c r="M23" s="3" t="s">
        <v>4370</v>
      </c>
      <c r="N23" s="3" t="s">
        <v>4343</v>
      </c>
      <c r="O23" s="3" t="s">
        <v>4372</v>
      </c>
      <c r="P23" s="3" t="s">
        <v>4373</v>
      </c>
      <c r="Q23" s="62" t="s">
        <v>4386</v>
      </c>
    </row>
    <row r="24" spans="1:17" x14ac:dyDescent="0.25">
      <c r="A24" s="61">
        <v>65013</v>
      </c>
      <c r="B24" s="3">
        <v>355410</v>
      </c>
      <c r="C24" s="129">
        <v>17</v>
      </c>
      <c r="D24" s="3" t="s">
        <v>797</v>
      </c>
      <c r="E24" s="3">
        <v>355410</v>
      </c>
      <c r="F24" s="128">
        <v>35174</v>
      </c>
      <c r="G24" s="3" t="s">
        <v>176</v>
      </c>
      <c r="H24" s="3" t="s">
        <v>4367</v>
      </c>
      <c r="I24" s="3">
        <v>355410</v>
      </c>
      <c r="J24" s="3" t="s">
        <v>4387</v>
      </c>
      <c r="K24" s="3" t="s">
        <v>4341</v>
      </c>
      <c r="L24" s="129">
        <v>39</v>
      </c>
      <c r="M24" s="3" t="s">
        <v>4370</v>
      </c>
      <c r="N24" s="3" t="s">
        <v>4343</v>
      </c>
      <c r="O24" s="3" t="s">
        <v>4372</v>
      </c>
      <c r="P24" s="3" t="s">
        <v>4373</v>
      </c>
      <c r="Q24" s="62" t="s">
        <v>4388</v>
      </c>
    </row>
    <row r="25" spans="1:17" x14ac:dyDescent="0.25">
      <c r="A25" s="61">
        <v>71897</v>
      </c>
      <c r="B25" s="3">
        <v>353860</v>
      </c>
      <c r="C25" s="129">
        <v>7</v>
      </c>
      <c r="D25" s="3" t="s">
        <v>344</v>
      </c>
      <c r="E25" s="3">
        <v>353860</v>
      </c>
      <c r="F25" s="128">
        <v>35071</v>
      </c>
      <c r="G25" s="3" t="s">
        <v>93</v>
      </c>
      <c r="H25" s="3" t="s">
        <v>4389</v>
      </c>
      <c r="I25" s="3">
        <v>353860</v>
      </c>
      <c r="J25" s="3" t="s">
        <v>4390</v>
      </c>
      <c r="K25" s="3" t="s">
        <v>4341</v>
      </c>
      <c r="L25" s="129">
        <v>4</v>
      </c>
      <c r="M25" s="3" t="s">
        <v>4349</v>
      </c>
      <c r="N25" s="3" t="s">
        <v>4343</v>
      </c>
      <c r="O25" s="3" t="s">
        <v>4358</v>
      </c>
      <c r="P25" s="3" t="s">
        <v>4359</v>
      </c>
      <c r="Q25" s="62" t="s">
        <v>4391</v>
      </c>
    </row>
    <row r="26" spans="1:17" x14ac:dyDescent="0.25">
      <c r="A26" s="61">
        <v>77755</v>
      </c>
      <c r="B26" s="3">
        <v>355160</v>
      </c>
      <c r="C26" s="129">
        <v>7</v>
      </c>
      <c r="D26" s="3" t="s">
        <v>344</v>
      </c>
      <c r="E26" s="3">
        <v>355160</v>
      </c>
      <c r="F26" s="128">
        <v>35074</v>
      </c>
      <c r="G26" s="3" t="s">
        <v>99</v>
      </c>
      <c r="H26" s="3" t="s">
        <v>4384</v>
      </c>
      <c r="I26" s="3">
        <v>355160</v>
      </c>
      <c r="J26" s="3" t="s">
        <v>4392</v>
      </c>
      <c r="K26" s="3" t="s">
        <v>4341</v>
      </c>
      <c r="L26" s="129">
        <v>39</v>
      </c>
      <c r="M26" s="3" t="s">
        <v>4370</v>
      </c>
      <c r="N26" s="3" t="s">
        <v>4343</v>
      </c>
      <c r="O26" s="3" t="s">
        <v>4372</v>
      </c>
      <c r="P26" s="3" t="s">
        <v>4373</v>
      </c>
      <c r="Q26" s="62" t="s">
        <v>4393</v>
      </c>
    </row>
    <row r="27" spans="1:17" x14ac:dyDescent="0.25">
      <c r="A27" s="61">
        <v>83437</v>
      </c>
      <c r="B27" s="3">
        <v>355670</v>
      </c>
      <c r="C27" s="129">
        <v>7</v>
      </c>
      <c r="D27" s="3" t="s">
        <v>344</v>
      </c>
      <c r="E27" s="3">
        <v>355670</v>
      </c>
      <c r="F27" s="128">
        <v>35072</v>
      </c>
      <c r="G27" s="3" t="s">
        <v>95</v>
      </c>
      <c r="H27" s="3" t="s">
        <v>4384</v>
      </c>
      <c r="I27" s="3">
        <v>355670</v>
      </c>
      <c r="J27" s="3" t="s">
        <v>4394</v>
      </c>
      <c r="K27" s="3" t="s">
        <v>4341</v>
      </c>
      <c r="L27" s="129">
        <v>39</v>
      </c>
      <c r="M27" s="3" t="s">
        <v>4370</v>
      </c>
      <c r="N27" s="3" t="s">
        <v>4343</v>
      </c>
      <c r="O27" s="3" t="s">
        <v>4372</v>
      </c>
      <c r="P27" s="3" t="s">
        <v>4373</v>
      </c>
      <c r="Q27" s="62" t="s">
        <v>4395</v>
      </c>
    </row>
    <row r="28" spans="1:17" x14ac:dyDescent="0.25">
      <c r="A28" s="61">
        <v>87785</v>
      </c>
      <c r="B28" s="3">
        <v>353130</v>
      </c>
      <c r="C28" s="129">
        <v>13</v>
      </c>
      <c r="D28" s="3" t="s">
        <v>583</v>
      </c>
      <c r="E28" s="3">
        <v>353130</v>
      </c>
      <c r="F28" s="128">
        <v>35131</v>
      </c>
      <c r="G28" s="3" t="s">
        <v>137</v>
      </c>
      <c r="H28" s="3" t="s">
        <v>4396</v>
      </c>
      <c r="I28" s="3">
        <v>353130</v>
      </c>
      <c r="J28" s="3" t="s">
        <v>4397</v>
      </c>
      <c r="K28" s="3" t="s">
        <v>4341</v>
      </c>
      <c r="L28" s="129">
        <v>39</v>
      </c>
      <c r="M28" s="3" t="s">
        <v>4370</v>
      </c>
      <c r="N28" s="3" t="s">
        <v>4343</v>
      </c>
      <c r="O28" s="3" t="s">
        <v>4372</v>
      </c>
      <c r="P28" s="3" t="s">
        <v>4373</v>
      </c>
      <c r="Q28" s="62" t="s">
        <v>4398</v>
      </c>
    </row>
    <row r="29" spans="1:17" x14ac:dyDescent="0.25">
      <c r="A29" s="61">
        <v>89842</v>
      </c>
      <c r="B29" s="3">
        <v>354530</v>
      </c>
      <c r="C29" s="129">
        <v>16</v>
      </c>
      <c r="D29" s="3" t="s">
        <v>747</v>
      </c>
      <c r="E29" s="3">
        <v>354530</v>
      </c>
      <c r="F29" s="128">
        <v>35163</v>
      </c>
      <c r="G29" s="3" t="s">
        <v>168</v>
      </c>
      <c r="H29" s="3" t="s">
        <v>4399</v>
      </c>
      <c r="I29" s="3">
        <v>354530</v>
      </c>
      <c r="J29" s="3" t="s">
        <v>4400</v>
      </c>
      <c r="K29" s="3" t="s">
        <v>4341</v>
      </c>
      <c r="L29" s="129">
        <v>39</v>
      </c>
      <c r="M29" s="3" t="s">
        <v>4370</v>
      </c>
      <c r="N29" s="3" t="s">
        <v>4343</v>
      </c>
      <c r="O29" s="3" t="s">
        <v>4401</v>
      </c>
      <c r="P29" s="3" t="s">
        <v>4373</v>
      </c>
      <c r="Q29" s="62" t="s">
        <v>4402</v>
      </c>
    </row>
    <row r="30" spans="1:17" x14ac:dyDescent="0.25">
      <c r="A30" s="61">
        <v>90212</v>
      </c>
      <c r="B30" s="3">
        <v>354390</v>
      </c>
      <c r="C30" s="129">
        <v>10</v>
      </c>
      <c r="D30" s="3" t="s">
        <v>485</v>
      </c>
      <c r="E30" s="3">
        <v>354390</v>
      </c>
      <c r="F30" s="128">
        <v>35104</v>
      </c>
      <c r="G30" s="3" t="s">
        <v>123</v>
      </c>
      <c r="H30" s="3" t="s">
        <v>4403</v>
      </c>
      <c r="I30" s="3">
        <v>354390</v>
      </c>
      <c r="J30" s="3" t="s">
        <v>4404</v>
      </c>
      <c r="K30" s="3" t="s">
        <v>4341</v>
      </c>
      <c r="L30" s="129">
        <v>39</v>
      </c>
      <c r="M30" s="3" t="s">
        <v>4370</v>
      </c>
      <c r="N30" s="3" t="s">
        <v>4343</v>
      </c>
      <c r="O30" s="3" t="s">
        <v>4372</v>
      </c>
      <c r="P30" s="3" t="s">
        <v>4373</v>
      </c>
      <c r="Q30" s="62" t="s">
        <v>4405</v>
      </c>
    </row>
    <row r="31" spans="1:17" x14ac:dyDescent="0.25">
      <c r="A31" s="61">
        <v>92894</v>
      </c>
      <c r="B31" s="3">
        <v>351050</v>
      </c>
      <c r="C31" s="129">
        <v>17</v>
      </c>
      <c r="D31" s="3" t="s">
        <v>797</v>
      </c>
      <c r="E31" s="3">
        <v>351050</v>
      </c>
      <c r="F31" s="128">
        <v>35173</v>
      </c>
      <c r="G31" s="3" t="s">
        <v>174</v>
      </c>
      <c r="H31" s="3" t="s">
        <v>4367</v>
      </c>
      <c r="I31" s="3">
        <v>351050</v>
      </c>
      <c r="J31" s="3" t="s">
        <v>4406</v>
      </c>
      <c r="K31" s="3" t="s">
        <v>4351</v>
      </c>
      <c r="L31" s="129">
        <v>5</v>
      </c>
      <c r="M31" s="3" t="s">
        <v>4342</v>
      </c>
      <c r="N31" s="3" t="s">
        <v>4343</v>
      </c>
      <c r="O31" s="3" t="s">
        <v>4352</v>
      </c>
      <c r="P31" s="3" t="s">
        <v>4345</v>
      </c>
      <c r="Q31" s="62" t="s">
        <v>4407</v>
      </c>
    </row>
    <row r="32" spans="1:17" x14ac:dyDescent="0.25">
      <c r="A32" s="61">
        <v>101966</v>
      </c>
      <c r="B32" s="3">
        <v>354580</v>
      </c>
      <c r="C32" s="129">
        <v>7</v>
      </c>
      <c r="D32" s="3" t="s">
        <v>344</v>
      </c>
      <c r="E32" s="3">
        <v>354580</v>
      </c>
      <c r="F32" s="128">
        <v>35072</v>
      </c>
      <c r="G32" s="3" t="s">
        <v>95</v>
      </c>
      <c r="H32" s="3" t="s">
        <v>4384</v>
      </c>
      <c r="I32" s="3">
        <v>354580</v>
      </c>
      <c r="J32" s="3" t="s">
        <v>4408</v>
      </c>
      <c r="K32" s="3" t="s">
        <v>4341</v>
      </c>
      <c r="L32" s="129">
        <v>39</v>
      </c>
      <c r="M32" s="3" t="s">
        <v>4370</v>
      </c>
      <c r="N32" s="3" t="s">
        <v>4343</v>
      </c>
      <c r="O32" s="3" t="s">
        <v>4372</v>
      </c>
      <c r="P32" s="3" t="s">
        <v>4373</v>
      </c>
      <c r="Q32" s="62" t="s">
        <v>4409</v>
      </c>
    </row>
    <row r="33" spans="1:17" x14ac:dyDescent="0.25">
      <c r="A33" s="61">
        <v>102075</v>
      </c>
      <c r="B33" s="3">
        <v>355030</v>
      </c>
      <c r="C33" s="129">
        <v>1</v>
      </c>
      <c r="D33" s="3" t="s">
        <v>54</v>
      </c>
      <c r="E33" s="3">
        <v>355030</v>
      </c>
      <c r="F33" s="128">
        <v>35016</v>
      </c>
      <c r="G33" s="3" t="s">
        <v>62</v>
      </c>
      <c r="H33" s="3" t="s">
        <v>4410</v>
      </c>
      <c r="I33" s="3">
        <v>355030</v>
      </c>
      <c r="J33" s="3" t="s">
        <v>4411</v>
      </c>
      <c r="K33" s="3" t="s">
        <v>4341</v>
      </c>
      <c r="L33" s="129">
        <v>5</v>
      </c>
      <c r="M33" s="3" t="s">
        <v>4342</v>
      </c>
      <c r="N33" s="3" t="s">
        <v>4343</v>
      </c>
      <c r="O33" s="3" t="s">
        <v>4356</v>
      </c>
      <c r="P33" s="3" t="s">
        <v>4345</v>
      </c>
      <c r="Q33" s="62" t="s">
        <v>4412</v>
      </c>
    </row>
    <row r="34" spans="1:17" x14ac:dyDescent="0.25">
      <c r="A34" s="61">
        <v>102105</v>
      </c>
      <c r="B34" s="3">
        <v>355030</v>
      </c>
      <c r="C34" s="129">
        <v>1</v>
      </c>
      <c r="D34" s="3" t="s">
        <v>54</v>
      </c>
      <c r="E34" s="3">
        <v>355030</v>
      </c>
      <c r="F34" s="128">
        <v>35016</v>
      </c>
      <c r="G34" s="3" t="s">
        <v>62</v>
      </c>
      <c r="H34" s="3" t="s">
        <v>4410</v>
      </c>
      <c r="I34" s="3">
        <v>355030</v>
      </c>
      <c r="J34" s="3" t="s">
        <v>4411</v>
      </c>
      <c r="K34" s="3" t="s">
        <v>4341</v>
      </c>
      <c r="L34" s="129">
        <v>5</v>
      </c>
      <c r="M34" s="3" t="s">
        <v>4342</v>
      </c>
      <c r="N34" s="3" t="s">
        <v>4343</v>
      </c>
      <c r="O34" s="3" t="s">
        <v>4356</v>
      </c>
      <c r="P34" s="3" t="s">
        <v>4345</v>
      </c>
      <c r="Q34" s="62" t="s">
        <v>4413</v>
      </c>
    </row>
    <row r="35" spans="1:17" x14ac:dyDescent="0.25">
      <c r="A35" s="61">
        <v>104396</v>
      </c>
      <c r="B35" s="3">
        <v>352710</v>
      </c>
      <c r="C35" s="129">
        <v>6</v>
      </c>
      <c r="D35" s="3" t="s">
        <v>271</v>
      </c>
      <c r="E35" s="3">
        <v>352710</v>
      </c>
      <c r="F35" s="128">
        <v>35065</v>
      </c>
      <c r="G35" s="3" t="s">
        <v>91</v>
      </c>
      <c r="H35" s="3" t="s">
        <v>4414</v>
      </c>
      <c r="I35" s="3">
        <v>352710</v>
      </c>
      <c r="J35" s="3" t="s">
        <v>4415</v>
      </c>
      <c r="K35" s="3" t="s">
        <v>4341</v>
      </c>
      <c r="L35" s="129">
        <v>39</v>
      </c>
      <c r="M35" s="3" t="s">
        <v>4370</v>
      </c>
      <c r="N35" s="3" t="s">
        <v>4343</v>
      </c>
      <c r="O35" s="3" t="s">
        <v>4372</v>
      </c>
      <c r="P35" s="3" t="s">
        <v>4373</v>
      </c>
      <c r="Q35" s="62" t="s">
        <v>4416</v>
      </c>
    </row>
    <row r="36" spans="1:17" x14ac:dyDescent="0.25">
      <c r="A36" s="61">
        <v>107107</v>
      </c>
      <c r="B36" s="3">
        <v>353870</v>
      </c>
      <c r="C36" s="129">
        <v>10</v>
      </c>
      <c r="D36" s="3" t="s">
        <v>485</v>
      </c>
      <c r="E36" s="3">
        <v>353870</v>
      </c>
      <c r="F36" s="128">
        <v>35103</v>
      </c>
      <c r="G36" s="3" t="s">
        <v>121</v>
      </c>
      <c r="H36" s="3" t="s">
        <v>4403</v>
      </c>
      <c r="I36" s="3">
        <v>353870</v>
      </c>
      <c r="J36" s="3" t="s">
        <v>4417</v>
      </c>
      <c r="K36" s="3" t="s">
        <v>4341</v>
      </c>
      <c r="L36" s="129">
        <v>39</v>
      </c>
      <c r="M36" s="3" t="s">
        <v>4370</v>
      </c>
      <c r="N36" s="3" t="s">
        <v>4343</v>
      </c>
      <c r="O36" s="3" t="s">
        <v>4418</v>
      </c>
      <c r="P36" s="3" t="s">
        <v>4345</v>
      </c>
      <c r="Q36" s="62" t="s">
        <v>4419</v>
      </c>
    </row>
    <row r="37" spans="1:17" x14ac:dyDescent="0.25">
      <c r="A37" s="61">
        <v>107220</v>
      </c>
      <c r="B37" s="3">
        <v>354100</v>
      </c>
      <c r="C37" s="129">
        <v>4</v>
      </c>
      <c r="D37" s="3" t="s">
        <v>237</v>
      </c>
      <c r="E37" s="3">
        <v>354100</v>
      </c>
      <c r="F37" s="128">
        <v>35041</v>
      </c>
      <c r="G37" s="3" t="s">
        <v>78</v>
      </c>
      <c r="H37" s="3" t="s">
        <v>4420</v>
      </c>
      <c r="I37" s="3">
        <v>354100</v>
      </c>
      <c r="J37" s="3" t="s">
        <v>4421</v>
      </c>
      <c r="K37" s="3" t="s">
        <v>4341</v>
      </c>
      <c r="L37" s="129">
        <v>39</v>
      </c>
      <c r="M37" s="3" t="s">
        <v>4370</v>
      </c>
      <c r="N37" s="3" t="s">
        <v>4343</v>
      </c>
      <c r="O37" s="3" t="s">
        <v>4372</v>
      </c>
      <c r="P37" s="3" t="s">
        <v>4373</v>
      </c>
      <c r="Q37" s="62" t="s">
        <v>4422</v>
      </c>
    </row>
    <row r="38" spans="1:17" x14ac:dyDescent="0.25">
      <c r="A38" s="61">
        <v>109711</v>
      </c>
      <c r="B38" s="3">
        <v>354890</v>
      </c>
      <c r="C38" s="129">
        <v>3</v>
      </c>
      <c r="D38" s="3" t="s">
        <v>207</v>
      </c>
      <c r="E38" s="3">
        <v>354890</v>
      </c>
      <c r="F38" s="128">
        <v>35034</v>
      </c>
      <c r="G38" s="3" t="s">
        <v>76</v>
      </c>
      <c r="H38" s="3" t="s">
        <v>4396</v>
      </c>
      <c r="I38" s="3">
        <v>354890</v>
      </c>
      <c r="J38" s="3" t="s">
        <v>4423</v>
      </c>
      <c r="K38" s="3" t="s">
        <v>4341</v>
      </c>
      <c r="L38" s="129">
        <v>39</v>
      </c>
      <c r="M38" s="3" t="s">
        <v>4370</v>
      </c>
      <c r="N38" s="3" t="s">
        <v>4343</v>
      </c>
      <c r="O38" s="3" t="s">
        <v>4424</v>
      </c>
      <c r="P38" s="3" t="s">
        <v>4373</v>
      </c>
      <c r="Q38" s="62" t="s">
        <v>4425</v>
      </c>
    </row>
    <row r="39" spans="1:17" x14ac:dyDescent="0.25">
      <c r="A39" s="61">
        <v>109738</v>
      </c>
      <c r="B39" s="3">
        <v>354890</v>
      </c>
      <c r="C39" s="129">
        <v>3</v>
      </c>
      <c r="D39" s="3" t="s">
        <v>207</v>
      </c>
      <c r="E39" s="3">
        <v>354890</v>
      </c>
      <c r="F39" s="128">
        <v>35034</v>
      </c>
      <c r="G39" s="3" t="s">
        <v>76</v>
      </c>
      <c r="H39" s="3" t="s">
        <v>4396</v>
      </c>
      <c r="I39" s="3">
        <v>354890</v>
      </c>
      <c r="J39" s="3" t="s">
        <v>4423</v>
      </c>
      <c r="K39" s="3" t="s">
        <v>4341</v>
      </c>
      <c r="L39" s="129">
        <v>39</v>
      </c>
      <c r="M39" s="3" t="s">
        <v>4370</v>
      </c>
      <c r="N39" s="3" t="s">
        <v>4343</v>
      </c>
      <c r="O39" s="3" t="s">
        <v>4426</v>
      </c>
      <c r="P39" s="3" t="s">
        <v>4345</v>
      </c>
      <c r="Q39" s="62" t="s">
        <v>4427</v>
      </c>
    </row>
    <row r="40" spans="1:17" x14ac:dyDescent="0.25">
      <c r="A40" s="61">
        <v>110612</v>
      </c>
      <c r="B40" s="3">
        <v>351907</v>
      </c>
      <c r="C40" s="129">
        <v>7</v>
      </c>
      <c r="D40" s="3" t="s">
        <v>344</v>
      </c>
      <c r="E40" s="3">
        <v>351907</v>
      </c>
      <c r="F40" s="128">
        <v>35072</v>
      </c>
      <c r="G40" s="3" t="s">
        <v>95</v>
      </c>
      <c r="H40" s="3" t="s">
        <v>4384</v>
      </c>
      <c r="I40" s="3">
        <v>351907</v>
      </c>
      <c r="J40" s="3" t="s">
        <v>4428</v>
      </c>
      <c r="K40" s="3" t="s">
        <v>4341</v>
      </c>
      <c r="L40" s="129">
        <v>5</v>
      </c>
      <c r="M40" s="3" t="s">
        <v>4342</v>
      </c>
      <c r="N40" s="3" t="s">
        <v>4343</v>
      </c>
      <c r="O40" s="3" t="s">
        <v>4344</v>
      </c>
      <c r="P40" s="3" t="s">
        <v>4345</v>
      </c>
      <c r="Q40" s="62" t="s">
        <v>4429</v>
      </c>
    </row>
    <row r="41" spans="1:17" x14ac:dyDescent="0.25">
      <c r="A41" s="61">
        <v>112062</v>
      </c>
      <c r="B41" s="3">
        <v>354330</v>
      </c>
      <c r="C41" s="129">
        <v>1</v>
      </c>
      <c r="D41" s="3" t="s">
        <v>54</v>
      </c>
      <c r="E41" s="3">
        <v>354330</v>
      </c>
      <c r="F41" s="128">
        <v>35015</v>
      </c>
      <c r="G41" s="3" t="s">
        <v>60</v>
      </c>
      <c r="H41" s="3" t="s">
        <v>4361</v>
      </c>
      <c r="I41" s="3">
        <v>354330</v>
      </c>
      <c r="J41" s="3" t="s">
        <v>4430</v>
      </c>
      <c r="K41" s="3" t="s">
        <v>4341</v>
      </c>
      <c r="L41" s="129">
        <v>5</v>
      </c>
      <c r="M41" s="3" t="s">
        <v>4342</v>
      </c>
      <c r="N41" s="3" t="s">
        <v>4343</v>
      </c>
      <c r="O41" s="3" t="s">
        <v>4344</v>
      </c>
      <c r="P41" s="3" t="s">
        <v>4345</v>
      </c>
      <c r="Q41" s="62" t="s">
        <v>4431</v>
      </c>
    </row>
    <row r="42" spans="1:17" x14ac:dyDescent="0.25">
      <c r="A42" s="61">
        <v>113921</v>
      </c>
      <c r="B42" s="3">
        <v>352390</v>
      </c>
      <c r="C42" s="129">
        <v>16</v>
      </c>
      <c r="D42" s="3" t="s">
        <v>747</v>
      </c>
      <c r="E42" s="3">
        <v>352390</v>
      </c>
      <c r="F42" s="128">
        <v>35163</v>
      </c>
      <c r="G42" s="3" t="s">
        <v>168</v>
      </c>
      <c r="H42" s="3" t="s">
        <v>4399</v>
      </c>
      <c r="I42" s="3">
        <v>352390</v>
      </c>
      <c r="J42" s="3" t="s">
        <v>4432</v>
      </c>
      <c r="K42" s="3" t="s">
        <v>4341</v>
      </c>
      <c r="L42" s="129">
        <v>5</v>
      </c>
      <c r="M42" s="3" t="s">
        <v>4342</v>
      </c>
      <c r="N42" s="3" t="s">
        <v>4343</v>
      </c>
      <c r="O42" s="3" t="s">
        <v>4344</v>
      </c>
      <c r="P42" s="3" t="s">
        <v>4345</v>
      </c>
      <c r="Q42" s="62" t="s">
        <v>4433</v>
      </c>
    </row>
    <row r="43" spans="1:17" x14ac:dyDescent="0.25">
      <c r="A43" s="61">
        <v>115509</v>
      </c>
      <c r="B43" s="3">
        <v>352850</v>
      </c>
      <c r="C43" s="129">
        <v>1</v>
      </c>
      <c r="D43" s="3" t="s">
        <v>54</v>
      </c>
      <c r="E43" s="3">
        <v>352850</v>
      </c>
      <c r="F43" s="128">
        <v>35012</v>
      </c>
      <c r="G43" s="3" t="s">
        <v>53</v>
      </c>
      <c r="H43" s="3" t="s">
        <v>4434</v>
      </c>
      <c r="I43" s="3">
        <v>352850</v>
      </c>
      <c r="J43" s="3" t="s">
        <v>4435</v>
      </c>
      <c r="K43" s="3" t="s">
        <v>4341</v>
      </c>
      <c r="L43" s="129">
        <v>5</v>
      </c>
      <c r="M43" s="3" t="s">
        <v>4342</v>
      </c>
      <c r="N43" s="3" t="s">
        <v>4343</v>
      </c>
      <c r="O43" s="3" t="s">
        <v>4344</v>
      </c>
      <c r="P43" s="3" t="s">
        <v>4345</v>
      </c>
      <c r="Q43" s="62" t="s">
        <v>4436</v>
      </c>
    </row>
    <row r="44" spans="1:17" x14ac:dyDescent="0.25">
      <c r="A44" s="61">
        <v>116750</v>
      </c>
      <c r="B44" s="3">
        <v>353980</v>
      </c>
      <c r="C44" s="129">
        <v>1</v>
      </c>
      <c r="D44" s="3" t="s">
        <v>54</v>
      </c>
      <c r="E44" s="3">
        <v>353980</v>
      </c>
      <c r="F44" s="128">
        <v>35011</v>
      </c>
      <c r="G44" s="3" t="s">
        <v>46</v>
      </c>
      <c r="H44" s="3" t="s">
        <v>4437</v>
      </c>
      <c r="I44" s="3">
        <v>353980</v>
      </c>
      <c r="J44" s="3" t="s">
        <v>4438</v>
      </c>
      <c r="K44" s="3" t="s">
        <v>4341</v>
      </c>
      <c r="L44" s="129">
        <v>5</v>
      </c>
      <c r="M44" s="3" t="s">
        <v>4342</v>
      </c>
      <c r="N44" s="3" t="s">
        <v>4343</v>
      </c>
      <c r="O44" s="3" t="s">
        <v>4344</v>
      </c>
      <c r="P44" s="3" t="s">
        <v>4345</v>
      </c>
      <c r="Q44" s="62" t="s">
        <v>4439</v>
      </c>
    </row>
    <row r="45" spans="1:17" x14ac:dyDescent="0.25">
      <c r="A45" s="61">
        <v>119172</v>
      </c>
      <c r="B45" s="3">
        <v>352940</v>
      </c>
      <c r="C45" s="129">
        <v>1</v>
      </c>
      <c r="D45" s="3" t="s">
        <v>54</v>
      </c>
      <c r="E45" s="3">
        <v>352940</v>
      </c>
      <c r="F45" s="128">
        <v>35015</v>
      </c>
      <c r="G45" s="3" t="s">
        <v>60</v>
      </c>
      <c r="H45" s="3" t="s">
        <v>4361</v>
      </c>
      <c r="I45" s="3">
        <v>352940</v>
      </c>
      <c r="J45" s="3" t="s">
        <v>4440</v>
      </c>
      <c r="K45" s="3" t="s">
        <v>4341</v>
      </c>
      <c r="L45" s="129">
        <v>5</v>
      </c>
      <c r="M45" s="3" t="s">
        <v>4342</v>
      </c>
      <c r="N45" s="3" t="s">
        <v>4343</v>
      </c>
      <c r="O45" s="3" t="s">
        <v>4358</v>
      </c>
      <c r="P45" s="3" t="s">
        <v>4359</v>
      </c>
      <c r="Q45" s="62" t="s">
        <v>4441</v>
      </c>
    </row>
    <row r="46" spans="1:17" x14ac:dyDescent="0.25">
      <c r="A46" s="61">
        <v>119199</v>
      </c>
      <c r="B46" s="3">
        <v>350920</v>
      </c>
      <c r="C46" s="129">
        <v>1</v>
      </c>
      <c r="D46" s="3" t="s">
        <v>54</v>
      </c>
      <c r="E46" s="3">
        <v>350920</v>
      </c>
      <c r="F46" s="128">
        <v>35012</v>
      </c>
      <c r="G46" s="3" t="s">
        <v>53</v>
      </c>
      <c r="H46" s="3" t="s">
        <v>4434</v>
      </c>
      <c r="I46" s="3">
        <v>350920</v>
      </c>
      <c r="J46" s="3" t="s">
        <v>4442</v>
      </c>
      <c r="K46" s="3" t="s">
        <v>4341</v>
      </c>
      <c r="L46" s="129">
        <v>5</v>
      </c>
      <c r="M46" s="3" t="s">
        <v>4342</v>
      </c>
      <c r="N46" s="3" t="s">
        <v>4343</v>
      </c>
      <c r="O46" s="3" t="s">
        <v>4344</v>
      </c>
      <c r="P46" s="3" t="s">
        <v>4345</v>
      </c>
      <c r="Q46" s="62" t="s">
        <v>4443</v>
      </c>
    </row>
    <row r="47" spans="1:17" x14ac:dyDescent="0.25">
      <c r="A47" s="61">
        <v>127604</v>
      </c>
      <c r="B47" s="3">
        <v>350570</v>
      </c>
      <c r="C47" s="129">
        <v>1</v>
      </c>
      <c r="D47" s="3" t="s">
        <v>54</v>
      </c>
      <c r="E47" s="3">
        <v>350570</v>
      </c>
      <c r="F47" s="128">
        <v>35014</v>
      </c>
      <c r="G47" s="3" t="s">
        <v>58</v>
      </c>
      <c r="H47" s="3" t="s">
        <v>4339</v>
      </c>
      <c r="I47" s="3">
        <v>350570</v>
      </c>
      <c r="J47" s="3" t="s">
        <v>4444</v>
      </c>
      <c r="K47" s="3" t="s">
        <v>4341</v>
      </c>
      <c r="L47" s="129">
        <v>5</v>
      </c>
      <c r="M47" s="3" t="s">
        <v>4342</v>
      </c>
      <c r="N47" s="3" t="s">
        <v>4343</v>
      </c>
      <c r="O47" s="3" t="s">
        <v>4344</v>
      </c>
      <c r="P47" s="3" t="s">
        <v>4345</v>
      </c>
      <c r="Q47" s="62" t="s">
        <v>4445</v>
      </c>
    </row>
    <row r="48" spans="1:17" x14ac:dyDescent="0.25">
      <c r="A48" s="61">
        <v>131504</v>
      </c>
      <c r="B48" s="3">
        <v>352265</v>
      </c>
      <c r="C48" s="129">
        <v>16</v>
      </c>
      <c r="D48" s="3" t="s">
        <v>747</v>
      </c>
      <c r="E48" s="3">
        <v>352265</v>
      </c>
      <c r="F48" s="128">
        <v>35162</v>
      </c>
      <c r="G48" s="3" t="s">
        <v>166</v>
      </c>
      <c r="H48" s="3" t="s">
        <v>4399</v>
      </c>
      <c r="I48" s="3">
        <v>352265</v>
      </c>
      <c r="J48" s="3" t="s">
        <v>4446</v>
      </c>
      <c r="K48" s="3" t="s">
        <v>4341</v>
      </c>
      <c r="L48" s="129">
        <v>4</v>
      </c>
      <c r="M48" s="3" t="s">
        <v>4349</v>
      </c>
      <c r="N48" s="3" t="s">
        <v>4343</v>
      </c>
      <c r="O48" s="3" t="s">
        <v>4344</v>
      </c>
      <c r="P48" s="3" t="s">
        <v>4345</v>
      </c>
      <c r="Q48" s="62" t="s">
        <v>4447</v>
      </c>
    </row>
    <row r="49" spans="1:17" x14ac:dyDescent="0.25">
      <c r="A49" s="61">
        <v>133035</v>
      </c>
      <c r="B49" s="3">
        <v>351340</v>
      </c>
      <c r="C49" s="129">
        <v>17</v>
      </c>
      <c r="D49" s="3" t="s">
        <v>797</v>
      </c>
      <c r="E49" s="3">
        <v>351340</v>
      </c>
      <c r="F49" s="128">
        <v>35172</v>
      </c>
      <c r="G49" s="3" t="s">
        <v>172</v>
      </c>
      <c r="H49" s="3" t="s">
        <v>4367</v>
      </c>
      <c r="I49" s="3">
        <v>351340</v>
      </c>
      <c r="J49" s="3" t="s">
        <v>4448</v>
      </c>
      <c r="K49" s="3" t="s">
        <v>4341</v>
      </c>
      <c r="L49" s="129">
        <v>5</v>
      </c>
      <c r="M49" s="3" t="s">
        <v>4342</v>
      </c>
      <c r="N49" s="3" t="s">
        <v>4343</v>
      </c>
      <c r="O49" s="3" t="s">
        <v>4344</v>
      </c>
      <c r="P49" s="3" t="s">
        <v>4345</v>
      </c>
      <c r="Q49" s="62" t="s">
        <v>4449</v>
      </c>
    </row>
    <row r="50" spans="1:17" x14ac:dyDescent="0.25">
      <c r="A50" s="61">
        <v>136328</v>
      </c>
      <c r="B50" s="3">
        <v>353800</v>
      </c>
      <c r="C50" s="129">
        <v>17</v>
      </c>
      <c r="D50" s="3" t="s">
        <v>797</v>
      </c>
      <c r="E50" s="3">
        <v>353800</v>
      </c>
      <c r="F50" s="128">
        <v>35174</v>
      </c>
      <c r="G50" s="3" t="s">
        <v>176</v>
      </c>
      <c r="H50" s="3" t="s">
        <v>4367</v>
      </c>
      <c r="I50" s="3">
        <v>353800</v>
      </c>
      <c r="J50" s="3" t="s">
        <v>4450</v>
      </c>
      <c r="K50" s="3" t="s">
        <v>4341</v>
      </c>
      <c r="L50" s="129">
        <v>73</v>
      </c>
      <c r="M50" s="3" t="s">
        <v>4355</v>
      </c>
      <c r="N50" s="3" t="s">
        <v>4343</v>
      </c>
      <c r="O50" s="3" t="s">
        <v>4344</v>
      </c>
      <c r="P50" s="3" t="s">
        <v>4345</v>
      </c>
      <c r="Q50" s="62" t="s">
        <v>4451</v>
      </c>
    </row>
    <row r="51" spans="1:17" x14ac:dyDescent="0.25">
      <c r="A51" s="61">
        <v>158100</v>
      </c>
      <c r="B51" s="3">
        <v>355030</v>
      </c>
      <c r="C51" s="129">
        <v>1</v>
      </c>
      <c r="D51" s="3" t="s">
        <v>54</v>
      </c>
      <c r="E51" s="3">
        <v>355030</v>
      </c>
      <c r="F51" s="128">
        <v>35016</v>
      </c>
      <c r="G51" s="3" t="s">
        <v>62</v>
      </c>
      <c r="H51" s="3" t="s">
        <v>4410</v>
      </c>
      <c r="I51" s="3">
        <v>355030</v>
      </c>
      <c r="J51" s="3" t="s">
        <v>4411</v>
      </c>
      <c r="K51" s="3" t="s">
        <v>4341</v>
      </c>
      <c r="L51" s="129">
        <v>5</v>
      </c>
      <c r="M51" s="3" t="s">
        <v>4342</v>
      </c>
      <c r="N51" s="3" t="s">
        <v>4343</v>
      </c>
      <c r="O51" s="3" t="s">
        <v>4356</v>
      </c>
      <c r="P51" s="3" t="s">
        <v>4345</v>
      </c>
      <c r="Q51" s="62" t="s">
        <v>4452</v>
      </c>
    </row>
    <row r="52" spans="1:17" x14ac:dyDescent="0.25">
      <c r="A52" s="61">
        <v>158119</v>
      </c>
      <c r="B52" s="3">
        <v>355030</v>
      </c>
      <c r="C52" s="129">
        <v>1</v>
      </c>
      <c r="D52" s="3" t="s">
        <v>54</v>
      </c>
      <c r="E52" s="3">
        <v>355030</v>
      </c>
      <c r="F52" s="128">
        <v>35016</v>
      </c>
      <c r="G52" s="3" t="s">
        <v>62</v>
      </c>
      <c r="H52" s="3" t="s">
        <v>4410</v>
      </c>
      <c r="I52" s="3">
        <v>355030</v>
      </c>
      <c r="J52" s="3" t="s">
        <v>4411</v>
      </c>
      <c r="K52" s="3" t="s">
        <v>4341</v>
      </c>
      <c r="L52" s="129">
        <v>5</v>
      </c>
      <c r="M52" s="3" t="s">
        <v>4342</v>
      </c>
      <c r="N52" s="3" t="s">
        <v>4343</v>
      </c>
      <c r="O52" s="3" t="s">
        <v>4356</v>
      </c>
      <c r="P52" s="3" t="s">
        <v>4345</v>
      </c>
      <c r="Q52" s="62" t="s">
        <v>4453</v>
      </c>
    </row>
    <row r="53" spans="1:17" x14ac:dyDescent="0.25">
      <c r="A53" s="61">
        <v>161438</v>
      </c>
      <c r="B53" s="3">
        <v>355030</v>
      </c>
      <c r="C53" s="129">
        <v>1</v>
      </c>
      <c r="D53" s="3" t="s">
        <v>54</v>
      </c>
      <c r="E53" s="3">
        <v>355030</v>
      </c>
      <c r="F53" s="128">
        <v>35016</v>
      </c>
      <c r="G53" s="3" t="s">
        <v>62</v>
      </c>
      <c r="H53" s="3" t="s">
        <v>4410</v>
      </c>
      <c r="I53" s="3">
        <v>355030</v>
      </c>
      <c r="J53" s="3" t="s">
        <v>4411</v>
      </c>
      <c r="K53" s="3" t="s">
        <v>4341</v>
      </c>
      <c r="L53" s="129">
        <v>5</v>
      </c>
      <c r="M53" s="3" t="s">
        <v>4342</v>
      </c>
      <c r="N53" s="3" t="s">
        <v>4343</v>
      </c>
      <c r="O53" s="3" t="s">
        <v>4356</v>
      </c>
      <c r="P53" s="3" t="s">
        <v>4345</v>
      </c>
      <c r="Q53" s="62" t="s">
        <v>4454</v>
      </c>
    </row>
    <row r="54" spans="1:17" x14ac:dyDescent="0.25">
      <c r="A54" s="61">
        <v>163341</v>
      </c>
      <c r="B54" s="3">
        <v>352530</v>
      </c>
      <c r="C54" s="129">
        <v>6</v>
      </c>
      <c r="D54" s="3" t="s">
        <v>271</v>
      </c>
      <c r="E54" s="3">
        <v>352530</v>
      </c>
      <c r="F54" s="128">
        <v>35064</v>
      </c>
      <c r="G54" s="3" t="s">
        <v>89</v>
      </c>
      <c r="H54" s="3" t="s">
        <v>4414</v>
      </c>
      <c r="I54" s="3">
        <v>352530</v>
      </c>
      <c r="J54" s="3" t="s">
        <v>4455</v>
      </c>
      <c r="K54" s="3" t="s">
        <v>4341</v>
      </c>
      <c r="L54" s="129">
        <v>4</v>
      </c>
      <c r="M54" s="3" t="s">
        <v>4349</v>
      </c>
      <c r="N54" s="3" t="s">
        <v>4343</v>
      </c>
      <c r="O54" s="3" t="s">
        <v>4344</v>
      </c>
      <c r="P54" s="3" t="s">
        <v>4345</v>
      </c>
      <c r="Q54" s="62" t="s">
        <v>4456</v>
      </c>
    </row>
    <row r="55" spans="1:17" x14ac:dyDescent="0.25">
      <c r="A55" s="61">
        <v>163481</v>
      </c>
      <c r="B55" s="3">
        <v>350760</v>
      </c>
      <c r="C55" s="129">
        <v>7</v>
      </c>
      <c r="D55" s="3" t="s">
        <v>344</v>
      </c>
      <c r="E55" s="3">
        <v>350760</v>
      </c>
      <c r="F55" s="128">
        <v>35071</v>
      </c>
      <c r="G55" s="3" t="s">
        <v>93</v>
      </c>
      <c r="H55" s="3" t="s">
        <v>4389</v>
      </c>
      <c r="I55" s="3">
        <v>350760</v>
      </c>
      <c r="J55" s="3" t="s">
        <v>4457</v>
      </c>
      <c r="K55" s="3" t="s">
        <v>4341</v>
      </c>
      <c r="L55" s="129">
        <v>39</v>
      </c>
      <c r="M55" s="3" t="s">
        <v>4370</v>
      </c>
      <c r="N55" s="3" t="s">
        <v>4343</v>
      </c>
      <c r="O55" s="3" t="s">
        <v>4372</v>
      </c>
      <c r="P55" s="3" t="s">
        <v>4373</v>
      </c>
      <c r="Q55" s="62" t="s">
        <v>4458</v>
      </c>
    </row>
    <row r="56" spans="1:17" x14ac:dyDescent="0.25">
      <c r="A56" s="61">
        <v>175277</v>
      </c>
      <c r="B56" s="3">
        <v>350600</v>
      </c>
      <c r="C56" s="129">
        <v>6</v>
      </c>
      <c r="D56" s="3" t="s">
        <v>271</v>
      </c>
      <c r="E56" s="3">
        <v>350600</v>
      </c>
      <c r="F56" s="128">
        <v>35062</v>
      </c>
      <c r="G56" s="3" t="s">
        <v>85</v>
      </c>
      <c r="H56" s="3" t="s">
        <v>4414</v>
      </c>
      <c r="I56" s="3">
        <v>350600</v>
      </c>
      <c r="J56" s="3" t="s">
        <v>4459</v>
      </c>
      <c r="K56" s="3" t="s">
        <v>4351</v>
      </c>
      <c r="L56" s="129">
        <v>5</v>
      </c>
      <c r="M56" s="3" t="s">
        <v>4342</v>
      </c>
      <c r="N56" s="3" t="s">
        <v>4343</v>
      </c>
      <c r="O56" s="3" t="s">
        <v>4460</v>
      </c>
      <c r="P56" s="3" t="s">
        <v>4359</v>
      </c>
      <c r="Q56" s="62" t="s">
        <v>4461</v>
      </c>
    </row>
    <row r="57" spans="1:17" x14ac:dyDescent="0.25">
      <c r="A57" s="61">
        <v>179620</v>
      </c>
      <c r="B57" s="3">
        <v>354990</v>
      </c>
      <c r="C57" s="129">
        <v>17</v>
      </c>
      <c r="D57" s="3" t="s">
        <v>797</v>
      </c>
      <c r="E57" s="3">
        <v>354990</v>
      </c>
      <c r="F57" s="128">
        <v>35171</v>
      </c>
      <c r="G57" s="3" t="s">
        <v>170</v>
      </c>
      <c r="H57" s="3" t="s">
        <v>4367</v>
      </c>
      <c r="I57" s="3">
        <v>354990</v>
      </c>
      <c r="J57" s="3" t="s">
        <v>4368</v>
      </c>
      <c r="K57" s="3" t="s">
        <v>4341</v>
      </c>
      <c r="L57" s="129">
        <v>4</v>
      </c>
      <c r="M57" s="3" t="s">
        <v>4349</v>
      </c>
      <c r="N57" s="3" t="s">
        <v>4343</v>
      </c>
      <c r="O57" s="3" t="s">
        <v>4372</v>
      </c>
      <c r="P57" s="3" t="s">
        <v>4373</v>
      </c>
      <c r="Q57" s="62" t="s">
        <v>4462</v>
      </c>
    </row>
    <row r="58" spans="1:17" x14ac:dyDescent="0.25">
      <c r="A58" s="61">
        <v>181145</v>
      </c>
      <c r="B58" s="3">
        <v>350290</v>
      </c>
      <c r="C58" s="129">
        <v>16</v>
      </c>
      <c r="D58" s="3" t="s">
        <v>747</v>
      </c>
      <c r="E58" s="3">
        <v>350290</v>
      </c>
      <c r="F58" s="128">
        <v>35163</v>
      </c>
      <c r="G58" s="3" t="s">
        <v>168</v>
      </c>
      <c r="H58" s="3" t="s">
        <v>4399</v>
      </c>
      <c r="I58" s="3">
        <v>350290</v>
      </c>
      <c r="J58" s="3" t="s">
        <v>4463</v>
      </c>
      <c r="K58" s="3" t="s">
        <v>4341</v>
      </c>
      <c r="L58" s="129">
        <v>7</v>
      </c>
      <c r="M58" s="3" t="s">
        <v>4347</v>
      </c>
      <c r="N58" s="3" t="s">
        <v>4343</v>
      </c>
      <c r="O58" s="3" t="s">
        <v>4372</v>
      </c>
      <c r="P58" s="3" t="s">
        <v>4373</v>
      </c>
      <c r="Q58" s="62" t="s">
        <v>4464</v>
      </c>
    </row>
    <row r="59" spans="1:17" x14ac:dyDescent="0.25">
      <c r="A59" s="61">
        <v>198064</v>
      </c>
      <c r="B59" s="3">
        <v>350520</v>
      </c>
      <c r="C59" s="129">
        <v>6</v>
      </c>
      <c r="D59" s="3" t="s">
        <v>271</v>
      </c>
      <c r="E59" s="3">
        <v>350520</v>
      </c>
      <c r="F59" s="128">
        <v>35064</v>
      </c>
      <c r="G59" s="3" t="s">
        <v>89</v>
      </c>
      <c r="H59" s="3" t="s">
        <v>4414</v>
      </c>
      <c r="I59" s="3">
        <v>350520</v>
      </c>
      <c r="J59" s="3" t="s">
        <v>4465</v>
      </c>
      <c r="K59" s="3" t="s">
        <v>4341</v>
      </c>
      <c r="L59" s="129">
        <v>39</v>
      </c>
      <c r="M59" s="3" t="s">
        <v>4370</v>
      </c>
      <c r="N59" s="3" t="s">
        <v>4343</v>
      </c>
      <c r="O59" s="3" t="s">
        <v>4466</v>
      </c>
      <c r="P59" s="3" t="s">
        <v>4373</v>
      </c>
      <c r="Q59" s="62" t="s">
        <v>4467</v>
      </c>
    </row>
    <row r="60" spans="1:17" x14ac:dyDescent="0.25">
      <c r="A60" s="61">
        <v>198986</v>
      </c>
      <c r="B60" s="3">
        <v>352590</v>
      </c>
      <c r="C60" s="129">
        <v>7</v>
      </c>
      <c r="D60" s="3" t="s">
        <v>344</v>
      </c>
      <c r="E60" s="3">
        <v>352590</v>
      </c>
      <c r="F60" s="128">
        <v>35073</v>
      </c>
      <c r="G60" s="3" t="s">
        <v>97</v>
      </c>
      <c r="H60" s="3" t="s">
        <v>4389</v>
      </c>
      <c r="I60" s="3">
        <v>352590</v>
      </c>
      <c r="J60" s="3" t="s">
        <v>4468</v>
      </c>
      <c r="K60" s="3" t="s">
        <v>4341</v>
      </c>
      <c r="L60" s="129">
        <v>39</v>
      </c>
      <c r="M60" s="3" t="s">
        <v>4370</v>
      </c>
      <c r="N60" s="3" t="s">
        <v>4343</v>
      </c>
      <c r="O60" s="3" t="s">
        <v>4372</v>
      </c>
      <c r="P60" s="3" t="s">
        <v>4373</v>
      </c>
      <c r="Q60" s="62" t="s">
        <v>4469</v>
      </c>
    </row>
    <row r="61" spans="1:17" x14ac:dyDescent="0.25">
      <c r="A61" s="61">
        <v>200689</v>
      </c>
      <c r="B61" s="3">
        <v>353530</v>
      </c>
      <c r="C61" s="129">
        <v>9</v>
      </c>
      <c r="D61" s="3" t="s">
        <v>419</v>
      </c>
      <c r="E61" s="3">
        <v>353530</v>
      </c>
      <c r="F61" s="128">
        <v>35092</v>
      </c>
      <c r="G61" s="3" t="s">
        <v>109</v>
      </c>
      <c r="H61" s="3" t="s">
        <v>4470</v>
      </c>
      <c r="I61" s="3">
        <v>353530</v>
      </c>
      <c r="J61" s="3" t="s">
        <v>4471</v>
      </c>
      <c r="K61" s="3" t="s">
        <v>4341</v>
      </c>
      <c r="L61" s="129">
        <v>4</v>
      </c>
      <c r="M61" s="3" t="s">
        <v>4349</v>
      </c>
      <c r="N61" s="3" t="s">
        <v>4343</v>
      </c>
      <c r="O61" s="3" t="s">
        <v>4344</v>
      </c>
      <c r="P61" s="3" t="s">
        <v>4345</v>
      </c>
      <c r="Q61" s="62" t="s">
        <v>4472</v>
      </c>
    </row>
    <row r="62" spans="1:17" x14ac:dyDescent="0.25">
      <c r="A62" s="61">
        <v>216917</v>
      </c>
      <c r="B62" s="3">
        <v>355140</v>
      </c>
      <c r="C62" s="129">
        <v>13</v>
      </c>
      <c r="D62" s="3" t="s">
        <v>583</v>
      </c>
      <c r="E62" s="3">
        <v>355140</v>
      </c>
      <c r="F62" s="128">
        <v>35132</v>
      </c>
      <c r="G62" s="3" t="s">
        <v>139</v>
      </c>
      <c r="H62" s="3" t="s">
        <v>4396</v>
      </c>
      <c r="I62" s="3">
        <v>355140</v>
      </c>
      <c r="J62" s="3" t="s">
        <v>4473</v>
      </c>
      <c r="K62" s="3" t="s">
        <v>4341</v>
      </c>
      <c r="L62" s="129">
        <v>39</v>
      </c>
      <c r="M62" s="3" t="s">
        <v>4370</v>
      </c>
      <c r="N62" s="3" t="s">
        <v>4343</v>
      </c>
      <c r="O62" s="3" t="s">
        <v>4372</v>
      </c>
      <c r="P62" s="3" t="s">
        <v>4373</v>
      </c>
      <c r="Q62" s="62" t="s">
        <v>4474</v>
      </c>
    </row>
    <row r="63" spans="1:17" x14ac:dyDescent="0.25">
      <c r="A63" s="61">
        <v>245372</v>
      </c>
      <c r="B63" s="3">
        <v>354550</v>
      </c>
      <c r="C63" s="129">
        <v>11</v>
      </c>
      <c r="D63" s="3" t="s">
        <v>513</v>
      </c>
      <c r="E63" s="3">
        <v>354550</v>
      </c>
      <c r="F63" s="128">
        <v>35112</v>
      </c>
      <c r="G63" s="3" t="s">
        <v>127</v>
      </c>
      <c r="H63" s="3" t="s">
        <v>4475</v>
      </c>
      <c r="I63" s="3">
        <v>354550</v>
      </c>
      <c r="J63" s="3" t="s">
        <v>4476</v>
      </c>
      <c r="K63" s="3" t="s">
        <v>4341</v>
      </c>
      <c r="L63" s="129">
        <v>39</v>
      </c>
      <c r="M63" s="3" t="s">
        <v>4370</v>
      </c>
      <c r="N63" s="3" t="s">
        <v>4343</v>
      </c>
      <c r="O63" s="3" t="s">
        <v>4372</v>
      </c>
      <c r="P63" s="3" t="s">
        <v>4373</v>
      </c>
      <c r="Q63" s="62" t="s">
        <v>4477</v>
      </c>
    </row>
    <row r="64" spans="1:17" x14ac:dyDescent="0.25">
      <c r="A64" s="61">
        <v>248665</v>
      </c>
      <c r="B64" s="3">
        <v>355030</v>
      </c>
      <c r="C64" s="129">
        <v>1</v>
      </c>
      <c r="D64" s="3" t="s">
        <v>54</v>
      </c>
      <c r="E64" s="3">
        <v>355030</v>
      </c>
      <c r="F64" s="128">
        <v>35016</v>
      </c>
      <c r="G64" s="3" t="s">
        <v>62</v>
      </c>
      <c r="H64" s="3" t="s">
        <v>4410</v>
      </c>
      <c r="I64" s="3">
        <v>355030</v>
      </c>
      <c r="J64" s="3" t="s">
        <v>4411</v>
      </c>
      <c r="K64" s="3" t="s">
        <v>4341</v>
      </c>
      <c r="L64" s="129">
        <v>39</v>
      </c>
      <c r="M64" s="3" t="s">
        <v>4370</v>
      </c>
      <c r="N64" s="3" t="s">
        <v>4343</v>
      </c>
      <c r="O64" s="3" t="s">
        <v>4372</v>
      </c>
      <c r="P64" s="3" t="s">
        <v>4373</v>
      </c>
      <c r="Q64" s="62" t="s">
        <v>4478</v>
      </c>
    </row>
    <row r="65" spans="1:17" x14ac:dyDescent="0.25">
      <c r="A65" s="61">
        <v>251828</v>
      </c>
      <c r="B65" s="3">
        <v>350920</v>
      </c>
      <c r="C65" s="129">
        <v>1</v>
      </c>
      <c r="D65" s="3" t="s">
        <v>54</v>
      </c>
      <c r="E65" s="3">
        <v>350920</v>
      </c>
      <c r="F65" s="128">
        <v>35012</v>
      </c>
      <c r="G65" s="3" t="s">
        <v>53</v>
      </c>
      <c r="H65" s="3" t="s">
        <v>4434</v>
      </c>
      <c r="I65" s="3">
        <v>350920</v>
      </c>
      <c r="J65" s="3" t="s">
        <v>4442</v>
      </c>
      <c r="K65" s="3" t="s">
        <v>4341</v>
      </c>
      <c r="L65" s="129">
        <v>39</v>
      </c>
      <c r="M65" s="3" t="s">
        <v>4370</v>
      </c>
      <c r="N65" s="3" t="s">
        <v>4343</v>
      </c>
      <c r="O65" s="3" t="s">
        <v>4372</v>
      </c>
      <c r="P65" s="3" t="s">
        <v>4373</v>
      </c>
      <c r="Q65" s="62" t="s">
        <v>4479</v>
      </c>
    </row>
    <row r="66" spans="1:17" x14ac:dyDescent="0.25">
      <c r="A66" s="61">
        <v>257621</v>
      </c>
      <c r="B66" s="3">
        <v>353660</v>
      </c>
      <c r="C66" s="129">
        <v>15</v>
      </c>
      <c r="D66" s="3" t="s">
        <v>639</v>
      </c>
      <c r="E66" s="3">
        <v>353660</v>
      </c>
      <c r="F66" s="128">
        <v>35155</v>
      </c>
      <c r="G66" s="3" t="s">
        <v>158</v>
      </c>
      <c r="H66" s="3" t="s">
        <v>4480</v>
      </c>
      <c r="I66" s="3">
        <v>353660</v>
      </c>
      <c r="J66" s="3" t="s">
        <v>4481</v>
      </c>
      <c r="K66" s="3" t="s">
        <v>4341</v>
      </c>
      <c r="L66" s="129">
        <v>39</v>
      </c>
      <c r="M66" s="3" t="s">
        <v>4370</v>
      </c>
      <c r="N66" s="3" t="s">
        <v>4343</v>
      </c>
      <c r="O66" s="3" t="s">
        <v>4344</v>
      </c>
      <c r="P66" s="3" t="s">
        <v>4345</v>
      </c>
      <c r="Q66" s="62" t="s">
        <v>4482</v>
      </c>
    </row>
    <row r="67" spans="1:17" x14ac:dyDescent="0.25">
      <c r="A67" s="61">
        <v>257826</v>
      </c>
      <c r="B67" s="3">
        <v>353715</v>
      </c>
      <c r="C67" s="129">
        <v>9</v>
      </c>
      <c r="D67" s="3" t="s">
        <v>419</v>
      </c>
      <c r="E67" s="3">
        <v>353715</v>
      </c>
      <c r="F67" s="128">
        <v>35092</v>
      </c>
      <c r="G67" s="3" t="s">
        <v>109</v>
      </c>
      <c r="H67" s="3" t="s">
        <v>4470</v>
      </c>
      <c r="I67" s="3">
        <v>353715</v>
      </c>
      <c r="J67" s="3" t="s">
        <v>4483</v>
      </c>
      <c r="K67" s="3" t="s">
        <v>4341</v>
      </c>
      <c r="L67" s="129">
        <v>39</v>
      </c>
      <c r="M67" s="3" t="s">
        <v>4370</v>
      </c>
      <c r="N67" s="3" t="s">
        <v>4343</v>
      </c>
      <c r="O67" s="3" t="s">
        <v>4466</v>
      </c>
      <c r="P67" s="3" t="s">
        <v>4373</v>
      </c>
      <c r="Q67" s="62" t="s">
        <v>4484</v>
      </c>
    </row>
    <row r="68" spans="1:17" x14ac:dyDescent="0.25">
      <c r="A68" s="61">
        <v>260134</v>
      </c>
      <c r="B68" s="3">
        <v>354980</v>
      </c>
      <c r="C68" s="129">
        <v>15</v>
      </c>
      <c r="D68" s="3" t="s">
        <v>639</v>
      </c>
      <c r="E68" s="3">
        <v>354980</v>
      </c>
      <c r="F68" s="128">
        <v>35155</v>
      </c>
      <c r="G68" s="3" t="s">
        <v>158</v>
      </c>
      <c r="H68" s="3" t="s">
        <v>4480</v>
      </c>
      <c r="I68" s="3">
        <v>354980</v>
      </c>
      <c r="J68" s="3" t="s">
        <v>4485</v>
      </c>
      <c r="K68" s="3" t="s">
        <v>4341</v>
      </c>
      <c r="L68" s="129">
        <v>73</v>
      </c>
      <c r="M68" s="3" t="s">
        <v>4355</v>
      </c>
      <c r="N68" s="3" t="s">
        <v>4343</v>
      </c>
      <c r="O68" s="3" t="s">
        <v>4344</v>
      </c>
      <c r="P68" s="3" t="s">
        <v>4345</v>
      </c>
      <c r="Q68" s="62" t="s">
        <v>4486</v>
      </c>
    </row>
    <row r="69" spans="1:17" x14ac:dyDescent="0.25">
      <c r="A69" s="61">
        <v>262943</v>
      </c>
      <c r="B69" s="3">
        <v>355030</v>
      </c>
      <c r="C69" s="129">
        <v>1</v>
      </c>
      <c r="D69" s="3" t="s">
        <v>54</v>
      </c>
      <c r="E69" s="3">
        <v>355030</v>
      </c>
      <c r="F69" s="128">
        <v>35016</v>
      </c>
      <c r="G69" s="3" t="s">
        <v>62</v>
      </c>
      <c r="H69" s="3" t="s">
        <v>4410</v>
      </c>
      <c r="I69" s="3">
        <v>355030</v>
      </c>
      <c r="J69" s="3" t="s">
        <v>4411</v>
      </c>
      <c r="K69" s="3" t="s">
        <v>4341</v>
      </c>
      <c r="L69" s="129">
        <v>39</v>
      </c>
      <c r="M69" s="3" t="s">
        <v>4370</v>
      </c>
      <c r="N69" s="3" t="s">
        <v>4343</v>
      </c>
      <c r="O69" s="3" t="s">
        <v>4358</v>
      </c>
      <c r="P69" s="3" t="s">
        <v>4359</v>
      </c>
      <c r="Q69" s="62" t="s">
        <v>4487</v>
      </c>
    </row>
    <row r="70" spans="1:17" x14ac:dyDescent="0.25">
      <c r="A70" s="61">
        <v>272833</v>
      </c>
      <c r="B70" s="3">
        <v>351280</v>
      </c>
      <c r="C70" s="129">
        <v>7</v>
      </c>
      <c r="D70" s="3" t="s">
        <v>344</v>
      </c>
      <c r="E70" s="3">
        <v>351280</v>
      </c>
      <c r="F70" s="128">
        <v>35072</v>
      </c>
      <c r="G70" s="3" t="s">
        <v>95</v>
      </c>
      <c r="H70" s="3" t="s">
        <v>4384</v>
      </c>
      <c r="I70" s="3">
        <v>351280</v>
      </c>
      <c r="J70" s="3" t="s">
        <v>4488</v>
      </c>
      <c r="K70" s="3" t="s">
        <v>4341</v>
      </c>
      <c r="L70" s="129">
        <v>4</v>
      </c>
      <c r="M70" s="3" t="s">
        <v>4349</v>
      </c>
      <c r="N70" s="3" t="s">
        <v>4343</v>
      </c>
      <c r="O70" s="3" t="s">
        <v>4372</v>
      </c>
      <c r="P70" s="3" t="s">
        <v>4373</v>
      </c>
      <c r="Q70" s="62" t="s">
        <v>4489</v>
      </c>
    </row>
    <row r="71" spans="1:17" x14ac:dyDescent="0.25">
      <c r="A71" s="61">
        <v>279943</v>
      </c>
      <c r="B71" s="3">
        <v>352850</v>
      </c>
      <c r="C71" s="129">
        <v>1</v>
      </c>
      <c r="D71" s="3" t="s">
        <v>54</v>
      </c>
      <c r="E71" s="3">
        <v>352850</v>
      </c>
      <c r="F71" s="128">
        <v>35012</v>
      </c>
      <c r="G71" s="3" t="s">
        <v>53</v>
      </c>
      <c r="H71" s="3" t="s">
        <v>4434</v>
      </c>
      <c r="I71" s="3">
        <v>352850</v>
      </c>
      <c r="J71" s="3" t="s">
        <v>4435</v>
      </c>
      <c r="K71" s="3" t="s">
        <v>4341</v>
      </c>
      <c r="L71" s="129">
        <v>4</v>
      </c>
      <c r="M71" s="3" t="s">
        <v>4349</v>
      </c>
      <c r="N71" s="3" t="s">
        <v>4343</v>
      </c>
      <c r="O71" s="3" t="s">
        <v>4344</v>
      </c>
      <c r="P71" s="3" t="s">
        <v>4345</v>
      </c>
      <c r="Q71" s="62" t="s">
        <v>4490</v>
      </c>
    </row>
    <row r="72" spans="1:17" x14ac:dyDescent="0.25">
      <c r="A72" s="61">
        <v>283754</v>
      </c>
      <c r="B72" s="3">
        <v>354090</v>
      </c>
      <c r="C72" s="129">
        <v>13</v>
      </c>
      <c r="D72" s="3" t="s">
        <v>583</v>
      </c>
      <c r="E72" s="3">
        <v>354090</v>
      </c>
      <c r="F72" s="128">
        <v>35131</v>
      </c>
      <c r="G72" s="3" t="s">
        <v>137</v>
      </c>
      <c r="H72" s="3" t="s">
        <v>4396</v>
      </c>
      <c r="I72" s="3">
        <v>354090</v>
      </c>
      <c r="J72" s="3" t="s">
        <v>4491</v>
      </c>
      <c r="K72" s="3" t="s">
        <v>4341</v>
      </c>
      <c r="L72" s="129">
        <v>39</v>
      </c>
      <c r="M72" s="3" t="s">
        <v>4370</v>
      </c>
      <c r="N72" s="3" t="s">
        <v>4343</v>
      </c>
      <c r="O72" s="3" t="s">
        <v>4372</v>
      </c>
      <c r="P72" s="3" t="s">
        <v>4373</v>
      </c>
      <c r="Q72" s="62" t="s">
        <v>4492</v>
      </c>
    </row>
    <row r="73" spans="1:17" x14ac:dyDescent="0.25">
      <c r="A73" s="61">
        <v>286125</v>
      </c>
      <c r="B73" s="3">
        <v>353950</v>
      </c>
      <c r="C73" s="129">
        <v>13</v>
      </c>
      <c r="D73" s="3" t="s">
        <v>583</v>
      </c>
      <c r="E73" s="3">
        <v>353950</v>
      </c>
      <c r="F73" s="128">
        <v>35131</v>
      </c>
      <c r="G73" s="3" t="s">
        <v>137</v>
      </c>
      <c r="H73" s="3" t="s">
        <v>4396</v>
      </c>
      <c r="I73" s="3">
        <v>353950</v>
      </c>
      <c r="J73" s="3" t="s">
        <v>4493</v>
      </c>
      <c r="K73" s="3" t="s">
        <v>4341</v>
      </c>
      <c r="L73" s="129">
        <v>39</v>
      </c>
      <c r="M73" s="3" t="s">
        <v>4370</v>
      </c>
      <c r="N73" s="3" t="s">
        <v>4343</v>
      </c>
      <c r="O73" s="3" t="s">
        <v>4372</v>
      </c>
      <c r="P73" s="3" t="s">
        <v>4373</v>
      </c>
      <c r="Q73" s="62" t="s">
        <v>4494</v>
      </c>
    </row>
    <row r="74" spans="1:17" x14ac:dyDescent="0.25">
      <c r="A74" s="61">
        <v>293768</v>
      </c>
      <c r="B74" s="3">
        <v>352940</v>
      </c>
      <c r="C74" s="129">
        <v>1</v>
      </c>
      <c r="D74" s="3" t="s">
        <v>54</v>
      </c>
      <c r="E74" s="3">
        <v>352940</v>
      </c>
      <c r="F74" s="128">
        <v>35015</v>
      </c>
      <c r="G74" s="3" t="s">
        <v>60</v>
      </c>
      <c r="H74" s="3" t="s">
        <v>4361</v>
      </c>
      <c r="I74" s="3">
        <v>352940</v>
      </c>
      <c r="J74" s="3" t="s">
        <v>4440</v>
      </c>
      <c r="K74" s="3" t="s">
        <v>4341</v>
      </c>
      <c r="L74" s="129">
        <v>39</v>
      </c>
      <c r="M74" s="3" t="s">
        <v>4370</v>
      </c>
      <c r="N74" s="3" t="s">
        <v>4343</v>
      </c>
      <c r="O74" s="3" t="s">
        <v>4372</v>
      </c>
      <c r="P74" s="3" t="s">
        <v>4373</v>
      </c>
      <c r="Q74" s="62" t="s">
        <v>4495</v>
      </c>
    </row>
    <row r="75" spans="1:17" x14ac:dyDescent="0.25">
      <c r="A75" s="61">
        <v>295701</v>
      </c>
      <c r="B75" s="3">
        <v>352730</v>
      </c>
      <c r="C75" s="129">
        <v>7</v>
      </c>
      <c r="D75" s="3" t="s">
        <v>344</v>
      </c>
      <c r="E75" s="3">
        <v>352730</v>
      </c>
      <c r="F75" s="128">
        <v>35073</v>
      </c>
      <c r="G75" s="3" t="s">
        <v>97</v>
      </c>
      <c r="H75" s="3" t="s">
        <v>4389</v>
      </c>
      <c r="I75" s="3">
        <v>352730</v>
      </c>
      <c r="J75" s="3" t="s">
        <v>4496</v>
      </c>
      <c r="K75" s="3" t="s">
        <v>4341</v>
      </c>
      <c r="L75" s="129">
        <v>39</v>
      </c>
      <c r="M75" s="3" t="s">
        <v>4370</v>
      </c>
      <c r="N75" s="3" t="s">
        <v>4343</v>
      </c>
      <c r="O75" s="3" t="s">
        <v>4344</v>
      </c>
      <c r="P75" s="3" t="s">
        <v>4345</v>
      </c>
      <c r="Q75" s="62" t="s">
        <v>4497</v>
      </c>
    </row>
    <row r="76" spans="1:17" x14ac:dyDescent="0.25">
      <c r="A76" s="61">
        <v>296449</v>
      </c>
      <c r="B76" s="3">
        <v>353280</v>
      </c>
      <c r="C76" s="129">
        <v>15</v>
      </c>
      <c r="D76" s="3" t="s">
        <v>639</v>
      </c>
      <c r="E76" s="3">
        <v>353280</v>
      </c>
      <c r="F76" s="128">
        <v>35155</v>
      </c>
      <c r="G76" s="3" t="s">
        <v>158</v>
      </c>
      <c r="H76" s="3" t="s">
        <v>4480</v>
      </c>
      <c r="I76" s="3">
        <v>353280</v>
      </c>
      <c r="J76" s="3" t="s">
        <v>4498</v>
      </c>
      <c r="K76" s="3" t="s">
        <v>4341</v>
      </c>
      <c r="L76" s="129">
        <v>4</v>
      </c>
      <c r="M76" s="3" t="s">
        <v>4349</v>
      </c>
      <c r="N76" s="3" t="s">
        <v>4343</v>
      </c>
      <c r="O76" s="3" t="s">
        <v>4344</v>
      </c>
      <c r="P76" s="3" t="s">
        <v>4345</v>
      </c>
      <c r="Q76" s="62" t="s">
        <v>4499</v>
      </c>
    </row>
    <row r="77" spans="1:17" x14ac:dyDescent="0.25">
      <c r="A77" s="61">
        <v>297747</v>
      </c>
      <c r="B77" s="3">
        <v>354260</v>
      </c>
      <c r="C77" s="129">
        <v>12</v>
      </c>
      <c r="D77" s="3" t="s">
        <v>565</v>
      </c>
      <c r="E77" s="3">
        <v>354260</v>
      </c>
      <c r="F77" s="128">
        <v>35121</v>
      </c>
      <c r="G77" s="3" t="s">
        <v>135</v>
      </c>
      <c r="H77" s="3" t="s">
        <v>4420</v>
      </c>
      <c r="I77" s="3">
        <v>354260</v>
      </c>
      <c r="J77" s="3" t="s">
        <v>4500</v>
      </c>
      <c r="K77" s="3" t="s">
        <v>4341</v>
      </c>
      <c r="L77" s="129">
        <v>4</v>
      </c>
      <c r="M77" s="3" t="s">
        <v>4349</v>
      </c>
      <c r="N77" s="3" t="s">
        <v>4343</v>
      </c>
      <c r="O77" s="3" t="s">
        <v>4372</v>
      </c>
      <c r="P77" s="3" t="s">
        <v>4373</v>
      </c>
      <c r="Q77" s="62" t="s">
        <v>4501</v>
      </c>
    </row>
    <row r="78" spans="1:17" x14ac:dyDescent="0.25">
      <c r="A78" s="61">
        <v>310697</v>
      </c>
      <c r="B78" s="3">
        <v>350190</v>
      </c>
      <c r="C78" s="129">
        <v>7</v>
      </c>
      <c r="D78" s="3" t="s">
        <v>344</v>
      </c>
      <c r="E78" s="3">
        <v>350190</v>
      </c>
      <c r="F78" s="128">
        <v>35074</v>
      </c>
      <c r="G78" s="3" t="s">
        <v>99</v>
      </c>
      <c r="H78" s="3" t="s">
        <v>4384</v>
      </c>
      <c r="I78" s="3">
        <v>350190</v>
      </c>
      <c r="J78" s="3" t="s">
        <v>4502</v>
      </c>
      <c r="K78" s="3" t="s">
        <v>4341</v>
      </c>
      <c r="L78" s="129">
        <v>39</v>
      </c>
      <c r="M78" s="3" t="s">
        <v>4370</v>
      </c>
      <c r="N78" s="3" t="s">
        <v>4343</v>
      </c>
      <c r="O78" s="3" t="s">
        <v>4372</v>
      </c>
      <c r="P78" s="3" t="s">
        <v>4373</v>
      </c>
      <c r="Q78" s="62" t="s">
        <v>4503</v>
      </c>
    </row>
    <row r="79" spans="1:17" x14ac:dyDescent="0.25">
      <c r="A79" s="61">
        <v>391913</v>
      </c>
      <c r="B79" s="3">
        <v>354530</v>
      </c>
      <c r="C79" s="129">
        <v>16</v>
      </c>
      <c r="D79" s="3" t="s">
        <v>747</v>
      </c>
      <c r="E79" s="3">
        <v>354530</v>
      </c>
      <c r="F79" s="128">
        <v>35163</v>
      </c>
      <c r="G79" s="3" t="s">
        <v>168</v>
      </c>
      <c r="H79" s="3" t="s">
        <v>4399</v>
      </c>
      <c r="I79" s="3">
        <v>354530</v>
      </c>
      <c r="J79" s="3" t="s">
        <v>4400</v>
      </c>
      <c r="K79" s="3" t="s">
        <v>4341</v>
      </c>
      <c r="L79" s="129">
        <v>39</v>
      </c>
      <c r="M79" s="3" t="s">
        <v>4370</v>
      </c>
      <c r="N79" s="3" t="s">
        <v>4343</v>
      </c>
      <c r="O79" s="3" t="s">
        <v>4344</v>
      </c>
      <c r="P79" s="3" t="s">
        <v>4345</v>
      </c>
      <c r="Q79" s="62" t="s">
        <v>4504</v>
      </c>
    </row>
    <row r="80" spans="1:17" x14ac:dyDescent="0.25">
      <c r="A80" s="61">
        <v>400653</v>
      </c>
      <c r="B80" s="3">
        <v>354990</v>
      </c>
      <c r="C80" s="129">
        <v>17</v>
      </c>
      <c r="D80" s="3" t="s">
        <v>797</v>
      </c>
      <c r="E80" s="3">
        <v>354990</v>
      </c>
      <c r="F80" s="128">
        <v>35171</v>
      </c>
      <c r="G80" s="3" t="s">
        <v>170</v>
      </c>
      <c r="H80" s="3" t="s">
        <v>4367</v>
      </c>
      <c r="I80" s="3">
        <v>354990</v>
      </c>
      <c r="J80" s="3" t="s">
        <v>4368</v>
      </c>
      <c r="K80" s="3" t="s">
        <v>4341</v>
      </c>
      <c r="L80" s="129">
        <v>4</v>
      </c>
      <c r="M80" s="3" t="s">
        <v>4349</v>
      </c>
      <c r="N80" s="3" t="s">
        <v>4343</v>
      </c>
      <c r="O80" s="3" t="s">
        <v>4372</v>
      </c>
      <c r="P80" s="3" t="s">
        <v>4373</v>
      </c>
      <c r="Q80" s="62" t="s">
        <v>4505</v>
      </c>
    </row>
    <row r="81" spans="1:17" x14ac:dyDescent="0.25">
      <c r="A81" s="61">
        <v>404837</v>
      </c>
      <c r="B81" s="3">
        <v>350635</v>
      </c>
      <c r="C81" s="129">
        <v>4</v>
      </c>
      <c r="D81" s="3" t="s">
        <v>237</v>
      </c>
      <c r="E81" s="3">
        <v>350635</v>
      </c>
      <c r="F81" s="128">
        <v>35041</v>
      </c>
      <c r="G81" s="3" t="s">
        <v>78</v>
      </c>
      <c r="H81" s="3" t="s">
        <v>4420</v>
      </c>
      <c r="I81" s="3">
        <v>350635</v>
      </c>
      <c r="J81" s="3" t="s">
        <v>4506</v>
      </c>
      <c r="K81" s="3" t="s">
        <v>4341</v>
      </c>
      <c r="L81" s="129">
        <v>39</v>
      </c>
      <c r="M81" s="3" t="s">
        <v>4370</v>
      </c>
      <c r="N81" s="3" t="s">
        <v>4343</v>
      </c>
      <c r="O81" s="3" t="s">
        <v>4372</v>
      </c>
      <c r="P81" s="3" t="s">
        <v>4373</v>
      </c>
      <c r="Q81" s="62" t="s">
        <v>4507</v>
      </c>
    </row>
    <row r="82" spans="1:17" x14ac:dyDescent="0.25">
      <c r="A82" s="61">
        <v>408239</v>
      </c>
      <c r="B82" s="3">
        <v>354140</v>
      </c>
      <c r="C82" s="129">
        <v>11</v>
      </c>
      <c r="D82" s="3" t="s">
        <v>513</v>
      </c>
      <c r="E82" s="3">
        <v>354140</v>
      </c>
      <c r="F82" s="128">
        <v>35112</v>
      </c>
      <c r="G82" s="3" t="s">
        <v>127</v>
      </c>
      <c r="H82" s="3" t="s">
        <v>4475</v>
      </c>
      <c r="I82" s="3">
        <v>354140</v>
      </c>
      <c r="J82" s="3" t="s">
        <v>4508</v>
      </c>
      <c r="K82" s="3" t="s">
        <v>4341</v>
      </c>
      <c r="L82" s="129">
        <v>39</v>
      </c>
      <c r="M82" s="3" t="s">
        <v>4370</v>
      </c>
      <c r="N82" s="3" t="s">
        <v>4343</v>
      </c>
      <c r="O82" s="3" t="s">
        <v>4372</v>
      </c>
      <c r="P82" s="3" t="s">
        <v>4373</v>
      </c>
      <c r="Q82" s="62" t="s">
        <v>4509</v>
      </c>
    </row>
    <row r="83" spans="1:17" x14ac:dyDescent="0.25">
      <c r="A83" s="61">
        <v>409456</v>
      </c>
      <c r="B83" s="3">
        <v>355030</v>
      </c>
      <c r="C83" s="129">
        <v>1</v>
      </c>
      <c r="D83" s="3" t="s">
        <v>54</v>
      </c>
      <c r="E83" s="3">
        <v>355030</v>
      </c>
      <c r="F83" s="128">
        <v>35016</v>
      </c>
      <c r="G83" s="3" t="s">
        <v>62</v>
      </c>
      <c r="H83" s="3" t="s">
        <v>4410</v>
      </c>
      <c r="I83" s="3">
        <v>355030</v>
      </c>
      <c r="J83" s="3" t="s">
        <v>4411</v>
      </c>
      <c r="K83" s="3" t="s">
        <v>4341</v>
      </c>
      <c r="L83" s="129">
        <v>39</v>
      </c>
      <c r="M83" s="3" t="s">
        <v>4370</v>
      </c>
      <c r="N83" s="3" t="s">
        <v>4343</v>
      </c>
      <c r="O83" s="3" t="s">
        <v>4510</v>
      </c>
      <c r="P83" s="3" t="s">
        <v>4373</v>
      </c>
      <c r="Q83" s="62" t="s">
        <v>4511</v>
      </c>
    </row>
    <row r="84" spans="1:17" x14ac:dyDescent="0.25">
      <c r="A84" s="61">
        <v>414611</v>
      </c>
      <c r="B84" s="3">
        <v>353620</v>
      </c>
      <c r="C84" s="129">
        <v>12</v>
      </c>
      <c r="D84" s="3" t="s">
        <v>565</v>
      </c>
      <c r="E84" s="3">
        <v>353620</v>
      </c>
      <c r="F84" s="128">
        <v>35121</v>
      </c>
      <c r="G84" s="3" t="s">
        <v>135</v>
      </c>
      <c r="H84" s="3" t="s">
        <v>4420</v>
      </c>
      <c r="I84" s="3">
        <v>353620</v>
      </c>
      <c r="J84" s="3" t="s">
        <v>4512</v>
      </c>
      <c r="K84" s="3" t="s">
        <v>4341</v>
      </c>
      <c r="L84" s="129">
        <v>39</v>
      </c>
      <c r="M84" s="3" t="s">
        <v>4370</v>
      </c>
      <c r="N84" s="3" t="s">
        <v>4343</v>
      </c>
      <c r="O84" s="3" t="s">
        <v>4372</v>
      </c>
      <c r="P84" s="3" t="s">
        <v>4373</v>
      </c>
      <c r="Q84" s="62" t="s">
        <v>4513</v>
      </c>
    </row>
    <row r="85" spans="1:17" x14ac:dyDescent="0.25">
      <c r="A85" s="61">
        <v>422134</v>
      </c>
      <c r="B85" s="3">
        <v>354850</v>
      </c>
      <c r="C85" s="129">
        <v>4</v>
      </c>
      <c r="D85" s="3" t="s">
        <v>237</v>
      </c>
      <c r="E85" s="3">
        <v>354850</v>
      </c>
      <c r="F85" s="128">
        <v>35041</v>
      </c>
      <c r="G85" s="3" t="s">
        <v>78</v>
      </c>
      <c r="H85" s="3" t="s">
        <v>4420</v>
      </c>
      <c r="I85" s="3">
        <v>354850</v>
      </c>
      <c r="J85" s="3" t="s">
        <v>4514</v>
      </c>
      <c r="K85" s="3" t="s">
        <v>4341</v>
      </c>
      <c r="L85" s="129">
        <v>39</v>
      </c>
      <c r="M85" s="3" t="s">
        <v>4370</v>
      </c>
      <c r="N85" s="3" t="s">
        <v>4343</v>
      </c>
      <c r="O85" s="3" t="s">
        <v>4372</v>
      </c>
      <c r="P85" s="3" t="s">
        <v>4373</v>
      </c>
      <c r="Q85" s="62" t="s">
        <v>4515</v>
      </c>
    </row>
    <row r="86" spans="1:17" x14ac:dyDescent="0.25">
      <c r="A86" s="61">
        <v>429546</v>
      </c>
      <c r="B86" s="3">
        <v>353440</v>
      </c>
      <c r="C86" s="129">
        <v>1</v>
      </c>
      <c r="D86" s="3" t="s">
        <v>54</v>
      </c>
      <c r="E86" s="3">
        <v>353440</v>
      </c>
      <c r="F86" s="128">
        <v>35014</v>
      </c>
      <c r="G86" s="3" t="s">
        <v>58</v>
      </c>
      <c r="H86" s="3" t="s">
        <v>4339</v>
      </c>
      <c r="I86" s="3">
        <v>353440</v>
      </c>
      <c r="J86" s="3" t="s">
        <v>4340</v>
      </c>
      <c r="K86" s="3" t="s">
        <v>4341</v>
      </c>
      <c r="L86" s="129">
        <v>39</v>
      </c>
      <c r="M86" s="3" t="s">
        <v>4370</v>
      </c>
      <c r="N86" s="3" t="s">
        <v>4343</v>
      </c>
      <c r="O86" s="3" t="s">
        <v>4372</v>
      </c>
      <c r="P86" s="3" t="s">
        <v>4373</v>
      </c>
      <c r="Q86" s="62" t="s">
        <v>4516</v>
      </c>
    </row>
    <row r="87" spans="1:17" x14ac:dyDescent="0.25">
      <c r="A87" s="61">
        <v>448133</v>
      </c>
      <c r="B87" s="3">
        <v>352690</v>
      </c>
      <c r="C87" s="129">
        <v>10</v>
      </c>
      <c r="D87" s="3" t="s">
        <v>485</v>
      </c>
      <c r="E87" s="3">
        <v>352690</v>
      </c>
      <c r="F87" s="128">
        <v>35102</v>
      </c>
      <c r="G87" s="3" t="s">
        <v>119</v>
      </c>
      <c r="H87" s="3" t="s">
        <v>4403</v>
      </c>
      <c r="I87" s="3">
        <v>352690</v>
      </c>
      <c r="J87" s="3" t="s">
        <v>4517</v>
      </c>
      <c r="K87" s="3" t="s">
        <v>4341</v>
      </c>
      <c r="L87" s="129">
        <v>39</v>
      </c>
      <c r="M87" s="3" t="s">
        <v>4370</v>
      </c>
      <c r="N87" s="3" t="s">
        <v>4343</v>
      </c>
      <c r="O87" s="3" t="s">
        <v>4372</v>
      </c>
      <c r="P87" s="3" t="s">
        <v>4373</v>
      </c>
      <c r="Q87" s="62" t="s">
        <v>4518</v>
      </c>
    </row>
    <row r="88" spans="1:17" x14ac:dyDescent="0.25">
      <c r="A88" s="61">
        <v>478601</v>
      </c>
      <c r="B88" s="3">
        <v>355080</v>
      </c>
      <c r="C88" s="129">
        <v>14</v>
      </c>
      <c r="D88" s="3" t="s">
        <v>614</v>
      </c>
      <c r="E88" s="3">
        <v>355080</v>
      </c>
      <c r="F88" s="128">
        <v>35143</v>
      </c>
      <c r="G88" s="3" t="s">
        <v>148</v>
      </c>
      <c r="H88" s="3" t="s">
        <v>4384</v>
      </c>
      <c r="I88" s="3">
        <v>355080</v>
      </c>
      <c r="J88" s="3" t="s">
        <v>4519</v>
      </c>
      <c r="K88" s="3" t="s">
        <v>4341</v>
      </c>
      <c r="L88" s="129">
        <v>39</v>
      </c>
      <c r="M88" s="3" t="s">
        <v>4370</v>
      </c>
      <c r="N88" s="3" t="s">
        <v>4343</v>
      </c>
      <c r="O88" s="3" t="s">
        <v>4372</v>
      </c>
      <c r="P88" s="3" t="s">
        <v>4373</v>
      </c>
      <c r="Q88" s="62" t="s">
        <v>4520</v>
      </c>
    </row>
    <row r="89" spans="1:17" x14ac:dyDescent="0.25">
      <c r="A89" s="61">
        <v>493724</v>
      </c>
      <c r="B89" s="3">
        <v>354670</v>
      </c>
      <c r="C89" s="129">
        <v>10</v>
      </c>
      <c r="D89" s="3" t="s">
        <v>485</v>
      </c>
      <c r="E89" s="3">
        <v>354670</v>
      </c>
      <c r="F89" s="128">
        <v>35104</v>
      </c>
      <c r="G89" s="3" t="s">
        <v>123</v>
      </c>
      <c r="H89" s="3" t="s">
        <v>4403</v>
      </c>
      <c r="I89" s="3">
        <v>354670</v>
      </c>
      <c r="J89" s="3" t="s">
        <v>4521</v>
      </c>
      <c r="K89" s="3" t="s">
        <v>4341</v>
      </c>
      <c r="L89" s="129">
        <v>39</v>
      </c>
      <c r="M89" s="3" t="s">
        <v>4370</v>
      </c>
      <c r="N89" s="3" t="s">
        <v>4343</v>
      </c>
      <c r="O89" s="3" t="s">
        <v>4344</v>
      </c>
      <c r="P89" s="3" t="s">
        <v>4345</v>
      </c>
      <c r="Q89" s="62" t="s">
        <v>4522</v>
      </c>
    </row>
    <row r="90" spans="1:17" x14ac:dyDescent="0.25">
      <c r="A90" s="61">
        <v>511226</v>
      </c>
      <c r="B90" s="3">
        <v>354100</v>
      </c>
      <c r="C90" s="129">
        <v>4</v>
      </c>
      <c r="D90" s="3" t="s">
        <v>237</v>
      </c>
      <c r="E90" s="3">
        <v>354100</v>
      </c>
      <c r="F90" s="128">
        <v>35041</v>
      </c>
      <c r="G90" s="3" t="s">
        <v>78</v>
      </c>
      <c r="H90" s="3" t="s">
        <v>4420</v>
      </c>
      <c r="I90" s="3">
        <v>354100</v>
      </c>
      <c r="J90" s="3" t="s">
        <v>4421</v>
      </c>
      <c r="K90" s="3" t="s">
        <v>4341</v>
      </c>
      <c r="L90" s="129">
        <v>39</v>
      </c>
      <c r="M90" s="3" t="s">
        <v>4370</v>
      </c>
      <c r="N90" s="3" t="s">
        <v>4343</v>
      </c>
      <c r="O90" s="3" t="s">
        <v>4372</v>
      </c>
      <c r="P90" s="3" t="s">
        <v>4373</v>
      </c>
      <c r="Q90" s="62" t="s">
        <v>4523</v>
      </c>
    </row>
    <row r="91" spans="1:17" x14ac:dyDescent="0.25">
      <c r="A91" s="61">
        <v>518581</v>
      </c>
      <c r="B91" s="3">
        <v>350700</v>
      </c>
      <c r="C91" s="129">
        <v>16</v>
      </c>
      <c r="D91" s="3" t="s">
        <v>747</v>
      </c>
      <c r="E91" s="3">
        <v>350700</v>
      </c>
      <c r="F91" s="128">
        <v>35163</v>
      </c>
      <c r="G91" s="3" t="s">
        <v>168</v>
      </c>
      <c r="H91" s="3" t="s">
        <v>4399</v>
      </c>
      <c r="I91" s="3">
        <v>350700</v>
      </c>
      <c r="J91" s="3" t="s">
        <v>4524</v>
      </c>
      <c r="K91" s="3" t="s">
        <v>4341</v>
      </c>
      <c r="L91" s="129">
        <v>39</v>
      </c>
      <c r="M91" s="3" t="s">
        <v>4370</v>
      </c>
      <c r="N91" s="3" t="s">
        <v>4343</v>
      </c>
      <c r="O91" s="3" t="s">
        <v>4372</v>
      </c>
      <c r="P91" s="3" t="s">
        <v>4373</v>
      </c>
      <c r="Q91" s="62" t="s">
        <v>4525</v>
      </c>
    </row>
    <row r="92" spans="1:17" x14ac:dyDescent="0.25">
      <c r="A92" s="61">
        <v>535176</v>
      </c>
      <c r="B92" s="3">
        <v>352050</v>
      </c>
      <c r="C92" s="129">
        <v>7</v>
      </c>
      <c r="D92" s="3" t="s">
        <v>344</v>
      </c>
      <c r="E92" s="3">
        <v>352050</v>
      </c>
      <c r="F92" s="128">
        <v>35072</v>
      </c>
      <c r="G92" s="3" t="s">
        <v>95</v>
      </c>
      <c r="H92" s="3" t="s">
        <v>4384</v>
      </c>
      <c r="I92" s="3">
        <v>352050</v>
      </c>
      <c r="J92" s="3" t="s">
        <v>4526</v>
      </c>
      <c r="K92" s="3" t="s">
        <v>4341</v>
      </c>
      <c r="L92" s="129">
        <v>39</v>
      </c>
      <c r="M92" s="3" t="s">
        <v>4370</v>
      </c>
      <c r="N92" s="3" t="s">
        <v>4343</v>
      </c>
      <c r="O92" s="3" t="s">
        <v>4372</v>
      </c>
      <c r="P92" s="3" t="s">
        <v>4373</v>
      </c>
      <c r="Q92" s="62" t="s">
        <v>4527</v>
      </c>
    </row>
    <row r="93" spans="1:17" x14ac:dyDescent="0.25">
      <c r="A93" s="61">
        <v>605107</v>
      </c>
      <c r="B93" s="3">
        <v>355220</v>
      </c>
      <c r="C93" s="129">
        <v>16</v>
      </c>
      <c r="D93" s="3" t="s">
        <v>747</v>
      </c>
      <c r="E93" s="3">
        <v>355220</v>
      </c>
      <c r="F93" s="128">
        <v>35163</v>
      </c>
      <c r="G93" s="3" t="s">
        <v>168</v>
      </c>
      <c r="H93" s="3" t="s">
        <v>4399</v>
      </c>
      <c r="I93" s="3">
        <v>355220</v>
      </c>
      <c r="J93" s="3" t="s">
        <v>4528</v>
      </c>
      <c r="K93" s="3" t="s">
        <v>4341</v>
      </c>
      <c r="L93" s="129">
        <v>5</v>
      </c>
      <c r="M93" s="3" t="s">
        <v>4342</v>
      </c>
      <c r="N93" s="3" t="s">
        <v>4343</v>
      </c>
      <c r="O93" s="3" t="s">
        <v>4344</v>
      </c>
      <c r="P93" s="3" t="s">
        <v>4345</v>
      </c>
      <c r="Q93" s="62" t="s">
        <v>4529</v>
      </c>
    </row>
    <row r="94" spans="1:17" x14ac:dyDescent="0.25">
      <c r="A94" s="61">
        <v>605484</v>
      </c>
      <c r="B94" s="3">
        <v>355220</v>
      </c>
      <c r="C94" s="129">
        <v>16</v>
      </c>
      <c r="D94" s="3" t="s">
        <v>747</v>
      </c>
      <c r="E94" s="3">
        <v>355220</v>
      </c>
      <c r="F94" s="128">
        <v>35163</v>
      </c>
      <c r="G94" s="3" t="s">
        <v>168</v>
      </c>
      <c r="H94" s="3" t="s">
        <v>4399</v>
      </c>
      <c r="I94" s="3">
        <v>355220</v>
      </c>
      <c r="J94" s="3" t="s">
        <v>4528</v>
      </c>
      <c r="K94" s="3" t="s">
        <v>4341</v>
      </c>
      <c r="L94" s="129">
        <v>5</v>
      </c>
      <c r="M94" s="3" t="s">
        <v>4342</v>
      </c>
      <c r="N94" s="3" t="s">
        <v>4343</v>
      </c>
      <c r="O94" s="3" t="s">
        <v>4372</v>
      </c>
      <c r="P94" s="3" t="s">
        <v>4373</v>
      </c>
      <c r="Q94" s="62" t="s">
        <v>4530</v>
      </c>
    </row>
    <row r="95" spans="1:17" x14ac:dyDescent="0.25">
      <c r="A95" s="61">
        <v>612502</v>
      </c>
      <c r="B95" s="3">
        <v>354100</v>
      </c>
      <c r="C95" s="129">
        <v>4</v>
      </c>
      <c r="D95" s="3" t="s">
        <v>237</v>
      </c>
      <c r="E95" s="3">
        <v>354100</v>
      </c>
      <c r="F95" s="128">
        <v>35041</v>
      </c>
      <c r="G95" s="3" t="s">
        <v>78</v>
      </c>
      <c r="H95" s="3" t="s">
        <v>4420</v>
      </c>
      <c r="I95" s="3">
        <v>354100</v>
      </c>
      <c r="J95" s="3" t="s">
        <v>4421</v>
      </c>
      <c r="K95" s="3" t="s">
        <v>4341</v>
      </c>
      <c r="L95" s="129">
        <v>20</v>
      </c>
      <c r="M95" s="3" t="s">
        <v>4531</v>
      </c>
      <c r="N95" s="3" t="s">
        <v>4343</v>
      </c>
      <c r="O95" s="3" t="s">
        <v>4344</v>
      </c>
      <c r="P95" s="3" t="s">
        <v>4345</v>
      </c>
      <c r="Q95" s="62" t="s">
        <v>4532</v>
      </c>
    </row>
    <row r="96" spans="1:17" x14ac:dyDescent="0.25">
      <c r="A96" s="61">
        <v>613819</v>
      </c>
      <c r="B96" s="3">
        <v>354200</v>
      </c>
      <c r="C96" s="129">
        <v>9</v>
      </c>
      <c r="D96" s="3" t="s">
        <v>419</v>
      </c>
      <c r="E96" s="3">
        <v>354200</v>
      </c>
      <c r="F96" s="128">
        <v>35093</v>
      </c>
      <c r="G96" s="3" t="s">
        <v>111</v>
      </c>
      <c r="H96" s="3" t="s">
        <v>4470</v>
      </c>
      <c r="I96" s="3">
        <v>354200</v>
      </c>
      <c r="J96" s="3" t="s">
        <v>4533</v>
      </c>
      <c r="K96" s="3" t="s">
        <v>4341</v>
      </c>
      <c r="L96" s="129">
        <v>73</v>
      </c>
      <c r="M96" s="3" t="s">
        <v>4355</v>
      </c>
      <c r="N96" s="3" t="s">
        <v>4343</v>
      </c>
      <c r="O96" s="3" t="s">
        <v>4358</v>
      </c>
      <c r="P96" s="3" t="s">
        <v>4359</v>
      </c>
      <c r="Q96" s="62" t="s">
        <v>4534</v>
      </c>
    </row>
    <row r="97" spans="1:17" x14ac:dyDescent="0.25">
      <c r="A97" s="61">
        <v>617741</v>
      </c>
      <c r="B97" s="3">
        <v>350290</v>
      </c>
      <c r="C97" s="129">
        <v>16</v>
      </c>
      <c r="D97" s="3" t="s">
        <v>747</v>
      </c>
      <c r="E97" s="3">
        <v>350290</v>
      </c>
      <c r="F97" s="128">
        <v>35163</v>
      </c>
      <c r="G97" s="3" t="s">
        <v>168</v>
      </c>
      <c r="H97" s="3" t="s">
        <v>4399</v>
      </c>
      <c r="I97" s="3">
        <v>350290</v>
      </c>
      <c r="J97" s="3" t="s">
        <v>4463</v>
      </c>
      <c r="K97" s="3" t="s">
        <v>4341</v>
      </c>
      <c r="L97" s="129">
        <v>39</v>
      </c>
      <c r="M97" s="3" t="s">
        <v>4370</v>
      </c>
      <c r="N97" s="3" t="s">
        <v>4343</v>
      </c>
      <c r="O97" s="3" t="s">
        <v>4372</v>
      </c>
      <c r="P97" s="3" t="s">
        <v>4373</v>
      </c>
      <c r="Q97" s="62" t="s">
        <v>4535</v>
      </c>
    </row>
    <row r="98" spans="1:17" x14ac:dyDescent="0.25">
      <c r="A98" s="61">
        <v>617954</v>
      </c>
      <c r="B98" s="3">
        <v>354515</v>
      </c>
      <c r="C98" s="129">
        <v>10</v>
      </c>
      <c r="D98" s="3" t="s">
        <v>485</v>
      </c>
      <c r="E98" s="3">
        <v>354515</v>
      </c>
      <c r="F98" s="128">
        <v>35103</v>
      </c>
      <c r="G98" s="3" t="s">
        <v>121</v>
      </c>
      <c r="H98" s="3" t="s">
        <v>4403</v>
      </c>
      <c r="I98" s="3">
        <v>354515</v>
      </c>
      <c r="J98" s="3" t="s">
        <v>4536</v>
      </c>
      <c r="K98" s="3" t="s">
        <v>4341</v>
      </c>
      <c r="L98" s="129">
        <v>39</v>
      </c>
      <c r="M98" s="3" t="s">
        <v>4370</v>
      </c>
      <c r="N98" s="3" t="s">
        <v>4343</v>
      </c>
      <c r="O98" s="3" t="s">
        <v>4372</v>
      </c>
      <c r="P98" s="3" t="s">
        <v>4373</v>
      </c>
      <c r="Q98" s="62" t="s">
        <v>4537</v>
      </c>
    </row>
    <row r="99" spans="1:17" x14ac:dyDescent="0.25">
      <c r="A99" s="61">
        <v>625396</v>
      </c>
      <c r="B99" s="3">
        <v>355710</v>
      </c>
      <c r="C99" s="129">
        <v>15</v>
      </c>
      <c r="D99" s="3" t="s">
        <v>639</v>
      </c>
      <c r="E99" s="3">
        <v>355710</v>
      </c>
      <c r="F99" s="128">
        <v>35157</v>
      </c>
      <c r="G99" s="3" t="s">
        <v>162</v>
      </c>
      <c r="H99" s="3" t="s">
        <v>4480</v>
      </c>
      <c r="I99" s="3">
        <v>355710</v>
      </c>
      <c r="J99" s="3" t="s">
        <v>4538</v>
      </c>
      <c r="K99" s="3" t="s">
        <v>4341</v>
      </c>
      <c r="L99" s="129">
        <v>5</v>
      </c>
      <c r="M99" s="3" t="s">
        <v>4342</v>
      </c>
      <c r="N99" s="3" t="s">
        <v>4343</v>
      </c>
      <c r="O99" s="3" t="s">
        <v>4344</v>
      </c>
      <c r="P99" s="3" t="s">
        <v>4345</v>
      </c>
      <c r="Q99" s="62" t="s">
        <v>4539</v>
      </c>
    </row>
    <row r="100" spans="1:17" x14ac:dyDescent="0.25">
      <c r="A100" s="61">
        <v>625469</v>
      </c>
      <c r="B100" s="3">
        <v>355220</v>
      </c>
      <c r="C100" s="129">
        <v>16</v>
      </c>
      <c r="D100" s="3" t="s">
        <v>747</v>
      </c>
      <c r="E100" s="3">
        <v>355220</v>
      </c>
      <c r="F100" s="128">
        <v>35163</v>
      </c>
      <c r="G100" s="3" t="s">
        <v>168</v>
      </c>
      <c r="H100" s="3" t="s">
        <v>4399</v>
      </c>
      <c r="I100" s="3">
        <v>355220</v>
      </c>
      <c r="J100" s="3" t="s">
        <v>4528</v>
      </c>
      <c r="K100" s="3" t="s">
        <v>4341</v>
      </c>
      <c r="L100" s="129">
        <v>5</v>
      </c>
      <c r="M100" s="3" t="s">
        <v>4342</v>
      </c>
      <c r="N100" s="3" t="s">
        <v>4343</v>
      </c>
      <c r="O100" s="3" t="s">
        <v>4344</v>
      </c>
      <c r="P100" s="3" t="s">
        <v>4345</v>
      </c>
      <c r="Q100" s="62" t="s">
        <v>4540</v>
      </c>
    </row>
    <row r="101" spans="1:17" x14ac:dyDescent="0.25">
      <c r="A101" s="61">
        <v>633976</v>
      </c>
      <c r="B101" s="3">
        <v>352690</v>
      </c>
      <c r="C101" s="129">
        <v>10</v>
      </c>
      <c r="D101" s="3" t="s">
        <v>485</v>
      </c>
      <c r="E101" s="3">
        <v>352690</v>
      </c>
      <c r="F101" s="128">
        <v>35102</v>
      </c>
      <c r="G101" s="3" t="s">
        <v>119</v>
      </c>
      <c r="H101" s="3" t="s">
        <v>4403</v>
      </c>
      <c r="I101" s="3">
        <v>352690</v>
      </c>
      <c r="J101" s="3" t="s">
        <v>4517</v>
      </c>
      <c r="K101" s="3" t="s">
        <v>4341</v>
      </c>
      <c r="L101" s="129">
        <v>39</v>
      </c>
      <c r="M101" s="3" t="s">
        <v>4370</v>
      </c>
      <c r="N101" s="3" t="s">
        <v>4343</v>
      </c>
      <c r="O101" s="3" t="s">
        <v>4372</v>
      </c>
      <c r="P101" s="3" t="s">
        <v>4373</v>
      </c>
      <c r="Q101" s="62" t="s">
        <v>4541</v>
      </c>
    </row>
    <row r="102" spans="1:17" x14ac:dyDescent="0.25">
      <c r="A102" s="61">
        <v>634174</v>
      </c>
      <c r="B102" s="3">
        <v>350600</v>
      </c>
      <c r="C102" s="129">
        <v>6</v>
      </c>
      <c r="D102" s="3" t="s">
        <v>271</v>
      </c>
      <c r="E102" s="3">
        <v>350600</v>
      </c>
      <c r="F102" s="128">
        <v>35062</v>
      </c>
      <c r="G102" s="3" t="s">
        <v>85</v>
      </c>
      <c r="H102" s="3" t="s">
        <v>4414</v>
      </c>
      <c r="I102" s="3">
        <v>350600</v>
      </c>
      <c r="J102" s="3" t="s">
        <v>4459</v>
      </c>
      <c r="K102" s="3" t="s">
        <v>4341</v>
      </c>
      <c r="L102" s="129">
        <v>4</v>
      </c>
      <c r="M102" s="3" t="s">
        <v>4349</v>
      </c>
      <c r="N102" s="3" t="s">
        <v>4343</v>
      </c>
      <c r="O102" s="3" t="s">
        <v>4372</v>
      </c>
      <c r="P102" s="3" t="s">
        <v>4373</v>
      </c>
      <c r="Q102" s="62" t="s">
        <v>4542</v>
      </c>
    </row>
    <row r="103" spans="1:17" x14ac:dyDescent="0.25">
      <c r="A103" s="61">
        <v>640883</v>
      </c>
      <c r="B103" s="3">
        <v>354990</v>
      </c>
      <c r="C103" s="129">
        <v>17</v>
      </c>
      <c r="D103" s="3" t="s">
        <v>797</v>
      </c>
      <c r="E103" s="3">
        <v>354990</v>
      </c>
      <c r="F103" s="128">
        <v>35171</v>
      </c>
      <c r="G103" s="3" t="s">
        <v>170</v>
      </c>
      <c r="H103" s="3" t="s">
        <v>4367</v>
      </c>
      <c r="I103" s="3">
        <v>354990</v>
      </c>
      <c r="J103" s="3" t="s">
        <v>4368</v>
      </c>
      <c r="K103" s="3" t="s">
        <v>4341</v>
      </c>
      <c r="L103" s="129">
        <v>4</v>
      </c>
      <c r="M103" s="3" t="s">
        <v>4349</v>
      </c>
      <c r="N103" s="3" t="s">
        <v>4343</v>
      </c>
      <c r="O103" s="3" t="s">
        <v>4372</v>
      </c>
      <c r="P103" s="3" t="s">
        <v>4373</v>
      </c>
      <c r="Q103" s="62" t="s">
        <v>4543</v>
      </c>
    </row>
    <row r="104" spans="1:17" x14ac:dyDescent="0.25">
      <c r="A104" s="61">
        <v>642959</v>
      </c>
      <c r="B104" s="3">
        <v>351500</v>
      </c>
      <c r="C104" s="129">
        <v>1</v>
      </c>
      <c r="D104" s="3" t="s">
        <v>54</v>
      </c>
      <c r="E104" s="3">
        <v>351500</v>
      </c>
      <c r="F104" s="128">
        <v>35013</v>
      </c>
      <c r="G104" s="3" t="s">
        <v>56</v>
      </c>
      <c r="H104" s="3" t="s">
        <v>4544</v>
      </c>
      <c r="I104" s="3">
        <v>351500</v>
      </c>
      <c r="J104" s="3" t="s">
        <v>4545</v>
      </c>
      <c r="K104" s="3" t="s">
        <v>4341</v>
      </c>
      <c r="L104" s="129">
        <v>4</v>
      </c>
      <c r="M104" s="3" t="s">
        <v>4349</v>
      </c>
      <c r="N104" s="3" t="s">
        <v>4343</v>
      </c>
      <c r="O104" s="3" t="s">
        <v>4344</v>
      </c>
      <c r="P104" s="3" t="s">
        <v>4345</v>
      </c>
      <c r="Q104" s="62" t="s">
        <v>4546</v>
      </c>
    </row>
    <row r="105" spans="1:17" x14ac:dyDescent="0.25">
      <c r="A105" s="61">
        <v>653101</v>
      </c>
      <c r="B105" s="3">
        <v>352940</v>
      </c>
      <c r="C105" s="129">
        <v>1</v>
      </c>
      <c r="D105" s="3" t="s">
        <v>54</v>
      </c>
      <c r="E105" s="3">
        <v>352940</v>
      </c>
      <c r="F105" s="128">
        <v>35015</v>
      </c>
      <c r="G105" s="3" t="s">
        <v>60</v>
      </c>
      <c r="H105" s="3" t="s">
        <v>4361</v>
      </c>
      <c r="I105" s="3">
        <v>352940</v>
      </c>
      <c r="J105" s="3" t="s">
        <v>4440</v>
      </c>
      <c r="K105" s="3" t="s">
        <v>4341</v>
      </c>
      <c r="L105" s="129">
        <v>5</v>
      </c>
      <c r="M105" s="3" t="s">
        <v>4342</v>
      </c>
      <c r="N105" s="3" t="s">
        <v>4343</v>
      </c>
      <c r="O105" s="3" t="s">
        <v>4372</v>
      </c>
      <c r="P105" s="3" t="s">
        <v>4373</v>
      </c>
      <c r="Q105" s="62" t="s">
        <v>4547</v>
      </c>
    </row>
    <row r="106" spans="1:17" x14ac:dyDescent="0.25">
      <c r="A106" s="61">
        <v>656399</v>
      </c>
      <c r="B106" s="3">
        <v>355030</v>
      </c>
      <c r="C106" s="129">
        <v>1</v>
      </c>
      <c r="D106" s="3" t="s">
        <v>54</v>
      </c>
      <c r="E106" s="3">
        <v>355030</v>
      </c>
      <c r="F106" s="128">
        <v>35016</v>
      </c>
      <c r="G106" s="3" t="s">
        <v>62</v>
      </c>
      <c r="H106" s="3" t="s">
        <v>4410</v>
      </c>
      <c r="I106" s="3">
        <v>355030</v>
      </c>
      <c r="J106" s="3" t="s">
        <v>4411</v>
      </c>
      <c r="K106" s="3" t="s">
        <v>4351</v>
      </c>
      <c r="L106" s="129">
        <v>39</v>
      </c>
      <c r="M106" s="3" t="s">
        <v>4370</v>
      </c>
      <c r="N106" s="3" t="s">
        <v>4343</v>
      </c>
      <c r="O106" s="3" t="s">
        <v>4352</v>
      </c>
      <c r="P106" s="3" t="s">
        <v>4345</v>
      </c>
      <c r="Q106" s="62" t="s">
        <v>4548</v>
      </c>
    </row>
    <row r="107" spans="1:17" x14ac:dyDescent="0.25">
      <c r="A107" s="61">
        <v>664200</v>
      </c>
      <c r="B107" s="3">
        <v>355030</v>
      </c>
      <c r="C107" s="129">
        <v>1</v>
      </c>
      <c r="D107" s="3" t="s">
        <v>54</v>
      </c>
      <c r="E107" s="3">
        <v>355030</v>
      </c>
      <c r="F107" s="128">
        <v>35016</v>
      </c>
      <c r="G107" s="3" t="s">
        <v>62</v>
      </c>
      <c r="H107" s="3" t="s">
        <v>4410</v>
      </c>
      <c r="I107" s="3">
        <v>355030</v>
      </c>
      <c r="J107" s="3" t="s">
        <v>4411</v>
      </c>
      <c r="K107" s="3" t="s">
        <v>4341</v>
      </c>
      <c r="L107" s="129">
        <v>5</v>
      </c>
      <c r="M107" s="3" t="s">
        <v>4342</v>
      </c>
      <c r="N107" s="3" t="s">
        <v>4343</v>
      </c>
      <c r="O107" s="3" t="s">
        <v>4356</v>
      </c>
      <c r="P107" s="3" t="s">
        <v>4345</v>
      </c>
      <c r="Q107" s="62" t="s">
        <v>4549</v>
      </c>
    </row>
    <row r="108" spans="1:17" x14ac:dyDescent="0.25">
      <c r="A108" s="61">
        <v>665037</v>
      </c>
      <c r="B108" s="3">
        <v>355220</v>
      </c>
      <c r="C108" s="129">
        <v>16</v>
      </c>
      <c r="D108" s="3" t="s">
        <v>747</v>
      </c>
      <c r="E108" s="3">
        <v>355220</v>
      </c>
      <c r="F108" s="128">
        <v>35163</v>
      </c>
      <c r="G108" s="3" t="s">
        <v>168</v>
      </c>
      <c r="H108" s="3" t="s">
        <v>4399</v>
      </c>
      <c r="I108" s="3">
        <v>355220</v>
      </c>
      <c r="J108" s="3" t="s">
        <v>4528</v>
      </c>
      <c r="K108" s="3" t="s">
        <v>4341</v>
      </c>
      <c r="L108" s="129">
        <v>5</v>
      </c>
      <c r="M108" s="3" t="s">
        <v>4342</v>
      </c>
      <c r="N108" s="3" t="s">
        <v>4343</v>
      </c>
      <c r="O108" s="3" t="s">
        <v>4344</v>
      </c>
      <c r="P108" s="3" t="s">
        <v>4345</v>
      </c>
      <c r="Q108" s="62" t="s">
        <v>4550</v>
      </c>
    </row>
    <row r="109" spans="1:17" x14ac:dyDescent="0.25">
      <c r="A109" s="61">
        <v>678899</v>
      </c>
      <c r="B109" s="3">
        <v>352310</v>
      </c>
      <c r="C109" s="129">
        <v>1</v>
      </c>
      <c r="D109" s="3" t="s">
        <v>54</v>
      </c>
      <c r="E109" s="3">
        <v>352310</v>
      </c>
      <c r="F109" s="128">
        <v>35011</v>
      </c>
      <c r="G109" s="3" t="s">
        <v>46</v>
      </c>
      <c r="H109" s="3" t="s">
        <v>4437</v>
      </c>
      <c r="I109" s="3">
        <v>352310</v>
      </c>
      <c r="J109" s="3" t="s">
        <v>4551</v>
      </c>
      <c r="K109" s="3" t="s">
        <v>4341</v>
      </c>
      <c r="L109" s="129">
        <v>5</v>
      </c>
      <c r="M109" s="3" t="s">
        <v>4342</v>
      </c>
      <c r="N109" s="3" t="s">
        <v>4343</v>
      </c>
      <c r="O109" s="3" t="s">
        <v>4344</v>
      </c>
      <c r="P109" s="3" t="s">
        <v>4345</v>
      </c>
      <c r="Q109" s="62" t="s">
        <v>4433</v>
      </c>
    </row>
    <row r="110" spans="1:17" x14ac:dyDescent="0.25">
      <c r="A110" s="61">
        <v>735450</v>
      </c>
      <c r="B110" s="3">
        <v>351280</v>
      </c>
      <c r="C110" s="129">
        <v>7</v>
      </c>
      <c r="D110" s="3" t="s">
        <v>344</v>
      </c>
      <c r="E110" s="3">
        <v>351280</v>
      </c>
      <c r="F110" s="128">
        <v>35072</v>
      </c>
      <c r="G110" s="3" t="s">
        <v>95</v>
      </c>
      <c r="H110" s="3" t="s">
        <v>4384</v>
      </c>
      <c r="I110" s="3">
        <v>351280</v>
      </c>
      <c r="J110" s="3" t="s">
        <v>4488</v>
      </c>
      <c r="K110" s="3" t="s">
        <v>4341</v>
      </c>
      <c r="L110" s="129">
        <v>39</v>
      </c>
      <c r="M110" s="3" t="s">
        <v>4370</v>
      </c>
      <c r="N110" s="3" t="s">
        <v>4343</v>
      </c>
      <c r="O110" s="3" t="s">
        <v>4372</v>
      </c>
      <c r="P110" s="3" t="s">
        <v>4373</v>
      </c>
      <c r="Q110" s="62" t="s">
        <v>4552</v>
      </c>
    </row>
    <row r="111" spans="1:17" x14ac:dyDescent="0.25">
      <c r="A111" s="61">
        <v>735663</v>
      </c>
      <c r="B111" s="3">
        <v>351640</v>
      </c>
      <c r="C111" s="129">
        <v>1</v>
      </c>
      <c r="D111" s="3" t="s">
        <v>54</v>
      </c>
      <c r="E111" s="3">
        <v>351640</v>
      </c>
      <c r="F111" s="128">
        <v>35012</v>
      </c>
      <c r="G111" s="3" t="s">
        <v>53</v>
      </c>
      <c r="H111" s="3" t="s">
        <v>4434</v>
      </c>
      <c r="I111" s="3">
        <v>351640</v>
      </c>
      <c r="J111" s="3" t="s">
        <v>4553</v>
      </c>
      <c r="K111" s="3" t="s">
        <v>4341</v>
      </c>
      <c r="L111" s="129">
        <v>39</v>
      </c>
      <c r="M111" s="3" t="s">
        <v>4370</v>
      </c>
      <c r="N111" s="3" t="s">
        <v>4343</v>
      </c>
      <c r="O111" s="3" t="s">
        <v>4372</v>
      </c>
      <c r="P111" s="3" t="s">
        <v>4373</v>
      </c>
      <c r="Q111" s="62" t="s">
        <v>4554</v>
      </c>
    </row>
    <row r="112" spans="1:17" x14ac:dyDescent="0.25">
      <c r="A112" s="61">
        <v>743666</v>
      </c>
      <c r="B112" s="3">
        <v>352690</v>
      </c>
      <c r="C112" s="129">
        <v>10</v>
      </c>
      <c r="D112" s="3" t="s">
        <v>485</v>
      </c>
      <c r="E112" s="3">
        <v>352690</v>
      </c>
      <c r="F112" s="128">
        <v>35102</v>
      </c>
      <c r="G112" s="3" t="s">
        <v>119</v>
      </c>
      <c r="H112" s="3" t="s">
        <v>4403</v>
      </c>
      <c r="I112" s="3">
        <v>352690</v>
      </c>
      <c r="J112" s="3" t="s">
        <v>4517</v>
      </c>
      <c r="K112" s="3" t="s">
        <v>4341</v>
      </c>
      <c r="L112" s="129">
        <v>39</v>
      </c>
      <c r="M112" s="3" t="s">
        <v>4370</v>
      </c>
      <c r="N112" s="3" t="s">
        <v>4343</v>
      </c>
      <c r="O112" s="3" t="s">
        <v>4344</v>
      </c>
      <c r="P112" s="3" t="s">
        <v>4345</v>
      </c>
      <c r="Q112" s="62" t="s">
        <v>4555</v>
      </c>
    </row>
    <row r="113" spans="1:17" x14ac:dyDescent="0.25">
      <c r="A113" s="61">
        <v>750271</v>
      </c>
      <c r="B113" s="3">
        <v>353620</v>
      </c>
      <c r="C113" s="129">
        <v>12</v>
      </c>
      <c r="D113" s="3" t="s">
        <v>565</v>
      </c>
      <c r="E113" s="3">
        <v>353620</v>
      </c>
      <c r="F113" s="128">
        <v>35121</v>
      </c>
      <c r="G113" s="3" t="s">
        <v>135</v>
      </c>
      <c r="H113" s="3" t="s">
        <v>4420</v>
      </c>
      <c r="I113" s="3">
        <v>353620</v>
      </c>
      <c r="J113" s="3" t="s">
        <v>4512</v>
      </c>
      <c r="K113" s="3" t="s">
        <v>4341</v>
      </c>
      <c r="L113" s="129">
        <v>39</v>
      </c>
      <c r="M113" s="3" t="s">
        <v>4370</v>
      </c>
      <c r="N113" s="3" t="s">
        <v>4343</v>
      </c>
      <c r="O113" s="3" t="s">
        <v>4556</v>
      </c>
      <c r="P113" s="3" t="s">
        <v>4373</v>
      </c>
      <c r="Q113" s="62" t="s">
        <v>4557</v>
      </c>
    </row>
    <row r="114" spans="1:17" x14ac:dyDescent="0.25">
      <c r="A114" s="61">
        <v>762210</v>
      </c>
      <c r="B114" s="3">
        <v>351160</v>
      </c>
      <c r="C114" s="129">
        <v>16</v>
      </c>
      <c r="D114" s="3" t="s">
        <v>747</v>
      </c>
      <c r="E114" s="3">
        <v>351160</v>
      </c>
      <c r="F114" s="128">
        <v>35161</v>
      </c>
      <c r="G114" s="3" t="s">
        <v>164</v>
      </c>
      <c r="H114" s="3" t="s">
        <v>4399</v>
      </c>
      <c r="I114" s="3">
        <v>351160</v>
      </c>
      <c r="J114" s="3" t="s">
        <v>4558</v>
      </c>
      <c r="K114" s="3" t="s">
        <v>4341</v>
      </c>
      <c r="L114" s="129">
        <v>4</v>
      </c>
      <c r="M114" s="3" t="s">
        <v>4349</v>
      </c>
      <c r="N114" s="3" t="s">
        <v>4343</v>
      </c>
      <c r="O114" s="3" t="s">
        <v>4344</v>
      </c>
      <c r="P114" s="3" t="s">
        <v>4345</v>
      </c>
      <c r="Q114" s="62" t="s">
        <v>4349</v>
      </c>
    </row>
    <row r="115" spans="1:17" x14ac:dyDescent="0.25">
      <c r="A115" s="61">
        <v>772739</v>
      </c>
      <c r="B115" s="3">
        <v>350660</v>
      </c>
      <c r="C115" s="129">
        <v>1</v>
      </c>
      <c r="D115" s="3" t="s">
        <v>54</v>
      </c>
      <c r="E115" s="3">
        <v>350660</v>
      </c>
      <c r="F115" s="128">
        <v>35011</v>
      </c>
      <c r="G115" s="3" t="s">
        <v>46</v>
      </c>
      <c r="H115" s="3" t="s">
        <v>4437</v>
      </c>
      <c r="I115" s="3">
        <v>350660</v>
      </c>
      <c r="J115" s="3" t="s">
        <v>4559</v>
      </c>
      <c r="K115" s="3" t="s">
        <v>4341</v>
      </c>
      <c r="L115" s="129">
        <v>5</v>
      </c>
      <c r="M115" s="3" t="s">
        <v>4342</v>
      </c>
      <c r="N115" s="3" t="s">
        <v>4343</v>
      </c>
      <c r="O115" s="3" t="s">
        <v>4344</v>
      </c>
      <c r="P115" s="3" t="s">
        <v>4345</v>
      </c>
      <c r="Q115" s="62" t="s">
        <v>4560</v>
      </c>
    </row>
    <row r="116" spans="1:17" x14ac:dyDescent="0.25">
      <c r="A116" s="61">
        <v>773964</v>
      </c>
      <c r="B116" s="3">
        <v>351080</v>
      </c>
      <c r="C116" s="129">
        <v>14</v>
      </c>
      <c r="D116" s="3" t="s">
        <v>614</v>
      </c>
      <c r="E116" s="3">
        <v>351080</v>
      </c>
      <c r="F116" s="128">
        <v>35143</v>
      </c>
      <c r="G116" s="3" t="s">
        <v>148</v>
      </c>
      <c r="H116" s="3" t="s">
        <v>4384</v>
      </c>
      <c r="I116" s="3">
        <v>351080</v>
      </c>
      <c r="J116" s="3" t="s">
        <v>4561</v>
      </c>
      <c r="K116" s="3" t="s">
        <v>4341</v>
      </c>
      <c r="L116" s="129">
        <v>39</v>
      </c>
      <c r="M116" s="3" t="s">
        <v>4370</v>
      </c>
      <c r="N116" s="3" t="s">
        <v>4343</v>
      </c>
      <c r="O116" s="3" t="s">
        <v>4372</v>
      </c>
      <c r="P116" s="3" t="s">
        <v>4373</v>
      </c>
      <c r="Q116" s="62" t="s">
        <v>4562</v>
      </c>
    </row>
    <row r="117" spans="1:17" x14ac:dyDescent="0.25">
      <c r="A117" s="61">
        <v>775126</v>
      </c>
      <c r="B117" s="3">
        <v>354580</v>
      </c>
      <c r="C117" s="129">
        <v>7</v>
      </c>
      <c r="D117" s="3" t="s">
        <v>344</v>
      </c>
      <c r="E117" s="3">
        <v>354580</v>
      </c>
      <c r="F117" s="128">
        <v>35072</v>
      </c>
      <c r="G117" s="3" t="s">
        <v>95</v>
      </c>
      <c r="H117" s="3" t="s">
        <v>4384</v>
      </c>
      <c r="I117" s="3">
        <v>354580</v>
      </c>
      <c r="J117" s="3" t="s">
        <v>4408</v>
      </c>
      <c r="K117" s="3" t="s">
        <v>4341</v>
      </c>
      <c r="L117" s="129">
        <v>39</v>
      </c>
      <c r="M117" s="3" t="s">
        <v>4370</v>
      </c>
      <c r="N117" s="3" t="s">
        <v>4343</v>
      </c>
      <c r="O117" s="3" t="s">
        <v>4344</v>
      </c>
      <c r="P117" s="3" t="s">
        <v>4345</v>
      </c>
      <c r="Q117" s="62" t="s">
        <v>4563</v>
      </c>
    </row>
    <row r="118" spans="1:17" x14ac:dyDescent="0.25">
      <c r="A118" s="61">
        <v>784303</v>
      </c>
      <c r="B118" s="3">
        <v>350920</v>
      </c>
      <c r="C118" s="129">
        <v>1</v>
      </c>
      <c r="D118" s="3" t="s">
        <v>54</v>
      </c>
      <c r="E118" s="3">
        <v>350920</v>
      </c>
      <c r="F118" s="128">
        <v>35012</v>
      </c>
      <c r="G118" s="3" t="s">
        <v>53</v>
      </c>
      <c r="H118" s="3" t="s">
        <v>4434</v>
      </c>
      <c r="I118" s="3">
        <v>350920</v>
      </c>
      <c r="J118" s="3" t="s">
        <v>4442</v>
      </c>
      <c r="K118" s="3" t="s">
        <v>4341</v>
      </c>
      <c r="L118" s="129">
        <v>4</v>
      </c>
      <c r="M118" s="3" t="s">
        <v>4349</v>
      </c>
      <c r="N118" s="3" t="s">
        <v>4343</v>
      </c>
      <c r="O118" s="3" t="s">
        <v>4372</v>
      </c>
      <c r="P118" s="3" t="s">
        <v>4373</v>
      </c>
      <c r="Q118" s="62" t="s">
        <v>4564</v>
      </c>
    </row>
    <row r="119" spans="1:17" x14ac:dyDescent="0.25">
      <c r="A119" s="61">
        <v>792063</v>
      </c>
      <c r="B119" s="3">
        <v>355220</v>
      </c>
      <c r="C119" s="129">
        <v>16</v>
      </c>
      <c r="D119" s="3" t="s">
        <v>747</v>
      </c>
      <c r="E119" s="3">
        <v>355220</v>
      </c>
      <c r="F119" s="128">
        <v>35163</v>
      </c>
      <c r="G119" s="3" t="s">
        <v>168</v>
      </c>
      <c r="H119" s="3" t="s">
        <v>4399</v>
      </c>
      <c r="I119" s="3">
        <v>355220</v>
      </c>
      <c r="J119" s="3" t="s">
        <v>4528</v>
      </c>
      <c r="K119" s="3" t="s">
        <v>4341</v>
      </c>
      <c r="L119" s="129">
        <v>5</v>
      </c>
      <c r="M119" s="3" t="s">
        <v>4342</v>
      </c>
      <c r="N119" s="3" t="s">
        <v>4343</v>
      </c>
      <c r="O119" s="3" t="s">
        <v>4344</v>
      </c>
      <c r="P119" s="3" t="s">
        <v>4345</v>
      </c>
      <c r="Q119" s="62" t="s">
        <v>4565</v>
      </c>
    </row>
    <row r="120" spans="1:17" x14ac:dyDescent="0.25">
      <c r="A120" s="61">
        <v>803472</v>
      </c>
      <c r="B120" s="3">
        <v>355470</v>
      </c>
      <c r="C120" s="129">
        <v>6</v>
      </c>
      <c r="D120" s="3" t="s">
        <v>271</v>
      </c>
      <c r="E120" s="3">
        <v>355470</v>
      </c>
      <c r="F120" s="128">
        <v>35064</v>
      </c>
      <c r="G120" s="3" t="s">
        <v>89</v>
      </c>
      <c r="H120" s="3" t="s">
        <v>4414</v>
      </c>
      <c r="I120" s="3">
        <v>355470</v>
      </c>
      <c r="J120" s="3" t="s">
        <v>4566</v>
      </c>
      <c r="K120" s="3" t="s">
        <v>4341</v>
      </c>
      <c r="L120" s="129">
        <v>39</v>
      </c>
      <c r="M120" s="3" t="s">
        <v>4370</v>
      </c>
      <c r="N120" s="3" t="s">
        <v>4343</v>
      </c>
      <c r="O120" s="3" t="s">
        <v>4372</v>
      </c>
      <c r="P120" s="3" t="s">
        <v>4373</v>
      </c>
      <c r="Q120" s="62" t="s">
        <v>4567</v>
      </c>
    </row>
    <row r="121" spans="1:17" x14ac:dyDescent="0.25">
      <c r="A121" s="61">
        <v>811572</v>
      </c>
      <c r="B121" s="3">
        <v>355200</v>
      </c>
      <c r="C121" s="129">
        <v>17</v>
      </c>
      <c r="D121" s="3" t="s">
        <v>797</v>
      </c>
      <c r="E121" s="3">
        <v>355200</v>
      </c>
      <c r="F121" s="128">
        <v>35172</v>
      </c>
      <c r="G121" s="3" t="s">
        <v>172</v>
      </c>
      <c r="H121" s="3" t="s">
        <v>4367</v>
      </c>
      <c r="I121" s="3">
        <v>355200</v>
      </c>
      <c r="J121" s="3" t="s">
        <v>4568</v>
      </c>
      <c r="K121" s="3" t="s">
        <v>4341</v>
      </c>
      <c r="L121" s="129">
        <v>39</v>
      </c>
      <c r="M121" s="3" t="s">
        <v>4370</v>
      </c>
      <c r="N121" s="3" t="s">
        <v>4343</v>
      </c>
      <c r="O121" s="3" t="s">
        <v>4344</v>
      </c>
      <c r="P121" s="3" t="s">
        <v>4345</v>
      </c>
      <c r="Q121" s="62" t="s">
        <v>4569</v>
      </c>
    </row>
    <row r="122" spans="1:17" x14ac:dyDescent="0.25">
      <c r="A122" s="61">
        <v>817074</v>
      </c>
      <c r="B122" s="3">
        <v>355670</v>
      </c>
      <c r="C122" s="129">
        <v>7</v>
      </c>
      <c r="D122" s="3" t="s">
        <v>344</v>
      </c>
      <c r="E122" s="3">
        <v>355670</v>
      </c>
      <c r="F122" s="128">
        <v>35072</v>
      </c>
      <c r="G122" s="3" t="s">
        <v>95</v>
      </c>
      <c r="H122" s="3" t="s">
        <v>4384</v>
      </c>
      <c r="I122" s="3">
        <v>355670</v>
      </c>
      <c r="J122" s="3" t="s">
        <v>4394</v>
      </c>
      <c r="K122" s="3" t="s">
        <v>4341</v>
      </c>
      <c r="L122" s="129">
        <v>39</v>
      </c>
      <c r="M122" s="3" t="s">
        <v>4370</v>
      </c>
      <c r="N122" s="3" t="s">
        <v>4343</v>
      </c>
      <c r="O122" s="3" t="s">
        <v>4372</v>
      </c>
      <c r="P122" s="3" t="s">
        <v>4373</v>
      </c>
      <c r="Q122" s="62" t="s">
        <v>4570</v>
      </c>
    </row>
    <row r="123" spans="1:17" x14ac:dyDescent="0.25">
      <c r="A123" s="61">
        <v>839221</v>
      </c>
      <c r="B123" s="3">
        <v>355410</v>
      </c>
      <c r="C123" s="129">
        <v>17</v>
      </c>
      <c r="D123" s="3" t="s">
        <v>797</v>
      </c>
      <c r="E123" s="3">
        <v>355410</v>
      </c>
      <c r="F123" s="128">
        <v>35174</v>
      </c>
      <c r="G123" s="3" t="s">
        <v>176</v>
      </c>
      <c r="H123" s="3" t="s">
        <v>4367</v>
      </c>
      <c r="I123" s="3">
        <v>355410</v>
      </c>
      <c r="J123" s="3" t="s">
        <v>4387</v>
      </c>
      <c r="K123" s="3" t="s">
        <v>4341</v>
      </c>
      <c r="L123" s="129">
        <v>39</v>
      </c>
      <c r="M123" s="3" t="s">
        <v>4370</v>
      </c>
      <c r="N123" s="3" t="s">
        <v>4343</v>
      </c>
      <c r="O123" s="3" t="s">
        <v>4372</v>
      </c>
      <c r="P123" s="3" t="s">
        <v>4373</v>
      </c>
      <c r="Q123" s="62" t="s">
        <v>4571</v>
      </c>
    </row>
    <row r="124" spans="1:17" x14ac:dyDescent="0.25">
      <c r="A124" s="61">
        <v>849154</v>
      </c>
      <c r="B124" s="3">
        <v>351170</v>
      </c>
      <c r="C124" s="129">
        <v>10</v>
      </c>
      <c r="D124" s="3" t="s">
        <v>485</v>
      </c>
      <c r="E124" s="3">
        <v>351170</v>
      </c>
      <c r="F124" s="128">
        <v>35103</v>
      </c>
      <c r="G124" s="3" t="s">
        <v>121</v>
      </c>
      <c r="H124" s="3" t="s">
        <v>4403</v>
      </c>
      <c r="I124" s="3">
        <v>351170</v>
      </c>
      <c r="J124" s="3" t="s">
        <v>4572</v>
      </c>
      <c r="K124" s="3" t="s">
        <v>4341</v>
      </c>
      <c r="L124" s="129">
        <v>39</v>
      </c>
      <c r="M124" s="3" t="s">
        <v>4370</v>
      </c>
      <c r="N124" s="3" t="s">
        <v>4343</v>
      </c>
      <c r="O124" s="3" t="s">
        <v>4401</v>
      </c>
      <c r="P124" s="3" t="s">
        <v>4373</v>
      </c>
      <c r="Q124" s="62" t="s">
        <v>4573</v>
      </c>
    </row>
    <row r="125" spans="1:17" x14ac:dyDescent="0.25">
      <c r="A125" s="61">
        <v>852554</v>
      </c>
      <c r="B125" s="3">
        <v>351050</v>
      </c>
      <c r="C125" s="129">
        <v>17</v>
      </c>
      <c r="D125" s="3" t="s">
        <v>797</v>
      </c>
      <c r="E125" s="3">
        <v>351050</v>
      </c>
      <c r="F125" s="128">
        <v>35173</v>
      </c>
      <c r="G125" s="3" t="s">
        <v>174</v>
      </c>
      <c r="H125" s="3" t="s">
        <v>4367</v>
      </c>
      <c r="I125" s="3">
        <v>351050</v>
      </c>
      <c r="J125" s="3" t="s">
        <v>4406</v>
      </c>
      <c r="K125" s="3" t="s">
        <v>4341</v>
      </c>
      <c r="L125" s="129">
        <v>62</v>
      </c>
      <c r="M125" s="3" t="s">
        <v>4379</v>
      </c>
      <c r="N125" s="3" t="s">
        <v>4343</v>
      </c>
      <c r="O125" s="3" t="s">
        <v>4372</v>
      </c>
      <c r="P125" s="3" t="s">
        <v>4373</v>
      </c>
      <c r="Q125" s="62" t="s">
        <v>4574</v>
      </c>
    </row>
    <row r="126" spans="1:17" x14ac:dyDescent="0.25">
      <c r="A126" s="61">
        <v>864153</v>
      </c>
      <c r="B126" s="3">
        <v>350250</v>
      </c>
      <c r="C126" s="129">
        <v>17</v>
      </c>
      <c r="D126" s="3" t="s">
        <v>797</v>
      </c>
      <c r="E126" s="3">
        <v>350250</v>
      </c>
      <c r="F126" s="128">
        <v>35172</v>
      </c>
      <c r="G126" s="3" t="s">
        <v>172</v>
      </c>
      <c r="H126" s="3" t="s">
        <v>4367</v>
      </c>
      <c r="I126" s="3">
        <v>350250</v>
      </c>
      <c r="J126" s="3" t="s">
        <v>4575</v>
      </c>
      <c r="K126" s="3" t="s">
        <v>4341</v>
      </c>
      <c r="L126" s="129">
        <v>4</v>
      </c>
      <c r="M126" s="3" t="s">
        <v>4349</v>
      </c>
      <c r="N126" s="3" t="s">
        <v>4343</v>
      </c>
      <c r="O126" s="3" t="s">
        <v>4372</v>
      </c>
      <c r="P126" s="3" t="s">
        <v>4373</v>
      </c>
      <c r="Q126" s="62" t="s">
        <v>4576</v>
      </c>
    </row>
    <row r="127" spans="1:17" x14ac:dyDescent="0.25">
      <c r="A127" s="61">
        <v>875597</v>
      </c>
      <c r="B127" s="3">
        <v>355410</v>
      </c>
      <c r="C127" s="129">
        <v>17</v>
      </c>
      <c r="D127" s="3" t="s">
        <v>797</v>
      </c>
      <c r="E127" s="3">
        <v>355410</v>
      </c>
      <c r="F127" s="128">
        <v>35174</v>
      </c>
      <c r="G127" s="3" t="s">
        <v>176</v>
      </c>
      <c r="H127" s="3" t="s">
        <v>4367</v>
      </c>
      <c r="I127" s="3">
        <v>355410</v>
      </c>
      <c r="J127" s="3" t="s">
        <v>4387</v>
      </c>
      <c r="K127" s="3" t="s">
        <v>4341</v>
      </c>
      <c r="L127" s="129">
        <v>39</v>
      </c>
      <c r="M127" s="3" t="s">
        <v>4370</v>
      </c>
      <c r="N127" s="3" t="s">
        <v>4343</v>
      </c>
      <c r="O127" s="3" t="s">
        <v>4372</v>
      </c>
      <c r="P127" s="3" t="s">
        <v>4373</v>
      </c>
      <c r="Q127" s="62" t="s">
        <v>4577</v>
      </c>
    </row>
    <row r="128" spans="1:17" x14ac:dyDescent="0.25">
      <c r="A128" s="61">
        <v>883840</v>
      </c>
      <c r="B128" s="3">
        <v>354370</v>
      </c>
      <c r="C128" s="129">
        <v>3</v>
      </c>
      <c r="D128" s="3" t="s">
        <v>207</v>
      </c>
      <c r="E128" s="3">
        <v>354370</v>
      </c>
      <c r="F128" s="128">
        <v>35031</v>
      </c>
      <c r="G128" s="3" t="s">
        <v>70</v>
      </c>
      <c r="H128" s="3" t="s">
        <v>4396</v>
      </c>
      <c r="I128" s="3">
        <v>354370</v>
      </c>
      <c r="J128" s="3" t="s">
        <v>4578</v>
      </c>
      <c r="K128" s="3" t="s">
        <v>4341</v>
      </c>
      <c r="L128" s="129">
        <v>39</v>
      </c>
      <c r="M128" s="3" t="s">
        <v>4370</v>
      </c>
      <c r="N128" s="3" t="s">
        <v>4343</v>
      </c>
      <c r="O128" s="3" t="s">
        <v>4372</v>
      </c>
      <c r="P128" s="3" t="s">
        <v>4373</v>
      </c>
      <c r="Q128" s="62" t="s">
        <v>4579</v>
      </c>
    </row>
    <row r="129" spans="1:17" x14ac:dyDescent="0.25">
      <c r="A129" s="61">
        <v>884413</v>
      </c>
      <c r="B129" s="3">
        <v>355030</v>
      </c>
      <c r="C129" s="129">
        <v>1</v>
      </c>
      <c r="D129" s="3" t="s">
        <v>54</v>
      </c>
      <c r="E129" s="3">
        <v>355030</v>
      </c>
      <c r="F129" s="128">
        <v>35016</v>
      </c>
      <c r="G129" s="3" t="s">
        <v>62</v>
      </c>
      <c r="H129" s="3" t="s">
        <v>4410</v>
      </c>
      <c r="I129" s="3">
        <v>355030</v>
      </c>
      <c r="J129" s="3" t="s">
        <v>4411</v>
      </c>
      <c r="K129" s="3" t="s">
        <v>4341</v>
      </c>
      <c r="L129" s="129">
        <v>39</v>
      </c>
      <c r="M129" s="3" t="s">
        <v>4370</v>
      </c>
      <c r="N129" s="3" t="s">
        <v>4343</v>
      </c>
      <c r="O129" s="3" t="s">
        <v>4372</v>
      </c>
      <c r="P129" s="3" t="s">
        <v>4373</v>
      </c>
      <c r="Q129" s="62" t="s">
        <v>4580</v>
      </c>
    </row>
    <row r="130" spans="1:17" x14ac:dyDescent="0.25">
      <c r="A130" s="61">
        <v>887498</v>
      </c>
      <c r="B130" s="3">
        <v>353180</v>
      </c>
      <c r="C130" s="129">
        <v>7</v>
      </c>
      <c r="D130" s="3" t="s">
        <v>344</v>
      </c>
      <c r="E130" s="3">
        <v>353180</v>
      </c>
      <c r="F130" s="128">
        <v>35072</v>
      </c>
      <c r="G130" s="3" t="s">
        <v>95</v>
      </c>
      <c r="H130" s="3" t="s">
        <v>4384</v>
      </c>
      <c r="I130" s="3">
        <v>353180</v>
      </c>
      <c r="J130" s="3" t="s">
        <v>4581</v>
      </c>
      <c r="K130" s="3" t="s">
        <v>4341</v>
      </c>
      <c r="L130" s="129">
        <v>39</v>
      </c>
      <c r="M130" s="3" t="s">
        <v>4370</v>
      </c>
      <c r="N130" s="3" t="s">
        <v>4343</v>
      </c>
      <c r="O130" s="3" t="s">
        <v>4372</v>
      </c>
      <c r="P130" s="3" t="s">
        <v>4373</v>
      </c>
      <c r="Q130" s="62" t="s">
        <v>4582</v>
      </c>
    </row>
    <row r="131" spans="1:17" x14ac:dyDescent="0.25">
      <c r="A131" s="61">
        <v>890464</v>
      </c>
      <c r="B131" s="3">
        <v>354340</v>
      </c>
      <c r="C131" s="129">
        <v>13</v>
      </c>
      <c r="D131" s="3" t="s">
        <v>583</v>
      </c>
      <c r="E131" s="3">
        <v>354340</v>
      </c>
      <c r="F131" s="128">
        <v>35132</v>
      </c>
      <c r="G131" s="3" t="s">
        <v>139</v>
      </c>
      <c r="H131" s="3" t="s">
        <v>4396</v>
      </c>
      <c r="I131" s="3">
        <v>354340</v>
      </c>
      <c r="J131" s="3" t="s">
        <v>4583</v>
      </c>
      <c r="K131" s="3" t="s">
        <v>4341</v>
      </c>
      <c r="L131" s="129">
        <v>4</v>
      </c>
      <c r="M131" s="3" t="s">
        <v>4349</v>
      </c>
      <c r="N131" s="3" t="s">
        <v>4343</v>
      </c>
      <c r="O131" s="3" t="s">
        <v>4344</v>
      </c>
      <c r="P131" s="3" t="s">
        <v>4345</v>
      </c>
      <c r="Q131" s="62" t="s">
        <v>4584</v>
      </c>
    </row>
    <row r="132" spans="1:17" x14ac:dyDescent="0.25">
      <c r="A132" s="61">
        <v>897035</v>
      </c>
      <c r="B132" s="3">
        <v>354200</v>
      </c>
      <c r="C132" s="129">
        <v>9</v>
      </c>
      <c r="D132" s="3" t="s">
        <v>419</v>
      </c>
      <c r="E132" s="3">
        <v>354200</v>
      </c>
      <c r="F132" s="128">
        <v>35093</v>
      </c>
      <c r="G132" s="3" t="s">
        <v>111</v>
      </c>
      <c r="H132" s="3" t="s">
        <v>4470</v>
      </c>
      <c r="I132" s="3">
        <v>354200</v>
      </c>
      <c r="J132" s="3" t="s">
        <v>4533</v>
      </c>
      <c r="K132" s="3" t="s">
        <v>4341</v>
      </c>
      <c r="L132" s="129">
        <v>39</v>
      </c>
      <c r="M132" s="3" t="s">
        <v>4370</v>
      </c>
      <c r="N132" s="3" t="s">
        <v>4343</v>
      </c>
      <c r="O132" s="3" t="s">
        <v>4401</v>
      </c>
      <c r="P132" s="3" t="s">
        <v>4373</v>
      </c>
      <c r="Q132" s="62" t="s">
        <v>4585</v>
      </c>
    </row>
    <row r="133" spans="1:17" x14ac:dyDescent="0.25">
      <c r="A133" s="61">
        <v>906387</v>
      </c>
      <c r="B133" s="3">
        <v>350190</v>
      </c>
      <c r="C133" s="129">
        <v>7</v>
      </c>
      <c r="D133" s="3" t="s">
        <v>344</v>
      </c>
      <c r="E133" s="3">
        <v>350190</v>
      </c>
      <c r="F133" s="128">
        <v>35074</v>
      </c>
      <c r="G133" s="3" t="s">
        <v>99</v>
      </c>
      <c r="H133" s="3" t="s">
        <v>4384</v>
      </c>
      <c r="I133" s="3">
        <v>350190</v>
      </c>
      <c r="J133" s="3" t="s">
        <v>4502</v>
      </c>
      <c r="K133" s="3" t="s">
        <v>4341</v>
      </c>
      <c r="L133" s="129">
        <v>39</v>
      </c>
      <c r="M133" s="3" t="s">
        <v>4370</v>
      </c>
      <c r="N133" s="3" t="s">
        <v>4343</v>
      </c>
      <c r="O133" s="3" t="s">
        <v>4372</v>
      </c>
      <c r="P133" s="3" t="s">
        <v>4373</v>
      </c>
      <c r="Q133" s="62" t="s">
        <v>4586</v>
      </c>
    </row>
    <row r="134" spans="1:17" x14ac:dyDescent="0.25">
      <c r="A134" s="61">
        <v>915203</v>
      </c>
      <c r="B134" s="3">
        <v>355540</v>
      </c>
      <c r="C134" s="129">
        <v>17</v>
      </c>
      <c r="D134" s="3" t="s">
        <v>797</v>
      </c>
      <c r="E134" s="3">
        <v>355540</v>
      </c>
      <c r="F134" s="128">
        <v>35173</v>
      </c>
      <c r="G134" s="3" t="s">
        <v>174</v>
      </c>
      <c r="H134" s="3" t="s">
        <v>4367</v>
      </c>
      <c r="I134" s="3">
        <v>355540</v>
      </c>
      <c r="J134" s="3" t="s">
        <v>4587</v>
      </c>
      <c r="K134" s="3" t="s">
        <v>4341</v>
      </c>
      <c r="L134" s="129">
        <v>39</v>
      </c>
      <c r="M134" s="3" t="s">
        <v>4370</v>
      </c>
      <c r="N134" s="3" t="s">
        <v>4343</v>
      </c>
      <c r="O134" s="3" t="s">
        <v>4372</v>
      </c>
      <c r="P134" s="3" t="s">
        <v>4373</v>
      </c>
      <c r="Q134" s="62" t="s">
        <v>4588</v>
      </c>
    </row>
    <row r="135" spans="1:17" x14ac:dyDescent="0.25">
      <c r="A135" s="61">
        <v>916277</v>
      </c>
      <c r="B135" s="3">
        <v>350280</v>
      </c>
      <c r="C135" s="129">
        <v>2</v>
      </c>
      <c r="D135" s="3" t="s">
        <v>146</v>
      </c>
      <c r="E135" s="3">
        <v>350280</v>
      </c>
      <c r="F135" s="128">
        <v>35021</v>
      </c>
      <c r="G135" s="3" t="s">
        <v>64</v>
      </c>
      <c r="H135" s="3" t="s">
        <v>4480</v>
      </c>
      <c r="I135" s="3">
        <v>350280</v>
      </c>
      <c r="J135" s="3" t="s">
        <v>4589</v>
      </c>
      <c r="K135" s="3" t="s">
        <v>4341</v>
      </c>
      <c r="L135" s="129">
        <v>39</v>
      </c>
      <c r="M135" s="3" t="s">
        <v>4370</v>
      </c>
      <c r="N135" s="3" t="s">
        <v>4343</v>
      </c>
      <c r="O135" s="3" t="s">
        <v>4358</v>
      </c>
      <c r="P135" s="3" t="s">
        <v>4359</v>
      </c>
      <c r="Q135" s="62" t="s">
        <v>4590</v>
      </c>
    </row>
    <row r="136" spans="1:17" x14ac:dyDescent="0.25">
      <c r="A136" s="61">
        <v>931934</v>
      </c>
      <c r="B136" s="3">
        <v>351630</v>
      </c>
      <c r="C136" s="129">
        <v>1</v>
      </c>
      <c r="D136" s="3" t="s">
        <v>54</v>
      </c>
      <c r="E136" s="3">
        <v>351630</v>
      </c>
      <c r="F136" s="128">
        <v>35012</v>
      </c>
      <c r="G136" s="3" t="s">
        <v>53</v>
      </c>
      <c r="H136" s="3" t="s">
        <v>4434</v>
      </c>
      <c r="I136" s="3">
        <v>351630</v>
      </c>
      <c r="J136" s="3" t="s">
        <v>4591</v>
      </c>
      <c r="K136" s="3" t="s">
        <v>4341</v>
      </c>
      <c r="L136" s="129">
        <v>39</v>
      </c>
      <c r="M136" s="3" t="s">
        <v>4370</v>
      </c>
      <c r="N136" s="3" t="s">
        <v>4343</v>
      </c>
      <c r="O136" s="3" t="s">
        <v>4372</v>
      </c>
      <c r="P136" s="3" t="s">
        <v>4373</v>
      </c>
      <c r="Q136" s="62" t="s">
        <v>4592</v>
      </c>
    </row>
    <row r="137" spans="1:17" x14ac:dyDescent="0.25">
      <c r="A137" s="61">
        <v>932760</v>
      </c>
      <c r="B137" s="3">
        <v>350290</v>
      </c>
      <c r="C137" s="129">
        <v>16</v>
      </c>
      <c r="D137" s="3" t="s">
        <v>747</v>
      </c>
      <c r="E137" s="3">
        <v>350290</v>
      </c>
      <c r="F137" s="128">
        <v>35163</v>
      </c>
      <c r="G137" s="3" t="s">
        <v>168</v>
      </c>
      <c r="H137" s="3" t="s">
        <v>4399</v>
      </c>
      <c r="I137" s="3">
        <v>350290</v>
      </c>
      <c r="J137" s="3" t="s">
        <v>4463</v>
      </c>
      <c r="K137" s="3" t="s">
        <v>4341</v>
      </c>
      <c r="L137" s="129">
        <v>7</v>
      </c>
      <c r="M137" s="3" t="s">
        <v>4347</v>
      </c>
      <c r="N137" s="3" t="s">
        <v>4343</v>
      </c>
      <c r="O137" s="3" t="s">
        <v>4372</v>
      </c>
      <c r="P137" s="3" t="s">
        <v>4373</v>
      </c>
      <c r="Q137" s="62" t="s">
        <v>4464</v>
      </c>
    </row>
    <row r="138" spans="1:17" x14ac:dyDescent="0.25">
      <c r="A138" s="61">
        <v>937452</v>
      </c>
      <c r="B138" s="3">
        <v>350190</v>
      </c>
      <c r="C138" s="129">
        <v>7</v>
      </c>
      <c r="D138" s="3" t="s">
        <v>344</v>
      </c>
      <c r="E138" s="3">
        <v>350190</v>
      </c>
      <c r="F138" s="128">
        <v>35074</v>
      </c>
      <c r="G138" s="3" t="s">
        <v>99</v>
      </c>
      <c r="H138" s="3" t="s">
        <v>4384</v>
      </c>
      <c r="I138" s="3">
        <v>350190</v>
      </c>
      <c r="J138" s="3" t="s">
        <v>4502</v>
      </c>
      <c r="K138" s="3" t="s">
        <v>4341</v>
      </c>
      <c r="L138" s="129">
        <v>39</v>
      </c>
      <c r="M138" s="3" t="s">
        <v>4370</v>
      </c>
      <c r="N138" s="3" t="s">
        <v>4343</v>
      </c>
      <c r="O138" s="3" t="s">
        <v>4372</v>
      </c>
      <c r="P138" s="3" t="s">
        <v>4373</v>
      </c>
      <c r="Q138" s="62" t="s">
        <v>4593</v>
      </c>
    </row>
    <row r="139" spans="1:17" x14ac:dyDescent="0.25">
      <c r="A139" s="61">
        <v>938661</v>
      </c>
      <c r="B139" s="3">
        <v>350610</v>
      </c>
      <c r="C139" s="129">
        <v>5</v>
      </c>
      <c r="D139" s="3" t="s">
        <v>249</v>
      </c>
      <c r="E139" s="3">
        <v>350610</v>
      </c>
      <c r="F139" s="128">
        <v>35052</v>
      </c>
      <c r="G139" s="3" t="s">
        <v>82</v>
      </c>
      <c r="H139" s="3" t="s">
        <v>4396</v>
      </c>
      <c r="I139" s="3">
        <v>350610</v>
      </c>
      <c r="J139" s="3" t="s">
        <v>4594</v>
      </c>
      <c r="K139" s="3" t="s">
        <v>4341</v>
      </c>
      <c r="L139" s="129">
        <v>39</v>
      </c>
      <c r="M139" s="3" t="s">
        <v>4370</v>
      </c>
      <c r="N139" s="3" t="s">
        <v>4343</v>
      </c>
      <c r="O139" s="3" t="s">
        <v>4372</v>
      </c>
      <c r="P139" s="3" t="s">
        <v>4373</v>
      </c>
      <c r="Q139" s="62" t="s">
        <v>4595</v>
      </c>
    </row>
    <row r="140" spans="1:17" x14ac:dyDescent="0.25">
      <c r="A140" s="61">
        <v>940046</v>
      </c>
      <c r="B140" s="3">
        <v>351310</v>
      </c>
      <c r="C140" s="129">
        <v>13</v>
      </c>
      <c r="D140" s="3" t="s">
        <v>583</v>
      </c>
      <c r="E140" s="3">
        <v>351310</v>
      </c>
      <c r="F140" s="128">
        <v>35132</v>
      </c>
      <c r="G140" s="3" t="s">
        <v>139</v>
      </c>
      <c r="H140" s="3" t="s">
        <v>4396</v>
      </c>
      <c r="I140" s="3">
        <v>351310</v>
      </c>
      <c r="J140" s="3" t="s">
        <v>4596</v>
      </c>
      <c r="K140" s="3" t="s">
        <v>4341</v>
      </c>
      <c r="L140" s="129">
        <v>39</v>
      </c>
      <c r="M140" s="3" t="s">
        <v>4370</v>
      </c>
      <c r="N140" s="3" t="s">
        <v>4343</v>
      </c>
      <c r="O140" s="3" t="s">
        <v>4372</v>
      </c>
      <c r="P140" s="3" t="s">
        <v>4373</v>
      </c>
      <c r="Q140" s="62" t="s">
        <v>4597</v>
      </c>
    </row>
    <row r="141" spans="1:17" x14ac:dyDescent="0.25">
      <c r="A141" s="61">
        <v>947512</v>
      </c>
      <c r="B141" s="3">
        <v>355010</v>
      </c>
      <c r="C141" s="129">
        <v>6</v>
      </c>
      <c r="D141" s="3" t="s">
        <v>271</v>
      </c>
      <c r="E141" s="3">
        <v>355010</v>
      </c>
      <c r="F141" s="128">
        <v>35063</v>
      </c>
      <c r="G141" s="3" t="s">
        <v>87</v>
      </c>
      <c r="H141" s="3" t="s">
        <v>4414</v>
      </c>
      <c r="I141" s="3">
        <v>355010</v>
      </c>
      <c r="J141" s="3" t="s">
        <v>4598</v>
      </c>
      <c r="K141" s="3" t="s">
        <v>4341</v>
      </c>
      <c r="L141" s="129">
        <v>4</v>
      </c>
      <c r="M141" s="3" t="s">
        <v>4349</v>
      </c>
      <c r="N141" s="3" t="s">
        <v>4343</v>
      </c>
      <c r="O141" s="3" t="s">
        <v>4344</v>
      </c>
      <c r="P141" s="3" t="s">
        <v>4345</v>
      </c>
      <c r="Q141" s="62" t="s">
        <v>4599</v>
      </c>
    </row>
    <row r="142" spans="1:17" x14ac:dyDescent="0.25">
      <c r="A142" s="61">
        <v>950106</v>
      </c>
      <c r="B142" s="3">
        <v>353010</v>
      </c>
      <c r="C142" s="129">
        <v>2</v>
      </c>
      <c r="D142" s="3" t="s">
        <v>146</v>
      </c>
      <c r="E142" s="3">
        <v>353010</v>
      </c>
      <c r="F142" s="128">
        <v>35022</v>
      </c>
      <c r="G142" s="3" t="s">
        <v>66</v>
      </c>
      <c r="H142" s="3" t="s">
        <v>4480</v>
      </c>
      <c r="I142" s="3">
        <v>353010</v>
      </c>
      <c r="J142" s="3" t="s">
        <v>4600</v>
      </c>
      <c r="K142" s="3" t="s">
        <v>4341</v>
      </c>
      <c r="L142" s="129">
        <v>39</v>
      </c>
      <c r="M142" s="3" t="s">
        <v>4370</v>
      </c>
      <c r="N142" s="3" t="s">
        <v>4343</v>
      </c>
      <c r="O142" s="3" t="s">
        <v>4344</v>
      </c>
      <c r="P142" s="3" t="s">
        <v>4345</v>
      </c>
      <c r="Q142" s="62" t="s">
        <v>4601</v>
      </c>
    </row>
    <row r="143" spans="1:17" x14ac:dyDescent="0.25">
      <c r="A143" s="61">
        <v>950149</v>
      </c>
      <c r="B143" s="3">
        <v>353010</v>
      </c>
      <c r="C143" s="129">
        <v>2</v>
      </c>
      <c r="D143" s="3" t="s">
        <v>146</v>
      </c>
      <c r="E143" s="3">
        <v>353010</v>
      </c>
      <c r="F143" s="128">
        <v>35022</v>
      </c>
      <c r="G143" s="3" t="s">
        <v>66</v>
      </c>
      <c r="H143" s="3" t="s">
        <v>4480</v>
      </c>
      <c r="I143" s="3">
        <v>353010</v>
      </c>
      <c r="J143" s="3" t="s">
        <v>4600</v>
      </c>
      <c r="K143" s="3" t="s">
        <v>4341</v>
      </c>
      <c r="L143" s="129">
        <v>39</v>
      </c>
      <c r="M143" s="3" t="s">
        <v>4370</v>
      </c>
      <c r="N143" s="3" t="s">
        <v>4343</v>
      </c>
      <c r="O143" s="3" t="s">
        <v>4372</v>
      </c>
      <c r="P143" s="3" t="s">
        <v>4373</v>
      </c>
      <c r="Q143" s="62" t="s">
        <v>4602</v>
      </c>
    </row>
    <row r="144" spans="1:17" x14ac:dyDescent="0.25">
      <c r="A144" s="61">
        <v>960047</v>
      </c>
      <c r="B144" s="3">
        <v>353940</v>
      </c>
      <c r="C144" s="129">
        <v>6</v>
      </c>
      <c r="D144" s="3" t="s">
        <v>271</v>
      </c>
      <c r="E144" s="3">
        <v>353940</v>
      </c>
      <c r="F144" s="128">
        <v>35062</v>
      </c>
      <c r="G144" s="3" t="s">
        <v>85</v>
      </c>
      <c r="H144" s="3" t="s">
        <v>4414</v>
      </c>
      <c r="I144" s="3">
        <v>353940</v>
      </c>
      <c r="J144" s="3" t="s">
        <v>4603</v>
      </c>
      <c r="K144" s="3" t="s">
        <v>4341</v>
      </c>
      <c r="L144" s="129">
        <v>39</v>
      </c>
      <c r="M144" s="3" t="s">
        <v>4370</v>
      </c>
      <c r="N144" s="3" t="s">
        <v>4343</v>
      </c>
      <c r="O144" s="3" t="s">
        <v>4372</v>
      </c>
      <c r="P144" s="3" t="s">
        <v>4373</v>
      </c>
      <c r="Q144" s="62" t="s">
        <v>4604</v>
      </c>
    </row>
    <row r="145" spans="1:17" x14ac:dyDescent="0.25">
      <c r="A145" s="61">
        <v>971189</v>
      </c>
      <c r="B145" s="3">
        <v>355710</v>
      </c>
      <c r="C145" s="129">
        <v>15</v>
      </c>
      <c r="D145" s="3" t="s">
        <v>639</v>
      </c>
      <c r="E145" s="3">
        <v>355710</v>
      </c>
      <c r="F145" s="128">
        <v>35157</v>
      </c>
      <c r="G145" s="3" t="s">
        <v>162</v>
      </c>
      <c r="H145" s="3" t="s">
        <v>4480</v>
      </c>
      <c r="I145" s="3">
        <v>355710</v>
      </c>
      <c r="J145" s="3" t="s">
        <v>4538</v>
      </c>
      <c r="K145" s="3" t="s">
        <v>4341</v>
      </c>
      <c r="L145" s="129">
        <v>39</v>
      </c>
      <c r="M145" s="3" t="s">
        <v>4370</v>
      </c>
      <c r="N145" s="3" t="s">
        <v>4343</v>
      </c>
      <c r="O145" s="3" t="s">
        <v>4344</v>
      </c>
      <c r="P145" s="3" t="s">
        <v>4345</v>
      </c>
      <c r="Q145" s="62" t="s">
        <v>4605</v>
      </c>
    </row>
    <row r="146" spans="1:17" x14ac:dyDescent="0.25">
      <c r="A146" s="61">
        <v>971367</v>
      </c>
      <c r="B146" s="3">
        <v>350650</v>
      </c>
      <c r="C146" s="129">
        <v>2</v>
      </c>
      <c r="D146" s="3" t="s">
        <v>146</v>
      </c>
      <c r="E146" s="3">
        <v>350650</v>
      </c>
      <c r="F146" s="128">
        <v>35023</v>
      </c>
      <c r="G146" s="3" t="s">
        <v>68</v>
      </c>
      <c r="H146" s="3" t="s">
        <v>4480</v>
      </c>
      <c r="I146" s="3">
        <v>350650</v>
      </c>
      <c r="J146" s="3" t="s">
        <v>4606</v>
      </c>
      <c r="K146" s="3" t="s">
        <v>4341</v>
      </c>
      <c r="L146" s="129">
        <v>39</v>
      </c>
      <c r="M146" s="3" t="s">
        <v>4370</v>
      </c>
      <c r="N146" s="3" t="s">
        <v>4343</v>
      </c>
      <c r="O146" s="3" t="s">
        <v>4372</v>
      </c>
      <c r="P146" s="3" t="s">
        <v>4373</v>
      </c>
      <c r="Q146" s="62" t="s">
        <v>4607</v>
      </c>
    </row>
    <row r="147" spans="1:17" x14ac:dyDescent="0.25">
      <c r="A147" s="61">
        <v>978302</v>
      </c>
      <c r="B147" s="3">
        <v>350700</v>
      </c>
      <c r="C147" s="129">
        <v>16</v>
      </c>
      <c r="D147" s="3" t="s">
        <v>747</v>
      </c>
      <c r="E147" s="3">
        <v>350700</v>
      </c>
      <c r="F147" s="128">
        <v>35163</v>
      </c>
      <c r="G147" s="3" t="s">
        <v>168</v>
      </c>
      <c r="H147" s="3" t="s">
        <v>4399</v>
      </c>
      <c r="I147" s="3">
        <v>350700</v>
      </c>
      <c r="J147" s="3" t="s">
        <v>4524</v>
      </c>
      <c r="K147" s="3" t="s">
        <v>4341</v>
      </c>
      <c r="L147" s="129">
        <v>39</v>
      </c>
      <c r="M147" s="3" t="s">
        <v>4370</v>
      </c>
      <c r="N147" s="3" t="s">
        <v>4343</v>
      </c>
      <c r="O147" s="3" t="s">
        <v>4358</v>
      </c>
      <c r="P147" s="3" t="s">
        <v>4359</v>
      </c>
      <c r="Q147" s="62" t="s">
        <v>4608</v>
      </c>
    </row>
    <row r="148" spans="1:17" x14ac:dyDescent="0.25">
      <c r="A148" s="61">
        <v>991821</v>
      </c>
      <c r="B148" s="3">
        <v>351110</v>
      </c>
      <c r="C148" s="129">
        <v>15</v>
      </c>
      <c r="D148" s="3" t="s">
        <v>639</v>
      </c>
      <c r="E148" s="3">
        <v>351110</v>
      </c>
      <c r="F148" s="128">
        <v>35151</v>
      </c>
      <c r="G148" s="3" t="s">
        <v>150</v>
      </c>
      <c r="H148" s="3" t="s">
        <v>4480</v>
      </c>
      <c r="I148" s="3">
        <v>351110</v>
      </c>
      <c r="J148" s="3" t="s">
        <v>4609</v>
      </c>
      <c r="K148" s="3" t="s">
        <v>4341</v>
      </c>
      <c r="L148" s="129">
        <v>39</v>
      </c>
      <c r="M148" s="3" t="s">
        <v>4370</v>
      </c>
      <c r="N148" s="3" t="s">
        <v>4343</v>
      </c>
      <c r="O148" s="3" t="s">
        <v>4372</v>
      </c>
      <c r="P148" s="3" t="s">
        <v>4373</v>
      </c>
      <c r="Q148" s="62" t="s">
        <v>4610</v>
      </c>
    </row>
    <row r="149" spans="1:17" x14ac:dyDescent="0.25">
      <c r="A149" s="61">
        <v>995754</v>
      </c>
      <c r="B149" s="3">
        <v>351000</v>
      </c>
      <c r="C149" s="129">
        <v>9</v>
      </c>
      <c r="D149" s="3" t="s">
        <v>419</v>
      </c>
      <c r="E149" s="3">
        <v>351000</v>
      </c>
      <c r="F149" s="128">
        <v>35092</v>
      </c>
      <c r="G149" s="3" t="s">
        <v>109</v>
      </c>
      <c r="H149" s="3" t="s">
        <v>4470</v>
      </c>
      <c r="I149" s="3">
        <v>351000</v>
      </c>
      <c r="J149" s="3" t="s">
        <v>4611</v>
      </c>
      <c r="K149" s="3" t="s">
        <v>4341</v>
      </c>
      <c r="L149" s="129">
        <v>39</v>
      </c>
      <c r="M149" s="3" t="s">
        <v>4370</v>
      </c>
      <c r="N149" s="3" t="s">
        <v>4343</v>
      </c>
      <c r="O149" s="3" t="s">
        <v>4372</v>
      </c>
      <c r="P149" s="3" t="s">
        <v>4373</v>
      </c>
      <c r="Q149" s="62" t="s">
        <v>4612</v>
      </c>
    </row>
    <row r="150" spans="1:17" x14ac:dyDescent="0.25">
      <c r="A150" s="61">
        <v>998591</v>
      </c>
      <c r="B150" s="3">
        <v>355100</v>
      </c>
      <c r="C150" s="129">
        <v>4</v>
      </c>
      <c r="D150" s="3" t="s">
        <v>237</v>
      </c>
      <c r="E150" s="3">
        <v>355100</v>
      </c>
      <c r="F150" s="128">
        <v>35041</v>
      </c>
      <c r="G150" s="3" t="s">
        <v>78</v>
      </c>
      <c r="H150" s="3" t="s">
        <v>4420</v>
      </c>
      <c r="I150" s="3">
        <v>355100</v>
      </c>
      <c r="J150" s="3" t="s">
        <v>4613</v>
      </c>
      <c r="K150" s="3" t="s">
        <v>4341</v>
      </c>
      <c r="L150" s="129">
        <v>39</v>
      </c>
      <c r="M150" s="3" t="s">
        <v>4370</v>
      </c>
      <c r="N150" s="3" t="s">
        <v>4343</v>
      </c>
      <c r="O150" s="3" t="s">
        <v>4358</v>
      </c>
      <c r="P150" s="3" t="s">
        <v>4359</v>
      </c>
      <c r="Q150" s="62" t="s">
        <v>4614</v>
      </c>
    </row>
    <row r="151" spans="1:17" x14ac:dyDescent="0.25">
      <c r="A151" s="61">
        <v>999059</v>
      </c>
      <c r="B151" s="3">
        <v>354340</v>
      </c>
      <c r="C151" s="129">
        <v>13</v>
      </c>
      <c r="D151" s="3" t="s">
        <v>583</v>
      </c>
      <c r="E151" s="3">
        <v>354340</v>
      </c>
      <c r="F151" s="128">
        <v>35132</v>
      </c>
      <c r="G151" s="3" t="s">
        <v>139</v>
      </c>
      <c r="H151" s="3" t="s">
        <v>4396</v>
      </c>
      <c r="I151" s="3">
        <v>354340</v>
      </c>
      <c r="J151" s="3" t="s">
        <v>4583</v>
      </c>
      <c r="K151" s="3" t="s">
        <v>4341</v>
      </c>
      <c r="L151" s="129">
        <v>4</v>
      </c>
      <c r="M151" s="3" t="s">
        <v>4349</v>
      </c>
      <c r="N151" s="3" t="s">
        <v>4343</v>
      </c>
      <c r="O151" s="3" t="s">
        <v>4344</v>
      </c>
      <c r="P151" s="3" t="s">
        <v>4345</v>
      </c>
      <c r="Q151" s="62" t="s">
        <v>4615</v>
      </c>
    </row>
    <row r="152" spans="1:17" x14ac:dyDescent="0.25">
      <c r="A152" s="61">
        <v>2022435</v>
      </c>
      <c r="B152" s="3">
        <v>350610</v>
      </c>
      <c r="C152" s="129">
        <v>5</v>
      </c>
      <c r="D152" s="3" t="s">
        <v>249</v>
      </c>
      <c r="E152" s="3">
        <v>350610</v>
      </c>
      <c r="F152" s="128">
        <v>35052</v>
      </c>
      <c r="G152" s="3" t="s">
        <v>82</v>
      </c>
      <c r="H152" s="3" t="s">
        <v>4396</v>
      </c>
      <c r="I152" s="3">
        <v>350610</v>
      </c>
      <c r="J152" s="3" t="s">
        <v>4594</v>
      </c>
      <c r="K152" s="3" t="s">
        <v>4341</v>
      </c>
      <c r="L152" s="129">
        <v>4</v>
      </c>
      <c r="M152" s="3" t="s">
        <v>4349</v>
      </c>
      <c r="N152" s="3" t="s">
        <v>4343</v>
      </c>
      <c r="O152" s="3" t="s">
        <v>4344</v>
      </c>
      <c r="P152" s="3" t="s">
        <v>4345</v>
      </c>
      <c r="Q152" s="62" t="s">
        <v>4616</v>
      </c>
    </row>
    <row r="153" spans="1:17" x14ac:dyDescent="0.25">
      <c r="A153" s="61">
        <v>2022451</v>
      </c>
      <c r="B153" s="3">
        <v>350940</v>
      </c>
      <c r="C153" s="129">
        <v>13</v>
      </c>
      <c r="D153" s="3" t="s">
        <v>583</v>
      </c>
      <c r="E153" s="3">
        <v>350940</v>
      </c>
      <c r="F153" s="128">
        <v>35133</v>
      </c>
      <c r="G153" s="3" t="s">
        <v>141</v>
      </c>
      <c r="H153" s="3" t="s">
        <v>4396</v>
      </c>
      <c r="I153" s="3">
        <v>350940</v>
      </c>
      <c r="J153" s="3" t="s">
        <v>4617</v>
      </c>
      <c r="K153" s="3" t="s">
        <v>4341</v>
      </c>
      <c r="L153" s="129">
        <v>73</v>
      </c>
      <c r="M153" s="3" t="s">
        <v>4355</v>
      </c>
      <c r="N153" s="3" t="s">
        <v>4343</v>
      </c>
      <c r="O153" s="3" t="s">
        <v>4344</v>
      </c>
      <c r="P153" s="3" t="s">
        <v>4345</v>
      </c>
      <c r="Q153" s="62" t="s">
        <v>4618</v>
      </c>
    </row>
    <row r="154" spans="1:17" x14ac:dyDescent="0.25">
      <c r="A154" s="61">
        <v>2022508</v>
      </c>
      <c r="B154" s="3">
        <v>350940</v>
      </c>
      <c r="C154" s="129">
        <v>13</v>
      </c>
      <c r="D154" s="3" t="s">
        <v>583</v>
      </c>
      <c r="E154" s="3">
        <v>350940</v>
      </c>
      <c r="F154" s="128">
        <v>35133</v>
      </c>
      <c r="G154" s="3" t="s">
        <v>141</v>
      </c>
      <c r="H154" s="3" t="s">
        <v>4396</v>
      </c>
      <c r="I154" s="3">
        <v>350940</v>
      </c>
      <c r="J154" s="3" t="s">
        <v>4617</v>
      </c>
      <c r="K154" s="3" t="s">
        <v>4341</v>
      </c>
      <c r="L154" s="129">
        <v>39</v>
      </c>
      <c r="M154" s="3" t="s">
        <v>4370</v>
      </c>
      <c r="N154" s="3" t="s">
        <v>4343</v>
      </c>
      <c r="O154" s="3" t="s">
        <v>4344</v>
      </c>
      <c r="P154" s="3" t="s">
        <v>4345</v>
      </c>
      <c r="Q154" s="62" t="s">
        <v>4619</v>
      </c>
    </row>
    <row r="155" spans="1:17" x14ac:dyDescent="0.25">
      <c r="A155" s="61">
        <v>2022621</v>
      </c>
      <c r="B155" s="3">
        <v>350950</v>
      </c>
      <c r="C155" s="129">
        <v>7</v>
      </c>
      <c r="D155" s="3" t="s">
        <v>344</v>
      </c>
      <c r="E155" s="3">
        <v>350950</v>
      </c>
      <c r="F155" s="128">
        <v>35072</v>
      </c>
      <c r="G155" s="3" t="s">
        <v>95</v>
      </c>
      <c r="H155" s="3" t="s">
        <v>4384</v>
      </c>
      <c r="I155" s="3">
        <v>350950</v>
      </c>
      <c r="J155" s="3" t="s">
        <v>4620</v>
      </c>
      <c r="K155" s="3" t="s">
        <v>4341</v>
      </c>
      <c r="L155" s="129">
        <v>5</v>
      </c>
      <c r="M155" s="3" t="s">
        <v>4342</v>
      </c>
      <c r="N155" s="3" t="s">
        <v>4343</v>
      </c>
      <c r="O155" s="3" t="s">
        <v>4358</v>
      </c>
      <c r="P155" s="3" t="s">
        <v>4359</v>
      </c>
      <c r="Q155" s="62" t="s">
        <v>4621</v>
      </c>
    </row>
    <row r="156" spans="1:17" x14ac:dyDescent="0.25">
      <c r="A156" s="61">
        <v>2022648</v>
      </c>
      <c r="B156" s="3">
        <v>350950</v>
      </c>
      <c r="C156" s="129">
        <v>7</v>
      </c>
      <c r="D156" s="3" t="s">
        <v>344</v>
      </c>
      <c r="E156" s="3">
        <v>350950</v>
      </c>
      <c r="F156" s="128">
        <v>35072</v>
      </c>
      <c r="G156" s="3" t="s">
        <v>95</v>
      </c>
      <c r="H156" s="3" t="s">
        <v>4384</v>
      </c>
      <c r="I156" s="3">
        <v>350950</v>
      </c>
      <c r="J156" s="3" t="s">
        <v>4620</v>
      </c>
      <c r="K156" s="3" t="s">
        <v>4341</v>
      </c>
      <c r="L156" s="129">
        <v>5</v>
      </c>
      <c r="M156" s="3" t="s">
        <v>4342</v>
      </c>
      <c r="N156" s="3" t="s">
        <v>4343</v>
      </c>
      <c r="O156" s="3" t="s">
        <v>4358</v>
      </c>
      <c r="P156" s="3" t="s">
        <v>4359</v>
      </c>
      <c r="Q156" s="62" t="s">
        <v>4622</v>
      </c>
    </row>
    <row r="157" spans="1:17" x14ac:dyDescent="0.25">
      <c r="A157" s="61">
        <v>2022710</v>
      </c>
      <c r="B157" s="3">
        <v>350950</v>
      </c>
      <c r="C157" s="129">
        <v>7</v>
      </c>
      <c r="D157" s="3" t="s">
        <v>344</v>
      </c>
      <c r="E157" s="3">
        <v>350950</v>
      </c>
      <c r="F157" s="128">
        <v>35072</v>
      </c>
      <c r="G157" s="3" t="s">
        <v>95</v>
      </c>
      <c r="H157" s="3" t="s">
        <v>4384</v>
      </c>
      <c r="I157" s="3">
        <v>350950</v>
      </c>
      <c r="J157" s="3" t="s">
        <v>4620</v>
      </c>
      <c r="K157" s="3" t="s">
        <v>4341</v>
      </c>
      <c r="L157" s="129">
        <v>4</v>
      </c>
      <c r="M157" s="3" t="s">
        <v>4349</v>
      </c>
      <c r="N157" s="3" t="s">
        <v>4343</v>
      </c>
      <c r="O157" s="3" t="s">
        <v>4344</v>
      </c>
      <c r="P157" s="3" t="s">
        <v>4345</v>
      </c>
      <c r="Q157" s="62" t="s">
        <v>4623</v>
      </c>
    </row>
    <row r="158" spans="1:17" x14ac:dyDescent="0.25">
      <c r="A158" s="61">
        <v>2022753</v>
      </c>
      <c r="B158" s="3">
        <v>350610</v>
      </c>
      <c r="C158" s="129">
        <v>5</v>
      </c>
      <c r="D158" s="3" t="s">
        <v>249</v>
      </c>
      <c r="E158" s="3">
        <v>350610</v>
      </c>
      <c r="F158" s="128">
        <v>35052</v>
      </c>
      <c r="G158" s="3" t="s">
        <v>82</v>
      </c>
      <c r="H158" s="3" t="s">
        <v>4396</v>
      </c>
      <c r="I158" s="3">
        <v>350610</v>
      </c>
      <c r="J158" s="3" t="s">
        <v>4594</v>
      </c>
      <c r="K158" s="3" t="s">
        <v>4341</v>
      </c>
      <c r="L158" s="129">
        <v>39</v>
      </c>
      <c r="M158" s="3" t="s">
        <v>4370</v>
      </c>
      <c r="N158" s="3" t="s">
        <v>4343</v>
      </c>
      <c r="O158" s="3" t="s">
        <v>4344</v>
      </c>
      <c r="P158" s="3" t="s">
        <v>4345</v>
      </c>
      <c r="Q158" s="62" t="s">
        <v>4624</v>
      </c>
    </row>
    <row r="159" spans="1:17" x14ac:dyDescent="0.25">
      <c r="A159" s="61">
        <v>2022761</v>
      </c>
      <c r="B159" s="3">
        <v>350610</v>
      </c>
      <c r="C159" s="129">
        <v>5</v>
      </c>
      <c r="D159" s="3" t="s">
        <v>249</v>
      </c>
      <c r="E159" s="3">
        <v>350610</v>
      </c>
      <c r="F159" s="128">
        <v>35052</v>
      </c>
      <c r="G159" s="3" t="s">
        <v>82</v>
      </c>
      <c r="H159" s="3" t="s">
        <v>4396</v>
      </c>
      <c r="I159" s="3">
        <v>350610</v>
      </c>
      <c r="J159" s="3" t="s">
        <v>4594</v>
      </c>
      <c r="K159" s="3" t="s">
        <v>4341</v>
      </c>
      <c r="L159" s="129">
        <v>4</v>
      </c>
      <c r="M159" s="3" t="s">
        <v>4349</v>
      </c>
      <c r="N159" s="3" t="s">
        <v>4343</v>
      </c>
      <c r="O159" s="3" t="s">
        <v>4344</v>
      </c>
      <c r="P159" s="3" t="s">
        <v>4345</v>
      </c>
      <c r="Q159" s="62" t="s">
        <v>4625</v>
      </c>
    </row>
    <row r="160" spans="1:17" x14ac:dyDescent="0.25">
      <c r="A160" s="61">
        <v>2022893</v>
      </c>
      <c r="B160" s="3">
        <v>350950</v>
      </c>
      <c r="C160" s="129">
        <v>7</v>
      </c>
      <c r="D160" s="3" t="s">
        <v>344</v>
      </c>
      <c r="E160" s="3">
        <v>350950</v>
      </c>
      <c r="F160" s="128">
        <v>35072</v>
      </c>
      <c r="G160" s="3" t="s">
        <v>95</v>
      </c>
      <c r="H160" s="3" t="s">
        <v>4384</v>
      </c>
      <c r="I160" s="3">
        <v>350950</v>
      </c>
      <c r="J160" s="3" t="s">
        <v>4620</v>
      </c>
      <c r="K160" s="3" t="s">
        <v>4341</v>
      </c>
      <c r="L160" s="129">
        <v>4</v>
      </c>
      <c r="M160" s="3" t="s">
        <v>4349</v>
      </c>
      <c r="N160" s="3" t="s">
        <v>4343</v>
      </c>
      <c r="O160" s="3" t="s">
        <v>4344</v>
      </c>
      <c r="P160" s="3" t="s">
        <v>4345</v>
      </c>
      <c r="Q160" s="62" t="s">
        <v>4626</v>
      </c>
    </row>
    <row r="161" spans="1:17" x14ac:dyDescent="0.25">
      <c r="A161" s="61">
        <v>2022958</v>
      </c>
      <c r="B161" s="3">
        <v>350950</v>
      </c>
      <c r="C161" s="129">
        <v>7</v>
      </c>
      <c r="D161" s="3" t="s">
        <v>344</v>
      </c>
      <c r="E161" s="3">
        <v>350950</v>
      </c>
      <c r="F161" s="128">
        <v>35072</v>
      </c>
      <c r="G161" s="3" t="s">
        <v>95</v>
      </c>
      <c r="H161" s="3" t="s">
        <v>4384</v>
      </c>
      <c r="I161" s="3">
        <v>350950</v>
      </c>
      <c r="J161" s="3" t="s">
        <v>4620</v>
      </c>
      <c r="K161" s="3" t="s">
        <v>4341</v>
      </c>
      <c r="L161" s="129">
        <v>39</v>
      </c>
      <c r="M161" s="3" t="s">
        <v>4370</v>
      </c>
      <c r="N161" s="3" t="s">
        <v>4343</v>
      </c>
      <c r="O161" s="3" t="s">
        <v>4344</v>
      </c>
      <c r="P161" s="3" t="s">
        <v>4345</v>
      </c>
      <c r="Q161" s="62" t="s">
        <v>4627</v>
      </c>
    </row>
    <row r="162" spans="1:17" x14ac:dyDescent="0.25">
      <c r="A162" s="61">
        <v>2022966</v>
      </c>
      <c r="B162" s="3">
        <v>350950</v>
      </c>
      <c r="C162" s="129">
        <v>7</v>
      </c>
      <c r="D162" s="3" t="s">
        <v>344</v>
      </c>
      <c r="E162" s="3">
        <v>350950</v>
      </c>
      <c r="F162" s="128">
        <v>35072</v>
      </c>
      <c r="G162" s="3" t="s">
        <v>95</v>
      </c>
      <c r="H162" s="3" t="s">
        <v>4384</v>
      </c>
      <c r="I162" s="3">
        <v>350950</v>
      </c>
      <c r="J162" s="3" t="s">
        <v>4620</v>
      </c>
      <c r="K162" s="3" t="s">
        <v>4341</v>
      </c>
      <c r="L162" s="129">
        <v>4</v>
      </c>
      <c r="M162" s="3" t="s">
        <v>4349</v>
      </c>
      <c r="N162" s="3" t="s">
        <v>4343</v>
      </c>
      <c r="O162" s="3" t="s">
        <v>4358</v>
      </c>
      <c r="P162" s="3" t="s">
        <v>4359</v>
      </c>
      <c r="Q162" s="62" t="s">
        <v>4628</v>
      </c>
    </row>
    <row r="163" spans="1:17" x14ac:dyDescent="0.25">
      <c r="A163" s="61">
        <v>2023016</v>
      </c>
      <c r="B163" s="3">
        <v>350940</v>
      </c>
      <c r="C163" s="129">
        <v>13</v>
      </c>
      <c r="D163" s="3" t="s">
        <v>583</v>
      </c>
      <c r="E163" s="3">
        <v>350940</v>
      </c>
      <c r="F163" s="128">
        <v>35133</v>
      </c>
      <c r="G163" s="3" t="s">
        <v>141</v>
      </c>
      <c r="H163" s="3" t="s">
        <v>4396</v>
      </c>
      <c r="I163" s="3">
        <v>350940</v>
      </c>
      <c r="J163" s="3" t="s">
        <v>4617</v>
      </c>
      <c r="K163" s="3" t="s">
        <v>4341</v>
      </c>
      <c r="L163" s="129">
        <v>5</v>
      </c>
      <c r="M163" s="3" t="s">
        <v>4342</v>
      </c>
      <c r="N163" s="3" t="s">
        <v>4343</v>
      </c>
      <c r="O163" s="3" t="s">
        <v>4358</v>
      </c>
      <c r="P163" s="3" t="s">
        <v>4359</v>
      </c>
      <c r="Q163" s="62" t="s">
        <v>4629</v>
      </c>
    </row>
    <row r="164" spans="1:17" x14ac:dyDescent="0.25">
      <c r="A164" s="61">
        <v>2023121</v>
      </c>
      <c r="B164" s="3">
        <v>350950</v>
      </c>
      <c r="C164" s="129">
        <v>7</v>
      </c>
      <c r="D164" s="3" t="s">
        <v>344</v>
      </c>
      <c r="E164" s="3">
        <v>350950</v>
      </c>
      <c r="F164" s="128">
        <v>35072</v>
      </c>
      <c r="G164" s="3" t="s">
        <v>95</v>
      </c>
      <c r="H164" s="3" t="s">
        <v>4384</v>
      </c>
      <c r="I164" s="3">
        <v>350950</v>
      </c>
      <c r="J164" s="3" t="s">
        <v>4620</v>
      </c>
      <c r="K164" s="3" t="s">
        <v>4341</v>
      </c>
      <c r="L164" s="129">
        <v>39</v>
      </c>
      <c r="M164" s="3" t="s">
        <v>4370</v>
      </c>
      <c r="N164" s="3" t="s">
        <v>4343</v>
      </c>
      <c r="O164" s="3" t="s">
        <v>4372</v>
      </c>
      <c r="P164" s="3" t="s">
        <v>4373</v>
      </c>
      <c r="Q164" s="62" t="s">
        <v>4630</v>
      </c>
    </row>
    <row r="165" spans="1:17" x14ac:dyDescent="0.25">
      <c r="A165" s="61">
        <v>2023229</v>
      </c>
      <c r="B165" s="3">
        <v>351280</v>
      </c>
      <c r="C165" s="129">
        <v>7</v>
      </c>
      <c r="D165" s="3" t="s">
        <v>344</v>
      </c>
      <c r="E165" s="3">
        <v>351280</v>
      </c>
      <c r="F165" s="128">
        <v>35072</v>
      </c>
      <c r="G165" s="3" t="s">
        <v>95</v>
      </c>
      <c r="H165" s="3" t="s">
        <v>4384</v>
      </c>
      <c r="I165" s="3">
        <v>351280</v>
      </c>
      <c r="J165" s="3" t="s">
        <v>4488</v>
      </c>
      <c r="K165" s="3" t="s">
        <v>4341</v>
      </c>
      <c r="L165" s="129">
        <v>4</v>
      </c>
      <c r="M165" s="3" t="s">
        <v>4349</v>
      </c>
      <c r="N165" s="3" t="s">
        <v>4343</v>
      </c>
      <c r="O165" s="3" t="s">
        <v>4356</v>
      </c>
      <c r="P165" s="3" t="s">
        <v>4345</v>
      </c>
      <c r="Q165" s="62" t="s">
        <v>4631</v>
      </c>
    </row>
    <row r="166" spans="1:17" x14ac:dyDescent="0.25">
      <c r="A166" s="61">
        <v>2023253</v>
      </c>
      <c r="B166" s="3">
        <v>352340</v>
      </c>
      <c r="C166" s="129">
        <v>7</v>
      </c>
      <c r="D166" s="3" t="s">
        <v>344</v>
      </c>
      <c r="E166" s="3">
        <v>352340</v>
      </c>
      <c r="F166" s="128">
        <v>35072</v>
      </c>
      <c r="G166" s="3" t="s">
        <v>95</v>
      </c>
      <c r="H166" s="3" t="s">
        <v>4384</v>
      </c>
      <c r="I166" s="3">
        <v>352340</v>
      </c>
      <c r="J166" s="3" t="s">
        <v>4632</v>
      </c>
      <c r="K166" s="3" t="s">
        <v>4341</v>
      </c>
      <c r="L166" s="129">
        <v>39</v>
      </c>
      <c r="M166" s="3" t="s">
        <v>4370</v>
      </c>
      <c r="N166" s="3" t="s">
        <v>4343</v>
      </c>
      <c r="O166" s="3" t="s">
        <v>4372</v>
      </c>
      <c r="P166" s="3" t="s">
        <v>4373</v>
      </c>
      <c r="Q166" s="62" t="s">
        <v>4633</v>
      </c>
    </row>
    <row r="167" spans="1:17" x14ac:dyDescent="0.25">
      <c r="A167" s="61">
        <v>2023474</v>
      </c>
      <c r="B167" s="3">
        <v>352470</v>
      </c>
      <c r="C167" s="129">
        <v>7</v>
      </c>
      <c r="D167" s="3" t="s">
        <v>344</v>
      </c>
      <c r="E167" s="3">
        <v>352470</v>
      </c>
      <c r="F167" s="128">
        <v>35072</v>
      </c>
      <c r="G167" s="3" t="s">
        <v>95</v>
      </c>
      <c r="H167" s="3" t="s">
        <v>4384</v>
      </c>
      <c r="I167" s="3">
        <v>352470</v>
      </c>
      <c r="J167" s="3" t="s">
        <v>4634</v>
      </c>
      <c r="K167" s="3" t="s">
        <v>4341</v>
      </c>
      <c r="L167" s="129">
        <v>5</v>
      </c>
      <c r="M167" s="3" t="s">
        <v>4342</v>
      </c>
      <c r="N167" s="3" t="s">
        <v>4343</v>
      </c>
      <c r="O167" s="3" t="s">
        <v>4344</v>
      </c>
      <c r="P167" s="3" t="s">
        <v>4345</v>
      </c>
      <c r="Q167" s="62" t="s">
        <v>4635</v>
      </c>
    </row>
    <row r="168" spans="1:17" x14ac:dyDescent="0.25">
      <c r="A168" s="61">
        <v>2023490</v>
      </c>
      <c r="B168" s="3">
        <v>352470</v>
      </c>
      <c r="C168" s="129">
        <v>7</v>
      </c>
      <c r="D168" s="3" t="s">
        <v>344</v>
      </c>
      <c r="E168" s="3">
        <v>352470</v>
      </c>
      <c r="F168" s="128">
        <v>35072</v>
      </c>
      <c r="G168" s="3" t="s">
        <v>95</v>
      </c>
      <c r="H168" s="3" t="s">
        <v>4384</v>
      </c>
      <c r="I168" s="3">
        <v>352470</v>
      </c>
      <c r="J168" s="3" t="s">
        <v>4634</v>
      </c>
      <c r="K168" s="3" t="s">
        <v>4341</v>
      </c>
      <c r="L168" s="129">
        <v>4</v>
      </c>
      <c r="M168" s="3" t="s">
        <v>4349</v>
      </c>
      <c r="N168" s="3" t="s">
        <v>4343</v>
      </c>
      <c r="O168" s="3" t="s">
        <v>4344</v>
      </c>
      <c r="P168" s="3" t="s">
        <v>4345</v>
      </c>
      <c r="Q168" s="62" t="s">
        <v>4631</v>
      </c>
    </row>
    <row r="169" spans="1:17" x14ac:dyDescent="0.25">
      <c r="A169" s="61">
        <v>2023644</v>
      </c>
      <c r="B169" s="3">
        <v>351280</v>
      </c>
      <c r="C169" s="129">
        <v>7</v>
      </c>
      <c r="D169" s="3" t="s">
        <v>344</v>
      </c>
      <c r="E169" s="3">
        <v>351280</v>
      </c>
      <c r="F169" s="128">
        <v>35072</v>
      </c>
      <c r="G169" s="3" t="s">
        <v>95</v>
      </c>
      <c r="H169" s="3" t="s">
        <v>4384</v>
      </c>
      <c r="I169" s="3">
        <v>351280</v>
      </c>
      <c r="J169" s="3" t="s">
        <v>4488</v>
      </c>
      <c r="K169" s="3" t="s">
        <v>4341</v>
      </c>
      <c r="L169" s="129">
        <v>5</v>
      </c>
      <c r="M169" s="3" t="s">
        <v>4342</v>
      </c>
      <c r="N169" s="3" t="s">
        <v>4343</v>
      </c>
      <c r="O169" s="3" t="s">
        <v>4358</v>
      </c>
      <c r="P169" s="3" t="s">
        <v>4359</v>
      </c>
      <c r="Q169" s="62" t="s">
        <v>4636</v>
      </c>
    </row>
    <row r="170" spans="1:17" x14ac:dyDescent="0.25">
      <c r="A170" s="61">
        <v>2023709</v>
      </c>
      <c r="B170" s="3">
        <v>352340</v>
      </c>
      <c r="C170" s="129">
        <v>7</v>
      </c>
      <c r="D170" s="3" t="s">
        <v>344</v>
      </c>
      <c r="E170" s="3">
        <v>352340</v>
      </c>
      <c r="F170" s="128">
        <v>35072</v>
      </c>
      <c r="G170" s="3" t="s">
        <v>95</v>
      </c>
      <c r="H170" s="3" t="s">
        <v>4384</v>
      </c>
      <c r="I170" s="3">
        <v>352340</v>
      </c>
      <c r="J170" s="3" t="s">
        <v>4632</v>
      </c>
      <c r="K170" s="3" t="s">
        <v>4341</v>
      </c>
      <c r="L170" s="129">
        <v>5</v>
      </c>
      <c r="M170" s="3" t="s">
        <v>4342</v>
      </c>
      <c r="N170" s="3" t="s">
        <v>4343</v>
      </c>
      <c r="O170" s="3" t="s">
        <v>4358</v>
      </c>
      <c r="P170" s="3" t="s">
        <v>4359</v>
      </c>
      <c r="Q170" s="62" t="s">
        <v>4637</v>
      </c>
    </row>
    <row r="171" spans="1:17" x14ac:dyDescent="0.25">
      <c r="A171" s="61">
        <v>2023717</v>
      </c>
      <c r="B171" s="3">
        <v>352340</v>
      </c>
      <c r="C171" s="129">
        <v>7</v>
      </c>
      <c r="D171" s="3" t="s">
        <v>344</v>
      </c>
      <c r="E171" s="3">
        <v>352340</v>
      </c>
      <c r="F171" s="128">
        <v>35072</v>
      </c>
      <c r="G171" s="3" t="s">
        <v>95</v>
      </c>
      <c r="H171" s="3" t="s">
        <v>4384</v>
      </c>
      <c r="I171" s="3">
        <v>352340</v>
      </c>
      <c r="J171" s="3" t="s">
        <v>4632</v>
      </c>
      <c r="K171" s="3" t="s">
        <v>4341</v>
      </c>
      <c r="L171" s="129">
        <v>39</v>
      </c>
      <c r="M171" s="3" t="s">
        <v>4370</v>
      </c>
      <c r="N171" s="3" t="s">
        <v>4343</v>
      </c>
      <c r="O171" s="3" t="s">
        <v>4358</v>
      </c>
      <c r="P171" s="3" t="s">
        <v>4359</v>
      </c>
      <c r="Q171" s="62" t="s">
        <v>4638</v>
      </c>
    </row>
    <row r="172" spans="1:17" x14ac:dyDescent="0.25">
      <c r="A172" s="61">
        <v>2023865</v>
      </c>
      <c r="B172" s="3">
        <v>352420</v>
      </c>
      <c r="C172" s="129">
        <v>5</v>
      </c>
      <c r="D172" s="3" t="s">
        <v>249</v>
      </c>
      <c r="E172" s="3">
        <v>352420</v>
      </c>
      <c r="F172" s="128">
        <v>35051</v>
      </c>
      <c r="G172" s="3" t="s">
        <v>80</v>
      </c>
      <c r="H172" s="3" t="s">
        <v>4396</v>
      </c>
      <c r="I172" s="3">
        <v>352420</v>
      </c>
      <c r="J172" s="3" t="s">
        <v>4639</v>
      </c>
      <c r="K172" s="3" t="s">
        <v>4341</v>
      </c>
      <c r="L172" s="129">
        <v>5</v>
      </c>
      <c r="M172" s="3" t="s">
        <v>4342</v>
      </c>
      <c r="N172" s="3" t="s">
        <v>4343</v>
      </c>
      <c r="O172" s="3" t="s">
        <v>4344</v>
      </c>
      <c r="P172" s="3" t="s">
        <v>4345</v>
      </c>
      <c r="Q172" s="62" t="s">
        <v>4640</v>
      </c>
    </row>
    <row r="173" spans="1:17" x14ac:dyDescent="0.25">
      <c r="A173" s="61">
        <v>2024349</v>
      </c>
      <c r="B173" s="3">
        <v>353800</v>
      </c>
      <c r="C173" s="129">
        <v>17</v>
      </c>
      <c r="D173" s="3" t="s">
        <v>797</v>
      </c>
      <c r="E173" s="3">
        <v>353800</v>
      </c>
      <c r="F173" s="128">
        <v>35174</v>
      </c>
      <c r="G173" s="3" t="s">
        <v>176</v>
      </c>
      <c r="H173" s="3" t="s">
        <v>4367</v>
      </c>
      <c r="I173" s="3">
        <v>353800</v>
      </c>
      <c r="J173" s="3" t="s">
        <v>4450</v>
      </c>
      <c r="K173" s="3" t="s">
        <v>4341</v>
      </c>
      <c r="L173" s="129">
        <v>39</v>
      </c>
      <c r="M173" s="3" t="s">
        <v>4370</v>
      </c>
      <c r="N173" s="3" t="s">
        <v>4343</v>
      </c>
      <c r="O173" s="3" t="s">
        <v>4344</v>
      </c>
      <c r="P173" s="3" t="s">
        <v>4345</v>
      </c>
      <c r="Q173" s="62" t="s">
        <v>4641</v>
      </c>
    </row>
    <row r="174" spans="1:17" x14ac:dyDescent="0.25">
      <c r="A174" s="61">
        <v>2024438</v>
      </c>
      <c r="B174" s="3">
        <v>353110</v>
      </c>
      <c r="C174" s="129">
        <v>4</v>
      </c>
      <c r="D174" s="3" t="s">
        <v>237</v>
      </c>
      <c r="E174" s="3">
        <v>353110</v>
      </c>
      <c r="F174" s="128">
        <v>35041</v>
      </c>
      <c r="G174" s="3" t="s">
        <v>78</v>
      </c>
      <c r="H174" s="3" t="s">
        <v>4420</v>
      </c>
      <c r="I174" s="3">
        <v>353110</v>
      </c>
      <c r="J174" s="3" t="s">
        <v>4642</v>
      </c>
      <c r="K174" s="3" t="s">
        <v>4341</v>
      </c>
      <c r="L174" s="129">
        <v>5</v>
      </c>
      <c r="M174" s="3" t="s">
        <v>4342</v>
      </c>
      <c r="N174" s="3" t="s">
        <v>4343</v>
      </c>
      <c r="O174" s="3" t="s">
        <v>4344</v>
      </c>
      <c r="P174" s="3" t="s">
        <v>4345</v>
      </c>
      <c r="Q174" s="62" t="s">
        <v>4643</v>
      </c>
    </row>
    <row r="175" spans="1:17" x14ac:dyDescent="0.25">
      <c r="A175" s="61">
        <v>2024500</v>
      </c>
      <c r="B175" s="3">
        <v>351340</v>
      </c>
      <c r="C175" s="129">
        <v>17</v>
      </c>
      <c r="D175" s="3" t="s">
        <v>797</v>
      </c>
      <c r="E175" s="3">
        <v>351340</v>
      </c>
      <c r="F175" s="128">
        <v>35172</v>
      </c>
      <c r="G175" s="3" t="s">
        <v>172</v>
      </c>
      <c r="H175" s="3" t="s">
        <v>4367</v>
      </c>
      <c r="I175" s="3">
        <v>351340</v>
      </c>
      <c r="J175" s="3" t="s">
        <v>4448</v>
      </c>
      <c r="K175" s="3" t="s">
        <v>4341</v>
      </c>
      <c r="L175" s="129">
        <v>39</v>
      </c>
      <c r="M175" s="3" t="s">
        <v>4370</v>
      </c>
      <c r="N175" s="3" t="s">
        <v>4343</v>
      </c>
      <c r="O175" s="3" t="s">
        <v>4344</v>
      </c>
      <c r="P175" s="3" t="s">
        <v>4345</v>
      </c>
      <c r="Q175" s="62" t="s">
        <v>4644</v>
      </c>
    </row>
    <row r="176" spans="1:17" x14ac:dyDescent="0.25">
      <c r="A176" s="61">
        <v>2024640</v>
      </c>
      <c r="B176" s="3">
        <v>355170</v>
      </c>
      <c r="C176" s="129">
        <v>13</v>
      </c>
      <c r="D176" s="3" t="s">
        <v>583</v>
      </c>
      <c r="E176" s="3">
        <v>355170</v>
      </c>
      <c r="F176" s="128">
        <v>35131</v>
      </c>
      <c r="G176" s="3" t="s">
        <v>137</v>
      </c>
      <c r="H176" s="3" t="s">
        <v>4396</v>
      </c>
      <c r="I176" s="3">
        <v>355170</v>
      </c>
      <c r="J176" s="3" t="s">
        <v>4645</v>
      </c>
      <c r="K176" s="3" t="s">
        <v>4341</v>
      </c>
      <c r="L176" s="129">
        <v>39</v>
      </c>
      <c r="M176" s="3" t="s">
        <v>4370</v>
      </c>
      <c r="N176" s="3" t="s">
        <v>4343</v>
      </c>
      <c r="O176" s="3" t="s">
        <v>4356</v>
      </c>
      <c r="P176" s="3" t="s">
        <v>4345</v>
      </c>
      <c r="Q176" s="62" t="s">
        <v>4646</v>
      </c>
    </row>
    <row r="177" spans="1:17" x14ac:dyDescent="0.25">
      <c r="A177" s="61">
        <v>2024691</v>
      </c>
      <c r="B177" s="3">
        <v>351340</v>
      </c>
      <c r="C177" s="129">
        <v>17</v>
      </c>
      <c r="D177" s="3" t="s">
        <v>797</v>
      </c>
      <c r="E177" s="3">
        <v>351340</v>
      </c>
      <c r="F177" s="128">
        <v>35172</v>
      </c>
      <c r="G177" s="3" t="s">
        <v>172</v>
      </c>
      <c r="H177" s="3" t="s">
        <v>4367</v>
      </c>
      <c r="I177" s="3">
        <v>351340</v>
      </c>
      <c r="J177" s="3" t="s">
        <v>4448</v>
      </c>
      <c r="K177" s="3" t="s">
        <v>4341</v>
      </c>
      <c r="L177" s="129">
        <v>5</v>
      </c>
      <c r="M177" s="3" t="s">
        <v>4342</v>
      </c>
      <c r="N177" s="3" t="s">
        <v>4343</v>
      </c>
      <c r="O177" s="3" t="s">
        <v>4358</v>
      </c>
      <c r="P177" s="3" t="s">
        <v>4359</v>
      </c>
      <c r="Q177" s="62" t="s">
        <v>4647</v>
      </c>
    </row>
    <row r="178" spans="1:17" x14ac:dyDescent="0.25">
      <c r="A178" s="61">
        <v>2024756</v>
      </c>
      <c r="B178" s="3">
        <v>350850</v>
      </c>
      <c r="C178" s="129">
        <v>17</v>
      </c>
      <c r="D178" s="3" t="s">
        <v>797</v>
      </c>
      <c r="E178" s="3">
        <v>350850</v>
      </c>
      <c r="F178" s="128">
        <v>35171</v>
      </c>
      <c r="G178" s="3" t="s">
        <v>170</v>
      </c>
      <c r="H178" s="3" t="s">
        <v>4367</v>
      </c>
      <c r="I178" s="3">
        <v>350850</v>
      </c>
      <c r="J178" s="3" t="s">
        <v>4648</v>
      </c>
      <c r="K178" s="3" t="s">
        <v>4341</v>
      </c>
      <c r="L178" s="129">
        <v>5</v>
      </c>
      <c r="M178" s="3" t="s">
        <v>4342</v>
      </c>
      <c r="N178" s="3" t="s">
        <v>4343</v>
      </c>
      <c r="O178" s="3" t="s">
        <v>4460</v>
      </c>
      <c r="P178" s="3" t="s">
        <v>4359</v>
      </c>
      <c r="Q178" s="62" t="s">
        <v>4649</v>
      </c>
    </row>
    <row r="179" spans="1:17" x14ac:dyDescent="0.25">
      <c r="A179" s="61">
        <v>2024772</v>
      </c>
      <c r="B179" s="3">
        <v>350860</v>
      </c>
      <c r="C179" s="129">
        <v>17</v>
      </c>
      <c r="D179" s="3" t="s">
        <v>797</v>
      </c>
      <c r="E179" s="3">
        <v>350860</v>
      </c>
      <c r="F179" s="128">
        <v>35172</v>
      </c>
      <c r="G179" s="3" t="s">
        <v>172</v>
      </c>
      <c r="H179" s="3" t="s">
        <v>4367</v>
      </c>
      <c r="I179" s="3">
        <v>350860</v>
      </c>
      <c r="J179" s="3" t="s">
        <v>4650</v>
      </c>
      <c r="K179" s="3" t="s">
        <v>4341</v>
      </c>
      <c r="L179" s="129">
        <v>5</v>
      </c>
      <c r="M179" s="3" t="s">
        <v>4342</v>
      </c>
      <c r="N179" s="3" t="s">
        <v>4343</v>
      </c>
      <c r="O179" s="3" t="s">
        <v>4358</v>
      </c>
      <c r="P179" s="3" t="s">
        <v>4359</v>
      </c>
      <c r="Q179" s="62" t="s">
        <v>4651</v>
      </c>
    </row>
    <row r="180" spans="1:17" x14ac:dyDescent="0.25">
      <c r="A180" s="61">
        <v>2024780</v>
      </c>
      <c r="B180" s="3">
        <v>350860</v>
      </c>
      <c r="C180" s="129">
        <v>17</v>
      </c>
      <c r="D180" s="3" t="s">
        <v>797</v>
      </c>
      <c r="E180" s="3">
        <v>350860</v>
      </c>
      <c r="F180" s="128">
        <v>35172</v>
      </c>
      <c r="G180" s="3" t="s">
        <v>172</v>
      </c>
      <c r="H180" s="3" t="s">
        <v>4367</v>
      </c>
      <c r="I180" s="3">
        <v>350860</v>
      </c>
      <c r="J180" s="3" t="s">
        <v>4650</v>
      </c>
      <c r="K180" s="3" t="s">
        <v>4341</v>
      </c>
      <c r="L180" s="129">
        <v>4</v>
      </c>
      <c r="M180" s="3" t="s">
        <v>4349</v>
      </c>
      <c r="N180" s="3" t="s">
        <v>4343</v>
      </c>
      <c r="O180" s="3" t="s">
        <v>4344</v>
      </c>
      <c r="P180" s="3" t="s">
        <v>4345</v>
      </c>
      <c r="Q180" s="62" t="s">
        <v>4652</v>
      </c>
    </row>
    <row r="181" spans="1:17" x14ac:dyDescent="0.25">
      <c r="A181" s="61">
        <v>2024810</v>
      </c>
      <c r="B181" s="3">
        <v>352430</v>
      </c>
      <c r="C181" s="129">
        <v>13</v>
      </c>
      <c r="D181" s="3" t="s">
        <v>583</v>
      </c>
      <c r="E181" s="3">
        <v>352430</v>
      </c>
      <c r="F181" s="128">
        <v>35131</v>
      </c>
      <c r="G181" s="3" t="s">
        <v>137</v>
      </c>
      <c r="H181" s="3" t="s">
        <v>4396</v>
      </c>
      <c r="I181" s="3">
        <v>352430</v>
      </c>
      <c r="J181" s="3" t="s">
        <v>4653</v>
      </c>
      <c r="K181" s="3" t="s">
        <v>4341</v>
      </c>
      <c r="L181" s="129">
        <v>4</v>
      </c>
      <c r="M181" s="3" t="s">
        <v>4349</v>
      </c>
      <c r="N181" s="3" t="s">
        <v>4343</v>
      </c>
      <c r="O181" s="3" t="s">
        <v>4344</v>
      </c>
      <c r="P181" s="3" t="s">
        <v>4345</v>
      </c>
      <c r="Q181" s="62" t="s">
        <v>4654</v>
      </c>
    </row>
    <row r="182" spans="1:17" x14ac:dyDescent="0.25">
      <c r="A182" s="61">
        <v>2024837</v>
      </c>
      <c r="B182" s="3">
        <v>352430</v>
      </c>
      <c r="C182" s="129">
        <v>13</v>
      </c>
      <c r="D182" s="3" t="s">
        <v>583</v>
      </c>
      <c r="E182" s="3">
        <v>352430</v>
      </c>
      <c r="F182" s="128">
        <v>35131</v>
      </c>
      <c r="G182" s="3" t="s">
        <v>137</v>
      </c>
      <c r="H182" s="3" t="s">
        <v>4396</v>
      </c>
      <c r="I182" s="3">
        <v>352430</v>
      </c>
      <c r="J182" s="3" t="s">
        <v>4653</v>
      </c>
      <c r="K182" s="3" t="s">
        <v>4341</v>
      </c>
      <c r="L182" s="129">
        <v>39</v>
      </c>
      <c r="M182" s="3" t="s">
        <v>4370</v>
      </c>
      <c r="N182" s="3" t="s">
        <v>4343</v>
      </c>
      <c r="O182" s="3" t="s">
        <v>4344</v>
      </c>
      <c r="P182" s="3" t="s">
        <v>4345</v>
      </c>
      <c r="Q182" s="62" t="s">
        <v>4655</v>
      </c>
    </row>
    <row r="183" spans="1:17" x14ac:dyDescent="0.25">
      <c r="A183" s="61">
        <v>2024977</v>
      </c>
      <c r="B183" s="3">
        <v>350590</v>
      </c>
      <c r="C183" s="129">
        <v>13</v>
      </c>
      <c r="D183" s="3" t="s">
        <v>583</v>
      </c>
      <c r="E183" s="3">
        <v>350590</v>
      </c>
      <c r="F183" s="128">
        <v>35133</v>
      </c>
      <c r="G183" s="3" t="s">
        <v>141</v>
      </c>
      <c r="H183" s="3" t="s">
        <v>4396</v>
      </c>
      <c r="I183" s="3">
        <v>350590</v>
      </c>
      <c r="J183" s="3" t="s">
        <v>4656</v>
      </c>
      <c r="K183" s="3" t="s">
        <v>4341</v>
      </c>
      <c r="L183" s="129">
        <v>4</v>
      </c>
      <c r="M183" s="3" t="s">
        <v>4349</v>
      </c>
      <c r="N183" s="3" t="s">
        <v>4343</v>
      </c>
      <c r="O183" s="3" t="s">
        <v>4344</v>
      </c>
      <c r="P183" s="3" t="s">
        <v>4345</v>
      </c>
      <c r="Q183" s="62" t="s">
        <v>4657</v>
      </c>
    </row>
    <row r="184" spans="1:17" x14ac:dyDescent="0.25">
      <c r="A184" s="61">
        <v>2025086</v>
      </c>
      <c r="B184" s="3">
        <v>353050</v>
      </c>
      <c r="C184" s="129">
        <v>14</v>
      </c>
      <c r="D184" s="3" t="s">
        <v>614</v>
      </c>
      <c r="E184" s="3">
        <v>353050</v>
      </c>
      <c r="F184" s="128">
        <v>35143</v>
      </c>
      <c r="G184" s="3" t="s">
        <v>148</v>
      </c>
      <c r="H184" s="3" t="s">
        <v>4384</v>
      </c>
      <c r="I184" s="3">
        <v>353050</v>
      </c>
      <c r="J184" s="3" t="s">
        <v>4658</v>
      </c>
      <c r="K184" s="3" t="s">
        <v>4341</v>
      </c>
      <c r="L184" s="129">
        <v>39</v>
      </c>
      <c r="M184" s="3" t="s">
        <v>4370</v>
      </c>
      <c r="N184" s="3" t="s">
        <v>4343</v>
      </c>
      <c r="O184" s="3" t="s">
        <v>4659</v>
      </c>
      <c r="P184" s="3" t="s">
        <v>4345</v>
      </c>
      <c r="Q184" s="62" t="s">
        <v>4660</v>
      </c>
    </row>
    <row r="185" spans="1:17" x14ac:dyDescent="0.25">
      <c r="A185" s="61">
        <v>2025132</v>
      </c>
      <c r="B185" s="3">
        <v>353050</v>
      </c>
      <c r="C185" s="129">
        <v>14</v>
      </c>
      <c r="D185" s="3" t="s">
        <v>614</v>
      </c>
      <c r="E185" s="3">
        <v>353050</v>
      </c>
      <c r="F185" s="128">
        <v>35143</v>
      </c>
      <c r="G185" s="3" t="s">
        <v>148</v>
      </c>
      <c r="H185" s="3" t="s">
        <v>4384</v>
      </c>
      <c r="I185" s="3">
        <v>353050</v>
      </c>
      <c r="J185" s="3" t="s">
        <v>4658</v>
      </c>
      <c r="K185" s="3" t="s">
        <v>4341</v>
      </c>
      <c r="L185" s="129">
        <v>39</v>
      </c>
      <c r="M185" s="3" t="s">
        <v>4370</v>
      </c>
      <c r="N185" s="3" t="s">
        <v>4343</v>
      </c>
      <c r="O185" s="3" t="s">
        <v>4372</v>
      </c>
      <c r="P185" s="3" t="s">
        <v>4373</v>
      </c>
      <c r="Q185" s="62" t="s">
        <v>4661</v>
      </c>
    </row>
    <row r="186" spans="1:17" x14ac:dyDescent="0.25">
      <c r="A186" s="61">
        <v>2025299</v>
      </c>
      <c r="B186" s="3">
        <v>351860</v>
      </c>
      <c r="C186" s="129">
        <v>13</v>
      </c>
      <c r="D186" s="3" t="s">
        <v>583</v>
      </c>
      <c r="E186" s="3">
        <v>351860</v>
      </c>
      <c r="F186" s="128">
        <v>35131</v>
      </c>
      <c r="G186" s="3" t="s">
        <v>137</v>
      </c>
      <c r="H186" s="3" t="s">
        <v>4396</v>
      </c>
      <c r="I186" s="3">
        <v>351860</v>
      </c>
      <c r="J186" s="3" t="s">
        <v>4662</v>
      </c>
      <c r="K186" s="3" t="s">
        <v>4341</v>
      </c>
      <c r="L186" s="129">
        <v>4</v>
      </c>
      <c r="M186" s="3" t="s">
        <v>4349</v>
      </c>
      <c r="N186" s="3" t="s">
        <v>4343</v>
      </c>
      <c r="O186" s="3" t="s">
        <v>4344</v>
      </c>
      <c r="P186" s="3" t="s">
        <v>4345</v>
      </c>
      <c r="Q186" s="62" t="s">
        <v>4663</v>
      </c>
    </row>
    <row r="187" spans="1:17" x14ac:dyDescent="0.25">
      <c r="A187" s="61">
        <v>2025337</v>
      </c>
      <c r="B187" s="3">
        <v>354780</v>
      </c>
      <c r="C187" s="129">
        <v>1</v>
      </c>
      <c r="D187" s="3" t="s">
        <v>54</v>
      </c>
      <c r="E187" s="3">
        <v>354780</v>
      </c>
      <c r="F187" s="128">
        <v>35015</v>
      </c>
      <c r="G187" s="3" t="s">
        <v>60</v>
      </c>
      <c r="H187" s="3" t="s">
        <v>4361</v>
      </c>
      <c r="I187" s="3">
        <v>354780</v>
      </c>
      <c r="J187" s="3" t="s">
        <v>4362</v>
      </c>
      <c r="K187" s="3" t="s">
        <v>4341</v>
      </c>
      <c r="L187" s="129">
        <v>4</v>
      </c>
      <c r="M187" s="3" t="s">
        <v>4349</v>
      </c>
      <c r="N187" s="3" t="s">
        <v>4343</v>
      </c>
      <c r="O187" s="3" t="s">
        <v>4344</v>
      </c>
      <c r="P187" s="3" t="s">
        <v>4345</v>
      </c>
      <c r="Q187" s="62" t="s">
        <v>4664</v>
      </c>
    </row>
    <row r="188" spans="1:17" x14ac:dyDescent="0.25">
      <c r="A188" s="61">
        <v>2025353</v>
      </c>
      <c r="B188" s="3">
        <v>354870</v>
      </c>
      <c r="C188" s="129">
        <v>1</v>
      </c>
      <c r="D188" s="3" t="s">
        <v>54</v>
      </c>
      <c r="E188" s="3">
        <v>354870</v>
      </c>
      <c r="F188" s="128">
        <v>35015</v>
      </c>
      <c r="G188" s="3" t="s">
        <v>60</v>
      </c>
      <c r="H188" s="3" t="s">
        <v>4361</v>
      </c>
      <c r="I188" s="3">
        <v>354870</v>
      </c>
      <c r="J188" s="3" t="s">
        <v>4665</v>
      </c>
      <c r="K188" s="3" t="s">
        <v>4341</v>
      </c>
      <c r="L188" s="129">
        <v>4</v>
      </c>
      <c r="M188" s="3" t="s">
        <v>4349</v>
      </c>
      <c r="N188" s="3" t="s">
        <v>4343</v>
      </c>
      <c r="O188" s="3" t="s">
        <v>4344</v>
      </c>
      <c r="P188" s="3" t="s">
        <v>4345</v>
      </c>
      <c r="Q188" s="62" t="s">
        <v>4666</v>
      </c>
    </row>
    <row r="189" spans="1:17" x14ac:dyDescent="0.25">
      <c r="A189" s="61">
        <v>2025361</v>
      </c>
      <c r="B189" s="3">
        <v>354870</v>
      </c>
      <c r="C189" s="129">
        <v>1</v>
      </c>
      <c r="D189" s="3" t="s">
        <v>54</v>
      </c>
      <c r="E189" s="3">
        <v>354870</v>
      </c>
      <c r="F189" s="128">
        <v>35015</v>
      </c>
      <c r="G189" s="3" t="s">
        <v>60</v>
      </c>
      <c r="H189" s="3" t="s">
        <v>4361</v>
      </c>
      <c r="I189" s="3">
        <v>354870</v>
      </c>
      <c r="J189" s="3" t="s">
        <v>4665</v>
      </c>
      <c r="K189" s="3" t="s">
        <v>4341</v>
      </c>
      <c r="L189" s="129">
        <v>5</v>
      </c>
      <c r="M189" s="3" t="s">
        <v>4342</v>
      </c>
      <c r="N189" s="3" t="s">
        <v>4343</v>
      </c>
      <c r="O189" s="3" t="s">
        <v>4344</v>
      </c>
      <c r="P189" s="3" t="s">
        <v>4345</v>
      </c>
      <c r="Q189" s="62" t="s">
        <v>4667</v>
      </c>
    </row>
    <row r="190" spans="1:17" x14ac:dyDescent="0.25">
      <c r="A190" s="61">
        <v>2025477</v>
      </c>
      <c r="B190" s="3">
        <v>352430</v>
      </c>
      <c r="C190" s="129">
        <v>13</v>
      </c>
      <c r="D190" s="3" t="s">
        <v>583</v>
      </c>
      <c r="E190" s="3">
        <v>352430</v>
      </c>
      <c r="F190" s="128">
        <v>35131</v>
      </c>
      <c r="G190" s="3" t="s">
        <v>137</v>
      </c>
      <c r="H190" s="3" t="s">
        <v>4396</v>
      </c>
      <c r="I190" s="3">
        <v>352430</v>
      </c>
      <c r="J190" s="3" t="s">
        <v>4653</v>
      </c>
      <c r="K190" s="3" t="s">
        <v>4341</v>
      </c>
      <c r="L190" s="129">
        <v>5</v>
      </c>
      <c r="M190" s="3" t="s">
        <v>4342</v>
      </c>
      <c r="N190" s="3" t="s">
        <v>4343</v>
      </c>
      <c r="O190" s="3" t="s">
        <v>4358</v>
      </c>
      <c r="P190" s="3" t="s">
        <v>4359</v>
      </c>
      <c r="Q190" s="62" t="s">
        <v>4668</v>
      </c>
    </row>
    <row r="191" spans="1:17" x14ac:dyDescent="0.25">
      <c r="A191" s="61">
        <v>2025507</v>
      </c>
      <c r="B191" s="3">
        <v>352900</v>
      </c>
      <c r="C191" s="129">
        <v>9</v>
      </c>
      <c r="D191" s="3" t="s">
        <v>419</v>
      </c>
      <c r="E191" s="3">
        <v>352900</v>
      </c>
      <c r="F191" s="128">
        <v>35093</v>
      </c>
      <c r="G191" s="3" t="s">
        <v>111</v>
      </c>
      <c r="H191" s="3" t="s">
        <v>4470</v>
      </c>
      <c r="I191" s="3">
        <v>352900</v>
      </c>
      <c r="J191" s="3" t="s">
        <v>4669</v>
      </c>
      <c r="K191" s="3" t="s">
        <v>4351</v>
      </c>
      <c r="L191" s="129">
        <v>5</v>
      </c>
      <c r="M191" s="3" t="s">
        <v>4342</v>
      </c>
      <c r="N191" s="3" t="s">
        <v>4343</v>
      </c>
      <c r="O191" s="3" t="s">
        <v>4460</v>
      </c>
      <c r="P191" s="3" t="s">
        <v>4359</v>
      </c>
      <c r="Q191" s="62" t="s">
        <v>4670</v>
      </c>
    </row>
    <row r="192" spans="1:17" x14ac:dyDescent="0.25">
      <c r="A192" s="61">
        <v>2025523</v>
      </c>
      <c r="B192" s="3">
        <v>352900</v>
      </c>
      <c r="C192" s="129">
        <v>9</v>
      </c>
      <c r="D192" s="3" t="s">
        <v>419</v>
      </c>
      <c r="E192" s="3">
        <v>352900</v>
      </c>
      <c r="F192" s="128">
        <v>35093</v>
      </c>
      <c r="G192" s="3" t="s">
        <v>111</v>
      </c>
      <c r="H192" s="3" t="s">
        <v>4470</v>
      </c>
      <c r="I192" s="3">
        <v>352900</v>
      </c>
      <c r="J192" s="3" t="s">
        <v>4669</v>
      </c>
      <c r="K192" s="3" t="s">
        <v>4351</v>
      </c>
      <c r="L192" s="129">
        <v>5</v>
      </c>
      <c r="M192" s="3" t="s">
        <v>4342</v>
      </c>
      <c r="N192" s="3" t="s">
        <v>4343</v>
      </c>
      <c r="O192" s="3" t="s">
        <v>4418</v>
      </c>
      <c r="P192" s="3" t="s">
        <v>4345</v>
      </c>
      <c r="Q192" s="62" t="s">
        <v>4671</v>
      </c>
    </row>
    <row r="193" spans="1:17" x14ac:dyDescent="0.25">
      <c r="A193" s="61">
        <v>2025574</v>
      </c>
      <c r="B193" s="3">
        <v>354870</v>
      </c>
      <c r="C193" s="129">
        <v>1</v>
      </c>
      <c r="D193" s="3" t="s">
        <v>54</v>
      </c>
      <c r="E193" s="3">
        <v>354870</v>
      </c>
      <c r="F193" s="128">
        <v>35015</v>
      </c>
      <c r="G193" s="3" t="s">
        <v>60</v>
      </c>
      <c r="H193" s="3" t="s">
        <v>4361</v>
      </c>
      <c r="I193" s="3">
        <v>354870</v>
      </c>
      <c r="J193" s="3" t="s">
        <v>4665</v>
      </c>
      <c r="K193" s="3" t="s">
        <v>4341</v>
      </c>
      <c r="L193" s="129">
        <v>39</v>
      </c>
      <c r="M193" s="3" t="s">
        <v>4370</v>
      </c>
      <c r="N193" s="3" t="s">
        <v>4343</v>
      </c>
      <c r="O193" s="3" t="s">
        <v>4344</v>
      </c>
      <c r="P193" s="3" t="s">
        <v>4345</v>
      </c>
      <c r="Q193" s="62" t="s">
        <v>4672</v>
      </c>
    </row>
    <row r="194" spans="1:17" x14ac:dyDescent="0.25">
      <c r="A194" s="61">
        <v>2025639</v>
      </c>
      <c r="B194" s="3">
        <v>353080</v>
      </c>
      <c r="C194" s="129">
        <v>14</v>
      </c>
      <c r="D194" s="3" t="s">
        <v>614</v>
      </c>
      <c r="E194" s="3">
        <v>353080</v>
      </c>
      <c r="F194" s="128">
        <v>35141</v>
      </c>
      <c r="G194" s="3" t="s">
        <v>143</v>
      </c>
      <c r="H194" s="3" t="s">
        <v>4384</v>
      </c>
      <c r="I194" s="3">
        <v>353080</v>
      </c>
      <c r="J194" s="3" t="s">
        <v>4385</v>
      </c>
      <c r="K194" s="3" t="s">
        <v>4341</v>
      </c>
      <c r="L194" s="129">
        <v>39</v>
      </c>
      <c r="M194" s="3" t="s">
        <v>4370</v>
      </c>
      <c r="N194" s="3" t="s">
        <v>4343</v>
      </c>
      <c r="O194" s="3" t="s">
        <v>4344</v>
      </c>
      <c r="P194" s="3" t="s">
        <v>4345</v>
      </c>
      <c r="Q194" s="62" t="s">
        <v>4673</v>
      </c>
    </row>
    <row r="195" spans="1:17" x14ac:dyDescent="0.25">
      <c r="A195" s="61">
        <v>2025701</v>
      </c>
      <c r="B195" s="3">
        <v>354340</v>
      </c>
      <c r="C195" s="129">
        <v>13</v>
      </c>
      <c r="D195" s="3" t="s">
        <v>583</v>
      </c>
      <c r="E195" s="3">
        <v>354340</v>
      </c>
      <c r="F195" s="128">
        <v>35132</v>
      </c>
      <c r="G195" s="3" t="s">
        <v>139</v>
      </c>
      <c r="H195" s="3" t="s">
        <v>4396</v>
      </c>
      <c r="I195" s="3">
        <v>354340</v>
      </c>
      <c r="J195" s="3" t="s">
        <v>4583</v>
      </c>
      <c r="K195" s="3" t="s">
        <v>4341</v>
      </c>
      <c r="L195" s="129">
        <v>4</v>
      </c>
      <c r="M195" s="3" t="s">
        <v>4349</v>
      </c>
      <c r="N195" s="3" t="s">
        <v>4343</v>
      </c>
      <c r="O195" s="3" t="s">
        <v>4344</v>
      </c>
      <c r="P195" s="3" t="s">
        <v>4345</v>
      </c>
      <c r="Q195" s="62" t="s">
        <v>4674</v>
      </c>
    </row>
    <row r="196" spans="1:17" x14ac:dyDescent="0.25">
      <c r="A196" s="61">
        <v>2025728</v>
      </c>
      <c r="B196" s="3">
        <v>354340</v>
      </c>
      <c r="C196" s="129">
        <v>13</v>
      </c>
      <c r="D196" s="3" t="s">
        <v>583</v>
      </c>
      <c r="E196" s="3">
        <v>354340</v>
      </c>
      <c r="F196" s="128">
        <v>35132</v>
      </c>
      <c r="G196" s="3" t="s">
        <v>139</v>
      </c>
      <c r="H196" s="3" t="s">
        <v>4396</v>
      </c>
      <c r="I196" s="3">
        <v>354340</v>
      </c>
      <c r="J196" s="3" t="s">
        <v>4583</v>
      </c>
      <c r="K196" s="3" t="s">
        <v>4341</v>
      </c>
      <c r="L196" s="129">
        <v>39</v>
      </c>
      <c r="M196" s="3" t="s">
        <v>4370</v>
      </c>
      <c r="N196" s="3" t="s">
        <v>4343</v>
      </c>
      <c r="O196" s="3" t="s">
        <v>4344</v>
      </c>
      <c r="P196" s="3" t="s">
        <v>4345</v>
      </c>
      <c r="Q196" s="62" t="s">
        <v>4675</v>
      </c>
    </row>
    <row r="197" spans="1:17" x14ac:dyDescent="0.25">
      <c r="A197" s="61">
        <v>2025752</v>
      </c>
      <c r="B197" s="3">
        <v>354850</v>
      </c>
      <c r="C197" s="129">
        <v>4</v>
      </c>
      <c r="D197" s="3" t="s">
        <v>237</v>
      </c>
      <c r="E197" s="3">
        <v>354850</v>
      </c>
      <c r="F197" s="128">
        <v>35041</v>
      </c>
      <c r="G197" s="3" t="s">
        <v>78</v>
      </c>
      <c r="H197" s="3" t="s">
        <v>4420</v>
      </c>
      <c r="I197" s="3">
        <v>354850</v>
      </c>
      <c r="J197" s="3" t="s">
        <v>4514</v>
      </c>
      <c r="K197" s="3" t="s">
        <v>4341</v>
      </c>
      <c r="L197" s="129">
        <v>5</v>
      </c>
      <c r="M197" s="3" t="s">
        <v>4342</v>
      </c>
      <c r="N197" s="3" t="s">
        <v>4343</v>
      </c>
      <c r="O197" s="3" t="s">
        <v>4358</v>
      </c>
      <c r="P197" s="3" t="s">
        <v>4359</v>
      </c>
      <c r="Q197" s="62" t="s">
        <v>4676</v>
      </c>
    </row>
    <row r="198" spans="1:17" x14ac:dyDescent="0.25">
      <c r="A198" s="61">
        <v>2025817</v>
      </c>
      <c r="B198" s="3">
        <v>354870</v>
      </c>
      <c r="C198" s="129">
        <v>1</v>
      </c>
      <c r="D198" s="3" t="s">
        <v>54</v>
      </c>
      <c r="E198" s="3">
        <v>354870</v>
      </c>
      <c r="F198" s="128">
        <v>35015</v>
      </c>
      <c r="G198" s="3" t="s">
        <v>60</v>
      </c>
      <c r="H198" s="3" t="s">
        <v>4361</v>
      </c>
      <c r="I198" s="3">
        <v>354870</v>
      </c>
      <c r="J198" s="3" t="s">
        <v>4665</v>
      </c>
      <c r="K198" s="3" t="s">
        <v>4341</v>
      </c>
      <c r="L198" s="129">
        <v>21</v>
      </c>
      <c r="M198" s="3" t="s">
        <v>4677</v>
      </c>
      <c r="N198" s="3" t="s">
        <v>4343</v>
      </c>
      <c r="O198" s="3" t="s">
        <v>4344</v>
      </c>
      <c r="P198" s="3" t="s">
        <v>4345</v>
      </c>
      <c r="Q198" s="62" t="s">
        <v>4678</v>
      </c>
    </row>
    <row r="199" spans="1:17" x14ac:dyDescent="0.25">
      <c r="A199" s="61">
        <v>2025892</v>
      </c>
      <c r="B199" s="3">
        <v>350450</v>
      </c>
      <c r="C199" s="129">
        <v>6</v>
      </c>
      <c r="D199" s="3" t="s">
        <v>271</v>
      </c>
      <c r="E199" s="3">
        <v>350450</v>
      </c>
      <c r="F199" s="128">
        <v>35061</v>
      </c>
      <c r="G199" s="3" t="s">
        <v>84</v>
      </c>
      <c r="H199" s="3" t="s">
        <v>4414</v>
      </c>
      <c r="I199" s="3">
        <v>350450</v>
      </c>
      <c r="J199" s="3" t="s">
        <v>4679</v>
      </c>
      <c r="K199" s="3" t="s">
        <v>4341</v>
      </c>
      <c r="L199" s="129">
        <v>39</v>
      </c>
      <c r="M199" s="3" t="s">
        <v>4370</v>
      </c>
      <c r="N199" s="3" t="s">
        <v>4343</v>
      </c>
      <c r="O199" s="3" t="s">
        <v>4358</v>
      </c>
      <c r="P199" s="3" t="s">
        <v>4359</v>
      </c>
      <c r="Q199" s="62" t="s">
        <v>4680</v>
      </c>
    </row>
    <row r="200" spans="1:17" x14ac:dyDescent="0.25">
      <c r="A200" s="61">
        <v>2025922</v>
      </c>
      <c r="B200" s="3">
        <v>351110</v>
      </c>
      <c r="C200" s="129">
        <v>15</v>
      </c>
      <c r="D200" s="3" t="s">
        <v>639</v>
      </c>
      <c r="E200" s="3">
        <v>351110</v>
      </c>
      <c r="F200" s="128">
        <v>35151</v>
      </c>
      <c r="G200" s="3" t="s">
        <v>150</v>
      </c>
      <c r="H200" s="3" t="s">
        <v>4480</v>
      </c>
      <c r="I200" s="3">
        <v>351110</v>
      </c>
      <c r="J200" s="3" t="s">
        <v>4609</v>
      </c>
      <c r="K200" s="3" t="s">
        <v>4341</v>
      </c>
      <c r="L200" s="129">
        <v>4</v>
      </c>
      <c r="M200" s="3" t="s">
        <v>4349</v>
      </c>
      <c r="N200" s="3" t="s">
        <v>4343</v>
      </c>
      <c r="O200" s="3" t="s">
        <v>4344</v>
      </c>
      <c r="P200" s="3" t="s">
        <v>4345</v>
      </c>
      <c r="Q200" s="62" t="s">
        <v>4681</v>
      </c>
    </row>
    <row r="201" spans="1:17" x14ac:dyDescent="0.25">
      <c r="A201" s="61">
        <v>2025930</v>
      </c>
      <c r="B201" s="3">
        <v>351110</v>
      </c>
      <c r="C201" s="129">
        <v>15</v>
      </c>
      <c r="D201" s="3" t="s">
        <v>639</v>
      </c>
      <c r="E201" s="3">
        <v>351110</v>
      </c>
      <c r="F201" s="128">
        <v>35151</v>
      </c>
      <c r="G201" s="3" t="s">
        <v>150</v>
      </c>
      <c r="H201" s="3" t="s">
        <v>4480</v>
      </c>
      <c r="I201" s="3">
        <v>351110</v>
      </c>
      <c r="J201" s="3" t="s">
        <v>4609</v>
      </c>
      <c r="K201" s="3" t="s">
        <v>4341</v>
      </c>
      <c r="L201" s="129">
        <v>39</v>
      </c>
      <c r="M201" s="3" t="s">
        <v>4370</v>
      </c>
      <c r="N201" s="3" t="s">
        <v>4343</v>
      </c>
      <c r="O201" s="3" t="s">
        <v>4344</v>
      </c>
      <c r="P201" s="3" t="s">
        <v>4345</v>
      </c>
      <c r="Q201" s="62" t="s">
        <v>4682</v>
      </c>
    </row>
    <row r="202" spans="1:17" x14ac:dyDescent="0.25">
      <c r="A202" s="61">
        <v>2026139</v>
      </c>
      <c r="B202" s="3">
        <v>352440</v>
      </c>
      <c r="C202" s="129">
        <v>17</v>
      </c>
      <c r="D202" s="3" t="s">
        <v>797</v>
      </c>
      <c r="E202" s="3">
        <v>352440</v>
      </c>
      <c r="F202" s="128">
        <v>35171</v>
      </c>
      <c r="G202" s="3" t="s">
        <v>170</v>
      </c>
      <c r="H202" s="3" t="s">
        <v>4367</v>
      </c>
      <c r="I202" s="3">
        <v>352440</v>
      </c>
      <c r="J202" s="3" t="s">
        <v>4683</v>
      </c>
      <c r="K202" s="3" t="s">
        <v>4341</v>
      </c>
      <c r="L202" s="129">
        <v>39</v>
      </c>
      <c r="M202" s="3" t="s">
        <v>4370</v>
      </c>
      <c r="N202" s="3" t="s">
        <v>4343</v>
      </c>
      <c r="O202" s="3" t="s">
        <v>4372</v>
      </c>
      <c r="P202" s="3" t="s">
        <v>4373</v>
      </c>
      <c r="Q202" s="62" t="s">
        <v>4684</v>
      </c>
    </row>
    <row r="203" spans="1:17" x14ac:dyDescent="0.25">
      <c r="A203" s="61">
        <v>2026376</v>
      </c>
      <c r="B203" s="3">
        <v>354020</v>
      </c>
      <c r="C203" s="129">
        <v>13</v>
      </c>
      <c r="D203" s="3" t="s">
        <v>583</v>
      </c>
      <c r="E203" s="3">
        <v>354020</v>
      </c>
      <c r="F203" s="128">
        <v>35131</v>
      </c>
      <c r="G203" s="3" t="s">
        <v>137</v>
      </c>
      <c r="H203" s="3" t="s">
        <v>4396</v>
      </c>
      <c r="I203" s="3">
        <v>354020</v>
      </c>
      <c r="J203" s="3" t="s">
        <v>4685</v>
      </c>
      <c r="K203" s="3" t="s">
        <v>4341</v>
      </c>
      <c r="L203" s="129">
        <v>39</v>
      </c>
      <c r="M203" s="3" t="s">
        <v>4370</v>
      </c>
      <c r="N203" s="3" t="s">
        <v>4343</v>
      </c>
      <c r="O203" s="3" t="s">
        <v>4686</v>
      </c>
      <c r="P203" s="3" t="s">
        <v>4373</v>
      </c>
      <c r="Q203" s="62" t="s">
        <v>4687</v>
      </c>
    </row>
    <row r="204" spans="1:17" x14ac:dyDescent="0.25">
      <c r="A204" s="61">
        <v>2026384</v>
      </c>
      <c r="B204" s="3">
        <v>355400</v>
      </c>
      <c r="C204" s="129">
        <v>16</v>
      </c>
      <c r="D204" s="3" t="s">
        <v>747</v>
      </c>
      <c r="E204" s="3">
        <v>355400</v>
      </c>
      <c r="F204" s="128">
        <v>35161</v>
      </c>
      <c r="G204" s="3" t="s">
        <v>164</v>
      </c>
      <c r="H204" s="3" t="s">
        <v>4399</v>
      </c>
      <c r="I204" s="3">
        <v>355400</v>
      </c>
      <c r="J204" s="3" t="s">
        <v>4688</v>
      </c>
      <c r="K204" s="3" t="s">
        <v>4341</v>
      </c>
      <c r="L204" s="129">
        <v>39</v>
      </c>
      <c r="M204" s="3" t="s">
        <v>4370</v>
      </c>
      <c r="N204" s="3" t="s">
        <v>4343</v>
      </c>
      <c r="O204" s="3" t="s">
        <v>4372</v>
      </c>
      <c r="P204" s="3" t="s">
        <v>4373</v>
      </c>
      <c r="Q204" s="62" t="s">
        <v>4689</v>
      </c>
    </row>
    <row r="205" spans="1:17" x14ac:dyDescent="0.25">
      <c r="A205" s="61">
        <v>2026406</v>
      </c>
      <c r="B205" s="3">
        <v>353200</v>
      </c>
      <c r="C205" s="129">
        <v>7</v>
      </c>
      <c r="D205" s="3" t="s">
        <v>344</v>
      </c>
      <c r="E205" s="3">
        <v>353200</v>
      </c>
      <c r="F205" s="128">
        <v>35072</v>
      </c>
      <c r="G205" s="3" t="s">
        <v>95</v>
      </c>
      <c r="H205" s="3" t="s">
        <v>4384</v>
      </c>
      <c r="I205" s="3">
        <v>353200</v>
      </c>
      <c r="J205" s="3" t="s">
        <v>4690</v>
      </c>
      <c r="K205" s="3" t="s">
        <v>4341</v>
      </c>
      <c r="L205" s="129">
        <v>39</v>
      </c>
      <c r="M205" s="3" t="s">
        <v>4370</v>
      </c>
      <c r="N205" s="3" t="s">
        <v>4343</v>
      </c>
      <c r="O205" s="3" t="s">
        <v>4686</v>
      </c>
      <c r="P205" s="3" t="s">
        <v>4373</v>
      </c>
      <c r="Q205" s="62" t="s">
        <v>4691</v>
      </c>
    </row>
    <row r="206" spans="1:17" x14ac:dyDescent="0.25">
      <c r="A206" s="61">
        <v>2026589</v>
      </c>
      <c r="B206" s="3">
        <v>355370</v>
      </c>
      <c r="C206" s="129">
        <v>3</v>
      </c>
      <c r="D206" s="3" t="s">
        <v>207</v>
      </c>
      <c r="E206" s="3">
        <v>355370</v>
      </c>
      <c r="F206" s="128">
        <v>35033</v>
      </c>
      <c r="G206" s="3" t="s">
        <v>74</v>
      </c>
      <c r="H206" s="3" t="s">
        <v>4396</v>
      </c>
      <c r="I206" s="3">
        <v>355370</v>
      </c>
      <c r="J206" s="3" t="s">
        <v>4692</v>
      </c>
      <c r="K206" s="3" t="s">
        <v>4341</v>
      </c>
      <c r="L206" s="129">
        <v>4</v>
      </c>
      <c r="M206" s="3" t="s">
        <v>4349</v>
      </c>
      <c r="N206" s="3" t="s">
        <v>4343</v>
      </c>
      <c r="O206" s="3" t="s">
        <v>4344</v>
      </c>
      <c r="P206" s="3" t="s">
        <v>4345</v>
      </c>
      <c r="Q206" s="62" t="s">
        <v>4693</v>
      </c>
    </row>
    <row r="207" spans="1:17" x14ac:dyDescent="0.25">
      <c r="A207" s="61">
        <v>2026805</v>
      </c>
      <c r="B207" s="3">
        <v>351860</v>
      </c>
      <c r="C207" s="129">
        <v>13</v>
      </c>
      <c r="D207" s="3" t="s">
        <v>583</v>
      </c>
      <c r="E207" s="3">
        <v>351860</v>
      </c>
      <c r="F207" s="128">
        <v>35131</v>
      </c>
      <c r="G207" s="3" t="s">
        <v>137</v>
      </c>
      <c r="H207" s="3" t="s">
        <v>4396</v>
      </c>
      <c r="I207" s="3">
        <v>351860</v>
      </c>
      <c r="J207" s="3" t="s">
        <v>4662</v>
      </c>
      <c r="K207" s="3" t="s">
        <v>4341</v>
      </c>
      <c r="L207" s="129">
        <v>5</v>
      </c>
      <c r="M207" s="3" t="s">
        <v>4342</v>
      </c>
      <c r="N207" s="3" t="s">
        <v>4343</v>
      </c>
      <c r="O207" s="3" t="s">
        <v>4358</v>
      </c>
      <c r="P207" s="3" t="s">
        <v>4359</v>
      </c>
      <c r="Q207" s="62" t="s">
        <v>4694</v>
      </c>
    </row>
    <row r="208" spans="1:17" x14ac:dyDescent="0.25">
      <c r="A208" s="61">
        <v>2026945</v>
      </c>
      <c r="B208" s="3">
        <v>354780</v>
      </c>
      <c r="C208" s="129">
        <v>1</v>
      </c>
      <c r="D208" s="3" t="s">
        <v>54</v>
      </c>
      <c r="E208" s="3">
        <v>354780</v>
      </c>
      <c r="F208" s="128">
        <v>35015</v>
      </c>
      <c r="G208" s="3" t="s">
        <v>60</v>
      </c>
      <c r="H208" s="3" t="s">
        <v>4361</v>
      </c>
      <c r="I208" s="3">
        <v>354780</v>
      </c>
      <c r="J208" s="3" t="s">
        <v>4362</v>
      </c>
      <c r="K208" s="3" t="s">
        <v>4341</v>
      </c>
      <c r="L208" s="129">
        <v>4</v>
      </c>
      <c r="M208" s="3" t="s">
        <v>4349</v>
      </c>
      <c r="N208" s="3" t="s">
        <v>4343</v>
      </c>
      <c r="O208" s="3" t="s">
        <v>4358</v>
      </c>
      <c r="P208" s="3" t="s">
        <v>4359</v>
      </c>
      <c r="Q208" s="62" t="s">
        <v>4695</v>
      </c>
    </row>
    <row r="209" spans="1:17" x14ac:dyDescent="0.25">
      <c r="A209" s="61">
        <v>2026953</v>
      </c>
      <c r="B209" s="3">
        <v>354780</v>
      </c>
      <c r="C209" s="129">
        <v>1</v>
      </c>
      <c r="D209" s="3" t="s">
        <v>54</v>
      </c>
      <c r="E209" s="3">
        <v>354780</v>
      </c>
      <c r="F209" s="128">
        <v>35015</v>
      </c>
      <c r="G209" s="3" t="s">
        <v>60</v>
      </c>
      <c r="H209" s="3" t="s">
        <v>4361</v>
      </c>
      <c r="I209" s="3">
        <v>354780</v>
      </c>
      <c r="J209" s="3" t="s">
        <v>4362</v>
      </c>
      <c r="K209" s="3" t="s">
        <v>4341</v>
      </c>
      <c r="L209" s="129">
        <v>39</v>
      </c>
      <c r="M209" s="3" t="s">
        <v>4370</v>
      </c>
      <c r="N209" s="3" t="s">
        <v>4343</v>
      </c>
      <c r="O209" s="3" t="s">
        <v>4556</v>
      </c>
      <c r="P209" s="3" t="s">
        <v>4373</v>
      </c>
      <c r="Q209" s="62" t="s">
        <v>4696</v>
      </c>
    </row>
    <row r="210" spans="1:17" x14ac:dyDescent="0.25">
      <c r="A210" s="61">
        <v>2027097</v>
      </c>
      <c r="B210" s="3">
        <v>355030</v>
      </c>
      <c r="C210" s="129">
        <v>1</v>
      </c>
      <c r="D210" s="3" t="s">
        <v>54</v>
      </c>
      <c r="E210" s="3">
        <v>355030</v>
      </c>
      <c r="F210" s="128">
        <v>35016</v>
      </c>
      <c r="G210" s="3" t="s">
        <v>62</v>
      </c>
      <c r="H210" s="3" t="s">
        <v>4410</v>
      </c>
      <c r="I210" s="3">
        <v>355030</v>
      </c>
      <c r="J210" s="3" t="s">
        <v>4411</v>
      </c>
      <c r="K210" s="3" t="s">
        <v>4341</v>
      </c>
      <c r="L210" s="129">
        <v>39</v>
      </c>
      <c r="M210" s="3" t="s">
        <v>4370</v>
      </c>
      <c r="N210" s="3" t="s">
        <v>4343</v>
      </c>
      <c r="O210" s="3" t="s">
        <v>4356</v>
      </c>
      <c r="P210" s="3" t="s">
        <v>4345</v>
      </c>
      <c r="Q210" s="62" t="s">
        <v>4697</v>
      </c>
    </row>
    <row r="211" spans="1:17" x14ac:dyDescent="0.25">
      <c r="A211" s="61">
        <v>2027100</v>
      </c>
      <c r="B211" s="3">
        <v>355030</v>
      </c>
      <c r="C211" s="129">
        <v>1</v>
      </c>
      <c r="D211" s="3" t="s">
        <v>54</v>
      </c>
      <c r="E211" s="3">
        <v>355030</v>
      </c>
      <c r="F211" s="128">
        <v>35016</v>
      </c>
      <c r="G211" s="3" t="s">
        <v>62</v>
      </c>
      <c r="H211" s="3" t="s">
        <v>4410</v>
      </c>
      <c r="I211" s="3">
        <v>355030</v>
      </c>
      <c r="J211" s="3" t="s">
        <v>4411</v>
      </c>
      <c r="K211" s="3" t="s">
        <v>4341</v>
      </c>
      <c r="L211" s="129">
        <v>20</v>
      </c>
      <c r="M211" s="3" t="s">
        <v>4531</v>
      </c>
      <c r="N211" s="3" t="s">
        <v>4343</v>
      </c>
      <c r="O211" s="3" t="s">
        <v>4356</v>
      </c>
      <c r="P211" s="3" t="s">
        <v>4345</v>
      </c>
      <c r="Q211" s="62" t="s">
        <v>4698</v>
      </c>
    </row>
    <row r="212" spans="1:17" x14ac:dyDescent="0.25">
      <c r="A212" s="61">
        <v>2027186</v>
      </c>
      <c r="B212" s="3">
        <v>352240</v>
      </c>
      <c r="C212" s="129">
        <v>16</v>
      </c>
      <c r="D212" s="3" t="s">
        <v>747</v>
      </c>
      <c r="E212" s="3">
        <v>352240</v>
      </c>
      <c r="F212" s="128">
        <v>35162</v>
      </c>
      <c r="G212" s="3" t="s">
        <v>166</v>
      </c>
      <c r="H212" s="3" t="s">
        <v>4399</v>
      </c>
      <c r="I212" s="3">
        <v>352240</v>
      </c>
      <c r="J212" s="3" t="s">
        <v>4699</v>
      </c>
      <c r="K212" s="3" t="s">
        <v>4341</v>
      </c>
      <c r="L212" s="129">
        <v>5</v>
      </c>
      <c r="M212" s="3" t="s">
        <v>4342</v>
      </c>
      <c r="N212" s="3" t="s">
        <v>4343</v>
      </c>
      <c r="O212" s="3" t="s">
        <v>4358</v>
      </c>
      <c r="P212" s="3" t="s">
        <v>4359</v>
      </c>
      <c r="Q212" s="62" t="s">
        <v>4700</v>
      </c>
    </row>
    <row r="213" spans="1:17" x14ac:dyDescent="0.25">
      <c r="A213" s="61">
        <v>2027194</v>
      </c>
      <c r="B213" s="3">
        <v>352240</v>
      </c>
      <c r="C213" s="129">
        <v>16</v>
      </c>
      <c r="D213" s="3" t="s">
        <v>747</v>
      </c>
      <c r="E213" s="3">
        <v>352240</v>
      </c>
      <c r="F213" s="128">
        <v>35162</v>
      </c>
      <c r="G213" s="3" t="s">
        <v>166</v>
      </c>
      <c r="H213" s="3" t="s">
        <v>4399</v>
      </c>
      <c r="I213" s="3">
        <v>352240</v>
      </c>
      <c r="J213" s="3" t="s">
        <v>4699</v>
      </c>
      <c r="K213" s="3" t="s">
        <v>4341</v>
      </c>
      <c r="L213" s="129">
        <v>39</v>
      </c>
      <c r="M213" s="3" t="s">
        <v>4370</v>
      </c>
      <c r="N213" s="3" t="s">
        <v>4343</v>
      </c>
      <c r="O213" s="3" t="s">
        <v>4372</v>
      </c>
      <c r="P213" s="3" t="s">
        <v>4373</v>
      </c>
      <c r="Q213" s="62" t="s">
        <v>4701</v>
      </c>
    </row>
    <row r="214" spans="1:17" x14ac:dyDescent="0.25">
      <c r="A214" s="61">
        <v>2027240</v>
      </c>
      <c r="B214" s="3">
        <v>355030</v>
      </c>
      <c r="C214" s="129">
        <v>1</v>
      </c>
      <c r="D214" s="3" t="s">
        <v>54</v>
      </c>
      <c r="E214" s="3">
        <v>355030</v>
      </c>
      <c r="F214" s="128">
        <v>35016</v>
      </c>
      <c r="G214" s="3" t="s">
        <v>62</v>
      </c>
      <c r="H214" s="3" t="s">
        <v>4410</v>
      </c>
      <c r="I214" s="3">
        <v>355030</v>
      </c>
      <c r="J214" s="3" t="s">
        <v>4411</v>
      </c>
      <c r="K214" s="3" t="s">
        <v>4341</v>
      </c>
      <c r="L214" s="129">
        <v>5</v>
      </c>
      <c r="M214" s="3" t="s">
        <v>4342</v>
      </c>
      <c r="N214" s="3" t="s">
        <v>4343</v>
      </c>
      <c r="O214" s="3" t="s">
        <v>4356</v>
      </c>
      <c r="P214" s="3" t="s">
        <v>4345</v>
      </c>
      <c r="Q214" s="62" t="s">
        <v>4702</v>
      </c>
    </row>
    <row r="215" spans="1:17" x14ac:dyDescent="0.25">
      <c r="A215" s="61">
        <v>2027356</v>
      </c>
      <c r="B215" s="3">
        <v>354870</v>
      </c>
      <c r="C215" s="129">
        <v>1</v>
      </c>
      <c r="D215" s="3" t="s">
        <v>54</v>
      </c>
      <c r="E215" s="3">
        <v>354870</v>
      </c>
      <c r="F215" s="128">
        <v>35015</v>
      </c>
      <c r="G215" s="3" t="s">
        <v>60</v>
      </c>
      <c r="H215" s="3" t="s">
        <v>4361</v>
      </c>
      <c r="I215" s="3">
        <v>354870</v>
      </c>
      <c r="J215" s="3" t="s">
        <v>4665</v>
      </c>
      <c r="K215" s="3" t="s">
        <v>4341</v>
      </c>
      <c r="L215" s="129">
        <v>5</v>
      </c>
      <c r="M215" s="3" t="s">
        <v>4342</v>
      </c>
      <c r="N215" s="3" t="s">
        <v>4343</v>
      </c>
      <c r="O215" s="3" t="s">
        <v>4344</v>
      </c>
      <c r="P215" s="3" t="s">
        <v>4345</v>
      </c>
      <c r="Q215" s="62" t="s">
        <v>4703</v>
      </c>
    </row>
    <row r="216" spans="1:17" x14ac:dyDescent="0.25">
      <c r="A216" s="61">
        <v>2027569</v>
      </c>
      <c r="B216" s="3">
        <v>355150</v>
      </c>
      <c r="C216" s="129">
        <v>13</v>
      </c>
      <c r="D216" s="3" t="s">
        <v>583</v>
      </c>
      <c r="E216" s="3">
        <v>355150</v>
      </c>
      <c r="F216" s="128">
        <v>35132</v>
      </c>
      <c r="G216" s="3" t="s">
        <v>139</v>
      </c>
      <c r="H216" s="3" t="s">
        <v>4396</v>
      </c>
      <c r="I216" s="3">
        <v>355150</v>
      </c>
      <c r="J216" s="3" t="s">
        <v>4704</v>
      </c>
      <c r="K216" s="3" t="s">
        <v>4341</v>
      </c>
      <c r="L216" s="129">
        <v>4</v>
      </c>
      <c r="M216" s="3" t="s">
        <v>4349</v>
      </c>
      <c r="N216" s="3" t="s">
        <v>4343</v>
      </c>
      <c r="O216" s="3" t="s">
        <v>4358</v>
      </c>
      <c r="P216" s="3" t="s">
        <v>4359</v>
      </c>
      <c r="Q216" s="62" t="s">
        <v>4705</v>
      </c>
    </row>
    <row r="217" spans="1:17" x14ac:dyDescent="0.25">
      <c r="A217" s="61">
        <v>2027593</v>
      </c>
      <c r="B217" s="3">
        <v>354140</v>
      </c>
      <c r="C217" s="129">
        <v>11</v>
      </c>
      <c r="D217" s="3" t="s">
        <v>513</v>
      </c>
      <c r="E217" s="3">
        <v>354140</v>
      </c>
      <c r="F217" s="128">
        <v>35112</v>
      </c>
      <c r="G217" s="3" t="s">
        <v>127</v>
      </c>
      <c r="H217" s="3" t="s">
        <v>4475</v>
      </c>
      <c r="I217" s="3">
        <v>354140</v>
      </c>
      <c r="J217" s="3" t="s">
        <v>4508</v>
      </c>
      <c r="K217" s="3" t="s">
        <v>4341</v>
      </c>
      <c r="L217" s="129">
        <v>4</v>
      </c>
      <c r="M217" s="3" t="s">
        <v>4349</v>
      </c>
      <c r="N217" s="3" t="s">
        <v>4343</v>
      </c>
      <c r="O217" s="3" t="s">
        <v>4344</v>
      </c>
      <c r="P217" s="3" t="s">
        <v>4345</v>
      </c>
      <c r="Q217" s="62" t="s">
        <v>4706</v>
      </c>
    </row>
    <row r="218" spans="1:17" x14ac:dyDescent="0.25">
      <c r="A218" s="61">
        <v>2027933</v>
      </c>
      <c r="B218" s="3">
        <v>353200</v>
      </c>
      <c r="C218" s="129">
        <v>7</v>
      </c>
      <c r="D218" s="3" t="s">
        <v>344</v>
      </c>
      <c r="E218" s="3">
        <v>353200</v>
      </c>
      <c r="F218" s="128">
        <v>35072</v>
      </c>
      <c r="G218" s="3" t="s">
        <v>95</v>
      </c>
      <c r="H218" s="3" t="s">
        <v>4384</v>
      </c>
      <c r="I218" s="3">
        <v>353200</v>
      </c>
      <c r="J218" s="3" t="s">
        <v>4690</v>
      </c>
      <c r="K218" s="3" t="s">
        <v>4341</v>
      </c>
      <c r="L218" s="129">
        <v>39</v>
      </c>
      <c r="M218" s="3" t="s">
        <v>4370</v>
      </c>
      <c r="N218" s="3" t="s">
        <v>4343</v>
      </c>
      <c r="O218" s="3" t="s">
        <v>4372</v>
      </c>
      <c r="P218" s="3" t="s">
        <v>4373</v>
      </c>
      <c r="Q218" s="62" t="s">
        <v>4707</v>
      </c>
    </row>
    <row r="219" spans="1:17" x14ac:dyDescent="0.25">
      <c r="A219" s="61">
        <v>2028077</v>
      </c>
      <c r="B219" s="3">
        <v>350160</v>
      </c>
      <c r="C219" s="129">
        <v>7</v>
      </c>
      <c r="D219" s="3" t="s">
        <v>344</v>
      </c>
      <c r="E219" s="3">
        <v>350160</v>
      </c>
      <c r="F219" s="128">
        <v>35072</v>
      </c>
      <c r="G219" s="3" t="s">
        <v>95</v>
      </c>
      <c r="H219" s="3" t="s">
        <v>4384</v>
      </c>
      <c r="I219" s="3">
        <v>350160</v>
      </c>
      <c r="J219" s="3" t="s">
        <v>4708</v>
      </c>
      <c r="K219" s="3" t="s">
        <v>4341</v>
      </c>
      <c r="L219" s="129">
        <v>39</v>
      </c>
      <c r="M219" s="3" t="s">
        <v>4370</v>
      </c>
      <c r="N219" s="3" t="s">
        <v>4343</v>
      </c>
      <c r="O219" s="3" t="s">
        <v>4372</v>
      </c>
      <c r="P219" s="3" t="s">
        <v>4373</v>
      </c>
      <c r="Q219" s="62" t="s">
        <v>4709</v>
      </c>
    </row>
    <row r="220" spans="1:17" x14ac:dyDescent="0.25">
      <c r="A220" s="61">
        <v>2028174</v>
      </c>
      <c r="B220" s="3">
        <v>352900</v>
      </c>
      <c r="C220" s="129">
        <v>9</v>
      </c>
      <c r="D220" s="3" t="s">
        <v>419</v>
      </c>
      <c r="E220" s="3">
        <v>352900</v>
      </c>
      <c r="F220" s="128">
        <v>35093</v>
      </c>
      <c r="G220" s="3" t="s">
        <v>111</v>
      </c>
      <c r="H220" s="3" t="s">
        <v>4470</v>
      </c>
      <c r="I220" s="3">
        <v>352900</v>
      </c>
      <c r="J220" s="3" t="s">
        <v>4669</v>
      </c>
      <c r="K220" s="3" t="s">
        <v>4351</v>
      </c>
      <c r="L220" s="129">
        <v>39</v>
      </c>
      <c r="M220" s="3" t="s">
        <v>4370</v>
      </c>
      <c r="N220" s="3" t="s">
        <v>4343</v>
      </c>
      <c r="O220" s="3" t="s">
        <v>4372</v>
      </c>
      <c r="P220" s="3" t="s">
        <v>4373</v>
      </c>
      <c r="Q220" s="62" t="s">
        <v>4710</v>
      </c>
    </row>
    <row r="221" spans="1:17" x14ac:dyDescent="0.25">
      <c r="A221" s="61">
        <v>2028182</v>
      </c>
      <c r="B221" s="3">
        <v>355030</v>
      </c>
      <c r="C221" s="129">
        <v>1</v>
      </c>
      <c r="D221" s="3" t="s">
        <v>54</v>
      </c>
      <c r="E221" s="3">
        <v>355030</v>
      </c>
      <c r="F221" s="128">
        <v>35016</v>
      </c>
      <c r="G221" s="3" t="s">
        <v>62</v>
      </c>
      <c r="H221" s="3" t="s">
        <v>4410</v>
      </c>
      <c r="I221" s="3">
        <v>355030</v>
      </c>
      <c r="J221" s="3" t="s">
        <v>4411</v>
      </c>
      <c r="K221" s="3" t="s">
        <v>4341</v>
      </c>
      <c r="L221" s="129">
        <v>4</v>
      </c>
      <c r="M221" s="3" t="s">
        <v>4349</v>
      </c>
      <c r="N221" s="3" t="s">
        <v>4343</v>
      </c>
      <c r="O221" s="3" t="s">
        <v>4358</v>
      </c>
      <c r="P221" s="3" t="s">
        <v>4359</v>
      </c>
      <c r="Q221" s="62" t="s">
        <v>4711</v>
      </c>
    </row>
    <row r="222" spans="1:17" x14ac:dyDescent="0.25">
      <c r="A222" s="61">
        <v>2028204</v>
      </c>
      <c r="B222" s="3">
        <v>353130</v>
      </c>
      <c r="C222" s="129">
        <v>13</v>
      </c>
      <c r="D222" s="3" t="s">
        <v>583</v>
      </c>
      <c r="E222" s="3">
        <v>353130</v>
      </c>
      <c r="F222" s="128">
        <v>35131</v>
      </c>
      <c r="G222" s="3" t="s">
        <v>137</v>
      </c>
      <c r="H222" s="3" t="s">
        <v>4396</v>
      </c>
      <c r="I222" s="3">
        <v>353130</v>
      </c>
      <c r="J222" s="3" t="s">
        <v>4397</v>
      </c>
      <c r="K222" s="3" t="s">
        <v>4341</v>
      </c>
      <c r="L222" s="129">
        <v>5</v>
      </c>
      <c r="M222" s="3" t="s">
        <v>4342</v>
      </c>
      <c r="N222" s="3" t="s">
        <v>4343</v>
      </c>
      <c r="O222" s="3" t="s">
        <v>4358</v>
      </c>
      <c r="P222" s="3" t="s">
        <v>4359</v>
      </c>
      <c r="Q222" s="62" t="s">
        <v>4712</v>
      </c>
    </row>
    <row r="223" spans="1:17" x14ac:dyDescent="0.25">
      <c r="A223" s="61">
        <v>2028239</v>
      </c>
      <c r="B223" s="3">
        <v>355430</v>
      </c>
      <c r="C223" s="129">
        <v>11</v>
      </c>
      <c r="D223" s="3" t="s">
        <v>513</v>
      </c>
      <c r="E223" s="3">
        <v>355430</v>
      </c>
      <c r="F223" s="128">
        <v>35115</v>
      </c>
      <c r="G223" s="3" t="s">
        <v>133</v>
      </c>
      <c r="H223" s="3" t="s">
        <v>4475</v>
      </c>
      <c r="I223" s="3">
        <v>355430</v>
      </c>
      <c r="J223" s="3" t="s">
        <v>4713</v>
      </c>
      <c r="K223" s="3" t="s">
        <v>4341</v>
      </c>
      <c r="L223" s="129">
        <v>5</v>
      </c>
      <c r="M223" s="3" t="s">
        <v>4342</v>
      </c>
      <c r="N223" s="3" t="s">
        <v>4343</v>
      </c>
      <c r="O223" s="3" t="s">
        <v>4358</v>
      </c>
      <c r="P223" s="3" t="s">
        <v>4359</v>
      </c>
      <c r="Q223" s="62" t="s">
        <v>4714</v>
      </c>
    </row>
    <row r="224" spans="1:17" x14ac:dyDescent="0.25">
      <c r="A224" s="61">
        <v>2028255</v>
      </c>
      <c r="B224" s="3">
        <v>355430</v>
      </c>
      <c r="C224" s="129">
        <v>11</v>
      </c>
      <c r="D224" s="3" t="s">
        <v>513</v>
      </c>
      <c r="E224" s="3">
        <v>355430</v>
      </c>
      <c r="F224" s="128">
        <v>35115</v>
      </c>
      <c r="G224" s="3" t="s">
        <v>133</v>
      </c>
      <c r="H224" s="3" t="s">
        <v>4475</v>
      </c>
      <c r="I224" s="3">
        <v>355430</v>
      </c>
      <c r="J224" s="3" t="s">
        <v>4713</v>
      </c>
      <c r="K224" s="3" t="s">
        <v>4341</v>
      </c>
      <c r="L224" s="129">
        <v>39</v>
      </c>
      <c r="M224" s="3" t="s">
        <v>4370</v>
      </c>
      <c r="N224" s="3" t="s">
        <v>4343</v>
      </c>
      <c r="O224" s="3" t="s">
        <v>4344</v>
      </c>
      <c r="P224" s="3" t="s">
        <v>4345</v>
      </c>
      <c r="Q224" s="62" t="s">
        <v>4715</v>
      </c>
    </row>
    <row r="225" spans="1:17" x14ac:dyDescent="0.25">
      <c r="A225" s="61">
        <v>2028646</v>
      </c>
      <c r="B225" s="3">
        <v>354570</v>
      </c>
      <c r="C225" s="129">
        <v>15</v>
      </c>
      <c r="D225" s="3" t="s">
        <v>639</v>
      </c>
      <c r="E225" s="3">
        <v>354570</v>
      </c>
      <c r="F225" s="128">
        <v>35153</v>
      </c>
      <c r="G225" s="3" t="s">
        <v>154</v>
      </c>
      <c r="H225" s="3" t="s">
        <v>4480</v>
      </c>
      <c r="I225" s="3">
        <v>354570</v>
      </c>
      <c r="J225" s="3" t="s">
        <v>4716</v>
      </c>
      <c r="K225" s="3" t="s">
        <v>4717</v>
      </c>
      <c r="L225" s="129">
        <v>39</v>
      </c>
      <c r="M225" s="3" t="s">
        <v>4370</v>
      </c>
      <c r="N225" s="3" t="s">
        <v>4343</v>
      </c>
      <c r="O225" s="3" t="s">
        <v>4686</v>
      </c>
      <c r="P225" s="3" t="s">
        <v>4373</v>
      </c>
      <c r="Q225" s="62" t="s">
        <v>4718</v>
      </c>
    </row>
    <row r="226" spans="1:17" x14ac:dyDescent="0.25">
      <c r="A226" s="61">
        <v>2028840</v>
      </c>
      <c r="B226" s="3">
        <v>355030</v>
      </c>
      <c r="C226" s="129">
        <v>1</v>
      </c>
      <c r="D226" s="3" t="s">
        <v>54</v>
      </c>
      <c r="E226" s="3">
        <v>355030</v>
      </c>
      <c r="F226" s="128">
        <v>35016</v>
      </c>
      <c r="G226" s="3" t="s">
        <v>62</v>
      </c>
      <c r="H226" s="3" t="s">
        <v>4410</v>
      </c>
      <c r="I226" s="3">
        <v>355030</v>
      </c>
      <c r="J226" s="3" t="s">
        <v>4411</v>
      </c>
      <c r="K226" s="3" t="s">
        <v>4351</v>
      </c>
      <c r="L226" s="129">
        <v>5</v>
      </c>
      <c r="M226" s="3" t="s">
        <v>4342</v>
      </c>
      <c r="N226" s="3" t="s">
        <v>4343</v>
      </c>
      <c r="O226" s="3" t="s">
        <v>4352</v>
      </c>
      <c r="P226" s="3" t="s">
        <v>4345</v>
      </c>
      <c r="Q226" s="62" t="s">
        <v>4719</v>
      </c>
    </row>
    <row r="227" spans="1:17" x14ac:dyDescent="0.25">
      <c r="A227" s="61">
        <v>2028972</v>
      </c>
      <c r="B227" s="3">
        <v>353360</v>
      </c>
      <c r="C227" s="129">
        <v>8</v>
      </c>
      <c r="D227" s="3" t="s">
        <v>392</v>
      </c>
      <c r="E227" s="3">
        <v>353360</v>
      </c>
      <c r="F227" s="128">
        <v>35082</v>
      </c>
      <c r="G227" s="3" t="s">
        <v>103</v>
      </c>
      <c r="H227" s="3" t="s">
        <v>4396</v>
      </c>
      <c r="I227" s="3">
        <v>353360</v>
      </c>
      <c r="J227" s="3" t="s">
        <v>4720</v>
      </c>
      <c r="K227" s="3" t="s">
        <v>4341</v>
      </c>
      <c r="L227" s="129">
        <v>39</v>
      </c>
      <c r="M227" s="3" t="s">
        <v>4370</v>
      </c>
      <c r="N227" s="3" t="s">
        <v>4343</v>
      </c>
      <c r="O227" s="3" t="s">
        <v>4344</v>
      </c>
      <c r="P227" s="3" t="s">
        <v>4345</v>
      </c>
      <c r="Q227" s="62" t="s">
        <v>4721</v>
      </c>
    </row>
    <row r="228" spans="1:17" x14ac:dyDescent="0.25">
      <c r="A228" s="61">
        <v>2029189</v>
      </c>
      <c r="B228" s="3">
        <v>355030</v>
      </c>
      <c r="C228" s="129">
        <v>1</v>
      </c>
      <c r="D228" s="3" t="s">
        <v>54</v>
      </c>
      <c r="E228" s="3">
        <v>355030</v>
      </c>
      <c r="F228" s="128">
        <v>35016</v>
      </c>
      <c r="G228" s="3" t="s">
        <v>62</v>
      </c>
      <c r="H228" s="3" t="s">
        <v>4410</v>
      </c>
      <c r="I228" s="3">
        <v>355030</v>
      </c>
      <c r="J228" s="3" t="s">
        <v>4411</v>
      </c>
      <c r="K228" s="3" t="s">
        <v>4341</v>
      </c>
      <c r="L228" s="129">
        <v>20</v>
      </c>
      <c r="M228" s="3" t="s">
        <v>4531</v>
      </c>
      <c r="N228" s="3" t="s">
        <v>4343</v>
      </c>
      <c r="O228" s="3" t="s">
        <v>4356</v>
      </c>
      <c r="P228" s="3" t="s">
        <v>4345</v>
      </c>
      <c r="Q228" s="62" t="s">
        <v>4722</v>
      </c>
    </row>
    <row r="229" spans="1:17" x14ac:dyDescent="0.25">
      <c r="A229" s="61">
        <v>2029332</v>
      </c>
      <c r="B229" s="3">
        <v>353870</v>
      </c>
      <c r="C229" s="129">
        <v>10</v>
      </c>
      <c r="D229" s="3" t="s">
        <v>485</v>
      </c>
      <c r="E229" s="3">
        <v>353870</v>
      </c>
      <c r="F229" s="128">
        <v>35103</v>
      </c>
      <c r="G229" s="3" t="s">
        <v>121</v>
      </c>
      <c r="H229" s="3" t="s">
        <v>4403</v>
      </c>
      <c r="I229" s="3">
        <v>353870</v>
      </c>
      <c r="J229" s="3" t="s">
        <v>4417</v>
      </c>
      <c r="K229" s="3" t="s">
        <v>4341</v>
      </c>
      <c r="L229" s="129">
        <v>39</v>
      </c>
      <c r="M229" s="3" t="s">
        <v>4370</v>
      </c>
      <c r="N229" s="3" t="s">
        <v>4343</v>
      </c>
      <c r="O229" s="3" t="s">
        <v>4372</v>
      </c>
      <c r="P229" s="3" t="s">
        <v>4373</v>
      </c>
      <c r="Q229" s="62" t="s">
        <v>4723</v>
      </c>
    </row>
    <row r="230" spans="1:17" x14ac:dyDescent="0.25">
      <c r="A230" s="61">
        <v>2029359</v>
      </c>
      <c r="B230" s="3">
        <v>354390</v>
      </c>
      <c r="C230" s="129">
        <v>10</v>
      </c>
      <c r="D230" s="3" t="s">
        <v>485</v>
      </c>
      <c r="E230" s="3">
        <v>354390</v>
      </c>
      <c r="F230" s="128">
        <v>35104</v>
      </c>
      <c r="G230" s="3" t="s">
        <v>123</v>
      </c>
      <c r="H230" s="3" t="s">
        <v>4403</v>
      </c>
      <c r="I230" s="3">
        <v>354390</v>
      </c>
      <c r="J230" s="3" t="s">
        <v>4404</v>
      </c>
      <c r="K230" s="3" t="s">
        <v>4341</v>
      </c>
      <c r="L230" s="129">
        <v>39</v>
      </c>
      <c r="M230" s="3" t="s">
        <v>4370</v>
      </c>
      <c r="N230" s="3" t="s">
        <v>4343</v>
      </c>
      <c r="O230" s="3" t="s">
        <v>4372</v>
      </c>
      <c r="P230" s="3" t="s">
        <v>4373</v>
      </c>
      <c r="Q230" s="62" t="s">
        <v>4405</v>
      </c>
    </row>
    <row r="231" spans="1:17" x14ac:dyDescent="0.25">
      <c r="A231" s="61">
        <v>2029472</v>
      </c>
      <c r="B231" s="3">
        <v>353470</v>
      </c>
      <c r="C231" s="129">
        <v>9</v>
      </c>
      <c r="D231" s="3" t="s">
        <v>419</v>
      </c>
      <c r="E231" s="3">
        <v>353470</v>
      </c>
      <c r="F231" s="128">
        <v>35094</v>
      </c>
      <c r="G231" s="3" t="s">
        <v>113</v>
      </c>
      <c r="H231" s="3" t="s">
        <v>4470</v>
      </c>
      <c r="I231" s="3">
        <v>353470</v>
      </c>
      <c r="J231" s="3" t="s">
        <v>4724</v>
      </c>
      <c r="K231" s="3" t="s">
        <v>4341</v>
      </c>
      <c r="L231" s="129">
        <v>4</v>
      </c>
      <c r="M231" s="3" t="s">
        <v>4349</v>
      </c>
      <c r="N231" s="3" t="s">
        <v>4343</v>
      </c>
      <c r="O231" s="3" t="s">
        <v>4344</v>
      </c>
      <c r="P231" s="3" t="s">
        <v>4345</v>
      </c>
      <c r="Q231" s="62" t="s">
        <v>4725</v>
      </c>
    </row>
    <row r="232" spans="1:17" x14ac:dyDescent="0.25">
      <c r="A232" s="61">
        <v>2029553</v>
      </c>
      <c r="B232" s="3">
        <v>350780</v>
      </c>
      <c r="C232" s="129">
        <v>13</v>
      </c>
      <c r="D232" s="3" t="s">
        <v>583</v>
      </c>
      <c r="E232" s="3">
        <v>350780</v>
      </c>
      <c r="F232" s="128">
        <v>35133</v>
      </c>
      <c r="G232" s="3" t="s">
        <v>141</v>
      </c>
      <c r="H232" s="3" t="s">
        <v>4396</v>
      </c>
      <c r="I232" s="3">
        <v>350780</v>
      </c>
      <c r="J232" s="3" t="s">
        <v>4726</v>
      </c>
      <c r="K232" s="3" t="s">
        <v>4341</v>
      </c>
      <c r="L232" s="129">
        <v>73</v>
      </c>
      <c r="M232" s="3" t="s">
        <v>4355</v>
      </c>
      <c r="N232" s="3" t="s">
        <v>4343</v>
      </c>
      <c r="O232" s="3" t="s">
        <v>4344</v>
      </c>
      <c r="P232" s="3" t="s">
        <v>4345</v>
      </c>
      <c r="Q232" s="62" t="s">
        <v>4727</v>
      </c>
    </row>
    <row r="233" spans="1:17" x14ac:dyDescent="0.25">
      <c r="A233" s="61">
        <v>2029650</v>
      </c>
      <c r="B233" s="3">
        <v>354100</v>
      </c>
      <c r="C233" s="129">
        <v>4</v>
      </c>
      <c r="D233" s="3" t="s">
        <v>237</v>
      </c>
      <c r="E233" s="3">
        <v>354100</v>
      </c>
      <c r="F233" s="128">
        <v>35041</v>
      </c>
      <c r="G233" s="3" t="s">
        <v>78</v>
      </c>
      <c r="H233" s="3" t="s">
        <v>4420</v>
      </c>
      <c r="I233" s="3">
        <v>354100</v>
      </c>
      <c r="J233" s="3" t="s">
        <v>4421</v>
      </c>
      <c r="K233" s="3" t="s">
        <v>4341</v>
      </c>
      <c r="L233" s="129">
        <v>39</v>
      </c>
      <c r="M233" s="3" t="s">
        <v>4370</v>
      </c>
      <c r="N233" s="3" t="s">
        <v>4343</v>
      </c>
      <c r="O233" s="3" t="s">
        <v>4372</v>
      </c>
      <c r="P233" s="3" t="s">
        <v>4373</v>
      </c>
      <c r="Q233" s="62" t="s">
        <v>4728</v>
      </c>
    </row>
    <row r="234" spans="1:17" x14ac:dyDescent="0.25">
      <c r="A234" s="61">
        <v>2029758</v>
      </c>
      <c r="B234" s="3">
        <v>350950</v>
      </c>
      <c r="C234" s="129">
        <v>7</v>
      </c>
      <c r="D234" s="3" t="s">
        <v>344</v>
      </c>
      <c r="E234" s="3">
        <v>350950</v>
      </c>
      <c r="F234" s="128">
        <v>35072</v>
      </c>
      <c r="G234" s="3" t="s">
        <v>95</v>
      </c>
      <c r="H234" s="3" t="s">
        <v>4384</v>
      </c>
      <c r="I234" s="3">
        <v>350950</v>
      </c>
      <c r="J234" s="3" t="s">
        <v>4620</v>
      </c>
      <c r="K234" s="3" t="s">
        <v>4341</v>
      </c>
      <c r="L234" s="129">
        <v>39</v>
      </c>
      <c r="M234" s="3" t="s">
        <v>4370</v>
      </c>
      <c r="N234" s="3" t="s">
        <v>4343</v>
      </c>
      <c r="O234" s="3" t="s">
        <v>4729</v>
      </c>
      <c r="P234" s="3" t="s">
        <v>4373</v>
      </c>
      <c r="Q234" s="62" t="s">
        <v>4730</v>
      </c>
    </row>
    <row r="235" spans="1:17" x14ac:dyDescent="0.25">
      <c r="A235" s="61">
        <v>2029847</v>
      </c>
      <c r="B235" s="3">
        <v>350950</v>
      </c>
      <c r="C235" s="129">
        <v>7</v>
      </c>
      <c r="D235" s="3" t="s">
        <v>344</v>
      </c>
      <c r="E235" s="3">
        <v>350950</v>
      </c>
      <c r="F235" s="128">
        <v>35072</v>
      </c>
      <c r="G235" s="3" t="s">
        <v>95</v>
      </c>
      <c r="H235" s="3" t="s">
        <v>4384</v>
      </c>
      <c r="I235" s="3">
        <v>350950</v>
      </c>
      <c r="J235" s="3" t="s">
        <v>4620</v>
      </c>
      <c r="K235" s="3" t="s">
        <v>4341</v>
      </c>
      <c r="L235" s="129">
        <v>39</v>
      </c>
      <c r="M235" s="3" t="s">
        <v>4370</v>
      </c>
      <c r="N235" s="3" t="s">
        <v>4343</v>
      </c>
      <c r="O235" s="3" t="s">
        <v>4556</v>
      </c>
      <c r="P235" s="3" t="s">
        <v>4373</v>
      </c>
      <c r="Q235" s="62" t="s">
        <v>4731</v>
      </c>
    </row>
    <row r="236" spans="1:17" x14ac:dyDescent="0.25">
      <c r="A236" s="61">
        <v>2030020</v>
      </c>
      <c r="B236" s="3">
        <v>350280</v>
      </c>
      <c r="C236" s="129">
        <v>2</v>
      </c>
      <c r="D236" s="3" t="s">
        <v>146</v>
      </c>
      <c r="E236" s="3">
        <v>350280</v>
      </c>
      <c r="F236" s="128">
        <v>35021</v>
      </c>
      <c r="G236" s="3" t="s">
        <v>64</v>
      </c>
      <c r="H236" s="3" t="s">
        <v>4480</v>
      </c>
      <c r="I236" s="3">
        <v>350280</v>
      </c>
      <c r="J236" s="3" t="s">
        <v>4589</v>
      </c>
      <c r="K236" s="3" t="s">
        <v>4341</v>
      </c>
      <c r="L236" s="129">
        <v>4</v>
      </c>
      <c r="M236" s="3" t="s">
        <v>4349</v>
      </c>
      <c r="N236" s="3" t="s">
        <v>4343</v>
      </c>
      <c r="O236" s="3" t="s">
        <v>4418</v>
      </c>
      <c r="P236" s="3" t="s">
        <v>4345</v>
      </c>
      <c r="Q236" s="62" t="s">
        <v>4732</v>
      </c>
    </row>
    <row r="237" spans="1:17" x14ac:dyDescent="0.25">
      <c r="A237" s="61">
        <v>2030101</v>
      </c>
      <c r="B237" s="3">
        <v>354660</v>
      </c>
      <c r="C237" s="129">
        <v>15</v>
      </c>
      <c r="D237" s="3" t="s">
        <v>639</v>
      </c>
      <c r="E237" s="3">
        <v>354660</v>
      </c>
      <c r="F237" s="128">
        <v>35152</v>
      </c>
      <c r="G237" s="3" t="s">
        <v>152</v>
      </c>
      <c r="H237" s="3" t="s">
        <v>4480</v>
      </c>
      <c r="I237" s="3">
        <v>354660</v>
      </c>
      <c r="J237" s="3" t="s">
        <v>4733</v>
      </c>
      <c r="K237" s="3" t="s">
        <v>4341</v>
      </c>
      <c r="L237" s="129">
        <v>4</v>
      </c>
      <c r="M237" s="3" t="s">
        <v>4349</v>
      </c>
      <c r="N237" s="3" t="s">
        <v>4343</v>
      </c>
      <c r="O237" s="3" t="s">
        <v>4344</v>
      </c>
      <c r="P237" s="3" t="s">
        <v>4345</v>
      </c>
      <c r="Q237" s="62" t="s">
        <v>4734</v>
      </c>
    </row>
    <row r="238" spans="1:17" x14ac:dyDescent="0.25">
      <c r="A238" s="61">
        <v>2030217</v>
      </c>
      <c r="B238" s="3">
        <v>352130</v>
      </c>
      <c r="C238" s="129">
        <v>8</v>
      </c>
      <c r="D238" s="3" t="s">
        <v>392</v>
      </c>
      <c r="E238" s="3">
        <v>352130</v>
      </c>
      <c r="F238" s="128">
        <v>35082</v>
      </c>
      <c r="G238" s="3" t="s">
        <v>103</v>
      </c>
      <c r="H238" s="3" t="s">
        <v>4396</v>
      </c>
      <c r="I238" s="3">
        <v>352130</v>
      </c>
      <c r="J238" s="3" t="s">
        <v>4735</v>
      </c>
      <c r="K238" s="3" t="s">
        <v>4341</v>
      </c>
      <c r="L238" s="129">
        <v>20</v>
      </c>
      <c r="M238" s="3" t="s">
        <v>4531</v>
      </c>
      <c r="N238" s="3" t="s">
        <v>4343</v>
      </c>
      <c r="O238" s="3" t="s">
        <v>4344</v>
      </c>
      <c r="P238" s="3" t="s">
        <v>4345</v>
      </c>
      <c r="Q238" s="62" t="s">
        <v>4736</v>
      </c>
    </row>
    <row r="239" spans="1:17" x14ac:dyDescent="0.25">
      <c r="A239" s="61">
        <v>2030292</v>
      </c>
      <c r="B239" s="3">
        <v>354910</v>
      </c>
      <c r="C239" s="129">
        <v>14</v>
      </c>
      <c r="D239" s="3" t="s">
        <v>614</v>
      </c>
      <c r="E239" s="3">
        <v>354910</v>
      </c>
      <c r="F239" s="128">
        <v>35142</v>
      </c>
      <c r="G239" s="3" t="s">
        <v>145</v>
      </c>
      <c r="H239" s="3" t="s">
        <v>4384</v>
      </c>
      <c r="I239" s="3">
        <v>354910</v>
      </c>
      <c r="J239" s="3" t="s">
        <v>4737</v>
      </c>
      <c r="K239" s="3" t="s">
        <v>4351</v>
      </c>
      <c r="L239" s="129">
        <v>39</v>
      </c>
      <c r="M239" s="3" t="s">
        <v>4370</v>
      </c>
      <c r="N239" s="3" t="s">
        <v>4343</v>
      </c>
      <c r="O239" s="3" t="s">
        <v>4659</v>
      </c>
      <c r="P239" s="3" t="s">
        <v>4345</v>
      </c>
      <c r="Q239" s="62" t="s">
        <v>4738</v>
      </c>
    </row>
    <row r="240" spans="1:17" x14ac:dyDescent="0.25">
      <c r="A240" s="61">
        <v>2030381</v>
      </c>
      <c r="B240" s="3">
        <v>353870</v>
      </c>
      <c r="C240" s="129">
        <v>10</v>
      </c>
      <c r="D240" s="3" t="s">
        <v>485</v>
      </c>
      <c r="E240" s="3">
        <v>353870</v>
      </c>
      <c r="F240" s="128">
        <v>35103</v>
      </c>
      <c r="G240" s="3" t="s">
        <v>121</v>
      </c>
      <c r="H240" s="3" t="s">
        <v>4403</v>
      </c>
      <c r="I240" s="3">
        <v>353870</v>
      </c>
      <c r="J240" s="3" t="s">
        <v>4417</v>
      </c>
      <c r="K240" s="3" t="s">
        <v>4341</v>
      </c>
      <c r="L240" s="129">
        <v>39</v>
      </c>
      <c r="M240" s="3" t="s">
        <v>4370</v>
      </c>
      <c r="N240" s="3" t="s">
        <v>4343</v>
      </c>
      <c r="O240" s="3" t="s">
        <v>4352</v>
      </c>
      <c r="P240" s="3" t="s">
        <v>4345</v>
      </c>
      <c r="Q240" s="62" t="s">
        <v>4739</v>
      </c>
    </row>
    <row r="241" spans="1:17" x14ac:dyDescent="0.25">
      <c r="A241" s="61">
        <v>2030454</v>
      </c>
      <c r="B241" s="3">
        <v>353870</v>
      </c>
      <c r="C241" s="129">
        <v>10</v>
      </c>
      <c r="D241" s="3" t="s">
        <v>485</v>
      </c>
      <c r="E241" s="3">
        <v>353870</v>
      </c>
      <c r="F241" s="128">
        <v>35103</v>
      </c>
      <c r="G241" s="3" t="s">
        <v>121</v>
      </c>
      <c r="H241" s="3" t="s">
        <v>4403</v>
      </c>
      <c r="I241" s="3">
        <v>353870</v>
      </c>
      <c r="J241" s="3" t="s">
        <v>4417</v>
      </c>
      <c r="K241" s="3" t="s">
        <v>4341</v>
      </c>
      <c r="L241" s="129">
        <v>4</v>
      </c>
      <c r="M241" s="3" t="s">
        <v>4349</v>
      </c>
      <c r="N241" s="3" t="s">
        <v>4343</v>
      </c>
      <c r="O241" s="3" t="s">
        <v>4358</v>
      </c>
      <c r="P241" s="3" t="s">
        <v>4359</v>
      </c>
      <c r="Q241" s="62" t="s">
        <v>4740</v>
      </c>
    </row>
    <row r="242" spans="1:17" x14ac:dyDescent="0.25">
      <c r="A242" s="61">
        <v>2030675</v>
      </c>
      <c r="B242" s="3">
        <v>353080</v>
      </c>
      <c r="C242" s="129">
        <v>14</v>
      </c>
      <c r="D242" s="3" t="s">
        <v>614</v>
      </c>
      <c r="E242" s="3">
        <v>353080</v>
      </c>
      <c r="F242" s="128">
        <v>35141</v>
      </c>
      <c r="G242" s="3" t="s">
        <v>143</v>
      </c>
      <c r="H242" s="3" t="s">
        <v>4384</v>
      </c>
      <c r="I242" s="3">
        <v>353080</v>
      </c>
      <c r="J242" s="3" t="s">
        <v>4385</v>
      </c>
      <c r="K242" s="3" t="s">
        <v>4341</v>
      </c>
      <c r="L242" s="129">
        <v>39</v>
      </c>
      <c r="M242" s="3" t="s">
        <v>4370</v>
      </c>
      <c r="N242" s="3" t="s">
        <v>4343</v>
      </c>
      <c r="O242" s="3" t="s">
        <v>4729</v>
      </c>
      <c r="P242" s="3" t="s">
        <v>4373</v>
      </c>
      <c r="Q242" s="62" t="s">
        <v>4741</v>
      </c>
    </row>
    <row r="243" spans="1:17" x14ac:dyDescent="0.25">
      <c r="A243" s="61">
        <v>2030705</v>
      </c>
      <c r="B243" s="3">
        <v>354140</v>
      </c>
      <c r="C243" s="129">
        <v>11</v>
      </c>
      <c r="D243" s="3" t="s">
        <v>513</v>
      </c>
      <c r="E243" s="3">
        <v>354140</v>
      </c>
      <c r="F243" s="128">
        <v>35112</v>
      </c>
      <c r="G243" s="3" t="s">
        <v>127</v>
      </c>
      <c r="H243" s="3" t="s">
        <v>4475</v>
      </c>
      <c r="I243" s="3">
        <v>354140</v>
      </c>
      <c r="J243" s="3" t="s">
        <v>4508</v>
      </c>
      <c r="K243" s="3" t="s">
        <v>4351</v>
      </c>
      <c r="L243" s="129">
        <v>39</v>
      </c>
      <c r="M243" s="3" t="s">
        <v>4370</v>
      </c>
      <c r="N243" s="3" t="s">
        <v>4343</v>
      </c>
      <c r="O243" s="3" t="s">
        <v>4372</v>
      </c>
      <c r="P243" s="3" t="s">
        <v>4373</v>
      </c>
      <c r="Q243" s="62" t="s">
        <v>4742</v>
      </c>
    </row>
    <row r="244" spans="1:17" x14ac:dyDescent="0.25">
      <c r="A244" s="61">
        <v>2031027</v>
      </c>
      <c r="B244" s="3">
        <v>351840</v>
      </c>
      <c r="C244" s="129">
        <v>17</v>
      </c>
      <c r="D244" s="3" t="s">
        <v>797</v>
      </c>
      <c r="E244" s="3">
        <v>351840</v>
      </c>
      <c r="F244" s="128">
        <v>35172</v>
      </c>
      <c r="G244" s="3" t="s">
        <v>172</v>
      </c>
      <c r="H244" s="3" t="s">
        <v>4367</v>
      </c>
      <c r="I244" s="3">
        <v>351840</v>
      </c>
      <c r="J244" s="3" t="s">
        <v>4743</v>
      </c>
      <c r="K244" s="3" t="s">
        <v>4341</v>
      </c>
      <c r="L244" s="129">
        <v>4</v>
      </c>
      <c r="M244" s="3" t="s">
        <v>4349</v>
      </c>
      <c r="N244" s="3" t="s">
        <v>4343</v>
      </c>
      <c r="O244" s="3" t="s">
        <v>4344</v>
      </c>
      <c r="P244" s="3" t="s">
        <v>4345</v>
      </c>
      <c r="Q244" s="62" t="s">
        <v>4744</v>
      </c>
    </row>
    <row r="245" spans="1:17" x14ac:dyDescent="0.25">
      <c r="A245" s="61">
        <v>2031116</v>
      </c>
      <c r="B245" s="3">
        <v>353950</v>
      </c>
      <c r="C245" s="129">
        <v>13</v>
      </c>
      <c r="D245" s="3" t="s">
        <v>583</v>
      </c>
      <c r="E245" s="3">
        <v>353950</v>
      </c>
      <c r="F245" s="128">
        <v>35131</v>
      </c>
      <c r="G245" s="3" t="s">
        <v>137</v>
      </c>
      <c r="H245" s="3" t="s">
        <v>4396</v>
      </c>
      <c r="I245" s="3">
        <v>353950</v>
      </c>
      <c r="J245" s="3" t="s">
        <v>4493</v>
      </c>
      <c r="K245" s="3" t="s">
        <v>4341</v>
      </c>
      <c r="L245" s="129">
        <v>39</v>
      </c>
      <c r="M245" s="3" t="s">
        <v>4370</v>
      </c>
      <c r="N245" s="3" t="s">
        <v>4343</v>
      </c>
      <c r="O245" s="3" t="s">
        <v>4372</v>
      </c>
      <c r="P245" s="3" t="s">
        <v>4373</v>
      </c>
      <c r="Q245" s="62" t="s">
        <v>4745</v>
      </c>
    </row>
    <row r="246" spans="1:17" x14ac:dyDescent="0.25">
      <c r="A246" s="61">
        <v>2031264</v>
      </c>
      <c r="B246" s="3">
        <v>354880</v>
      </c>
      <c r="C246" s="129">
        <v>1</v>
      </c>
      <c r="D246" s="3" t="s">
        <v>54</v>
      </c>
      <c r="E246" s="3">
        <v>354880</v>
      </c>
      <c r="F246" s="128">
        <v>35015</v>
      </c>
      <c r="G246" s="3" t="s">
        <v>60</v>
      </c>
      <c r="H246" s="3" t="s">
        <v>4361</v>
      </c>
      <c r="I246" s="3">
        <v>354880</v>
      </c>
      <c r="J246" s="3" t="s">
        <v>4746</v>
      </c>
      <c r="K246" s="3" t="s">
        <v>4341</v>
      </c>
      <c r="L246" s="129">
        <v>39</v>
      </c>
      <c r="M246" s="3" t="s">
        <v>4370</v>
      </c>
      <c r="N246" s="3" t="s">
        <v>4343</v>
      </c>
      <c r="O246" s="3" t="s">
        <v>4344</v>
      </c>
      <c r="P246" s="3" t="s">
        <v>4345</v>
      </c>
      <c r="Q246" s="62" t="s">
        <v>4747</v>
      </c>
    </row>
    <row r="247" spans="1:17" x14ac:dyDescent="0.25">
      <c r="A247" s="61">
        <v>2031620</v>
      </c>
      <c r="B247" s="3">
        <v>354880</v>
      </c>
      <c r="C247" s="129">
        <v>1</v>
      </c>
      <c r="D247" s="3" t="s">
        <v>54</v>
      </c>
      <c r="E247" s="3">
        <v>354880</v>
      </c>
      <c r="F247" s="128">
        <v>35015</v>
      </c>
      <c r="G247" s="3" t="s">
        <v>60</v>
      </c>
      <c r="H247" s="3" t="s">
        <v>4361</v>
      </c>
      <c r="I247" s="3">
        <v>354880</v>
      </c>
      <c r="J247" s="3" t="s">
        <v>4746</v>
      </c>
      <c r="K247" s="3" t="s">
        <v>4351</v>
      </c>
      <c r="L247" s="129">
        <v>39</v>
      </c>
      <c r="M247" s="3" t="s">
        <v>4370</v>
      </c>
      <c r="N247" s="3" t="s">
        <v>4343</v>
      </c>
      <c r="O247" s="3" t="s">
        <v>4659</v>
      </c>
      <c r="P247" s="3" t="s">
        <v>4345</v>
      </c>
      <c r="Q247" s="62" t="s">
        <v>4748</v>
      </c>
    </row>
    <row r="248" spans="1:17" x14ac:dyDescent="0.25">
      <c r="A248" s="61">
        <v>2031752</v>
      </c>
      <c r="B248" s="3">
        <v>350590</v>
      </c>
      <c r="C248" s="129">
        <v>13</v>
      </c>
      <c r="D248" s="3" t="s">
        <v>583</v>
      </c>
      <c r="E248" s="3">
        <v>350590</v>
      </c>
      <c r="F248" s="128">
        <v>35133</v>
      </c>
      <c r="G248" s="3" t="s">
        <v>141</v>
      </c>
      <c r="H248" s="3" t="s">
        <v>4396</v>
      </c>
      <c r="I248" s="3">
        <v>350590</v>
      </c>
      <c r="J248" s="3" t="s">
        <v>4656</v>
      </c>
      <c r="K248" s="3" t="s">
        <v>4341</v>
      </c>
      <c r="L248" s="129">
        <v>39</v>
      </c>
      <c r="M248" s="3" t="s">
        <v>4370</v>
      </c>
      <c r="N248" s="3" t="s">
        <v>4343</v>
      </c>
      <c r="O248" s="3" t="s">
        <v>4344</v>
      </c>
      <c r="P248" s="3" t="s">
        <v>4345</v>
      </c>
      <c r="Q248" s="62" t="s">
        <v>4749</v>
      </c>
    </row>
    <row r="249" spans="1:17" x14ac:dyDescent="0.25">
      <c r="A249" s="61">
        <v>2031760</v>
      </c>
      <c r="B249" s="3">
        <v>352340</v>
      </c>
      <c r="C249" s="129">
        <v>7</v>
      </c>
      <c r="D249" s="3" t="s">
        <v>344</v>
      </c>
      <c r="E249" s="3">
        <v>352340</v>
      </c>
      <c r="F249" s="128">
        <v>35072</v>
      </c>
      <c r="G249" s="3" t="s">
        <v>95</v>
      </c>
      <c r="H249" s="3" t="s">
        <v>4384</v>
      </c>
      <c r="I249" s="3">
        <v>352340</v>
      </c>
      <c r="J249" s="3" t="s">
        <v>4632</v>
      </c>
      <c r="K249" s="3" t="s">
        <v>4341</v>
      </c>
      <c r="L249" s="129">
        <v>39</v>
      </c>
      <c r="M249" s="3" t="s">
        <v>4370</v>
      </c>
      <c r="N249" s="3" t="s">
        <v>4343</v>
      </c>
      <c r="O249" s="3" t="s">
        <v>4372</v>
      </c>
      <c r="P249" s="3" t="s">
        <v>4373</v>
      </c>
      <c r="Q249" s="62" t="s">
        <v>4750</v>
      </c>
    </row>
    <row r="250" spans="1:17" x14ac:dyDescent="0.25">
      <c r="A250" s="61">
        <v>2031787</v>
      </c>
      <c r="B250" s="3">
        <v>352310</v>
      </c>
      <c r="C250" s="129">
        <v>1</v>
      </c>
      <c r="D250" s="3" t="s">
        <v>54</v>
      </c>
      <c r="E250" s="3">
        <v>352310</v>
      </c>
      <c r="F250" s="128">
        <v>35011</v>
      </c>
      <c r="G250" s="3" t="s">
        <v>46</v>
      </c>
      <c r="H250" s="3" t="s">
        <v>4437</v>
      </c>
      <c r="I250" s="3">
        <v>352310</v>
      </c>
      <c r="J250" s="3" t="s">
        <v>4551</v>
      </c>
      <c r="K250" s="3" t="s">
        <v>4341</v>
      </c>
      <c r="L250" s="129">
        <v>39</v>
      </c>
      <c r="M250" s="3" t="s">
        <v>4370</v>
      </c>
      <c r="N250" s="3" t="s">
        <v>4343</v>
      </c>
      <c r="O250" s="3" t="s">
        <v>4372</v>
      </c>
      <c r="P250" s="3" t="s">
        <v>4373</v>
      </c>
      <c r="Q250" s="62" t="s">
        <v>4751</v>
      </c>
    </row>
    <row r="251" spans="1:17" x14ac:dyDescent="0.25">
      <c r="A251" s="61">
        <v>2031876</v>
      </c>
      <c r="B251" s="3">
        <v>354390</v>
      </c>
      <c r="C251" s="129">
        <v>10</v>
      </c>
      <c r="D251" s="3" t="s">
        <v>485</v>
      </c>
      <c r="E251" s="3">
        <v>354390</v>
      </c>
      <c r="F251" s="128">
        <v>35104</v>
      </c>
      <c r="G251" s="3" t="s">
        <v>123</v>
      </c>
      <c r="H251" s="3" t="s">
        <v>4403</v>
      </c>
      <c r="I251" s="3">
        <v>354390</v>
      </c>
      <c r="J251" s="3" t="s">
        <v>4404</v>
      </c>
      <c r="K251" s="3" t="s">
        <v>4341</v>
      </c>
      <c r="L251" s="129">
        <v>39</v>
      </c>
      <c r="M251" s="3" t="s">
        <v>4370</v>
      </c>
      <c r="N251" s="3" t="s">
        <v>4343</v>
      </c>
      <c r="O251" s="3" t="s">
        <v>4372</v>
      </c>
      <c r="P251" s="3" t="s">
        <v>4373</v>
      </c>
      <c r="Q251" s="62" t="s">
        <v>4752</v>
      </c>
    </row>
    <row r="252" spans="1:17" x14ac:dyDescent="0.25">
      <c r="A252" s="61">
        <v>2032295</v>
      </c>
      <c r="B252" s="3">
        <v>351340</v>
      </c>
      <c r="C252" s="129">
        <v>17</v>
      </c>
      <c r="D252" s="3" t="s">
        <v>797</v>
      </c>
      <c r="E252" s="3">
        <v>351340</v>
      </c>
      <c r="F252" s="128">
        <v>35172</v>
      </c>
      <c r="G252" s="3" t="s">
        <v>172</v>
      </c>
      <c r="H252" s="3" t="s">
        <v>4367</v>
      </c>
      <c r="I252" s="3">
        <v>351340</v>
      </c>
      <c r="J252" s="3" t="s">
        <v>4448</v>
      </c>
      <c r="K252" s="3" t="s">
        <v>4341</v>
      </c>
      <c r="L252" s="129">
        <v>39</v>
      </c>
      <c r="M252" s="3" t="s">
        <v>4370</v>
      </c>
      <c r="N252" s="3" t="s">
        <v>4343</v>
      </c>
      <c r="O252" s="3" t="s">
        <v>4556</v>
      </c>
      <c r="P252" s="3" t="s">
        <v>4373</v>
      </c>
      <c r="Q252" s="62" t="s">
        <v>4753</v>
      </c>
    </row>
    <row r="253" spans="1:17" x14ac:dyDescent="0.25">
      <c r="A253" s="61">
        <v>2032430</v>
      </c>
      <c r="B253" s="3">
        <v>352690</v>
      </c>
      <c r="C253" s="129">
        <v>10</v>
      </c>
      <c r="D253" s="3" t="s">
        <v>485</v>
      </c>
      <c r="E253" s="3">
        <v>352690</v>
      </c>
      <c r="F253" s="128">
        <v>35102</v>
      </c>
      <c r="G253" s="3" t="s">
        <v>119</v>
      </c>
      <c r="H253" s="3" t="s">
        <v>4403</v>
      </c>
      <c r="I253" s="3">
        <v>352690</v>
      </c>
      <c r="J253" s="3" t="s">
        <v>4517</v>
      </c>
      <c r="K253" s="3" t="s">
        <v>4341</v>
      </c>
      <c r="L253" s="129">
        <v>4</v>
      </c>
      <c r="M253" s="3" t="s">
        <v>4349</v>
      </c>
      <c r="N253" s="3" t="s">
        <v>4343</v>
      </c>
      <c r="O253" s="3" t="s">
        <v>4344</v>
      </c>
      <c r="P253" s="3" t="s">
        <v>4345</v>
      </c>
      <c r="Q253" s="62" t="s">
        <v>4754</v>
      </c>
    </row>
    <row r="254" spans="1:17" x14ac:dyDescent="0.25">
      <c r="A254" s="61">
        <v>2032449</v>
      </c>
      <c r="B254" s="3">
        <v>353870</v>
      </c>
      <c r="C254" s="129">
        <v>10</v>
      </c>
      <c r="D254" s="3" t="s">
        <v>485</v>
      </c>
      <c r="E254" s="3">
        <v>353870</v>
      </c>
      <c r="F254" s="128">
        <v>35103</v>
      </c>
      <c r="G254" s="3" t="s">
        <v>121</v>
      </c>
      <c r="H254" s="3" t="s">
        <v>4403</v>
      </c>
      <c r="I254" s="3">
        <v>353870</v>
      </c>
      <c r="J254" s="3" t="s">
        <v>4417</v>
      </c>
      <c r="K254" s="3" t="s">
        <v>4341</v>
      </c>
      <c r="L254" s="129">
        <v>4</v>
      </c>
      <c r="M254" s="3" t="s">
        <v>4349</v>
      </c>
      <c r="N254" s="3" t="s">
        <v>4343</v>
      </c>
      <c r="O254" s="3" t="s">
        <v>4344</v>
      </c>
      <c r="P254" s="3" t="s">
        <v>4345</v>
      </c>
      <c r="Q254" s="62" t="s">
        <v>4755</v>
      </c>
    </row>
    <row r="255" spans="1:17" x14ac:dyDescent="0.25">
      <c r="A255" s="61">
        <v>2032570</v>
      </c>
      <c r="B255" s="3">
        <v>354140</v>
      </c>
      <c r="C255" s="129">
        <v>11</v>
      </c>
      <c r="D255" s="3" t="s">
        <v>513</v>
      </c>
      <c r="E255" s="3">
        <v>354140</v>
      </c>
      <c r="F255" s="128">
        <v>35112</v>
      </c>
      <c r="G255" s="3" t="s">
        <v>127</v>
      </c>
      <c r="H255" s="3" t="s">
        <v>4475</v>
      </c>
      <c r="I255" s="3">
        <v>354140</v>
      </c>
      <c r="J255" s="3" t="s">
        <v>4508</v>
      </c>
      <c r="K255" s="3" t="s">
        <v>4341</v>
      </c>
      <c r="L255" s="129">
        <v>4</v>
      </c>
      <c r="M255" s="3" t="s">
        <v>4349</v>
      </c>
      <c r="N255" s="3" t="s">
        <v>4343</v>
      </c>
      <c r="O255" s="3" t="s">
        <v>4356</v>
      </c>
      <c r="P255" s="3" t="s">
        <v>4345</v>
      </c>
      <c r="Q255" s="62" t="s">
        <v>4756</v>
      </c>
    </row>
    <row r="256" spans="1:17" x14ac:dyDescent="0.25">
      <c r="A256" s="61">
        <v>2032783</v>
      </c>
      <c r="B256" s="3">
        <v>351840</v>
      </c>
      <c r="C256" s="129">
        <v>17</v>
      </c>
      <c r="D256" s="3" t="s">
        <v>797</v>
      </c>
      <c r="E256" s="3">
        <v>351840</v>
      </c>
      <c r="F256" s="128">
        <v>35172</v>
      </c>
      <c r="G256" s="3" t="s">
        <v>172</v>
      </c>
      <c r="H256" s="3" t="s">
        <v>4367</v>
      </c>
      <c r="I256" s="3">
        <v>351840</v>
      </c>
      <c r="J256" s="3" t="s">
        <v>4743</v>
      </c>
      <c r="K256" s="3" t="s">
        <v>4341</v>
      </c>
      <c r="L256" s="129">
        <v>39</v>
      </c>
      <c r="M256" s="3" t="s">
        <v>4370</v>
      </c>
      <c r="N256" s="3" t="s">
        <v>4343</v>
      </c>
      <c r="O256" s="3" t="s">
        <v>4344</v>
      </c>
      <c r="P256" s="3" t="s">
        <v>4345</v>
      </c>
      <c r="Q256" s="62" t="s">
        <v>4757</v>
      </c>
    </row>
    <row r="257" spans="1:17" x14ac:dyDescent="0.25">
      <c r="A257" s="61">
        <v>2032848</v>
      </c>
      <c r="B257" s="3">
        <v>354220</v>
      </c>
      <c r="C257" s="129">
        <v>11</v>
      </c>
      <c r="D257" s="3" t="s">
        <v>513</v>
      </c>
      <c r="E257" s="3">
        <v>354220</v>
      </c>
      <c r="F257" s="128">
        <v>35113</v>
      </c>
      <c r="G257" s="3" t="s">
        <v>129</v>
      </c>
      <c r="H257" s="3" t="s">
        <v>4475</v>
      </c>
      <c r="I257" s="3">
        <v>354220</v>
      </c>
      <c r="J257" s="3" t="s">
        <v>4758</v>
      </c>
      <c r="K257" s="3" t="s">
        <v>4341</v>
      </c>
      <c r="L257" s="129">
        <v>39</v>
      </c>
      <c r="M257" s="3" t="s">
        <v>4370</v>
      </c>
      <c r="N257" s="3" t="s">
        <v>4343</v>
      </c>
      <c r="O257" s="3" t="s">
        <v>4372</v>
      </c>
      <c r="P257" s="3" t="s">
        <v>4373</v>
      </c>
      <c r="Q257" s="62" t="s">
        <v>4759</v>
      </c>
    </row>
    <row r="258" spans="1:17" x14ac:dyDescent="0.25">
      <c r="A258" s="61">
        <v>2032872</v>
      </c>
      <c r="B258" s="3">
        <v>351350</v>
      </c>
      <c r="C258" s="129">
        <v>4</v>
      </c>
      <c r="D258" s="3" t="s">
        <v>237</v>
      </c>
      <c r="E258" s="3">
        <v>351350</v>
      </c>
      <c r="F258" s="128">
        <v>35041</v>
      </c>
      <c r="G258" s="3" t="s">
        <v>78</v>
      </c>
      <c r="H258" s="3" t="s">
        <v>4420</v>
      </c>
      <c r="I258" s="3">
        <v>351350</v>
      </c>
      <c r="J258" s="3" t="s">
        <v>4760</v>
      </c>
      <c r="K258" s="3" t="s">
        <v>4341</v>
      </c>
      <c r="L258" s="129">
        <v>4</v>
      </c>
      <c r="M258" s="3" t="s">
        <v>4349</v>
      </c>
      <c r="N258" s="3" t="s">
        <v>4343</v>
      </c>
      <c r="O258" s="3" t="s">
        <v>4344</v>
      </c>
      <c r="P258" s="3" t="s">
        <v>4345</v>
      </c>
      <c r="Q258" s="62" t="s">
        <v>4761</v>
      </c>
    </row>
    <row r="259" spans="1:17" x14ac:dyDescent="0.25">
      <c r="A259" s="61">
        <v>2033070</v>
      </c>
      <c r="B259" s="3">
        <v>353390</v>
      </c>
      <c r="C259" s="129">
        <v>5</v>
      </c>
      <c r="D259" s="3" t="s">
        <v>249</v>
      </c>
      <c r="E259" s="3">
        <v>353390</v>
      </c>
      <c r="F259" s="128">
        <v>35051</v>
      </c>
      <c r="G259" s="3" t="s">
        <v>80</v>
      </c>
      <c r="H259" s="3" t="s">
        <v>4396</v>
      </c>
      <c r="I259" s="3">
        <v>353390</v>
      </c>
      <c r="J259" s="3" t="s">
        <v>4762</v>
      </c>
      <c r="K259" s="3" t="s">
        <v>4341</v>
      </c>
      <c r="L259" s="129">
        <v>39</v>
      </c>
      <c r="M259" s="3" t="s">
        <v>4370</v>
      </c>
      <c r="N259" s="3" t="s">
        <v>4343</v>
      </c>
      <c r="O259" s="3" t="s">
        <v>4344</v>
      </c>
      <c r="P259" s="3" t="s">
        <v>4345</v>
      </c>
      <c r="Q259" s="62" t="s">
        <v>4763</v>
      </c>
    </row>
    <row r="260" spans="1:17" x14ac:dyDescent="0.25">
      <c r="A260" s="61">
        <v>2033097</v>
      </c>
      <c r="B260" s="3">
        <v>350590</v>
      </c>
      <c r="C260" s="129">
        <v>13</v>
      </c>
      <c r="D260" s="3" t="s">
        <v>583</v>
      </c>
      <c r="E260" s="3">
        <v>350590</v>
      </c>
      <c r="F260" s="128">
        <v>35133</v>
      </c>
      <c r="G260" s="3" t="s">
        <v>141</v>
      </c>
      <c r="H260" s="3" t="s">
        <v>4396</v>
      </c>
      <c r="I260" s="3">
        <v>350590</v>
      </c>
      <c r="J260" s="3" t="s">
        <v>4656</v>
      </c>
      <c r="K260" s="3" t="s">
        <v>4341</v>
      </c>
      <c r="L260" s="129">
        <v>39</v>
      </c>
      <c r="M260" s="3" t="s">
        <v>4370</v>
      </c>
      <c r="N260" s="3" t="s">
        <v>4343</v>
      </c>
      <c r="O260" s="3" t="s">
        <v>4358</v>
      </c>
      <c r="P260" s="3" t="s">
        <v>4359</v>
      </c>
      <c r="Q260" s="62" t="s">
        <v>4764</v>
      </c>
    </row>
    <row r="261" spans="1:17" x14ac:dyDescent="0.25">
      <c r="A261" s="61">
        <v>2033658</v>
      </c>
      <c r="B261" s="3">
        <v>350300</v>
      </c>
      <c r="C261" s="129">
        <v>8</v>
      </c>
      <c r="D261" s="3" t="s">
        <v>392</v>
      </c>
      <c r="E261" s="3">
        <v>350300</v>
      </c>
      <c r="F261" s="128">
        <v>35083</v>
      </c>
      <c r="G261" s="3" t="s">
        <v>105</v>
      </c>
      <c r="H261" s="3" t="s">
        <v>4396</v>
      </c>
      <c r="I261" s="3">
        <v>350300</v>
      </c>
      <c r="J261" s="3" t="s">
        <v>4765</v>
      </c>
      <c r="K261" s="3" t="s">
        <v>4341</v>
      </c>
      <c r="L261" s="129">
        <v>39</v>
      </c>
      <c r="M261" s="3" t="s">
        <v>4370</v>
      </c>
      <c r="N261" s="3" t="s">
        <v>4343</v>
      </c>
      <c r="O261" s="3" t="s">
        <v>4344</v>
      </c>
      <c r="P261" s="3" t="s">
        <v>4345</v>
      </c>
      <c r="Q261" s="62" t="s">
        <v>4766</v>
      </c>
    </row>
    <row r="262" spans="1:17" x14ac:dyDescent="0.25">
      <c r="A262" s="61">
        <v>2033771</v>
      </c>
      <c r="B262" s="3">
        <v>350160</v>
      </c>
      <c r="C262" s="129">
        <v>7</v>
      </c>
      <c r="D262" s="3" t="s">
        <v>344</v>
      </c>
      <c r="E262" s="3">
        <v>350160</v>
      </c>
      <c r="F262" s="128">
        <v>35072</v>
      </c>
      <c r="G262" s="3" t="s">
        <v>95</v>
      </c>
      <c r="H262" s="3" t="s">
        <v>4384</v>
      </c>
      <c r="I262" s="3">
        <v>350160</v>
      </c>
      <c r="J262" s="3" t="s">
        <v>4708</v>
      </c>
      <c r="K262" s="3" t="s">
        <v>4341</v>
      </c>
      <c r="L262" s="129">
        <v>39</v>
      </c>
      <c r="M262" s="3" t="s">
        <v>4370</v>
      </c>
      <c r="N262" s="3" t="s">
        <v>4343</v>
      </c>
      <c r="O262" s="3" t="s">
        <v>4372</v>
      </c>
      <c r="P262" s="3" t="s">
        <v>4373</v>
      </c>
      <c r="Q262" s="62" t="s">
        <v>4767</v>
      </c>
    </row>
    <row r="263" spans="1:17" x14ac:dyDescent="0.25">
      <c r="A263" s="61">
        <v>2033879</v>
      </c>
      <c r="B263" s="3">
        <v>354910</v>
      </c>
      <c r="C263" s="129">
        <v>14</v>
      </c>
      <c r="D263" s="3" t="s">
        <v>614</v>
      </c>
      <c r="E263" s="3">
        <v>354910</v>
      </c>
      <c r="F263" s="128">
        <v>35142</v>
      </c>
      <c r="G263" s="3" t="s">
        <v>145</v>
      </c>
      <c r="H263" s="3" t="s">
        <v>4384</v>
      </c>
      <c r="I263" s="3">
        <v>354910</v>
      </c>
      <c r="J263" s="3" t="s">
        <v>4737</v>
      </c>
      <c r="K263" s="3" t="s">
        <v>4341</v>
      </c>
      <c r="L263" s="129">
        <v>39</v>
      </c>
      <c r="M263" s="3" t="s">
        <v>4370</v>
      </c>
      <c r="N263" s="3" t="s">
        <v>4343</v>
      </c>
      <c r="O263" s="3" t="s">
        <v>4466</v>
      </c>
      <c r="P263" s="3" t="s">
        <v>4373</v>
      </c>
      <c r="Q263" s="62" t="s">
        <v>4768</v>
      </c>
    </row>
    <row r="264" spans="1:17" x14ac:dyDescent="0.25">
      <c r="A264" s="61">
        <v>2033909</v>
      </c>
      <c r="B264" s="3">
        <v>354140</v>
      </c>
      <c r="C264" s="129">
        <v>11</v>
      </c>
      <c r="D264" s="3" t="s">
        <v>513</v>
      </c>
      <c r="E264" s="3">
        <v>354140</v>
      </c>
      <c r="F264" s="128">
        <v>35112</v>
      </c>
      <c r="G264" s="3" t="s">
        <v>127</v>
      </c>
      <c r="H264" s="3" t="s">
        <v>4475</v>
      </c>
      <c r="I264" s="3">
        <v>354140</v>
      </c>
      <c r="J264" s="3" t="s">
        <v>4508</v>
      </c>
      <c r="K264" s="3" t="s">
        <v>4341</v>
      </c>
      <c r="L264" s="129">
        <v>39</v>
      </c>
      <c r="M264" s="3" t="s">
        <v>4370</v>
      </c>
      <c r="N264" s="3" t="s">
        <v>4343</v>
      </c>
      <c r="O264" s="3" t="s">
        <v>4358</v>
      </c>
      <c r="P264" s="3" t="s">
        <v>4359</v>
      </c>
      <c r="Q264" s="62" t="s">
        <v>4769</v>
      </c>
    </row>
    <row r="265" spans="1:17" x14ac:dyDescent="0.25">
      <c r="A265" s="61">
        <v>2033925</v>
      </c>
      <c r="B265" s="3">
        <v>350760</v>
      </c>
      <c r="C265" s="129">
        <v>7</v>
      </c>
      <c r="D265" s="3" t="s">
        <v>344</v>
      </c>
      <c r="E265" s="3">
        <v>350760</v>
      </c>
      <c r="F265" s="128">
        <v>35071</v>
      </c>
      <c r="G265" s="3" t="s">
        <v>93</v>
      </c>
      <c r="H265" s="3" t="s">
        <v>4389</v>
      </c>
      <c r="I265" s="3">
        <v>350760</v>
      </c>
      <c r="J265" s="3" t="s">
        <v>4457</v>
      </c>
      <c r="K265" s="3" t="s">
        <v>4351</v>
      </c>
      <c r="L265" s="129">
        <v>39</v>
      </c>
      <c r="M265" s="3" t="s">
        <v>4370</v>
      </c>
      <c r="N265" s="3" t="s">
        <v>4343</v>
      </c>
      <c r="O265" s="3" t="s">
        <v>4352</v>
      </c>
      <c r="P265" s="3" t="s">
        <v>4345</v>
      </c>
      <c r="Q265" s="62" t="s">
        <v>4770</v>
      </c>
    </row>
    <row r="266" spans="1:17" x14ac:dyDescent="0.25">
      <c r="A266" s="61">
        <v>2034050</v>
      </c>
      <c r="B266" s="3">
        <v>350780</v>
      </c>
      <c r="C266" s="129">
        <v>13</v>
      </c>
      <c r="D266" s="3" t="s">
        <v>583</v>
      </c>
      <c r="E266" s="3">
        <v>350780</v>
      </c>
      <c r="F266" s="128">
        <v>35133</v>
      </c>
      <c r="G266" s="3" t="s">
        <v>141</v>
      </c>
      <c r="H266" s="3" t="s">
        <v>4396</v>
      </c>
      <c r="I266" s="3">
        <v>350780</v>
      </c>
      <c r="J266" s="3" t="s">
        <v>4726</v>
      </c>
      <c r="K266" s="3" t="s">
        <v>4341</v>
      </c>
      <c r="L266" s="129">
        <v>4</v>
      </c>
      <c r="M266" s="3" t="s">
        <v>4349</v>
      </c>
      <c r="N266" s="3" t="s">
        <v>4343</v>
      </c>
      <c r="O266" s="3" t="s">
        <v>4344</v>
      </c>
      <c r="P266" s="3" t="s">
        <v>4345</v>
      </c>
      <c r="Q266" s="62" t="s">
        <v>4771</v>
      </c>
    </row>
    <row r="267" spans="1:17" x14ac:dyDescent="0.25">
      <c r="A267" s="61">
        <v>2034123</v>
      </c>
      <c r="B267" s="3">
        <v>351518</v>
      </c>
      <c r="C267" s="129">
        <v>14</v>
      </c>
      <c r="D267" s="3" t="s">
        <v>614</v>
      </c>
      <c r="E267" s="3">
        <v>351518</v>
      </c>
      <c r="F267" s="128">
        <v>35142</v>
      </c>
      <c r="G267" s="3" t="s">
        <v>145</v>
      </c>
      <c r="H267" s="3" t="s">
        <v>4384</v>
      </c>
      <c r="I267" s="3">
        <v>351518</v>
      </c>
      <c r="J267" s="3" t="s">
        <v>4772</v>
      </c>
      <c r="K267" s="3" t="s">
        <v>4341</v>
      </c>
      <c r="L267" s="129">
        <v>39</v>
      </c>
      <c r="M267" s="3" t="s">
        <v>4370</v>
      </c>
      <c r="N267" s="3" t="s">
        <v>4343</v>
      </c>
      <c r="O267" s="3" t="s">
        <v>4556</v>
      </c>
      <c r="P267" s="3" t="s">
        <v>4373</v>
      </c>
      <c r="Q267" s="62" t="s">
        <v>4773</v>
      </c>
    </row>
    <row r="268" spans="1:17" x14ac:dyDescent="0.25">
      <c r="A268" s="61">
        <v>2034239</v>
      </c>
      <c r="B268" s="3">
        <v>351550</v>
      </c>
      <c r="C268" s="129">
        <v>15</v>
      </c>
      <c r="D268" s="3" t="s">
        <v>639</v>
      </c>
      <c r="E268" s="3">
        <v>351550</v>
      </c>
      <c r="F268" s="128">
        <v>35154</v>
      </c>
      <c r="G268" s="3" t="s">
        <v>156</v>
      </c>
      <c r="H268" s="3" t="s">
        <v>4480</v>
      </c>
      <c r="I268" s="3">
        <v>351550</v>
      </c>
      <c r="J268" s="3" t="s">
        <v>4774</v>
      </c>
      <c r="K268" s="3" t="s">
        <v>4341</v>
      </c>
      <c r="L268" s="129">
        <v>4</v>
      </c>
      <c r="M268" s="3" t="s">
        <v>4349</v>
      </c>
      <c r="N268" s="3" t="s">
        <v>4343</v>
      </c>
      <c r="O268" s="3" t="s">
        <v>4344</v>
      </c>
      <c r="P268" s="3" t="s">
        <v>4345</v>
      </c>
      <c r="Q268" s="62" t="s">
        <v>4775</v>
      </c>
    </row>
    <row r="269" spans="1:17" x14ac:dyDescent="0.25">
      <c r="A269" s="61">
        <v>2034409</v>
      </c>
      <c r="B269" s="3">
        <v>354330</v>
      </c>
      <c r="C269" s="129">
        <v>1</v>
      </c>
      <c r="D269" s="3" t="s">
        <v>54</v>
      </c>
      <c r="E269" s="3">
        <v>354330</v>
      </c>
      <c r="F269" s="128">
        <v>35015</v>
      </c>
      <c r="G269" s="3" t="s">
        <v>60</v>
      </c>
      <c r="H269" s="3" t="s">
        <v>4361</v>
      </c>
      <c r="I269" s="3">
        <v>354330</v>
      </c>
      <c r="J269" s="3" t="s">
        <v>4430</v>
      </c>
      <c r="K269" s="3" t="s">
        <v>4341</v>
      </c>
      <c r="L269" s="129">
        <v>4</v>
      </c>
      <c r="M269" s="3" t="s">
        <v>4349</v>
      </c>
      <c r="N269" s="3" t="s">
        <v>4343</v>
      </c>
      <c r="O269" s="3" t="s">
        <v>4344</v>
      </c>
      <c r="P269" s="3" t="s">
        <v>4345</v>
      </c>
      <c r="Q269" s="62" t="s">
        <v>4776</v>
      </c>
    </row>
    <row r="270" spans="1:17" x14ac:dyDescent="0.25">
      <c r="A270" s="61">
        <v>2034751</v>
      </c>
      <c r="B270" s="3">
        <v>352240</v>
      </c>
      <c r="C270" s="129">
        <v>16</v>
      </c>
      <c r="D270" s="3" t="s">
        <v>747</v>
      </c>
      <c r="E270" s="3">
        <v>352240</v>
      </c>
      <c r="F270" s="128">
        <v>35162</v>
      </c>
      <c r="G270" s="3" t="s">
        <v>166</v>
      </c>
      <c r="H270" s="3" t="s">
        <v>4399</v>
      </c>
      <c r="I270" s="3">
        <v>352240</v>
      </c>
      <c r="J270" s="3" t="s">
        <v>4699</v>
      </c>
      <c r="K270" s="3" t="s">
        <v>4341</v>
      </c>
      <c r="L270" s="129">
        <v>39</v>
      </c>
      <c r="M270" s="3" t="s">
        <v>4370</v>
      </c>
      <c r="N270" s="3" t="s">
        <v>4343</v>
      </c>
      <c r="O270" s="3" t="s">
        <v>4372</v>
      </c>
      <c r="P270" s="3" t="s">
        <v>4373</v>
      </c>
      <c r="Q270" s="62" t="s">
        <v>4777</v>
      </c>
    </row>
    <row r="271" spans="1:17" x14ac:dyDescent="0.25">
      <c r="A271" s="61">
        <v>2034816</v>
      </c>
      <c r="B271" s="3">
        <v>351020</v>
      </c>
      <c r="C271" s="129">
        <v>16</v>
      </c>
      <c r="D271" s="3" t="s">
        <v>747</v>
      </c>
      <c r="E271" s="3">
        <v>351020</v>
      </c>
      <c r="F271" s="128">
        <v>35161</v>
      </c>
      <c r="G271" s="3" t="s">
        <v>164</v>
      </c>
      <c r="H271" s="3" t="s">
        <v>4399</v>
      </c>
      <c r="I271" s="3">
        <v>351020</v>
      </c>
      <c r="J271" s="3" t="s">
        <v>4778</v>
      </c>
      <c r="K271" s="3" t="s">
        <v>4341</v>
      </c>
      <c r="L271" s="129">
        <v>4</v>
      </c>
      <c r="M271" s="3" t="s">
        <v>4349</v>
      </c>
      <c r="N271" s="3" t="s">
        <v>4343</v>
      </c>
      <c r="O271" s="3" t="s">
        <v>4344</v>
      </c>
      <c r="P271" s="3" t="s">
        <v>4345</v>
      </c>
      <c r="Q271" s="62" t="s">
        <v>4779</v>
      </c>
    </row>
    <row r="272" spans="1:17" x14ac:dyDescent="0.25">
      <c r="A272" s="61">
        <v>2034875</v>
      </c>
      <c r="B272" s="3">
        <v>351290</v>
      </c>
      <c r="C272" s="129">
        <v>15</v>
      </c>
      <c r="D272" s="3" t="s">
        <v>639</v>
      </c>
      <c r="E272" s="3">
        <v>351290</v>
      </c>
      <c r="F272" s="128">
        <v>35157</v>
      </c>
      <c r="G272" s="3" t="s">
        <v>162</v>
      </c>
      <c r="H272" s="3" t="s">
        <v>4480</v>
      </c>
      <c r="I272" s="3">
        <v>351290</v>
      </c>
      <c r="J272" s="3" t="s">
        <v>4780</v>
      </c>
      <c r="K272" s="3" t="s">
        <v>4341</v>
      </c>
      <c r="L272" s="129">
        <v>39</v>
      </c>
      <c r="M272" s="3" t="s">
        <v>4370</v>
      </c>
      <c r="N272" s="3" t="s">
        <v>4343</v>
      </c>
      <c r="O272" s="3" t="s">
        <v>4372</v>
      </c>
      <c r="P272" s="3" t="s">
        <v>4373</v>
      </c>
      <c r="Q272" s="62" t="s">
        <v>4781</v>
      </c>
    </row>
    <row r="273" spans="1:17" x14ac:dyDescent="0.25">
      <c r="A273" s="61">
        <v>2034956</v>
      </c>
      <c r="B273" s="3">
        <v>353470</v>
      </c>
      <c r="C273" s="129">
        <v>9</v>
      </c>
      <c r="D273" s="3" t="s">
        <v>419</v>
      </c>
      <c r="E273" s="3">
        <v>353470</v>
      </c>
      <c r="F273" s="128">
        <v>35094</v>
      </c>
      <c r="G273" s="3" t="s">
        <v>113</v>
      </c>
      <c r="H273" s="3" t="s">
        <v>4470</v>
      </c>
      <c r="I273" s="3">
        <v>353470</v>
      </c>
      <c r="J273" s="3" t="s">
        <v>4724</v>
      </c>
      <c r="K273" s="3" t="s">
        <v>4341</v>
      </c>
      <c r="L273" s="129">
        <v>39</v>
      </c>
      <c r="M273" s="3" t="s">
        <v>4370</v>
      </c>
      <c r="N273" s="3" t="s">
        <v>4343</v>
      </c>
      <c r="O273" s="3" t="s">
        <v>4372</v>
      </c>
      <c r="P273" s="3" t="s">
        <v>4373</v>
      </c>
      <c r="Q273" s="62" t="s">
        <v>4782</v>
      </c>
    </row>
    <row r="274" spans="1:17" x14ac:dyDescent="0.25">
      <c r="A274" s="61">
        <v>2035022</v>
      </c>
      <c r="B274" s="3">
        <v>353550</v>
      </c>
      <c r="C274" s="129">
        <v>9</v>
      </c>
      <c r="D274" s="3" t="s">
        <v>419</v>
      </c>
      <c r="E274" s="3">
        <v>353550</v>
      </c>
      <c r="F274" s="128">
        <v>35092</v>
      </c>
      <c r="G274" s="3" t="s">
        <v>109</v>
      </c>
      <c r="H274" s="3" t="s">
        <v>4470</v>
      </c>
      <c r="I274" s="3">
        <v>353550</v>
      </c>
      <c r="J274" s="3" t="s">
        <v>4783</v>
      </c>
      <c r="K274" s="3" t="s">
        <v>4341</v>
      </c>
      <c r="L274" s="129">
        <v>39</v>
      </c>
      <c r="M274" s="3" t="s">
        <v>4370</v>
      </c>
      <c r="N274" s="3" t="s">
        <v>4343</v>
      </c>
      <c r="O274" s="3" t="s">
        <v>4372</v>
      </c>
      <c r="P274" s="3" t="s">
        <v>4373</v>
      </c>
      <c r="Q274" s="62" t="s">
        <v>4784</v>
      </c>
    </row>
    <row r="275" spans="1:17" x14ac:dyDescent="0.25">
      <c r="A275" s="61">
        <v>2035081</v>
      </c>
      <c r="B275" s="3">
        <v>354870</v>
      </c>
      <c r="C275" s="129">
        <v>1</v>
      </c>
      <c r="D275" s="3" t="s">
        <v>54</v>
      </c>
      <c r="E275" s="3">
        <v>354870</v>
      </c>
      <c r="F275" s="128">
        <v>35015</v>
      </c>
      <c r="G275" s="3" t="s">
        <v>60</v>
      </c>
      <c r="H275" s="3" t="s">
        <v>4361</v>
      </c>
      <c r="I275" s="3">
        <v>354870</v>
      </c>
      <c r="J275" s="3" t="s">
        <v>4665</v>
      </c>
      <c r="K275" s="3" t="s">
        <v>4341</v>
      </c>
      <c r="L275" s="129">
        <v>62</v>
      </c>
      <c r="M275" s="3" t="s">
        <v>4379</v>
      </c>
      <c r="N275" s="3" t="s">
        <v>4343</v>
      </c>
      <c r="O275" s="3" t="s">
        <v>4344</v>
      </c>
      <c r="P275" s="3" t="s">
        <v>4345</v>
      </c>
      <c r="Q275" s="62" t="s">
        <v>4785</v>
      </c>
    </row>
    <row r="276" spans="1:17" x14ac:dyDescent="0.25">
      <c r="A276" s="61">
        <v>2035103</v>
      </c>
      <c r="B276" s="3">
        <v>354400</v>
      </c>
      <c r="C276" s="129">
        <v>10</v>
      </c>
      <c r="D276" s="3" t="s">
        <v>485</v>
      </c>
      <c r="E276" s="3">
        <v>354400</v>
      </c>
      <c r="F276" s="128">
        <v>35103</v>
      </c>
      <c r="G276" s="3" t="s">
        <v>121</v>
      </c>
      <c r="H276" s="3" t="s">
        <v>4403</v>
      </c>
      <c r="I276" s="3">
        <v>354400</v>
      </c>
      <c r="J276" s="3" t="s">
        <v>4786</v>
      </c>
      <c r="K276" s="3" t="s">
        <v>4341</v>
      </c>
      <c r="L276" s="129">
        <v>4</v>
      </c>
      <c r="M276" s="3" t="s">
        <v>4349</v>
      </c>
      <c r="N276" s="3" t="s">
        <v>4343</v>
      </c>
      <c r="O276" s="3" t="s">
        <v>4344</v>
      </c>
      <c r="P276" s="3" t="s">
        <v>4345</v>
      </c>
      <c r="Q276" s="62" t="s">
        <v>4787</v>
      </c>
    </row>
    <row r="277" spans="1:17" x14ac:dyDescent="0.25">
      <c r="A277" s="61">
        <v>2035162</v>
      </c>
      <c r="B277" s="3">
        <v>352900</v>
      </c>
      <c r="C277" s="129">
        <v>9</v>
      </c>
      <c r="D277" s="3" t="s">
        <v>419</v>
      </c>
      <c r="E277" s="3">
        <v>352900</v>
      </c>
      <c r="F277" s="128">
        <v>35093</v>
      </c>
      <c r="G277" s="3" t="s">
        <v>111</v>
      </c>
      <c r="H277" s="3" t="s">
        <v>4470</v>
      </c>
      <c r="I277" s="3">
        <v>352900</v>
      </c>
      <c r="J277" s="3" t="s">
        <v>4669</v>
      </c>
      <c r="K277" s="3" t="s">
        <v>4341</v>
      </c>
      <c r="L277" s="129">
        <v>4</v>
      </c>
      <c r="M277" s="3" t="s">
        <v>4349</v>
      </c>
      <c r="N277" s="3" t="s">
        <v>4343</v>
      </c>
      <c r="O277" s="3" t="s">
        <v>4344</v>
      </c>
      <c r="P277" s="3" t="s">
        <v>4345</v>
      </c>
      <c r="Q277" s="62" t="s">
        <v>4788</v>
      </c>
    </row>
    <row r="278" spans="1:17" x14ac:dyDescent="0.25">
      <c r="A278" s="61">
        <v>2035219</v>
      </c>
      <c r="B278" s="3">
        <v>353150</v>
      </c>
      <c r="C278" s="129">
        <v>5</v>
      </c>
      <c r="D278" s="3" t="s">
        <v>249</v>
      </c>
      <c r="E278" s="3">
        <v>353150</v>
      </c>
      <c r="F278" s="128">
        <v>35052</v>
      </c>
      <c r="G278" s="3" t="s">
        <v>82</v>
      </c>
      <c r="H278" s="3" t="s">
        <v>4396</v>
      </c>
      <c r="I278" s="3">
        <v>353150</v>
      </c>
      <c r="J278" s="3" t="s">
        <v>4789</v>
      </c>
      <c r="K278" s="3" t="s">
        <v>4341</v>
      </c>
      <c r="L278" s="129">
        <v>39</v>
      </c>
      <c r="M278" s="3" t="s">
        <v>4370</v>
      </c>
      <c r="N278" s="3" t="s">
        <v>4343</v>
      </c>
      <c r="O278" s="3" t="s">
        <v>4556</v>
      </c>
      <c r="P278" s="3" t="s">
        <v>4373</v>
      </c>
      <c r="Q278" s="62" t="s">
        <v>4790</v>
      </c>
    </row>
    <row r="279" spans="1:17" x14ac:dyDescent="0.25">
      <c r="A279" s="61">
        <v>2035472</v>
      </c>
      <c r="B279" s="3">
        <v>350280</v>
      </c>
      <c r="C279" s="129">
        <v>2</v>
      </c>
      <c r="D279" s="3" t="s">
        <v>146</v>
      </c>
      <c r="E279" s="3">
        <v>350280</v>
      </c>
      <c r="F279" s="128">
        <v>35021</v>
      </c>
      <c r="G279" s="3" t="s">
        <v>64</v>
      </c>
      <c r="H279" s="3" t="s">
        <v>4480</v>
      </c>
      <c r="I279" s="3">
        <v>350280</v>
      </c>
      <c r="J279" s="3" t="s">
        <v>4589</v>
      </c>
      <c r="K279" s="3" t="s">
        <v>4341</v>
      </c>
      <c r="L279" s="129">
        <v>39</v>
      </c>
      <c r="M279" s="3" t="s">
        <v>4370</v>
      </c>
      <c r="N279" s="3" t="s">
        <v>4343</v>
      </c>
      <c r="O279" s="3" t="s">
        <v>4372</v>
      </c>
      <c r="P279" s="3" t="s">
        <v>4373</v>
      </c>
      <c r="Q279" s="62" t="s">
        <v>4791</v>
      </c>
    </row>
    <row r="280" spans="1:17" x14ac:dyDescent="0.25">
      <c r="A280" s="61">
        <v>2035588</v>
      </c>
      <c r="B280" s="3">
        <v>351620</v>
      </c>
      <c r="C280" s="129">
        <v>8</v>
      </c>
      <c r="D280" s="3" t="s">
        <v>392</v>
      </c>
      <c r="E280" s="3">
        <v>351620</v>
      </c>
      <c r="F280" s="128">
        <v>35081</v>
      </c>
      <c r="G280" s="3" t="s">
        <v>101</v>
      </c>
      <c r="H280" s="3" t="s">
        <v>4396</v>
      </c>
      <c r="I280" s="3">
        <v>351620</v>
      </c>
      <c r="J280" s="3" t="s">
        <v>4792</v>
      </c>
      <c r="K280" s="3" t="s">
        <v>4341</v>
      </c>
      <c r="L280" s="129">
        <v>39</v>
      </c>
      <c r="M280" s="3" t="s">
        <v>4370</v>
      </c>
      <c r="N280" s="3" t="s">
        <v>4343</v>
      </c>
      <c r="O280" s="3" t="s">
        <v>4556</v>
      </c>
      <c r="P280" s="3" t="s">
        <v>4373</v>
      </c>
      <c r="Q280" s="62" t="s">
        <v>4793</v>
      </c>
    </row>
    <row r="281" spans="1:17" x14ac:dyDescent="0.25">
      <c r="A281" s="61">
        <v>2035634</v>
      </c>
      <c r="B281" s="3">
        <v>355020</v>
      </c>
      <c r="C281" s="129">
        <v>16</v>
      </c>
      <c r="D281" s="3" t="s">
        <v>747</v>
      </c>
      <c r="E281" s="3">
        <v>355020</v>
      </c>
      <c r="F281" s="128">
        <v>35161</v>
      </c>
      <c r="G281" s="3" t="s">
        <v>164</v>
      </c>
      <c r="H281" s="3" t="s">
        <v>4399</v>
      </c>
      <c r="I281" s="3">
        <v>355020</v>
      </c>
      <c r="J281" s="3" t="s">
        <v>4794</v>
      </c>
      <c r="K281" s="3" t="s">
        <v>4341</v>
      </c>
      <c r="L281" s="129">
        <v>4</v>
      </c>
      <c r="M281" s="3" t="s">
        <v>4349</v>
      </c>
      <c r="N281" s="3" t="s">
        <v>4343</v>
      </c>
      <c r="O281" s="3" t="s">
        <v>4556</v>
      </c>
      <c r="P281" s="3" t="s">
        <v>4373</v>
      </c>
      <c r="Q281" s="62" t="s">
        <v>4795</v>
      </c>
    </row>
    <row r="282" spans="1:17" x14ac:dyDescent="0.25">
      <c r="A282" s="61">
        <v>2036266</v>
      </c>
      <c r="B282" s="3">
        <v>355400</v>
      </c>
      <c r="C282" s="129">
        <v>16</v>
      </c>
      <c r="D282" s="3" t="s">
        <v>747</v>
      </c>
      <c r="E282" s="3">
        <v>355400</v>
      </c>
      <c r="F282" s="128">
        <v>35161</v>
      </c>
      <c r="G282" s="3" t="s">
        <v>164</v>
      </c>
      <c r="H282" s="3" t="s">
        <v>4399</v>
      </c>
      <c r="I282" s="3">
        <v>355400</v>
      </c>
      <c r="J282" s="3" t="s">
        <v>4688</v>
      </c>
      <c r="K282" s="3" t="s">
        <v>4341</v>
      </c>
      <c r="L282" s="129">
        <v>4</v>
      </c>
      <c r="M282" s="3" t="s">
        <v>4349</v>
      </c>
      <c r="N282" s="3" t="s">
        <v>4343</v>
      </c>
      <c r="O282" s="3" t="s">
        <v>4372</v>
      </c>
      <c r="P282" s="3" t="s">
        <v>4373</v>
      </c>
      <c r="Q282" s="62" t="s">
        <v>4796</v>
      </c>
    </row>
    <row r="283" spans="1:17" x14ac:dyDescent="0.25">
      <c r="A283" s="61">
        <v>2036347</v>
      </c>
      <c r="B283" s="3">
        <v>351850</v>
      </c>
      <c r="C283" s="129">
        <v>16</v>
      </c>
      <c r="D283" s="3" t="s">
        <v>747</v>
      </c>
      <c r="E283" s="3">
        <v>351850</v>
      </c>
      <c r="F283" s="128">
        <v>35161</v>
      </c>
      <c r="G283" s="3" t="s">
        <v>164</v>
      </c>
      <c r="H283" s="3" t="s">
        <v>4399</v>
      </c>
      <c r="I283" s="3">
        <v>351850</v>
      </c>
      <c r="J283" s="3" t="s">
        <v>4797</v>
      </c>
      <c r="K283" s="3" t="s">
        <v>4717</v>
      </c>
      <c r="L283" s="129">
        <v>4</v>
      </c>
      <c r="M283" s="3" t="s">
        <v>4349</v>
      </c>
      <c r="N283" s="3" t="s">
        <v>4343</v>
      </c>
      <c r="O283" s="3" t="s">
        <v>4659</v>
      </c>
      <c r="P283" s="3" t="s">
        <v>4345</v>
      </c>
      <c r="Q283" s="62" t="s">
        <v>4798</v>
      </c>
    </row>
    <row r="284" spans="1:17" x14ac:dyDescent="0.25">
      <c r="A284" s="61">
        <v>2036673</v>
      </c>
      <c r="B284" s="3">
        <v>353260</v>
      </c>
      <c r="C284" s="129">
        <v>15</v>
      </c>
      <c r="D284" s="3" t="s">
        <v>639</v>
      </c>
      <c r="E284" s="3">
        <v>353260</v>
      </c>
      <c r="F284" s="128">
        <v>35157</v>
      </c>
      <c r="G284" s="3" t="s">
        <v>162</v>
      </c>
      <c r="H284" s="3" t="s">
        <v>4480</v>
      </c>
      <c r="I284" s="3">
        <v>353260</v>
      </c>
      <c r="J284" s="3" t="s">
        <v>4799</v>
      </c>
      <c r="K284" s="3" t="s">
        <v>4717</v>
      </c>
      <c r="L284" s="129">
        <v>39</v>
      </c>
      <c r="M284" s="3" t="s">
        <v>4370</v>
      </c>
      <c r="N284" s="3" t="s">
        <v>4343</v>
      </c>
      <c r="O284" s="3" t="s">
        <v>4659</v>
      </c>
      <c r="P284" s="3" t="s">
        <v>4345</v>
      </c>
      <c r="Q284" s="62" t="s">
        <v>4800</v>
      </c>
    </row>
    <row r="285" spans="1:17" x14ac:dyDescent="0.25">
      <c r="A285" s="61">
        <v>2036681</v>
      </c>
      <c r="B285" s="3">
        <v>351980</v>
      </c>
      <c r="C285" s="129">
        <v>15</v>
      </c>
      <c r="D285" s="3" t="s">
        <v>639</v>
      </c>
      <c r="E285" s="3">
        <v>351980</v>
      </c>
      <c r="F285" s="128">
        <v>35155</v>
      </c>
      <c r="G285" s="3" t="s">
        <v>158</v>
      </c>
      <c r="H285" s="3" t="s">
        <v>4480</v>
      </c>
      <c r="I285" s="3">
        <v>351980</v>
      </c>
      <c r="J285" s="3" t="s">
        <v>4801</v>
      </c>
      <c r="K285" s="3" t="s">
        <v>4341</v>
      </c>
      <c r="L285" s="129">
        <v>39</v>
      </c>
      <c r="M285" s="3" t="s">
        <v>4370</v>
      </c>
      <c r="N285" s="3" t="s">
        <v>4343</v>
      </c>
      <c r="O285" s="3" t="s">
        <v>4344</v>
      </c>
      <c r="P285" s="3" t="s">
        <v>4345</v>
      </c>
      <c r="Q285" s="62" t="s">
        <v>4802</v>
      </c>
    </row>
    <row r="286" spans="1:17" x14ac:dyDescent="0.25">
      <c r="A286" s="61">
        <v>2036762</v>
      </c>
      <c r="B286" s="3">
        <v>351020</v>
      </c>
      <c r="C286" s="129">
        <v>16</v>
      </c>
      <c r="D286" s="3" t="s">
        <v>747</v>
      </c>
      <c r="E286" s="3">
        <v>351020</v>
      </c>
      <c r="F286" s="128">
        <v>35161</v>
      </c>
      <c r="G286" s="3" t="s">
        <v>164</v>
      </c>
      <c r="H286" s="3" t="s">
        <v>4399</v>
      </c>
      <c r="I286" s="3">
        <v>351020</v>
      </c>
      <c r="J286" s="3" t="s">
        <v>4778</v>
      </c>
      <c r="K286" s="3" t="s">
        <v>4341</v>
      </c>
      <c r="L286" s="129">
        <v>4</v>
      </c>
      <c r="M286" s="3" t="s">
        <v>4349</v>
      </c>
      <c r="N286" s="3" t="s">
        <v>4343</v>
      </c>
      <c r="O286" s="3" t="s">
        <v>4556</v>
      </c>
      <c r="P286" s="3" t="s">
        <v>4373</v>
      </c>
      <c r="Q286" s="62" t="s">
        <v>4803</v>
      </c>
    </row>
    <row r="287" spans="1:17" x14ac:dyDescent="0.25">
      <c r="A287" s="61">
        <v>2037076</v>
      </c>
      <c r="B287" s="3">
        <v>351130</v>
      </c>
      <c r="C287" s="129">
        <v>15</v>
      </c>
      <c r="D287" s="3" t="s">
        <v>639</v>
      </c>
      <c r="E287" s="3">
        <v>351130</v>
      </c>
      <c r="F287" s="128">
        <v>35155</v>
      </c>
      <c r="G287" s="3" t="s">
        <v>158</v>
      </c>
      <c r="H287" s="3" t="s">
        <v>4480</v>
      </c>
      <c r="I287" s="3">
        <v>351130</v>
      </c>
      <c r="J287" s="3" t="s">
        <v>4804</v>
      </c>
      <c r="K287" s="3" t="s">
        <v>4341</v>
      </c>
      <c r="L287" s="129">
        <v>4</v>
      </c>
      <c r="M287" s="3" t="s">
        <v>4349</v>
      </c>
      <c r="N287" s="3" t="s">
        <v>4343</v>
      </c>
      <c r="O287" s="3" t="s">
        <v>4344</v>
      </c>
      <c r="P287" s="3" t="s">
        <v>4345</v>
      </c>
      <c r="Q287" s="62" t="s">
        <v>4805</v>
      </c>
    </row>
    <row r="288" spans="1:17" x14ac:dyDescent="0.25">
      <c r="A288" s="61">
        <v>2037289</v>
      </c>
      <c r="B288" s="3">
        <v>350410</v>
      </c>
      <c r="C288" s="129">
        <v>7</v>
      </c>
      <c r="D288" s="3" t="s">
        <v>344</v>
      </c>
      <c r="E288" s="3">
        <v>350410</v>
      </c>
      <c r="F288" s="128">
        <v>35071</v>
      </c>
      <c r="G288" s="3" t="s">
        <v>93</v>
      </c>
      <c r="H288" s="3" t="s">
        <v>4389</v>
      </c>
      <c r="I288" s="3">
        <v>350410</v>
      </c>
      <c r="J288" s="3" t="s">
        <v>4806</v>
      </c>
      <c r="K288" s="3" t="s">
        <v>4341</v>
      </c>
      <c r="L288" s="129">
        <v>39</v>
      </c>
      <c r="M288" s="3" t="s">
        <v>4370</v>
      </c>
      <c r="N288" s="3" t="s">
        <v>4343</v>
      </c>
      <c r="O288" s="3" t="s">
        <v>4372</v>
      </c>
      <c r="P288" s="3" t="s">
        <v>4373</v>
      </c>
      <c r="Q288" s="62" t="s">
        <v>4807</v>
      </c>
    </row>
    <row r="289" spans="1:17" x14ac:dyDescent="0.25">
      <c r="A289" s="61">
        <v>2037297</v>
      </c>
      <c r="B289" s="3">
        <v>350380</v>
      </c>
      <c r="C289" s="129">
        <v>7</v>
      </c>
      <c r="D289" s="3" t="s">
        <v>344</v>
      </c>
      <c r="E289" s="3">
        <v>350380</v>
      </c>
      <c r="F289" s="128">
        <v>35072</v>
      </c>
      <c r="G289" s="3" t="s">
        <v>95</v>
      </c>
      <c r="H289" s="3" t="s">
        <v>4384</v>
      </c>
      <c r="I289" s="3">
        <v>350380</v>
      </c>
      <c r="J289" s="3" t="s">
        <v>4808</v>
      </c>
      <c r="K289" s="3" t="s">
        <v>4341</v>
      </c>
      <c r="L289" s="129">
        <v>5</v>
      </c>
      <c r="M289" s="3" t="s">
        <v>4342</v>
      </c>
      <c r="N289" s="3" t="s">
        <v>4343</v>
      </c>
      <c r="O289" s="3" t="s">
        <v>4344</v>
      </c>
      <c r="P289" s="3" t="s">
        <v>4345</v>
      </c>
      <c r="Q289" s="62" t="s">
        <v>4809</v>
      </c>
    </row>
    <row r="290" spans="1:17" x14ac:dyDescent="0.25">
      <c r="A290" s="61">
        <v>2037467</v>
      </c>
      <c r="B290" s="3">
        <v>350950</v>
      </c>
      <c r="C290" s="129">
        <v>7</v>
      </c>
      <c r="D290" s="3" t="s">
        <v>344</v>
      </c>
      <c r="E290" s="3">
        <v>350950</v>
      </c>
      <c r="F290" s="128">
        <v>35072</v>
      </c>
      <c r="G290" s="3" t="s">
        <v>95</v>
      </c>
      <c r="H290" s="3" t="s">
        <v>4384</v>
      </c>
      <c r="I290" s="3">
        <v>350950</v>
      </c>
      <c r="J290" s="3" t="s">
        <v>4620</v>
      </c>
      <c r="K290" s="3" t="s">
        <v>4341</v>
      </c>
      <c r="L290" s="129">
        <v>39</v>
      </c>
      <c r="M290" s="3" t="s">
        <v>4370</v>
      </c>
      <c r="N290" s="3" t="s">
        <v>4343</v>
      </c>
      <c r="O290" s="3" t="s">
        <v>4372</v>
      </c>
      <c r="P290" s="3" t="s">
        <v>4373</v>
      </c>
      <c r="Q290" s="62" t="s">
        <v>4810</v>
      </c>
    </row>
    <row r="291" spans="1:17" x14ac:dyDescent="0.25">
      <c r="A291" s="61">
        <v>2037971</v>
      </c>
      <c r="B291" s="3">
        <v>355030</v>
      </c>
      <c r="C291" s="129">
        <v>1</v>
      </c>
      <c r="D291" s="3" t="s">
        <v>54</v>
      </c>
      <c r="E291" s="3">
        <v>355030</v>
      </c>
      <c r="F291" s="128">
        <v>35016</v>
      </c>
      <c r="G291" s="3" t="s">
        <v>62</v>
      </c>
      <c r="H291" s="3" t="s">
        <v>4410</v>
      </c>
      <c r="I291" s="3">
        <v>355030</v>
      </c>
      <c r="J291" s="3" t="s">
        <v>4411</v>
      </c>
      <c r="K291" s="3" t="s">
        <v>4341</v>
      </c>
      <c r="L291" s="129">
        <v>20</v>
      </c>
      <c r="M291" s="3" t="s">
        <v>4531</v>
      </c>
      <c r="N291" s="3" t="s">
        <v>4343</v>
      </c>
      <c r="O291" s="3" t="s">
        <v>4356</v>
      </c>
      <c r="P291" s="3" t="s">
        <v>4345</v>
      </c>
      <c r="Q291" s="62" t="s">
        <v>4811</v>
      </c>
    </row>
    <row r="292" spans="1:17" x14ac:dyDescent="0.25">
      <c r="A292" s="61">
        <v>2038072</v>
      </c>
      <c r="B292" s="3">
        <v>355410</v>
      </c>
      <c r="C292" s="129">
        <v>17</v>
      </c>
      <c r="D292" s="3" t="s">
        <v>797</v>
      </c>
      <c r="E292" s="3">
        <v>355410</v>
      </c>
      <c r="F292" s="128">
        <v>35174</v>
      </c>
      <c r="G292" s="3" t="s">
        <v>176</v>
      </c>
      <c r="H292" s="3" t="s">
        <v>4367</v>
      </c>
      <c r="I292" s="3">
        <v>355410</v>
      </c>
      <c r="J292" s="3" t="s">
        <v>4387</v>
      </c>
      <c r="K292" s="3" t="s">
        <v>4341</v>
      </c>
      <c r="L292" s="129">
        <v>39</v>
      </c>
      <c r="M292" s="3" t="s">
        <v>4370</v>
      </c>
      <c r="N292" s="3" t="s">
        <v>4343</v>
      </c>
      <c r="O292" s="3" t="s">
        <v>4372</v>
      </c>
      <c r="P292" s="3" t="s">
        <v>4373</v>
      </c>
      <c r="Q292" s="62" t="s">
        <v>4812</v>
      </c>
    </row>
    <row r="293" spans="1:17" x14ac:dyDescent="0.25">
      <c r="A293" s="61">
        <v>2038080</v>
      </c>
      <c r="B293" s="3">
        <v>354870</v>
      </c>
      <c r="C293" s="129">
        <v>1</v>
      </c>
      <c r="D293" s="3" t="s">
        <v>54</v>
      </c>
      <c r="E293" s="3">
        <v>354870</v>
      </c>
      <c r="F293" s="128">
        <v>35015</v>
      </c>
      <c r="G293" s="3" t="s">
        <v>60</v>
      </c>
      <c r="H293" s="3" t="s">
        <v>4361</v>
      </c>
      <c r="I293" s="3">
        <v>354870</v>
      </c>
      <c r="J293" s="3" t="s">
        <v>4665</v>
      </c>
      <c r="K293" s="3" t="s">
        <v>4341</v>
      </c>
      <c r="L293" s="129">
        <v>4</v>
      </c>
      <c r="M293" s="3" t="s">
        <v>4349</v>
      </c>
      <c r="N293" s="3" t="s">
        <v>4343</v>
      </c>
      <c r="O293" s="3" t="s">
        <v>4344</v>
      </c>
      <c r="P293" s="3" t="s">
        <v>4345</v>
      </c>
      <c r="Q293" s="62" t="s">
        <v>4813</v>
      </c>
    </row>
    <row r="294" spans="1:17" x14ac:dyDescent="0.25">
      <c r="A294" s="61">
        <v>2038315</v>
      </c>
      <c r="B294" s="3">
        <v>355040</v>
      </c>
      <c r="C294" s="129">
        <v>10</v>
      </c>
      <c r="D294" s="3" t="s">
        <v>485</v>
      </c>
      <c r="E294" s="3">
        <v>355040</v>
      </c>
      <c r="F294" s="128">
        <v>35103</v>
      </c>
      <c r="G294" s="3" t="s">
        <v>121</v>
      </c>
      <c r="H294" s="3" t="s">
        <v>4403</v>
      </c>
      <c r="I294" s="3">
        <v>355040</v>
      </c>
      <c r="J294" s="3" t="s">
        <v>4814</v>
      </c>
      <c r="K294" s="3" t="s">
        <v>4341</v>
      </c>
      <c r="L294" s="129">
        <v>4</v>
      </c>
      <c r="M294" s="3" t="s">
        <v>4349</v>
      </c>
      <c r="N294" s="3" t="s">
        <v>4343</v>
      </c>
      <c r="O294" s="3" t="s">
        <v>4344</v>
      </c>
      <c r="P294" s="3" t="s">
        <v>4345</v>
      </c>
      <c r="Q294" s="62" t="s">
        <v>4815</v>
      </c>
    </row>
    <row r="295" spans="1:17" x14ac:dyDescent="0.25">
      <c r="A295" s="61">
        <v>2038544</v>
      </c>
      <c r="B295" s="3">
        <v>354910</v>
      </c>
      <c r="C295" s="129">
        <v>14</v>
      </c>
      <c r="D295" s="3" t="s">
        <v>614</v>
      </c>
      <c r="E295" s="3">
        <v>354910</v>
      </c>
      <c r="F295" s="128">
        <v>35142</v>
      </c>
      <c r="G295" s="3" t="s">
        <v>145</v>
      </c>
      <c r="H295" s="3" t="s">
        <v>4384</v>
      </c>
      <c r="I295" s="3">
        <v>354910</v>
      </c>
      <c r="J295" s="3" t="s">
        <v>4737</v>
      </c>
      <c r="K295" s="3" t="s">
        <v>4341</v>
      </c>
      <c r="L295" s="129">
        <v>39</v>
      </c>
      <c r="M295" s="3" t="s">
        <v>4370</v>
      </c>
      <c r="N295" s="3" t="s">
        <v>4343</v>
      </c>
      <c r="O295" s="3" t="s">
        <v>4344</v>
      </c>
      <c r="P295" s="3" t="s">
        <v>4345</v>
      </c>
      <c r="Q295" s="62" t="s">
        <v>4816</v>
      </c>
    </row>
    <row r="296" spans="1:17" x14ac:dyDescent="0.25">
      <c r="A296" s="61">
        <v>2038560</v>
      </c>
      <c r="B296" s="3">
        <v>354100</v>
      </c>
      <c r="C296" s="129">
        <v>4</v>
      </c>
      <c r="D296" s="3" t="s">
        <v>237</v>
      </c>
      <c r="E296" s="3">
        <v>354100</v>
      </c>
      <c r="F296" s="128">
        <v>35041</v>
      </c>
      <c r="G296" s="3" t="s">
        <v>78</v>
      </c>
      <c r="H296" s="3" t="s">
        <v>4420</v>
      </c>
      <c r="I296" s="3">
        <v>354100</v>
      </c>
      <c r="J296" s="3" t="s">
        <v>4421</v>
      </c>
      <c r="K296" s="3" t="s">
        <v>4341</v>
      </c>
      <c r="L296" s="129">
        <v>39</v>
      </c>
      <c r="M296" s="3" t="s">
        <v>4370</v>
      </c>
      <c r="N296" s="3" t="s">
        <v>4343</v>
      </c>
      <c r="O296" s="3" t="s">
        <v>4659</v>
      </c>
      <c r="P296" s="3" t="s">
        <v>4345</v>
      </c>
      <c r="Q296" s="62" t="s">
        <v>4817</v>
      </c>
    </row>
    <row r="297" spans="1:17" x14ac:dyDescent="0.25">
      <c r="A297" s="61">
        <v>2038633</v>
      </c>
      <c r="B297" s="3">
        <v>352510</v>
      </c>
      <c r="C297" s="129">
        <v>13</v>
      </c>
      <c r="D297" s="3" t="s">
        <v>583</v>
      </c>
      <c r="E297" s="3">
        <v>352510</v>
      </c>
      <c r="F297" s="128">
        <v>35132</v>
      </c>
      <c r="G297" s="3" t="s">
        <v>139</v>
      </c>
      <c r="H297" s="3" t="s">
        <v>4396</v>
      </c>
      <c r="I297" s="3">
        <v>352510</v>
      </c>
      <c r="J297" s="3" t="s">
        <v>4818</v>
      </c>
      <c r="K297" s="3" t="s">
        <v>4341</v>
      </c>
      <c r="L297" s="129">
        <v>4</v>
      </c>
      <c r="M297" s="3" t="s">
        <v>4349</v>
      </c>
      <c r="N297" s="3" t="s">
        <v>4343</v>
      </c>
      <c r="O297" s="3" t="s">
        <v>4344</v>
      </c>
      <c r="P297" s="3" t="s">
        <v>4345</v>
      </c>
      <c r="Q297" s="62" t="s">
        <v>4819</v>
      </c>
    </row>
    <row r="298" spans="1:17" x14ac:dyDescent="0.25">
      <c r="A298" s="61">
        <v>2038803</v>
      </c>
      <c r="B298" s="3">
        <v>350650</v>
      </c>
      <c r="C298" s="129">
        <v>2</v>
      </c>
      <c r="D298" s="3" t="s">
        <v>146</v>
      </c>
      <c r="E298" s="3">
        <v>350650</v>
      </c>
      <c r="F298" s="128">
        <v>35023</v>
      </c>
      <c r="G298" s="3" t="s">
        <v>68</v>
      </c>
      <c r="H298" s="3" t="s">
        <v>4480</v>
      </c>
      <c r="I298" s="3">
        <v>350650</v>
      </c>
      <c r="J298" s="3" t="s">
        <v>4606</v>
      </c>
      <c r="K298" s="3" t="s">
        <v>4341</v>
      </c>
      <c r="L298" s="129">
        <v>39</v>
      </c>
      <c r="M298" s="3" t="s">
        <v>4370</v>
      </c>
      <c r="N298" s="3" t="s">
        <v>4343</v>
      </c>
      <c r="O298" s="3" t="s">
        <v>4372</v>
      </c>
      <c r="P298" s="3" t="s">
        <v>4373</v>
      </c>
      <c r="Q298" s="62" t="s">
        <v>4820</v>
      </c>
    </row>
    <row r="299" spans="1:17" x14ac:dyDescent="0.25">
      <c r="A299" s="61">
        <v>2039249</v>
      </c>
      <c r="B299" s="3">
        <v>355100</v>
      </c>
      <c r="C299" s="129">
        <v>4</v>
      </c>
      <c r="D299" s="3" t="s">
        <v>237</v>
      </c>
      <c r="E299" s="3">
        <v>355100</v>
      </c>
      <c r="F299" s="128">
        <v>35041</v>
      </c>
      <c r="G299" s="3" t="s">
        <v>78</v>
      </c>
      <c r="H299" s="3" t="s">
        <v>4420</v>
      </c>
      <c r="I299" s="3">
        <v>355100</v>
      </c>
      <c r="J299" s="3" t="s">
        <v>4613</v>
      </c>
      <c r="K299" s="3" t="s">
        <v>4341</v>
      </c>
      <c r="L299" s="129">
        <v>39</v>
      </c>
      <c r="M299" s="3" t="s">
        <v>4370</v>
      </c>
      <c r="N299" s="3" t="s">
        <v>4343</v>
      </c>
      <c r="O299" s="3" t="s">
        <v>4344</v>
      </c>
      <c r="P299" s="3" t="s">
        <v>4345</v>
      </c>
      <c r="Q299" s="62" t="s">
        <v>4821</v>
      </c>
    </row>
    <row r="300" spans="1:17" x14ac:dyDescent="0.25">
      <c r="A300" s="61">
        <v>2039281</v>
      </c>
      <c r="B300" s="3">
        <v>352720</v>
      </c>
      <c r="C300" s="129">
        <v>17</v>
      </c>
      <c r="D300" s="3" t="s">
        <v>797</v>
      </c>
      <c r="E300" s="3">
        <v>352720</v>
      </c>
      <c r="F300" s="128">
        <v>35172</v>
      </c>
      <c r="G300" s="3" t="s">
        <v>172</v>
      </c>
      <c r="H300" s="3" t="s">
        <v>4367</v>
      </c>
      <c r="I300" s="3">
        <v>352720</v>
      </c>
      <c r="J300" s="3" t="s">
        <v>4822</v>
      </c>
      <c r="K300" s="3" t="s">
        <v>4341</v>
      </c>
      <c r="L300" s="129">
        <v>39</v>
      </c>
      <c r="M300" s="3" t="s">
        <v>4370</v>
      </c>
      <c r="N300" s="3" t="s">
        <v>4343</v>
      </c>
      <c r="O300" s="3" t="s">
        <v>4344</v>
      </c>
      <c r="P300" s="3" t="s">
        <v>4345</v>
      </c>
      <c r="Q300" s="62" t="s">
        <v>4823</v>
      </c>
    </row>
    <row r="301" spans="1:17" x14ac:dyDescent="0.25">
      <c r="A301" s="61">
        <v>2039680</v>
      </c>
      <c r="B301" s="3">
        <v>355030</v>
      </c>
      <c r="C301" s="129">
        <v>1</v>
      </c>
      <c r="D301" s="3" t="s">
        <v>54</v>
      </c>
      <c r="E301" s="3">
        <v>355030</v>
      </c>
      <c r="F301" s="128">
        <v>35016</v>
      </c>
      <c r="G301" s="3" t="s">
        <v>62</v>
      </c>
      <c r="H301" s="3" t="s">
        <v>4410</v>
      </c>
      <c r="I301" s="3">
        <v>355030</v>
      </c>
      <c r="J301" s="3" t="s">
        <v>4411</v>
      </c>
      <c r="K301" s="3" t="s">
        <v>4341</v>
      </c>
      <c r="L301" s="129">
        <v>39</v>
      </c>
      <c r="M301" s="3" t="s">
        <v>4370</v>
      </c>
      <c r="N301" s="3" t="s">
        <v>4343</v>
      </c>
      <c r="O301" s="3" t="s">
        <v>4556</v>
      </c>
      <c r="P301" s="3" t="s">
        <v>4373</v>
      </c>
      <c r="Q301" s="62" t="s">
        <v>4824</v>
      </c>
    </row>
    <row r="302" spans="1:17" x14ac:dyDescent="0.25">
      <c r="A302" s="61">
        <v>2040050</v>
      </c>
      <c r="B302" s="3">
        <v>352390</v>
      </c>
      <c r="C302" s="129">
        <v>16</v>
      </c>
      <c r="D302" s="3" t="s">
        <v>747</v>
      </c>
      <c r="E302" s="3">
        <v>352390</v>
      </c>
      <c r="F302" s="128">
        <v>35163</v>
      </c>
      <c r="G302" s="3" t="s">
        <v>168</v>
      </c>
      <c r="H302" s="3" t="s">
        <v>4399</v>
      </c>
      <c r="I302" s="3">
        <v>352390</v>
      </c>
      <c r="J302" s="3" t="s">
        <v>4432</v>
      </c>
      <c r="K302" s="3" t="s">
        <v>4341</v>
      </c>
      <c r="L302" s="129">
        <v>39</v>
      </c>
      <c r="M302" s="3" t="s">
        <v>4370</v>
      </c>
      <c r="N302" s="3" t="s">
        <v>4343</v>
      </c>
      <c r="O302" s="3" t="s">
        <v>4344</v>
      </c>
      <c r="P302" s="3" t="s">
        <v>4345</v>
      </c>
      <c r="Q302" s="62" t="s">
        <v>4825</v>
      </c>
    </row>
    <row r="303" spans="1:17" x14ac:dyDescent="0.25">
      <c r="A303" s="61">
        <v>2040069</v>
      </c>
      <c r="B303" s="3">
        <v>351880</v>
      </c>
      <c r="C303" s="129">
        <v>1</v>
      </c>
      <c r="D303" s="3" t="s">
        <v>54</v>
      </c>
      <c r="E303" s="3">
        <v>351880</v>
      </c>
      <c r="F303" s="128">
        <v>35011</v>
      </c>
      <c r="G303" s="3" t="s">
        <v>46</v>
      </c>
      <c r="H303" s="3" t="s">
        <v>4437</v>
      </c>
      <c r="I303" s="3">
        <v>351880</v>
      </c>
      <c r="J303" s="3" t="s">
        <v>4826</v>
      </c>
      <c r="K303" s="3" t="s">
        <v>4341</v>
      </c>
      <c r="L303" s="129">
        <v>7</v>
      </c>
      <c r="M303" s="3" t="s">
        <v>4347</v>
      </c>
      <c r="N303" s="3" t="s">
        <v>4343</v>
      </c>
      <c r="O303" s="3" t="s">
        <v>4358</v>
      </c>
      <c r="P303" s="3" t="s">
        <v>4359</v>
      </c>
      <c r="Q303" s="62" t="s">
        <v>4827</v>
      </c>
    </row>
    <row r="304" spans="1:17" x14ac:dyDescent="0.25">
      <c r="A304" s="61">
        <v>2040115</v>
      </c>
      <c r="B304" s="3">
        <v>350950</v>
      </c>
      <c r="C304" s="129">
        <v>7</v>
      </c>
      <c r="D304" s="3" t="s">
        <v>344</v>
      </c>
      <c r="E304" s="3">
        <v>350950</v>
      </c>
      <c r="F304" s="128">
        <v>35072</v>
      </c>
      <c r="G304" s="3" t="s">
        <v>95</v>
      </c>
      <c r="H304" s="3" t="s">
        <v>4384</v>
      </c>
      <c r="I304" s="3">
        <v>350950</v>
      </c>
      <c r="J304" s="3" t="s">
        <v>4620</v>
      </c>
      <c r="K304" s="3" t="s">
        <v>4341</v>
      </c>
      <c r="L304" s="129">
        <v>39</v>
      </c>
      <c r="M304" s="3" t="s">
        <v>4370</v>
      </c>
      <c r="N304" s="3" t="s">
        <v>4343</v>
      </c>
      <c r="O304" s="3" t="s">
        <v>4372</v>
      </c>
      <c r="P304" s="3" t="s">
        <v>4373</v>
      </c>
      <c r="Q304" s="62" t="s">
        <v>4828</v>
      </c>
    </row>
    <row r="305" spans="1:17" x14ac:dyDescent="0.25">
      <c r="A305" s="61">
        <v>2040131</v>
      </c>
      <c r="B305" s="3">
        <v>352710</v>
      </c>
      <c r="C305" s="129">
        <v>6</v>
      </c>
      <c r="D305" s="3" t="s">
        <v>271</v>
      </c>
      <c r="E305" s="3">
        <v>352710</v>
      </c>
      <c r="F305" s="128">
        <v>35065</v>
      </c>
      <c r="G305" s="3" t="s">
        <v>91</v>
      </c>
      <c r="H305" s="3" t="s">
        <v>4414</v>
      </c>
      <c r="I305" s="3">
        <v>352710</v>
      </c>
      <c r="J305" s="3" t="s">
        <v>4415</v>
      </c>
      <c r="K305" s="3" t="s">
        <v>4351</v>
      </c>
      <c r="L305" s="129">
        <v>4</v>
      </c>
      <c r="M305" s="3" t="s">
        <v>4349</v>
      </c>
      <c r="N305" s="3" t="s">
        <v>4343</v>
      </c>
      <c r="O305" s="3" t="s">
        <v>4352</v>
      </c>
      <c r="P305" s="3" t="s">
        <v>4345</v>
      </c>
      <c r="Q305" s="62" t="s">
        <v>4829</v>
      </c>
    </row>
    <row r="306" spans="1:17" x14ac:dyDescent="0.25">
      <c r="A306" s="61">
        <v>2040190</v>
      </c>
      <c r="B306" s="3">
        <v>355100</v>
      </c>
      <c r="C306" s="129">
        <v>4</v>
      </c>
      <c r="D306" s="3" t="s">
        <v>237</v>
      </c>
      <c r="E306" s="3">
        <v>355100</v>
      </c>
      <c r="F306" s="128">
        <v>35041</v>
      </c>
      <c r="G306" s="3" t="s">
        <v>78</v>
      </c>
      <c r="H306" s="3" t="s">
        <v>4420</v>
      </c>
      <c r="I306" s="3">
        <v>355100</v>
      </c>
      <c r="J306" s="3" t="s">
        <v>4613</v>
      </c>
      <c r="K306" s="3" t="s">
        <v>4341</v>
      </c>
      <c r="L306" s="129">
        <v>4</v>
      </c>
      <c r="M306" s="3" t="s">
        <v>4349</v>
      </c>
      <c r="N306" s="3" t="s">
        <v>4343</v>
      </c>
      <c r="O306" s="3" t="s">
        <v>4344</v>
      </c>
      <c r="P306" s="3" t="s">
        <v>4345</v>
      </c>
      <c r="Q306" s="62" t="s">
        <v>4830</v>
      </c>
    </row>
    <row r="307" spans="1:17" x14ac:dyDescent="0.25">
      <c r="A307" s="61">
        <v>2040352</v>
      </c>
      <c r="B307" s="3">
        <v>355220</v>
      </c>
      <c r="C307" s="129">
        <v>16</v>
      </c>
      <c r="D307" s="3" t="s">
        <v>747</v>
      </c>
      <c r="E307" s="3">
        <v>355220</v>
      </c>
      <c r="F307" s="128">
        <v>35163</v>
      </c>
      <c r="G307" s="3" t="s">
        <v>168</v>
      </c>
      <c r="H307" s="3" t="s">
        <v>4399</v>
      </c>
      <c r="I307" s="3">
        <v>355220</v>
      </c>
      <c r="J307" s="3" t="s">
        <v>4528</v>
      </c>
      <c r="K307" s="3" t="s">
        <v>4341</v>
      </c>
      <c r="L307" s="129">
        <v>39</v>
      </c>
      <c r="M307" s="3" t="s">
        <v>4370</v>
      </c>
      <c r="N307" s="3" t="s">
        <v>4343</v>
      </c>
      <c r="O307" s="3" t="s">
        <v>4344</v>
      </c>
      <c r="P307" s="3" t="s">
        <v>4345</v>
      </c>
      <c r="Q307" s="62" t="s">
        <v>4831</v>
      </c>
    </row>
    <row r="308" spans="1:17" x14ac:dyDescent="0.25">
      <c r="A308" s="61">
        <v>2040573</v>
      </c>
      <c r="B308" s="3">
        <v>352050</v>
      </c>
      <c r="C308" s="129">
        <v>7</v>
      </c>
      <c r="D308" s="3" t="s">
        <v>344</v>
      </c>
      <c r="E308" s="3">
        <v>352050</v>
      </c>
      <c r="F308" s="128">
        <v>35072</v>
      </c>
      <c r="G308" s="3" t="s">
        <v>95</v>
      </c>
      <c r="H308" s="3" t="s">
        <v>4384</v>
      </c>
      <c r="I308" s="3">
        <v>352050</v>
      </c>
      <c r="J308" s="3" t="s">
        <v>4526</v>
      </c>
      <c r="K308" s="3" t="s">
        <v>4341</v>
      </c>
      <c r="L308" s="129">
        <v>62</v>
      </c>
      <c r="M308" s="3" t="s">
        <v>4379</v>
      </c>
      <c r="N308" s="3" t="s">
        <v>4343</v>
      </c>
      <c r="O308" s="3" t="s">
        <v>4344</v>
      </c>
      <c r="P308" s="3" t="s">
        <v>4345</v>
      </c>
      <c r="Q308" s="62" t="s">
        <v>4832</v>
      </c>
    </row>
    <row r="309" spans="1:17" x14ac:dyDescent="0.25">
      <c r="A309" s="61">
        <v>2040727</v>
      </c>
      <c r="B309" s="3">
        <v>355030</v>
      </c>
      <c r="C309" s="129">
        <v>1</v>
      </c>
      <c r="D309" s="3" t="s">
        <v>54</v>
      </c>
      <c r="E309" s="3">
        <v>355030</v>
      </c>
      <c r="F309" s="128">
        <v>35016</v>
      </c>
      <c r="G309" s="3" t="s">
        <v>62</v>
      </c>
      <c r="H309" s="3" t="s">
        <v>4410</v>
      </c>
      <c r="I309" s="3">
        <v>355030</v>
      </c>
      <c r="J309" s="3" t="s">
        <v>4411</v>
      </c>
      <c r="K309" s="3" t="s">
        <v>4341</v>
      </c>
      <c r="L309" s="129">
        <v>73</v>
      </c>
      <c r="M309" s="3" t="s">
        <v>4355</v>
      </c>
      <c r="N309" s="3" t="s">
        <v>4343</v>
      </c>
      <c r="O309" s="3" t="s">
        <v>4356</v>
      </c>
      <c r="P309" s="3" t="s">
        <v>4345</v>
      </c>
      <c r="Q309" s="62" t="s">
        <v>4833</v>
      </c>
    </row>
    <row r="310" spans="1:17" x14ac:dyDescent="0.25">
      <c r="A310" s="61">
        <v>2040816</v>
      </c>
      <c r="B310" s="3">
        <v>354910</v>
      </c>
      <c r="C310" s="129">
        <v>14</v>
      </c>
      <c r="D310" s="3" t="s">
        <v>614</v>
      </c>
      <c r="E310" s="3">
        <v>354910</v>
      </c>
      <c r="F310" s="128">
        <v>35142</v>
      </c>
      <c r="G310" s="3" t="s">
        <v>145</v>
      </c>
      <c r="H310" s="3" t="s">
        <v>4384</v>
      </c>
      <c r="I310" s="3">
        <v>354910</v>
      </c>
      <c r="J310" s="3" t="s">
        <v>4737</v>
      </c>
      <c r="K310" s="3" t="s">
        <v>4351</v>
      </c>
      <c r="L310" s="129">
        <v>39</v>
      </c>
      <c r="M310" s="3" t="s">
        <v>4370</v>
      </c>
      <c r="N310" s="3" t="s">
        <v>4343</v>
      </c>
      <c r="O310" s="3" t="s">
        <v>4372</v>
      </c>
      <c r="P310" s="3" t="s">
        <v>4373</v>
      </c>
      <c r="Q310" s="62" t="s">
        <v>4834</v>
      </c>
    </row>
    <row r="311" spans="1:17" x14ac:dyDescent="0.25">
      <c r="A311" s="61">
        <v>2041073</v>
      </c>
      <c r="B311" s="3">
        <v>354640</v>
      </c>
      <c r="C311" s="129">
        <v>9</v>
      </c>
      <c r="D311" s="3" t="s">
        <v>419</v>
      </c>
      <c r="E311" s="3">
        <v>354640</v>
      </c>
      <c r="F311" s="128">
        <v>35094</v>
      </c>
      <c r="G311" s="3" t="s">
        <v>113</v>
      </c>
      <c r="H311" s="3" t="s">
        <v>4470</v>
      </c>
      <c r="I311" s="3">
        <v>354640</v>
      </c>
      <c r="J311" s="3" t="s">
        <v>4835</v>
      </c>
      <c r="K311" s="3" t="s">
        <v>4341</v>
      </c>
      <c r="L311" s="129">
        <v>39</v>
      </c>
      <c r="M311" s="3" t="s">
        <v>4370</v>
      </c>
      <c r="N311" s="3" t="s">
        <v>4343</v>
      </c>
      <c r="O311" s="3" t="s">
        <v>4344</v>
      </c>
      <c r="P311" s="3" t="s">
        <v>4345</v>
      </c>
      <c r="Q311" s="62" t="s">
        <v>4836</v>
      </c>
    </row>
    <row r="312" spans="1:17" x14ac:dyDescent="0.25">
      <c r="A312" s="61">
        <v>2041162</v>
      </c>
      <c r="B312" s="3">
        <v>353730</v>
      </c>
      <c r="C312" s="129">
        <v>2</v>
      </c>
      <c r="D312" s="3" t="s">
        <v>146</v>
      </c>
      <c r="E312" s="3">
        <v>353730</v>
      </c>
      <c r="F312" s="128">
        <v>35023</v>
      </c>
      <c r="G312" s="3" t="s">
        <v>68</v>
      </c>
      <c r="H312" s="3" t="s">
        <v>4480</v>
      </c>
      <c r="I312" s="3">
        <v>353730</v>
      </c>
      <c r="J312" s="3" t="s">
        <v>4837</v>
      </c>
      <c r="K312" s="3" t="s">
        <v>4341</v>
      </c>
      <c r="L312" s="129">
        <v>39</v>
      </c>
      <c r="M312" s="3" t="s">
        <v>4370</v>
      </c>
      <c r="N312" s="3" t="s">
        <v>4343</v>
      </c>
      <c r="O312" s="3" t="s">
        <v>4838</v>
      </c>
      <c r="P312" s="3" t="s">
        <v>4345</v>
      </c>
      <c r="Q312" s="62" t="s">
        <v>4839</v>
      </c>
    </row>
    <row r="313" spans="1:17" x14ac:dyDescent="0.25">
      <c r="A313" s="61">
        <v>2041790</v>
      </c>
      <c r="B313" s="3">
        <v>354260</v>
      </c>
      <c r="C313" s="129">
        <v>12</v>
      </c>
      <c r="D313" s="3" t="s">
        <v>565</v>
      </c>
      <c r="E313" s="3">
        <v>354260</v>
      </c>
      <c r="F313" s="128">
        <v>35121</v>
      </c>
      <c r="G313" s="3" t="s">
        <v>135</v>
      </c>
      <c r="H313" s="3" t="s">
        <v>4420</v>
      </c>
      <c r="I313" s="3">
        <v>354260</v>
      </c>
      <c r="J313" s="3" t="s">
        <v>4500</v>
      </c>
      <c r="K313" s="3" t="s">
        <v>4351</v>
      </c>
      <c r="L313" s="129">
        <v>39</v>
      </c>
      <c r="M313" s="3" t="s">
        <v>4370</v>
      </c>
      <c r="N313" s="3" t="s">
        <v>4343</v>
      </c>
      <c r="O313" s="3" t="s">
        <v>4838</v>
      </c>
      <c r="P313" s="3" t="s">
        <v>4345</v>
      </c>
      <c r="Q313" s="62" t="s">
        <v>4840</v>
      </c>
    </row>
    <row r="314" spans="1:17" x14ac:dyDescent="0.25">
      <c r="A314" s="61">
        <v>2042428</v>
      </c>
      <c r="B314" s="3">
        <v>350190</v>
      </c>
      <c r="C314" s="129">
        <v>7</v>
      </c>
      <c r="D314" s="3" t="s">
        <v>344</v>
      </c>
      <c r="E314" s="3">
        <v>350190</v>
      </c>
      <c r="F314" s="128">
        <v>35074</v>
      </c>
      <c r="G314" s="3" t="s">
        <v>99</v>
      </c>
      <c r="H314" s="3" t="s">
        <v>4384</v>
      </c>
      <c r="I314" s="3">
        <v>350190</v>
      </c>
      <c r="J314" s="3" t="s">
        <v>4502</v>
      </c>
      <c r="K314" s="3" t="s">
        <v>4341</v>
      </c>
      <c r="L314" s="129">
        <v>39</v>
      </c>
      <c r="M314" s="3" t="s">
        <v>4370</v>
      </c>
      <c r="N314" s="3" t="s">
        <v>4343</v>
      </c>
      <c r="O314" s="3" t="s">
        <v>4344</v>
      </c>
      <c r="P314" s="3" t="s">
        <v>4345</v>
      </c>
      <c r="Q314" s="62" t="s">
        <v>4841</v>
      </c>
    </row>
    <row r="315" spans="1:17" x14ac:dyDescent="0.25">
      <c r="A315" s="61">
        <v>2042452</v>
      </c>
      <c r="B315" s="3">
        <v>355670</v>
      </c>
      <c r="C315" s="129">
        <v>7</v>
      </c>
      <c r="D315" s="3" t="s">
        <v>344</v>
      </c>
      <c r="E315" s="3">
        <v>355670</v>
      </c>
      <c r="F315" s="128">
        <v>35072</v>
      </c>
      <c r="G315" s="3" t="s">
        <v>95</v>
      </c>
      <c r="H315" s="3" t="s">
        <v>4384</v>
      </c>
      <c r="I315" s="3">
        <v>355670</v>
      </c>
      <c r="J315" s="3" t="s">
        <v>4394</v>
      </c>
      <c r="K315" s="3" t="s">
        <v>4341</v>
      </c>
      <c r="L315" s="129">
        <v>4</v>
      </c>
      <c r="M315" s="3" t="s">
        <v>4349</v>
      </c>
      <c r="N315" s="3" t="s">
        <v>4343</v>
      </c>
      <c r="O315" s="3" t="s">
        <v>4344</v>
      </c>
      <c r="P315" s="3" t="s">
        <v>4345</v>
      </c>
      <c r="Q315" s="62" t="s">
        <v>4842</v>
      </c>
    </row>
    <row r="316" spans="1:17" x14ac:dyDescent="0.25">
      <c r="A316" s="61">
        <v>2042509</v>
      </c>
      <c r="B316" s="3">
        <v>352730</v>
      </c>
      <c r="C316" s="129">
        <v>7</v>
      </c>
      <c r="D316" s="3" t="s">
        <v>344</v>
      </c>
      <c r="E316" s="3">
        <v>352730</v>
      </c>
      <c r="F316" s="128">
        <v>35073</v>
      </c>
      <c r="G316" s="3" t="s">
        <v>97</v>
      </c>
      <c r="H316" s="3" t="s">
        <v>4389</v>
      </c>
      <c r="I316" s="3">
        <v>352730</v>
      </c>
      <c r="J316" s="3" t="s">
        <v>4496</v>
      </c>
      <c r="K316" s="3" t="s">
        <v>4341</v>
      </c>
      <c r="L316" s="129">
        <v>4</v>
      </c>
      <c r="M316" s="3" t="s">
        <v>4349</v>
      </c>
      <c r="N316" s="3" t="s">
        <v>4343</v>
      </c>
      <c r="O316" s="3" t="s">
        <v>4344</v>
      </c>
      <c r="P316" s="3" t="s">
        <v>4345</v>
      </c>
      <c r="Q316" s="62" t="s">
        <v>4843</v>
      </c>
    </row>
    <row r="317" spans="1:17" x14ac:dyDescent="0.25">
      <c r="A317" s="61">
        <v>2042584</v>
      </c>
      <c r="B317" s="3">
        <v>350160</v>
      </c>
      <c r="C317" s="129">
        <v>7</v>
      </c>
      <c r="D317" s="3" t="s">
        <v>344</v>
      </c>
      <c r="E317" s="3">
        <v>350160</v>
      </c>
      <c r="F317" s="128">
        <v>35072</v>
      </c>
      <c r="G317" s="3" t="s">
        <v>95</v>
      </c>
      <c r="H317" s="3" t="s">
        <v>4384</v>
      </c>
      <c r="I317" s="3">
        <v>350160</v>
      </c>
      <c r="J317" s="3" t="s">
        <v>4708</v>
      </c>
      <c r="K317" s="3" t="s">
        <v>4341</v>
      </c>
      <c r="L317" s="129">
        <v>39</v>
      </c>
      <c r="M317" s="3" t="s">
        <v>4370</v>
      </c>
      <c r="N317" s="3" t="s">
        <v>4343</v>
      </c>
      <c r="O317" s="3" t="s">
        <v>4556</v>
      </c>
      <c r="P317" s="3" t="s">
        <v>4373</v>
      </c>
      <c r="Q317" s="62" t="s">
        <v>4844</v>
      </c>
    </row>
    <row r="318" spans="1:17" x14ac:dyDescent="0.25">
      <c r="A318" s="61">
        <v>2042711</v>
      </c>
      <c r="B318" s="3">
        <v>354140</v>
      </c>
      <c r="C318" s="129">
        <v>11</v>
      </c>
      <c r="D318" s="3" t="s">
        <v>513</v>
      </c>
      <c r="E318" s="3">
        <v>354140</v>
      </c>
      <c r="F318" s="128">
        <v>35112</v>
      </c>
      <c r="G318" s="3" t="s">
        <v>127</v>
      </c>
      <c r="H318" s="3" t="s">
        <v>4475</v>
      </c>
      <c r="I318" s="3">
        <v>354140</v>
      </c>
      <c r="J318" s="3" t="s">
        <v>4508</v>
      </c>
      <c r="K318" s="3" t="s">
        <v>4351</v>
      </c>
      <c r="L318" s="129">
        <v>39</v>
      </c>
      <c r="M318" s="3" t="s">
        <v>4370</v>
      </c>
      <c r="N318" s="3" t="s">
        <v>4343</v>
      </c>
      <c r="O318" s="3" t="s">
        <v>4358</v>
      </c>
      <c r="P318" s="3" t="s">
        <v>4359</v>
      </c>
      <c r="Q318" s="62" t="s">
        <v>4845</v>
      </c>
    </row>
    <row r="319" spans="1:17" x14ac:dyDescent="0.25">
      <c r="A319" s="61">
        <v>2042827</v>
      </c>
      <c r="B319" s="3">
        <v>355030</v>
      </c>
      <c r="C319" s="129">
        <v>1</v>
      </c>
      <c r="D319" s="3" t="s">
        <v>54</v>
      </c>
      <c r="E319" s="3">
        <v>355030</v>
      </c>
      <c r="F319" s="128">
        <v>35016</v>
      </c>
      <c r="G319" s="3" t="s">
        <v>62</v>
      </c>
      <c r="H319" s="3" t="s">
        <v>4410</v>
      </c>
      <c r="I319" s="3">
        <v>355030</v>
      </c>
      <c r="J319" s="3" t="s">
        <v>4411</v>
      </c>
      <c r="K319" s="3" t="s">
        <v>4341</v>
      </c>
      <c r="L319" s="129">
        <v>73</v>
      </c>
      <c r="M319" s="3" t="s">
        <v>4355</v>
      </c>
      <c r="N319" s="3" t="s">
        <v>4343</v>
      </c>
      <c r="O319" s="3" t="s">
        <v>4356</v>
      </c>
      <c r="P319" s="3" t="s">
        <v>4345</v>
      </c>
      <c r="Q319" s="62" t="s">
        <v>4846</v>
      </c>
    </row>
    <row r="320" spans="1:17" x14ac:dyDescent="0.25">
      <c r="A320" s="61">
        <v>2043025</v>
      </c>
      <c r="B320" s="3">
        <v>354780</v>
      </c>
      <c r="C320" s="129">
        <v>1</v>
      </c>
      <c r="D320" s="3" t="s">
        <v>54</v>
      </c>
      <c r="E320" s="3">
        <v>354780</v>
      </c>
      <c r="F320" s="128">
        <v>35015</v>
      </c>
      <c r="G320" s="3" t="s">
        <v>60</v>
      </c>
      <c r="H320" s="3" t="s">
        <v>4361</v>
      </c>
      <c r="I320" s="3">
        <v>354780</v>
      </c>
      <c r="J320" s="3" t="s">
        <v>4362</v>
      </c>
      <c r="K320" s="3" t="s">
        <v>4341</v>
      </c>
      <c r="L320" s="129">
        <v>4</v>
      </c>
      <c r="M320" s="3" t="s">
        <v>4349</v>
      </c>
      <c r="N320" s="3" t="s">
        <v>4343</v>
      </c>
      <c r="O320" s="3" t="s">
        <v>4344</v>
      </c>
      <c r="P320" s="3" t="s">
        <v>4345</v>
      </c>
      <c r="Q320" s="62" t="s">
        <v>4847</v>
      </c>
    </row>
    <row r="321" spans="1:17" x14ac:dyDescent="0.25">
      <c r="A321" s="61">
        <v>2043084</v>
      </c>
      <c r="B321" s="3">
        <v>351790</v>
      </c>
      <c r="C321" s="129">
        <v>5</v>
      </c>
      <c r="D321" s="3" t="s">
        <v>249</v>
      </c>
      <c r="E321" s="3">
        <v>351790</v>
      </c>
      <c r="F321" s="128">
        <v>35051</v>
      </c>
      <c r="G321" s="3" t="s">
        <v>80</v>
      </c>
      <c r="H321" s="3" t="s">
        <v>4396</v>
      </c>
      <c r="I321" s="3">
        <v>351790</v>
      </c>
      <c r="J321" s="3" t="s">
        <v>4848</v>
      </c>
      <c r="K321" s="3" t="s">
        <v>4341</v>
      </c>
      <c r="L321" s="129">
        <v>4</v>
      </c>
      <c r="M321" s="3" t="s">
        <v>4349</v>
      </c>
      <c r="N321" s="3" t="s">
        <v>4343</v>
      </c>
      <c r="O321" s="3" t="s">
        <v>4344</v>
      </c>
      <c r="P321" s="3" t="s">
        <v>4345</v>
      </c>
      <c r="Q321" s="62" t="s">
        <v>4849</v>
      </c>
    </row>
    <row r="322" spans="1:17" x14ac:dyDescent="0.25">
      <c r="A322" s="61">
        <v>2043106</v>
      </c>
      <c r="B322" s="3">
        <v>353390</v>
      </c>
      <c r="C322" s="129">
        <v>5</v>
      </c>
      <c r="D322" s="3" t="s">
        <v>249</v>
      </c>
      <c r="E322" s="3">
        <v>353390</v>
      </c>
      <c r="F322" s="128">
        <v>35051</v>
      </c>
      <c r="G322" s="3" t="s">
        <v>80</v>
      </c>
      <c r="H322" s="3" t="s">
        <v>4396</v>
      </c>
      <c r="I322" s="3">
        <v>353390</v>
      </c>
      <c r="J322" s="3" t="s">
        <v>4762</v>
      </c>
      <c r="K322" s="3" t="s">
        <v>4341</v>
      </c>
      <c r="L322" s="129">
        <v>39</v>
      </c>
      <c r="M322" s="3" t="s">
        <v>4370</v>
      </c>
      <c r="N322" s="3" t="s">
        <v>4343</v>
      </c>
      <c r="O322" s="3" t="s">
        <v>4344</v>
      </c>
      <c r="P322" s="3" t="s">
        <v>4345</v>
      </c>
      <c r="Q322" s="62" t="s">
        <v>4850</v>
      </c>
    </row>
    <row r="323" spans="1:17" x14ac:dyDescent="0.25">
      <c r="A323" s="61">
        <v>2043165</v>
      </c>
      <c r="B323" s="3">
        <v>350950</v>
      </c>
      <c r="C323" s="129">
        <v>7</v>
      </c>
      <c r="D323" s="3" t="s">
        <v>344</v>
      </c>
      <c r="E323" s="3">
        <v>350950</v>
      </c>
      <c r="F323" s="128">
        <v>35072</v>
      </c>
      <c r="G323" s="3" t="s">
        <v>95</v>
      </c>
      <c r="H323" s="3" t="s">
        <v>4384</v>
      </c>
      <c r="I323" s="3">
        <v>350950</v>
      </c>
      <c r="J323" s="3" t="s">
        <v>4620</v>
      </c>
      <c r="K323" s="3" t="s">
        <v>4341</v>
      </c>
      <c r="L323" s="129">
        <v>39</v>
      </c>
      <c r="M323" s="3" t="s">
        <v>4370</v>
      </c>
      <c r="N323" s="3" t="s">
        <v>4343</v>
      </c>
      <c r="O323" s="3" t="s">
        <v>4556</v>
      </c>
      <c r="P323" s="3" t="s">
        <v>4373</v>
      </c>
      <c r="Q323" s="62" t="s">
        <v>4851</v>
      </c>
    </row>
    <row r="324" spans="1:17" x14ac:dyDescent="0.25">
      <c r="A324" s="61">
        <v>2043300</v>
      </c>
      <c r="B324" s="3">
        <v>350700</v>
      </c>
      <c r="C324" s="129">
        <v>16</v>
      </c>
      <c r="D324" s="3" t="s">
        <v>747</v>
      </c>
      <c r="E324" s="3">
        <v>350700</v>
      </c>
      <c r="F324" s="128">
        <v>35163</v>
      </c>
      <c r="G324" s="3" t="s">
        <v>168</v>
      </c>
      <c r="H324" s="3" t="s">
        <v>4399</v>
      </c>
      <c r="I324" s="3">
        <v>350700</v>
      </c>
      <c r="J324" s="3" t="s">
        <v>4524</v>
      </c>
      <c r="K324" s="3" t="s">
        <v>4341</v>
      </c>
      <c r="L324" s="129">
        <v>39</v>
      </c>
      <c r="M324" s="3" t="s">
        <v>4370</v>
      </c>
      <c r="N324" s="3" t="s">
        <v>4343</v>
      </c>
      <c r="O324" s="3" t="s">
        <v>4372</v>
      </c>
      <c r="P324" s="3" t="s">
        <v>4373</v>
      </c>
      <c r="Q324" s="62" t="s">
        <v>4852</v>
      </c>
    </row>
    <row r="325" spans="1:17" x14ac:dyDescent="0.25">
      <c r="A325" s="61">
        <v>2043319</v>
      </c>
      <c r="B325" s="3">
        <v>351110</v>
      </c>
      <c r="C325" s="129">
        <v>15</v>
      </c>
      <c r="D325" s="3" t="s">
        <v>639</v>
      </c>
      <c r="E325" s="3">
        <v>351110</v>
      </c>
      <c r="F325" s="128">
        <v>35151</v>
      </c>
      <c r="G325" s="3" t="s">
        <v>150</v>
      </c>
      <c r="H325" s="3" t="s">
        <v>4480</v>
      </c>
      <c r="I325" s="3">
        <v>351110</v>
      </c>
      <c r="J325" s="3" t="s">
        <v>4609</v>
      </c>
      <c r="K325" s="3" t="s">
        <v>4341</v>
      </c>
      <c r="L325" s="129">
        <v>62</v>
      </c>
      <c r="M325" s="3" t="s">
        <v>4379</v>
      </c>
      <c r="N325" s="3" t="s">
        <v>4343</v>
      </c>
      <c r="O325" s="3" t="s">
        <v>4372</v>
      </c>
      <c r="P325" s="3" t="s">
        <v>4373</v>
      </c>
      <c r="Q325" s="62" t="s">
        <v>4853</v>
      </c>
    </row>
    <row r="326" spans="1:17" x14ac:dyDescent="0.25">
      <c r="A326" s="61">
        <v>2043327</v>
      </c>
      <c r="B326" s="3">
        <v>351110</v>
      </c>
      <c r="C326" s="129">
        <v>15</v>
      </c>
      <c r="D326" s="3" t="s">
        <v>639</v>
      </c>
      <c r="E326" s="3">
        <v>351110</v>
      </c>
      <c r="F326" s="128">
        <v>35151</v>
      </c>
      <c r="G326" s="3" t="s">
        <v>150</v>
      </c>
      <c r="H326" s="3" t="s">
        <v>4480</v>
      </c>
      <c r="I326" s="3">
        <v>351110</v>
      </c>
      <c r="J326" s="3" t="s">
        <v>4609</v>
      </c>
      <c r="K326" s="3" t="s">
        <v>4341</v>
      </c>
      <c r="L326" s="129">
        <v>39</v>
      </c>
      <c r="M326" s="3" t="s">
        <v>4370</v>
      </c>
      <c r="N326" s="3" t="s">
        <v>4343</v>
      </c>
      <c r="O326" s="3" t="s">
        <v>4372</v>
      </c>
      <c r="P326" s="3" t="s">
        <v>4373</v>
      </c>
      <c r="Q326" s="62" t="s">
        <v>4854</v>
      </c>
    </row>
    <row r="327" spans="1:17" x14ac:dyDescent="0.25">
      <c r="A327" s="61">
        <v>2043351</v>
      </c>
      <c r="B327" s="3">
        <v>351110</v>
      </c>
      <c r="C327" s="129">
        <v>15</v>
      </c>
      <c r="D327" s="3" t="s">
        <v>639</v>
      </c>
      <c r="E327" s="3">
        <v>351110</v>
      </c>
      <c r="F327" s="128">
        <v>35151</v>
      </c>
      <c r="G327" s="3" t="s">
        <v>150</v>
      </c>
      <c r="H327" s="3" t="s">
        <v>4480</v>
      </c>
      <c r="I327" s="3">
        <v>351110</v>
      </c>
      <c r="J327" s="3" t="s">
        <v>4609</v>
      </c>
      <c r="K327" s="3" t="s">
        <v>4341</v>
      </c>
      <c r="L327" s="129">
        <v>62</v>
      </c>
      <c r="M327" s="3" t="s">
        <v>4379</v>
      </c>
      <c r="N327" s="3" t="s">
        <v>4343</v>
      </c>
      <c r="O327" s="3" t="s">
        <v>4372</v>
      </c>
      <c r="P327" s="3" t="s">
        <v>4373</v>
      </c>
      <c r="Q327" s="62" t="s">
        <v>4855</v>
      </c>
    </row>
    <row r="328" spans="1:17" x14ac:dyDescent="0.25">
      <c r="A328" s="61">
        <v>2043440</v>
      </c>
      <c r="B328" s="3">
        <v>354340</v>
      </c>
      <c r="C328" s="129">
        <v>13</v>
      </c>
      <c r="D328" s="3" t="s">
        <v>583</v>
      </c>
      <c r="E328" s="3">
        <v>354340</v>
      </c>
      <c r="F328" s="128">
        <v>35132</v>
      </c>
      <c r="G328" s="3" t="s">
        <v>139</v>
      </c>
      <c r="H328" s="3" t="s">
        <v>4396</v>
      </c>
      <c r="I328" s="3">
        <v>354340</v>
      </c>
      <c r="J328" s="3" t="s">
        <v>4583</v>
      </c>
      <c r="K328" s="3" t="s">
        <v>4341</v>
      </c>
      <c r="L328" s="129">
        <v>39</v>
      </c>
      <c r="M328" s="3" t="s">
        <v>4370</v>
      </c>
      <c r="N328" s="3" t="s">
        <v>4343</v>
      </c>
      <c r="O328" s="3" t="s">
        <v>4418</v>
      </c>
      <c r="P328" s="3" t="s">
        <v>4345</v>
      </c>
      <c r="Q328" s="62" t="s">
        <v>4856</v>
      </c>
    </row>
    <row r="329" spans="1:17" x14ac:dyDescent="0.25">
      <c r="A329" s="61">
        <v>2043483</v>
      </c>
      <c r="B329" s="3">
        <v>352320</v>
      </c>
      <c r="C329" s="129">
        <v>16</v>
      </c>
      <c r="D329" s="3" t="s">
        <v>747</v>
      </c>
      <c r="E329" s="3">
        <v>352320</v>
      </c>
      <c r="F329" s="128">
        <v>35162</v>
      </c>
      <c r="G329" s="3" t="s">
        <v>166</v>
      </c>
      <c r="H329" s="3" t="s">
        <v>4399</v>
      </c>
      <c r="I329" s="3">
        <v>352320</v>
      </c>
      <c r="J329" s="3" t="s">
        <v>4857</v>
      </c>
      <c r="K329" s="3" t="s">
        <v>4341</v>
      </c>
      <c r="L329" s="129">
        <v>39</v>
      </c>
      <c r="M329" s="3" t="s">
        <v>4370</v>
      </c>
      <c r="N329" s="3" t="s">
        <v>4343</v>
      </c>
      <c r="O329" s="3" t="s">
        <v>4372</v>
      </c>
      <c r="P329" s="3" t="s">
        <v>4373</v>
      </c>
      <c r="Q329" s="62" t="s">
        <v>4858</v>
      </c>
    </row>
    <row r="330" spans="1:17" x14ac:dyDescent="0.25">
      <c r="A330" s="61">
        <v>2043645</v>
      </c>
      <c r="B330" s="3">
        <v>350330</v>
      </c>
      <c r="C330" s="129">
        <v>10</v>
      </c>
      <c r="D330" s="3" t="s">
        <v>485</v>
      </c>
      <c r="E330" s="3">
        <v>350330</v>
      </c>
      <c r="F330" s="128">
        <v>35101</v>
      </c>
      <c r="G330" s="3" t="s">
        <v>117</v>
      </c>
      <c r="H330" s="3" t="s">
        <v>4403</v>
      </c>
      <c r="I330" s="3">
        <v>350330</v>
      </c>
      <c r="J330" s="3" t="s">
        <v>4859</v>
      </c>
      <c r="K330" s="3" t="s">
        <v>4341</v>
      </c>
      <c r="L330" s="129">
        <v>4</v>
      </c>
      <c r="M330" s="3" t="s">
        <v>4349</v>
      </c>
      <c r="N330" s="3" t="s">
        <v>4343</v>
      </c>
      <c r="O330" s="3" t="s">
        <v>4659</v>
      </c>
      <c r="P330" s="3" t="s">
        <v>4345</v>
      </c>
      <c r="Q330" s="62" t="s">
        <v>4860</v>
      </c>
    </row>
    <row r="331" spans="1:17" x14ac:dyDescent="0.25">
      <c r="A331" s="61">
        <v>2043793</v>
      </c>
      <c r="B331" s="3">
        <v>355400</v>
      </c>
      <c r="C331" s="129">
        <v>16</v>
      </c>
      <c r="D331" s="3" t="s">
        <v>747</v>
      </c>
      <c r="E331" s="3">
        <v>355400</v>
      </c>
      <c r="F331" s="128">
        <v>35161</v>
      </c>
      <c r="G331" s="3" t="s">
        <v>164</v>
      </c>
      <c r="H331" s="3" t="s">
        <v>4399</v>
      </c>
      <c r="I331" s="3">
        <v>355400</v>
      </c>
      <c r="J331" s="3" t="s">
        <v>4688</v>
      </c>
      <c r="K331" s="3" t="s">
        <v>4341</v>
      </c>
      <c r="L331" s="129">
        <v>39</v>
      </c>
      <c r="M331" s="3" t="s">
        <v>4370</v>
      </c>
      <c r="N331" s="3" t="s">
        <v>4343</v>
      </c>
      <c r="O331" s="3" t="s">
        <v>4344</v>
      </c>
      <c r="P331" s="3" t="s">
        <v>4345</v>
      </c>
      <c r="Q331" s="62" t="s">
        <v>4861</v>
      </c>
    </row>
    <row r="332" spans="1:17" x14ac:dyDescent="0.25">
      <c r="A332" s="61">
        <v>2043912</v>
      </c>
      <c r="B332" s="3">
        <v>353730</v>
      </c>
      <c r="C332" s="129">
        <v>2</v>
      </c>
      <c r="D332" s="3" t="s">
        <v>146</v>
      </c>
      <c r="E332" s="3">
        <v>353730</v>
      </c>
      <c r="F332" s="128">
        <v>35023</v>
      </c>
      <c r="G332" s="3" t="s">
        <v>68</v>
      </c>
      <c r="H332" s="3" t="s">
        <v>4480</v>
      </c>
      <c r="I332" s="3">
        <v>353730</v>
      </c>
      <c r="J332" s="3" t="s">
        <v>4837</v>
      </c>
      <c r="K332" s="3" t="s">
        <v>4341</v>
      </c>
      <c r="L332" s="129">
        <v>39</v>
      </c>
      <c r="M332" s="3" t="s">
        <v>4370</v>
      </c>
      <c r="N332" s="3" t="s">
        <v>4343</v>
      </c>
      <c r="O332" s="3" t="s">
        <v>4372</v>
      </c>
      <c r="P332" s="3" t="s">
        <v>4373</v>
      </c>
      <c r="Q332" s="62" t="s">
        <v>4862</v>
      </c>
    </row>
    <row r="333" spans="1:17" x14ac:dyDescent="0.25">
      <c r="A333" s="61">
        <v>2044544</v>
      </c>
      <c r="B333" s="3">
        <v>351880</v>
      </c>
      <c r="C333" s="129">
        <v>1</v>
      </c>
      <c r="D333" s="3" t="s">
        <v>54</v>
      </c>
      <c r="E333" s="3">
        <v>351880</v>
      </c>
      <c r="F333" s="128">
        <v>35011</v>
      </c>
      <c r="G333" s="3" t="s">
        <v>46</v>
      </c>
      <c r="H333" s="3" t="s">
        <v>4437</v>
      </c>
      <c r="I333" s="3">
        <v>351880</v>
      </c>
      <c r="J333" s="3" t="s">
        <v>4826</v>
      </c>
      <c r="K333" s="3" t="s">
        <v>4341</v>
      </c>
      <c r="L333" s="129">
        <v>39</v>
      </c>
      <c r="M333" s="3" t="s">
        <v>4370</v>
      </c>
      <c r="N333" s="3" t="s">
        <v>4343</v>
      </c>
      <c r="O333" s="3" t="s">
        <v>4372</v>
      </c>
      <c r="P333" s="3" t="s">
        <v>4373</v>
      </c>
      <c r="Q333" s="62" t="s">
        <v>4863</v>
      </c>
    </row>
    <row r="334" spans="1:17" x14ac:dyDescent="0.25">
      <c r="A334" s="61">
        <v>2044854</v>
      </c>
      <c r="B334" s="3">
        <v>354660</v>
      </c>
      <c r="C334" s="129">
        <v>15</v>
      </c>
      <c r="D334" s="3" t="s">
        <v>639</v>
      </c>
      <c r="E334" s="3">
        <v>354660</v>
      </c>
      <c r="F334" s="128">
        <v>35152</v>
      </c>
      <c r="G334" s="3" t="s">
        <v>152</v>
      </c>
      <c r="H334" s="3" t="s">
        <v>4480</v>
      </c>
      <c r="I334" s="3">
        <v>354660</v>
      </c>
      <c r="J334" s="3" t="s">
        <v>4733</v>
      </c>
      <c r="K334" s="3" t="s">
        <v>4341</v>
      </c>
      <c r="L334" s="129">
        <v>20</v>
      </c>
      <c r="M334" s="3" t="s">
        <v>4531</v>
      </c>
      <c r="N334" s="3" t="s">
        <v>4343</v>
      </c>
      <c r="O334" s="3" t="s">
        <v>4838</v>
      </c>
      <c r="P334" s="3" t="s">
        <v>4345</v>
      </c>
      <c r="Q334" s="62" t="s">
        <v>4864</v>
      </c>
    </row>
    <row r="335" spans="1:17" x14ac:dyDescent="0.25">
      <c r="A335" s="61">
        <v>2044935</v>
      </c>
      <c r="B335" s="3">
        <v>352390</v>
      </c>
      <c r="C335" s="129">
        <v>16</v>
      </c>
      <c r="D335" s="3" t="s">
        <v>747</v>
      </c>
      <c r="E335" s="3">
        <v>352390</v>
      </c>
      <c r="F335" s="128">
        <v>35163</v>
      </c>
      <c r="G335" s="3" t="s">
        <v>168</v>
      </c>
      <c r="H335" s="3" t="s">
        <v>4399</v>
      </c>
      <c r="I335" s="3">
        <v>352390</v>
      </c>
      <c r="J335" s="3" t="s">
        <v>4432</v>
      </c>
      <c r="K335" s="3" t="s">
        <v>4341</v>
      </c>
      <c r="L335" s="129">
        <v>4</v>
      </c>
      <c r="M335" s="3" t="s">
        <v>4349</v>
      </c>
      <c r="N335" s="3" t="s">
        <v>4343</v>
      </c>
      <c r="O335" s="3" t="s">
        <v>4344</v>
      </c>
      <c r="P335" s="3" t="s">
        <v>4345</v>
      </c>
      <c r="Q335" s="62" t="s">
        <v>4865</v>
      </c>
    </row>
    <row r="336" spans="1:17" x14ac:dyDescent="0.25">
      <c r="A336" s="61">
        <v>2045060</v>
      </c>
      <c r="B336" s="3">
        <v>354300</v>
      </c>
      <c r="C336" s="129">
        <v>16</v>
      </c>
      <c r="D336" s="3" t="s">
        <v>747</v>
      </c>
      <c r="E336" s="3">
        <v>354300</v>
      </c>
      <c r="F336" s="128">
        <v>35162</v>
      </c>
      <c r="G336" s="3" t="s">
        <v>166</v>
      </c>
      <c r="H336" s="3" t="s">
        <v>4399</v>
      </c>
      <c r="I336" s="3">
        <v>354300</v>
      </c>
      <c r="J336" s="3" t="s">
        <v>4866</v>
      </c>
      <c r="K336" s="3" t="s">
        <v>4341</v>
      </c>
      <c r="L336" s="129">
        <v>39</v>
      </c>
      <c r="M336" s="3" t="s">
        <v>4370</v>
      </c>
      <c r="N336" s="3" t="s">
        <v>4343</v>
      </c>
      <c r="O336" s="3" t="s">
        <v>4372</v>
      </c>
      <c r="P336" s="3" t="s">
        <v>4373</v>
      </c>
      <c r="Q336" s="62" t="s">
        <v>4867</v>
      </c>
    </row>
    <row r="337" spans="1:17" x14ac:dyDescent="0.25">
      <c r="A337" s="61">
        <v>2046180</v>
      </c>
      <c r="B337" s="3">
        <v>352050</v>
      </c>
      <c r="C337" s="129">
        <v>7</v>
      </c>
      <c r="D337" s="3" t="s">
        <v>344</v>
      </c>
      <c r="E337" s="3">
        <v>352050</v>
      </c>
      <c r="F337" s="128">
        <v>35072</v>
      </c>
      <c r="G337" s="3" t="s">
        <v>95</v>
      </c>
      <c r="H337" s="3" t="s">
        <v>4384</v>
      </c>
      <c r="I337" s="3">
        <v>352050</v>
      </c>
      <c r="J337" s="3" t="s">
        <v>4526</v>
      </c>
      <c r="K337" s="3" t="s">
        <v>4341</v>
      </c>
      <c r="L337" s="129">
        <v>39</v>
      </c>
      <c r="M337" s="3" t="s">
        <v>4370</v>
      </c>
      <c r="N337" s="3" t="s">
        <v>4343</v>
      </c>
      <c r="O337" s="3" t="s">
        <v>4344</v>
      </c>
      <c r="P337" s="3" t="s">
        <v>4345</v>
      </c>
      <c r="Q337" s="62" t="s">
        <v>4868</v>
      </c>
    </row>
    <row r="338" spans="1:17" x14ac:dyDescent="0.25">
      <c r="A338" s="61">
        <v>2046350</v>
      </c>
      <c r="B338" s="3">
        <v>350780</v>
      </c>
      <c r="C338" s="129">
        <v>13</v>
      </c>
      <c r="D338" s="3" t="s">
        <v>583</v>
      </c>
      <c r="E338" s="3">
        <v>350780</v>
      </c>
      <c r="F338" s="128">
        <v>35133</v>
      </c>
      <c r="G338" s="3" t="s">
        <v>141</v>
      </c>
      <c r="H338" s="3" t="s">
        <v>4396</v>
      </c>
      <c r="I338" s="3">
        <v>350780</v>
      </c>
      <c r="J338" s="3" t="s">
        <v>4726</v>
      </c>
      <c r="K338" s="3" t="s">
        <v>4341</v>
      </c>
      <c r="L338" s="129">
        <v>4</v>
      </c>
      <c r="M338" s="3" t="s">
        <v>4349</v>
      </c>
      <c r="N338" s="3" t="s">
        <v>4343</v>
      </c>
      <c r="O338" s="3" t="s">
        <v>4344</v>
      </c>
      <c r="P338" s="3" t="s">
        <v>4345</v>
      </c>
      <c r="Q338" s="62" t="s">
        <v>4869</v>
      </c>
    </row>
    <row r="339" spans="1:17" x14ac:dyDescent="0.25">
      <c r="A339" s="61">
        <v>2046490</v>
      </c>
      <c r="B339" s="3">
        <v>352880</v>
      </c>
      <c r="C339" s="129">
        <v>9</v>
      </c>
      <c r="D339" s="3" t="s">
        <v>419</v>
      </c>
      <c r="E339" s="3">
        <v>352880</v>
      </c>
      <c r="F339" s="128">
        <v>35092</v>
      </c>
      <c r="G339" s="3" t="s">
        <v>109</v>
      </c>
      <c r="H339" s="3" t="s">
        <v>4470</v>
      </c>
      <c r="I339" s="3">
        <v>352880</v>
      </c>
      <c r="J339" s="3" t="s">
        <v>4870</v>
      </c>
      <c r="K339" s="3" t="s">
        <v>4341</v>
      </c>
      <c r="L339" s="129">
        <v>39</v>
      </c>
      <c r="M339" s="3" t="s">
        <v>4370</v>
      </c>
      <c r="N339" s="3" t="s">
        <v>4343</v>
      </c>
      <c r="O339" s="3" t="s">
        <v>4556</v>
      </c>
      <c r="P339" s="3" t="s">
        <v>4373</v>
      </c>
      <c r="Q339" s="62" t="s">
        <v>4871</v>
      </c>
    </row>
    <row r="340" spans="1:17" x14ac:dyDescent="0.25">
      <c r="A340" s="61">
        <v>2046504</v>
      </c>
      <c r="B340" s="3">
        <v>355010</v>
      </c>
      <c r="C340" s="129">
        <v>6</v>
      </c>
      <c r="D340" s="3" t="s">
        <v>271</v>
      </c>
      <c r="E340" s="3">
        <v>355010</v>
      </c>
      <c r="F340" s="128">
        <v>35063</v>
      </c>
      <c r="G340" s="3" t="s">
        <v>87</v>
      </c>
      <c r="H340" s="3" t="s">
        <v>4414</v>
      </c>
      <c r="I340" s="3">
        <v>355010</v>
      </c>
      <c r="J340" s="3" t="s">
        <v>4598</v>
      </c>
      <c r="K340" s="3" t="s">
        <v>4341</v>
      </c>
      <c r="L340" s="129">
        <v>39</v>
      </c>
      <c r="M340" s="3" t="s">
        <v>4370</v>
      </c>
      <c r="N340" s="3" t="s">
        <v>4343</v>
      </c>
      <c r="O340" s="3" t="s">
        <v>4344</v>
      </c>
      <c r="P340" s="3" t="s">
        <v>4345</v>
      </c>
      <c r="Q340" s="62" t="s">
        <v>4872</v>
      </c>
    </row>
    <row r="341" spans="1:17" x14ac:dyDescent="0.25">
      <c r="A341" s="61">
        <v>2046687</v>
      </c>
      <c r="B341" s="3">
        <v>355600</v>
      </c>
      <c r="C341" s="129">
        <v>15</v>
      </c>
      <c r="D341" s="3" t="s">
        <v>639</v>
      </c>
      <c r="E341" s="3">
        <v>355600</v>
      </c>
      <c r="F341" s="128">
        <v>35151</v>
      </c>
      <c r="G341" s="3" t="s">
        <v>150</v>
      </c>
      <c r="H341" s="3" t="s">
        <v>4480</v>
      </c>
      <c r="I341" s="3">
        <v>355600</v>
      </c>
      <c r="J341" s="3" t="s">
        <v>4873</v>
      </c>
      <c r="K341" s="3" t="s">
        <v>4341</v>
      </c>
      <c r="L341" s="129">
        <v>39</v>
      </c>
      <c r="M341" s="3" t="s">
        <v>4370</v>
      </c>
      <c r="N341" s="3" t="s">
        <v>4343</v>
      </c>
      <c r="O341" s="3" t="s">
        <v>4372</v>
      </c>
      <c r="P341" s="3" t="s">
        <v>4373</v>
      </c>
      <c r="Q341" s="62" t="s">
        <v>4874</v>
      </c>
    </row>
    <row r="342" spans="1:17" x14ac:dyDescent="0.25">
      <c r="A342" s="61">
        <v>2047268</v>
      </c>
      <c r="B342" s="3">
        <v>350330</v>
      </c>
      <c r="C342" s="129">
        <v>10</v>
      </c>
      <c r="D342" s="3" t="s">
        <v>485</v>
      </c>
      <c r="E342" s="3">
        <v>350330</v>
      </c>
      <c r="F342" s="128">
        <v>35101</v>
      </c>
      <c r="G342" s="3" t="s">
        <v>117</v>
      </c>
      <c r="H342" s="3" t="s">
        <v>4403</v>
      </c>
      <c r="I342" s="3">
        <v>350330</v>
      </c>
      <c r="J342" s="3" t="s">
        <v>4859</v>
      </c>
      <c r="K342" s="3" t="s">
        <v>4341</v>
      </c>
      <c r="L342" s="129">
        <v>39</v>
      </c>
      <c r="M342" s="3" t="s">
        <v>4370</v>
      </c>
      <c r="N342" s="3" t="s">
        <v>4343</v>
      </c>
      <c r="O342" s="3" t="s">
        <v>4372</v>
      </c>
      <c r="P342" s="3" t="s">
        <v>4373</v>
      </c>
      <c r="Q342" s="62" t="s">
        <v>4875</v>
      </c>
    </row>
    <row r="343" spans="1:17" x14ac:dyDescent="0.25">
      <c r="A343" s="61">
        <v>2047284</v>
      </c>
      <c r="B343" s="3">
        <v>354390</v>
      </c>
      <c r="C343" s="129">
        <v>10</v>
      </c>
      <c r="D343" s="3" t="s">
        <v>485</v>
      </c>
      <c r="E343" s="3">
        <v>354390</v>
      </c>
      <c r="F343" s="128">
        <v>35104</v>
      </c>
      <c r="G343" s="3" t="s">
        <v>123</v>
      </c>
      <c r="H343" s="3" t="s">
        <v>4403</v>
      </c>
      <c r="I343" s="3">
        <v>354390</v>
      </c>
      <c r="J343" s="3" t="s">
        <v>4404</v>
      </c>
      <c r="K343" s="3" t="s">
        <v>4341</v>
      </c>
      <c r="L343" s="129">
        <v>39</v>
      </c>
      <c r="M343" s="3" t="s">
        <v>4370</v>
      </c>
      <c r="N343" s="3" t="s">
        <v>4343</v>
      </c>
      <c r="O343" s="3" t="s">
        <v>4556</v>
      </c>
      <c r="P343" s="3" t="s">
        <v>4373</v>
      </c>
      <c r="Q343" s="62" t="s">
        <v>4876</v>
      </c>
    </row>
    <row r="344" spans="1:17" x14ac:dyDescent="0.25">
      <c r="A344" s="61">
        <v>2047322</v>
      </c>
      <c r="B344" s="3">
        <v>354140</v>
      </c>
      <c r="C344" s="129">
        <v>11</v>
      </c>
      <c r="D344" s="3" t="s">
        <v>513</v>
      </c>
      <c r="E344" s="3">
        <v>354140</v>
      </c>
      <c r="F344" s="128">
        <v>35112</v>
      </c>
      <c r="G344" s="3" t="s">
        <v>127</v>
      </c>
      <c r="H344" s="3" t="s">
        <v>4475</v>
      </c>
      <c r="I344" s="3">
        <v>354140</v>
      </c>
      <c r="J344" s="3" t="s">
        <v>4508</v>
      </c>
      <c r="K344" s="3" t="s">
        <v>4341</v>
      </c>
      <c r="L344" s="129">
        <v>39</v>
      </c>
      <c r="M344" s="3" t="s">
        <v>4370</v>
      </c>
      <c r="N344" s="3" t="s">
        <v>4343</v>
      </c>
      <c r="O344" s="3" t="s">
        <v>4556</v>
      </c>
      <c r="P344" s="3" t="s">
        <v>4373</v>
      </c>
      <c r="Q344" s="62" t="s">
        <v>4633</v>
      </c>
    </row>
    <row r="345" spans="1:17" x14ac:dyDescent="0.25">
      <c r="A345" s="61">
        <v>2047438</v>
      </c>
      <c r="B345" s="3">
        <v>354340</v>
      </c>
      <c r="C345" s="129">
        <v>13</v>
      </c>
      <c r="D345" s="3" t="s">
        <v>583</v>
      </c>
      <c r="E345" s="3">
        <v>354340</v>
      </c>
      <c r="F345" s="128">
        <v>35132</v>
      </c>
      <c r="G345" s="3" t="s">
        <v>139</v>
      </c>
      <c r="H345" s="3" t="s">
        <v>4396</v>
      </c>
      <c r="I345" s="3">
        <v>354340</v>
      </c>
      <c r="J345" s="3" t="s">
        <v>4583</v>
      </c>
      <c r="K345" s="3" t="s">
        <v>4351</v>
      </c>
      <c r="L345" s="129">
        <v>39</v>
      </c>
      <c r="M345" s="3" t="s">
        <v>4370</v>
      </c>
      <c r="N345" s="3" t="s">
        <v>4343</v>
      </c>
      <c r="O345" s="3" t="s">
        <v>4460</v>
      </c>
      <c r="P345" s="3" t="s">
        <v>4359</v>
      </c>
      <c r="Q345" s="62" t="s">
        <v>4877</v>
      </c>
    </row>
    <row r="346" spans="1:17" x14ac:dyDescent="0.25">
      <c r="A346" s="61">
        <v>2047462</v>
      </c>
      <c r="B346" s="3">
        <v>355730</v>
      </c>
      <c r="C346" s="129">
        <v>14</v>
      </c>
      <c r="D346" s="3" t="s">
        <v>614</v>
      </c>
      <c r="E346" s="3">
        <v>355730</v>
      </c>
      <c r="F346" s="128">
        <v>35141</v>
      </c>
      <c r="G346" s="3" t="s">
        <v>143</v>
      </c>
      <c r="H346" s="3" t="s">
        <v>4384</v>
      </c>
      <c r="I346" s="3">
        <v>355730</v>
      </c>
      <c r="J346" s="3" t="s">
        <v>4878</v>
      </c>
      <c r="K346" s="3" t="s">
        <v>4341</v>
      </c>
      <c r="L346" s="129">
        <v>20</v>
      </c>
      <c r="M346" s="3" t="s">
        <v>4531</v>
      </c>
      <c r="N346" s="3" t="s">
        <v>4343</v>
      </c>
      <c r="O346" s="3" t="s">
        <v>4344</v>
      </c>
      <c r="P346" s="3" t="s">
        <v>4345</v>
      </c>
      <c r="Q346" s="62" t="s">
        <v>4879</v>
      </c>
    </row>
    <row r="347" spans="1:17" x14ac:dyDescent="0.25">
      <c r="A347" s="61">
        <v>2047470</v>
      </c>
      <c r="B347" s="3">
        <v>354390</v>
      </c>
      <c r="C347" s="129">
        <v>10</v>
      </c>
      <c r="D347" s="3" t="s">
        <v>485</v>
      </c>
      <c r="E347" s="3">
        <v>354390</v>
      </c>
      <c r="F347" s="128">
        <v>35104</v>
      </c>
      <c r="G347" s="3" t="s">
        <v>123</v>
      </c>
      <c r="H347" s="3" t="s">
        <v>4403</v>
      </c>
      <c r="I347" s="3">
        <v>354390</v>
      </c>
      <c r="J347" s="3" t="s">
        <v>4404</v>
      </c>
      <c r="K347" s="3" t="s">
        <v>4341</v>
      </c>
      <c r="L347" s="129">
        <v>39</v>
      </c>
      <c r="M347" s="3" t="s">
        <v>4370</v>
      </c>
      <c r="N347" s="3" t="s">
        <v>4343</v>
      </c>
      <c r="O347" s="3" t="s">
        <v>4372</v>
      </c>
      <c r="P347" s="3" t="s">
        <v>4373</v>
      </c>
      <c r="Q347" s="62" t="s">
        <v>4880</v>
      </c>
    </row>
    <row r="348" spans="1:17" x14ac:dyDescent="0.25">
      <c r="A348" s="61">
        <v>2047489</v>
      </c>
      <c r="B348" s="3">
        <v>353870</v>
      </c>
      <c r="C348" s="129">
        <v>10</v>
      </c>
      <c r="D348" s="3" t="s">
        <v>485</v>
      </c>
      <c r="E348" s="3">
        <v>353870</v>
      </c>
      <c r="F348" s="128">
        <v>35103</v>
      </c>
      <c r="G348" s="3" t="s">
        <v>121</v>
      </c>
      <c r="H348" s="3" t="s">
        <v>4403</v>
      </c>
      <c r="I348" s="3">
        <v>353870</v>
      </c>
      <c r="J348" s="3" t="s">
        <v>4417</v>
      </c>
      <c r="K348" s="3" t="s">
        <v>4341</v>
      </c>
      <c r="L348" s="129">
        <v>39</v>
      </c>
      <c r="M348" s="3" t="s">
        <v>4370</v>
      </c>
      <c r="N348" s="3" t="s">
        <v>4343</v>
      </c>
      <c r="O348" s="3" t="s">
        <v>4344</v>
      </c>
      <c r="P348" s="3" t="s">
        <v>4345</v>
      </c>
      <c r="Q348" s="62" t="s">
        <v>4881</v>
      </c>
    </row>
    <row r="349" spans="1:17" x14ac:dyDescent="0.25">
      <c r="A349" s="61">
        <v>2047659</v>
      </c>
      <c r="B349" s="3">
        <v>351518</v>
      </c>
      <c r="C349" s="129">
        <v>14</v>
      </c>
      <c r="D349" s="3" t="s">
        <v>614</v>
      </c>
      <c r="E349" s="3">
        <v>351518</v>
      </c>
      <c r="F349" s="128">
        <v>35142</v>
      </c>
      <c r="G349" s="3" t="s">
        <v>145</v>
      </c>
      <c r="H349" s="3" t="s">
        <v>4384</v>
      </c>
      <c r="I349" s="3">
        <v>351518</v>
      </c>
      <c r="J349" s="3" t="s">
        <v>4772</v>
      </c>
      <c r="K349" s="3" t="s">
        <v>4341</v>
      </c>
      <c r="L349" s="129">
        <v>39</v>
      </c>
      <c r="M349" s="3" t="s">
        <v>4370</v>
      </c>
      <c r="N349" s="3" t="s">
        <v>4343</v>
      </c>
      <c r="O349" s="3" t="s">
        <v>4556</v>
      </c>
      <c r="P349" s="3" t="s">
        <v>4373</v>
      </c>
      <c r="Q349" s="62" t="s">
        <v>4882</v>
      </c>
    </row>
    <row r="350" spans="1:17" x14ac:dyDescent="0.25">
      <c r="A350" s="61">
        <v>2047667</v>
      </c>
      <c r="B350" s="3">
        <v>353750</v>
      </c>
      <c r="C350" s="129">
        <v>6</v>
      </c>
      <c r="D350" s="3" t="s">
        <v>271</v>
      </c>
      <c r="E350" s="3">
        <v>353750</v>
      </c>
      <c r="F350" s="128">
        <v>35063</v>
      </c>
      <c r="G350" s="3" t="s">
        <v>87</v>
      </c>
      <c r="H350" s="3" t="s">
        <v>4414</v>
      </c>
      <c r="I350" s="3">
        <v>353750</v>
      </c>
      <c r="J350" s="3" t="s">
        <v>4883</v>
      </c>
      <c r="K350" s="3" t="s">
        <v>4341</v>
      </c>
      <c r="L350" s="129">
        <v>4</v>
      </c>
      <c r="M350" s="3" t="s">
        <v>4349</v>
      </c>
      <c r="N350" s="3" t="s">
        <v>4343</v>
      </c>
      <c r="O350" s="3" t="s">
        <v>4344</v>
      </c>
      <c r="P350" s="3" t="s">
        <v>4345</v>
      </c>
      <c r="Q350" s="62" t="s">
        <v>4884</v>
      </c>
    </row>
    <row r="351" spans="1:17" x14ac:dyDescent="0.25">
      <c r="A351" s="61">
        <v>2048140</v>
      </c>
      <c r="B351" s="3">
        <v>352690</v>
      </c>
      <c r="C351" s="129">
        <v>10</v>
      </c>
      <c r="D351" s="3" t="s">
        <v>485</v>
      </c>
      <c r="E351" s="3">
        <v>352690</v>
      </c>
      <c r="F351" s="128">
        <v>35102</v>
      </c>
      <c r="G351" s="3" t="s">
        <v>119</v>
      </c>
      <c r="H351" s="3" t="s">
        <v>4403</v>
      </c>
      <c r="I351" s="3">
        <v>352690</v>
      </c>
      <c r="J351" s="3" t="s">
        <v>4517</v>
      </c>
      <c r="K351" s="3" t="s">
        <v>4341</v>
      </c>
      <c r="L351" s="129">
        <v>39</v>
      </c>
      <c r="M351" s="3" t="s">
        <v>4370</v>
      </c>
      <c r="N351" s="3" t="s">
        <v>4343</v>
      </c>
      <c r="O351" s="3" t="s">
        <v>4556</v>
      </c>
      <c r="P351" s="3" t="s">
        <v>4373</v>
      </c>
      <c r="Q351" s="62" t="s">
        <v>4885</v>
      </c>
    </row>
    <row r="352" spans="1:17" x14ac:dyDescent="0.25">
      <c r="A352" s="61">
        <v>2048167</v>
      </c>
      <c r="B352" s="3">
        <v>353470</v>
      </c>
      <c r="C352" s="129">
        <v>9</v>
      </c>
      <c r="D352" s="3" t="s">
        <v>419</v>
      </c>
      <c r="E352" s="3">
        <v>353470</v>
      </c>
      <c r="F352" s="128">
        <v>35094</v>
      </c>
      <c r="G352" s="3" t="s">
        <v>113</v>
      </c>
      <c r="H352" s="3" t="s">
        <v>4470</v>
      </c>
      <c r="I352" s="3">
        <v>353470</v>
      </c>
      <c r="J352" s="3" t="s">
        <v>4724</v>
      </c>
      <c r="K352" s="3" t="s">
        <v>4341</v>
      </c>
      <c r="L352" s="129">
        <v>4</v>
      </c>
      <c r="M352" s="3" t="s">
        <v>4349</v>
      </c>
      <c r="N352" s="3" t="s">
        <v>4343</v>
      </c>
      <c r="O352" s="3" t="s">
        <v>4344</v>
      </c>
      <c r="P352" s="3" t="s">
        <v>4345</v>
      </c>
      <c r="Q352" s="62" t="s">
        <v>4886</v>
      </c>
    </row>
    <row r="353" spans="1:17" x14ac:dyDescent="0.25">
      <c r="A353" s="61">
        <v>2048205</v>
      </c>
      <c r="B353" s="3">
        <v>350160</v>
      </c>
      <c r="C353" s="129">
        <v>7</v>
      </c>
      <c r="D353" s="3" t="s">
        <v>344</v>
      </c>
      <c r="E353" s="3">
        <v>350160</v>
      </c>
      <c r="F353" s="128">
        <v>35072</v>
      </c>
      <c r="G353" s="3" t="s">
        <v>95</v>
      </c>
      <c r="H353" s="3" t="s">
        <v>4384</v>
      </c>
      <c r="I353" s="3">
        <v>350160</v>
      </c>
      <c r="J353" s="3" t="s">
        <v>4708</v>
      </c>
      <c r="K353" s="3" t="s">
        <v>4341</v>
      </c>
      <c r="L353" s="129">
        <v>4</v>
      </c>
      <c r="M353" s="3" t="s">
        <v>4349</v>
      </c>
      <c r="N353" s="3" t="s">
        <v>4343</v>
      </c>
      <c r="O353" s="3" t="s">
        <v>4344</v>
      </c>
      <c r="P353" s="3" t="s">
        <v>4345</v>
      </c>
      <c r="Q353" s="62" t="s">
        <v>4887</v>
      </c>
    </row>
    <row r="354" spans="1:17" x14ac:dyDescent="0.25">
      <c r="A354" s="61">
        <v>2048213</v>
      </c>
      <c r="B354" s="3">
        <v>355640</v>
      </c>
      <c r="C354" s="129">
        <v>14</v>
      </c>
      <c r="D354" s="3" t="s">
        <v>614</v>
      </c>
      <c r="E354" s="3">
        <v>355640</v>
      </c>
      <c r="F354" s="128">
        <v>35142</v>
      </c>
      <c r="G354" s="3" t="s">
        <v>145</v>
      </c>
      <c r="H354" s="3" t="s">
        <v>4384</v>
      </c>
      <c r="I354" s="3">
        <v>355640</v>
      </c>
      <c r="J354" s="3" t="s">
        <v>4888</v>
      </c>
      <c r="K354" s="3" t="s">
        <v>4341</v>
      </c>
      <c r="L354" s="129">
        <v>39</v>
      </c>
      <c r="M354" s="3" t="s">
        <v>4370</v>
      </c>
      <c r="N354" s="3" t="s">
        <v>4343</v>
      </c>
      <c r="O354" s="3" t="s">
        <v>4556</v>
      </c>
      <c r="P354" s="3" t="s">
        <v>4373</v>
      </c>
      <c r="Q354" s="62" t="s">
        <v>4889</v>
      </c>
    </row>
    <row r="355" spans="1:17" x14ac:dyDescent="0.25">
      <c r="A355" s="61">
        <v>2048426</v>
      </c>
      <c r="B355" s="3">
        <v>350800</v>
      </c>
      <c r="C355" s="129">
        <v>16</v>
      </c>
      <c r="D355" s="3" t="s">
        <v>747</v>
      </c>
      <c r="E355" s="3">
        <v>350800</v>
      </c>
      <c r="F355" s="128">
        <v>35162</v>
      </c>
      <c r="G355" s="3" t="s">
        <v>166</v>
      </c>
      <c r="H355" s="3" t="s">
        <v>4399</v>
      </c>
      <c r="I355" s="3">
        <v>350800</v>
      </c>
      <c r="J355" s="3" t="s">
        <v>4890</v>
      </c>
      <c r="K355" s="3" t="s">
        <v>4341</v>
      </c>
      <c r="L355" s="129">
        <v>39</v>
      </c>
      <c r="M355" s="3" t="s">
        <v>4370</v>
      </c>
      <c r="N355" s="3" t="s">
        <v>4343</v>
      </c>
      <c r="O355" s="3" t="s">
        <v>4686</v>
      </c>
      <c r="P355" s="3" t="s">
        <v>4373</v>
      </c>
      <c r="Q355" s="62" t="s">
        <v>4891</v>
      </c>
    </row>
    <row r="356" spans="1:17" x14ac:dyDescent="0.25">
      <c r="A356" s="61">
        <v>2048434</v>
      </c>
      <c r="B356" s="3">
        <v>350800</v>
      </c>
      <c r="C356" s="129">
        <v>16</v>
      </c>
      <c r="D356" s="3" t="s">
        <v>747</v>
      </c>
      <c r="E356" s="3">
        <v>350800</v>
      </c>
      <c r="F356" s="128">
        <v>35162</v>
      </c>
      <c r="G356" s="3" t="s">
        <v>166</v>
      </c>
      <c r="H356" s="3" t="s">
        <v>4399</v>
      </c>
      <c r="I356" s="3">
        <v>350800</v>
      </c>
      <c r="J356" s="3" t="s">
        <v>4890</v>
      </c>
      <c r="K356" s="3" t="s">
        <v>4341</v>
      </c>
      <c r="L356" s="129">
        <v>39</v>
      </c>
      <c r="M356" s="3" t="s">
        <v>4370</v>
      </c>
      <c r="N356" s="3" t="s">
        <v>4343</v>
      </c>
      <c r="O356" s="3" t="s">
        <v>4466</v>
      </c>
      <c r="P356" s="3" t="s">
        <v>4373</v>
      </c>
      <c r="Q356" s="62" t="s">
        <v>4892</v>
      </c>
    </row>
    <row r="357" spans="1:17" x14ac:dyDescent="0.25">
      <c r="A357" s="61">
        <v>2048507</v>
      </c>
      <c r="B357" s="3">
        <v>352230</v>
      </c>
      <c r="C357" s="129">
        <v>16</v>
      </c>
      <c r="D357" s="3" t="s">
        <v>747</v>
      </c>
      <c r="E357" s="3">
        <v>352230</v>
      </c>
      <c r="F357" s="128">
        <v>35161</v>
      </c>
      <c r="G357" s="3" t="s">
        <v>164</v>
      </c>
      <c r="H357" s="3" t="s">
        <v>4399</v>
      </c>
      <c r="I357" s="3">
        <v>352230</v>
      </c>
      <c r="J357" s="3" t="s">
        <v>4893</v>
      </c>
      <c r="K357" s="3" t="s">
        <v>4341</v>
      </c>
      <c r="L357" s="129">
        <v>39</v>
      </c>
      <c r="M357" s="3" t="s">
        <v>4370</v>
      </c>
      <c r="N357" s="3" t="s">
        <v>4343</v>
      </c>
      <c r="O357" s="3" t="s">
        <v>4372</v>
      </c>
      <c r="P357" s="3" t="s">
        <v>4373</v>
      </c>
      <c r="Q357" s="62" t="s">
        <v>4894</v>
      </c>
    </row>
    <row r="358" spans="1:17" x14ac:dyDescent="0.25">
      <c r="A358" s="61">
        <v>2048558</v>
      </c>
      <c r="B358" s="3">
        <v>352230</v>
      </c>
      <c r="C358" s="129">
        <v>16</v>
      </c>
      <c r="D358" s="3" t="s">
        <v>747</v>
      </c>
      <c r="E358" s="3">
        <v>352230</v>
      </c>
      <c r="F358" s="128">
        <v>35161</v>
      </c>
      <c r="G358" s="3" t="s">
        <v>164</v>
      </c>
      <c r="H358" s="3" t="s">
        <v>4399</v>
      </c>
      <c r="I358" s="3">
        <v>352230</v>
      </c>
      <c r="J358" s="3" t="s">
        <v>4893</v>
      </c>
      <c r="K358" s="3" t="s">
        <v>4351</v>
      </c>
      <c r="L358" s="129">
        <v>39</v>
      </c>
      <c r="M358" s="3" t="s">
        <v>4370</v>
      </c>
      <c r="N358" s="3" t="s">
        <v>4343</v>
      </c>
      <c r="O358" s="3" t="s">
        <v>4659</v>
      </c>
      <c r="P358" s="3" t="s">
        <v>4345</v>
      </c>
      <c r="Q358" s="62" t="s">
        <v>4895</v>
      </c>
    </row>
    <row r="359" spans="1:17" x14ac:dyDescent="0.25">
      <c r="A359" s="61">
        <v>2048612</v>
      </c>
      <c r="B359" s="3">
        <v>353730</v>
      </c>
      <c r="C359" s="129">
        <v>2</v>
      </c>
      <c r="D359" s="3" t="s">
        <v>146</v>
      </c>
      <c r="E359" s="3">
        <v>353730</v>
      </c>
      <c r="F359" s="128">
        <v>35023</v>
      </c>
      <c r="G359" s="3" t="s">
        <v>68</v>
      </c>
      <c r="H359" s="3" t="s">
        <v>4480</v>
      </c>
      <c r="I359" s="3">
        <v>353730</v>
      </c>
      <c r="J359" s="3" t="s">
        <v>4837</v>
      </c>
      <c r="K359" s="3" t="s">
        <v>4341</v>
      </c>
      <c r="L359" s="129">
        <v>39</v>
      </c>
      <c r="M359" s="3" t="s">
        <v>4370</v>
      </c>
      <c r="N359" s="3" t="s">
        <v>4343</v>
      </c>
      <c r="O359" s="3" t="s">
        <v>4372</v>
      </c>
      <c r="P359" s="3" t="s">
        <v>4373</v>
      </c>
      <c r="Q359" s="62" t="s">
        <v>4896</v>
      </c>
    </row>
    <row r="360" spans="1:17" x14ac:dyDescent="0.25">
      <c r="A360" s="61">
        <v>2048639</v>
      </c>
      <c r="B360" s="3">
        <v>350650</v>
      </c>
      <c r="C360" s="129">
        <v>2</v>
      </c>
      <c r="D360" s="3" t="s">
        <v>146</v>
      </c>
      <c r="E360" s="3">
        <v>350650</v>
      </c>
      <c r="F360" s="128">
        <v>35023</v>
      </c>
      <c r="G360" s="3" t="s">
        <v>68</v>
      </c>
      <c r="H360" s="3" t="s">
        <v>4480</v>
      </c>
      <c r="I360" s="3">
        <v>350650</v>
      </c>
      <c r="J360" s="3" t="s">
        <v>4606</v>
      </c>
      <c r="K360" s="3" t="s">
        <v>4341</v>
      </c>
      <c r="L360" s="129">
        <v>39</v>
      </c>
      <c r="M360" s="3" t="s">
        <v>4370</v>
      </c>
      <c r="N360" s="3" t="s">
        <v>4343</v>
      </c>
      <c r="O360" s="3" t="s">
        <v>4372</v>
      </c>
      <c r="P360" s="3" t="s">
        <v>4373</v>
      </c>
      <c r="Q360" s="62" t="s">
        <v>4897</v>
      </c>
    </row>
    <row r="361" spans="1:17" x14ac:dyDescent="0.25">
      <c r="A361" s="61">
        <v>2048663</v>
      </c>
      <c r="B361" s="3">
        <v>350280</v>
      </c>
      <c r="C361" s="129">
        <v>2</v>
      </c>
      <c r="D361" s="3" t="s">
        <v>146</v>
      </c>
      <c r="E361" s="3">
        <v>350280</v>
      </c>
      <c r="F361" s="128">
        <v>35021</v>
      </c>
      <c r="G361" s="3" t="s">
        <v>64</v>
      </c>
      <c r="H361" s="3" t="s">
        <v>4480</v>
      </c>
      <c r="I361" s="3">
        <v>350280</v>
      </c>
      <c r="J361" s="3" t="s">
        <v>4589</v>
      </c>
      <c r="K361" s="3" t="s">
        <v>4341</v>
      </c>
      <c r="L361" s="129">
        <v>39</v>
      </c>
      <c r="M361" s="3" t="s">
        <v>4370</v>
      </c>
      <c r="N361" s="3" t="s">
        <v>4343</v>
      </c>
      <c r="O361" s="3" t="s">
        <v>4372</v>
      </c>
      <c r="P361" s="3" t="s">
        <v>4373</v>
      </c>
      <c r="Q361" s="62" t="s">
        <v>4898</v>
      </c>
    </row>
    <row r="362" spans="1:17" x14ac:dyDescent="0.25">
      <c r="A362" s="61">
        <v>2048698</v>
      </c>
      <c r="B362" s="3">
        <v>350250</v>
      </c>
      <c r="C362" s="129">
        <v>17</v>
      </c>
      <c r="D362" s="3" t="s">
        <v>797</v>
      </c>
      <c r="E362" s="3">
        <v>350250</v>
      </c>
      <c r="F362" s="128">
        <v>35172</v>
      </c>
      <c r="G362" s="3" t="s">
        <v>172</v>
      </c>
      <c r="H362" s="3" t="s">
        <v>4367</v>
      </c>
      <c r="I362" s="3">
        <v>350250</v>
      </c>
      <c r="J362" s="3" t="s">
        <v>4575</v>
      </c>
      <c r="K362" s="3" t="s">
        <v>4341</v>
      </c>
      <c r="L362" s="129">
        <v>39</v>
      </c>
      <c r="M362" s="3" t="s">
        <v>4370</v>
      </c>
      <c r="N362" s="3" t="s">
        <v>4343</v>
      </c>
      <c r="O362" s="3" t="s">
        <v>4344</v>
      </c>
      <c r="P362" s="3" t="s">
        <v>4345</v>
      </c>
      <c r="Q362" s="62" t="s">
        <v>4899</v>
      </c>
    </row>
    <row r="363" spans="1:17" x14ac:dyDescent="0.25">
      <c r="A363" s="61">
        <v>2048876</v>
      </c>
      <c r="B363" s="3">
        <v>352240</v>
      </c>
      <c r="C363" s="129">
        <v>16</v>
      </c>
      <c r="D363" s="3" t="s">
        <v>747</v>
      </c>
      <c r="E363" s="3">
        <v>352240</v>
      </c>
      <c r="F363" s="128">
        <v>35162</v>
      </c>
      <c r="G363" s="3" t="s">
        <v>166</v>
      </c>
      <c r="H363" s="3" t="s">
        <v>4399</v>
      </c>
      <c r="I363" s="3">
        <v>352240</v>
      </c>
      <c r="J363" s="3" t="s">
        <v>4699</v>
      </c>
      <c r="K363" s="3" t="s">
        <v>4341</v>
      </c>
      <c r="L363" s="129">
        <v>4</v>
      </c>
      <c r="M363" s="3" t="s">
        <v>4349</v>
      </c>
      <c r="N363" s="3" t="s">
        <v>4343</v>
      </c>
      <c r="O363" s="3" t="s">
        <v>4344</v>
      </c>
      <c r="P363" s="3" t="s">
        <v>4345</v>
      </c>
      <c r="Q363" s="62" t="s">
        <v>4900</v>
      </c>
    </row>
    <row r="364" spans="1:17" x14ac:dyDescent="0.25">
      <c r="A364" s="61">
        <v>2048892</v>
      </c>
      <c r="B364" s="3">
        <v>351620</v>
      </c>
      <c r="C364" s="129">
        <v>8</v>
      </c>
      <c r="D364" s="3" t="s">
        <v>392</v>
      </c>
      <c r="E364" s="3">
        <v>351620</v>
      </c>
      <c r="F364" s="128">
        <v>35081</v>
      </c>
      <c r="G364" s="3" t="s">
        <v>101</v>
      </c>
      <c r="H364" s="3" t="s">
        <v>4396</v>
      </c>
      <c r="I364" s="3">
        <v>351620</v>
      </c>
      <c r="J364" s="3" t="s">
        <v>4792</v>
      </c>
      <c r="K364" s="3" t="s">
        <v>4341</v>
      </c>
      <c r="L364" s="129">
        <v>39</v>
      </c>
      <c r="M364" s="3" t="s">
        <v>4370</v>
      </c>
      <c r="N364" s="3" t="s">
        <v>4343</v>
      </c>
      <c r="O364" s="3" t="s">
        <v>4372</v>
      </c>
      <c r="P364" s="3" t="s">
        <v>4373</v>
      </c>
      <c r="Q364" s="62" t="s">
        <v>4901</v>
      </c>
    </row>
    <row r="365" spans="1:17" x14ac:dyDescent="0.25">
      <c r="A365" s="61">
        <v>2048914</v>
      </c>
      <c r="B365" s="3">
        <v>351620</v>
      </c>
      <c r="C365" s="129">
        <v>8</v>
      </c>
      <c r="D365" s="3" t="s">
        <v>392</v>
      </c>
      <c r="E365" s="3">
        <v>351620</v>
      </c>
      <c r="F365" s="128">
        <v>35081</v>
      </c>
      <c r="G365" s="3" t="s">
        <v>101</v>
      </c>
      <c r="H365" s="3" t="s">
        <v>4396</v>
      </c>
      <c r="I365" s="3">
        <v>351620</v>
      </c>
      <c r="J365" s="3" t="s">
        <v>4792</v>
      </c>
      <c r="K365" s="3" t="s">
        <v>4341</v>
      </c>
      <c r="L365" s="129">
        <v>39</v>
      </c>
      <c r="M365" s="3" t="s">
        <v>4370</v>
      </c>
      <c r="N365" s="3" t="s">
        <v>4343</v>
      </c>
      <c r="O365" s="3" t="s">
        <v>4372</v>
      </c>
      <c r="P365" s="3" t="s">
        <v>4373</v>
      </c>
      <c r="Q365" s="62" t="s">
        <v>4902</v>
      </c>
    </row>
    <row r="366" spans="1:17" x14ac:dyDescent="0.25">
      <c r="A366" s="61">
        <v>2049066</v>
      </c>
      <c r="B366" s="3">
        <v>351620</v>
      </c>
      <c r="C366" s="129">
        <v>8</v>
      </c>
      <c r="D366" s="3" t="s">
        <v>392</v>
      </c>
      <c r="E366" s="3">
        <v>351620</v>
      </c>
      <c r="F366" s="128">
        <v>35081</v>
      </c>
      <c r="G366" s="3" t="s">
        <v>101</v>
      </c>
      <c r="H366" s="3" t="s">
        <v>4396</v>
      </c>
      <c r="I366" s="3">
        <v>351620</v>
      </c>
      <c r="J366" s="3" t="s">
        <v>4792</v>
      </c>
      <c r="K366" s="3" t="s">
        <v>4341</v>
      </c>
      <c r="L366" s="129">
        <v>39</v>
      </c>
      <c r="M366" s="3" t="s">
        <v>4370</v>
      </c>
      <c r="N366" s="3" t="s">
        <v>4343</v>
      </c>
      <c r="O366" s="3" t="s">
        <v>4344</v>
      </c>
      <c r="P366" s="3" t="s">
        <v>4345</v>
      </c>
      <c r="Q366" s="62" t="s">
        <v>4903</v>
      </c>
    </row>
    <row r="367" spans="1:17" x14ac:dyDescent="0.25">
      <c r="A367" s="61">
        <v>2049147</v>
      </c>
      <c r="B367" s="3">
        <v>353430</v>
      </c>
      <c r="C367" s="129">
        <v>8</v>
      </c>
      <c r="D367" s="3" t="s">
        <v>392</v>
      </c>
      <c r="E367" s="3">
        <v>353430</v>
      </c>
      <c r="F367" s="128">
        <v>35082</v>
      </c>
      <c r="G367" s="3" t="s">
        <v>103</v>
      </c>
      <c r="H367" s="3" t="s">
        <v>4396</v>
      </c>
      <c r="I367" s="3">
        <v>353430</v>
      </c>
      <c r="J367" s="3" t="s">
        <v>4904</v>
      </c>
      <c r="K367" s="3" t="s">
        <v>4341</v>
      </c>
      <c r="L367" s="129">
        <v>39</v>
      </c>
      <c r="M367" s="3" t="s">
        <v>4370</v>
      </c>
      <c r="N367" s="3" t="s">
        <v>4343</v>
      </c>
      <c r="O367" s="3" t="s">
        <v>4659</v>
      </c>
      <c r="P367" s="3" t="s">
        <v>4345</v>
      </c>
      <c r="Q367" s="62" t="s">
        <v>4905</v>
      </c>
    </row>
    <row r="368" spans="1:17" x14ac:dyDescent="0.25">
      <c r="A368" s="61">
        <v>2049619</v>
      </c>
      <c r="B368" s="3">
        <v>350950</v>
      </c>
      <c r="C368" s="129">
        <v>7</v>
      </c>
      <c r="D368" s="3" t="s">
        <v>344</v>
      </c>
      <c r="E368" s="3">
        <v>350950</v>
      </c>
      <c r="F368" s="128">
        <v>35072</v>
      </c>
      <c r="G368" s="3" t="s">
        <v>95</v>
      </c>
      <c r="H368" s="3" t="s">
        <v>4384</v>
      </c>
      <c r="I368" s="3">
        <v>350950</v>
      </c>
      <c r="J368" s="3" t="s">
        <v>4620</v>
      </c>
      <c r="K368" s="3" t="s">
        <v>4341</v>
      </c>
      <c r="L368" s="129">
        <v>39</v>
      </c>
      <c r="M368" s="3" t="s">
        <v>4370</v>
      </c>
      <c r="N368" s="3" t="s">
        <v>4343</v>
      </c>
      <c r="O368" s="3" t="s">
        <v>4372</v>
      </c>
      <c r="P368" s="3" t="s">
        <v>4373</v>
      </c>
      <c r="Q368" s="62" t="s">
        <v>4906</v>
      </c>
    </row>
    <row r="369" spans="1:17" x14ac:dyDescent="0.25">
      <c r="A369" s="61">
        <v>2049708</v>
      </c>
      <c r="B369" s="3">
        <v>351760</v>
      </c>
      <c r="C369" s="129">
        <v>16</v>
      </c>
      <c r="D369" s="3" t="s">
        <v>747</v>
      </c>
      <c r="E369" s="3">
        <v>351760</v>
      </c>
      <c r="F369" s="128">
        <v>35162</v>
      </c>
      <c r="G369" s="3" t="s">
        <v>166</v>
      </c>
      <c r="H369" s="3" t="s">
        <v>4399</v>
      </c>
      <c r="I369" s="3">
        <v>351760</v>
      </c>
      <c r="J369" s="3" t="s">
        <v>4907</v>
      </c>
      <c r="K369" s="3" t="s">
        <v>4341</v>
      </c>
      <c r="L369" s="129">
        <v>4</v>
      </c>
      <c r="M369" s="3" t="s">
        <v>4349</v>
      </c>
      <c r="N369" s="3" t="s">
        <v>4343</v>
      </c>
      <c r="O369" s="3" t="s">
        <v>4344</v>
      </c>
      <c r="P369" s="3" t="s">
        <v>4345</v>
      </c>
      <c r="Q369" s="62" t="s">
        <v>4908</v>
      </c>
    </row>
    <row r="370" spans="1:17" x14ac:dyDescent="0.25">
      <c r="A370" s="61">
        <v>2049775</v>
      </c>
      <c r="B370" s="3">
        <v>354340</v>
      </c>
      <c r="C370" s="129">
        <v>13</v>
      </c>
      <c r="D370" s="3" t="s">
        <v>583</v>
      </c>
      <c r="E370" s="3">
        <v>354340</v>
      </c>
      <c r="F370" s="128">
        <v>35132</v>
      </c>
      <c r="G370" s="3" t="s">
        <v>139</v>
      </c>
      <c r="H370" s="3" t="s">
        <v>4396</v>
      </c>
      <c r="I370" s="3">
        <v>354340</v>
      </c>
      <c r="J370" s="3" t="s">
        <v>4583</v>
      </c>
      <c r="K370" s="3" t="s">
        <v>4341</v>
      </c>
      <c r="L370" s="129">
        <v>39</v>
      </c>
      <c r="M370" s="3" t="s">
        <v>4370</v>
      </c>
      <c r="N370" s="3" t="s">
        <v>4343</v>
      </c>
      <c r="O370" s="3" t="s">
        <v>4372</v>
      </c>
      <c r="P370" s="3" t="s">
        <v>4373</v>
      </c>
      <c r="Q370" s="62" t="s">
        <v>4909</v>
      </c>
    </row>
    <row r="371" spans="1:17" x14ac:dyDescent="0.25">
      <c r="A371" s="61">
        <v>2049872</v>
      </c>
      <c r="B371" s="3">
        <v>350270</v>
      </c>
      <c r="C371" s="129">
        <v>16</v>
      </c>
      <c r="D371" s="3" t="s">
        <v>747</v>
      </c>
      <c r="E371" s="3">
        <v>350270</v>
      </c>
      <c r="F371" s="128">
        <v>35162</v>
      </c>
      <c r="G371" s="3" t="s">
        <v>166</v>
      </c>
      <c r="H371" s="3" t="s">
        <v>4399</v>
      </c>
      <c r="I371" s="3">
        <v>350270</v>
      </c>
      <c r="J371" s="3" t="s">
        <v>4910</v>
      </c>
      <c r="K371" s="3" t="s">
        <v>4341</v>
      </c>
      <c r="L371" s="129">
        <v>39</v>
      </c>
      <c r="M371" s="3" t="s">
        <v>4370</v>
      </c>
      <c r="N371" s="3" t="s">
        <v>4343</v>
      </c>
      <c r="O371" s="3" t="s">
        <v>4344</v>
      </c>
      <c r="P371" s="3" t="s">
        <v>4345</v>
      </c>
      <c r="Q371" s="62" t="s">
        <v>4911</v>
      </c>
    </row>
    <row r="372" spans="1:17" x14ac:dyDescent="0.25">
      <c r="A372" s="61">
        <v>2049929</v>
      </c>
      <c r="B372" s="3">
        <v>355400</v>
      </c>
      <c r="C372" s="129">
        <v>16</v>
      </c>
      <c r="D372" s="3" t="s">
        <v>747</v>
      </c>
      <c r="E372" s="3">
        <v>355400</v>
      </c>
      <c r="F372" s="128">
        <v>35161</v>
      </c>
      <c r="G372" s="3" t="s">
        <v>164</v>
      </c>
      <c r="H372" s="3" t="s">
        <v>4399</v>
      </c>
      <c r="I372" s="3">
        <v>355400</v>
      </c>
      <c r="J372" s="3" t="s">
        <v>4688</v>
      </c>
      <c r="K372" s="3" t="s">
        <v>4341</v>
      </c>
      <c r="L372" s="129">
        <v>39</v>
      </c>
      <c r="M372" s="3" t="s">
        <v>4370</v>
      </c>
      <c r="N372" s="3" t="s">
        <v>4343</v>
      </c>
      <c r="O372" s="3" t="s">
        <v>4372</v>
      </c>
      <c r="P372" s="3" t="s">
        <v>4373</v>
      </c>
      <c r="Q372" s="62" t="s">
        <v>4912</v>
      </c>
    </row>
    <row r="373" spans="1:17" x14ac:dyDescent="0.25">
      <c r="A373" s="61">
        <v>2049945</v>
      </c>
      <c r="B373" s="3">
        <v>351020</v>
      </c>
      <c r="C373" s="129">
        <v>16</v>
      </c>
      <c r="D373" s="3" t="s">
        <v>747</v>
      </c>
      <c r="E373" s="3">
        <v>351020</v>
      </c>
      <c r="F373" s="128">
        <v>35161</v>
      </c>
      <c r="G373" s="3" t="s">
        <v>164</v>
      </c>
      <c r="H373" s="3" t="s">
        <v>4399</v>
      </c>
      <c r="I373" s="3">
        <v>351020</v>
      </c>
      <c r="J373" s="3" t="s">
        <v>4778</v>
      </c>
      <c r="K373" s="3" t="s">
        <v>4341</v>
      </c>
      <c r="L373" s="129">
        <v>39</v>
      </c>
      <c r="M373" s="3" t="s">
        <v>4370</v>
      </c>
      <c r="N373" s="3" t="s">
        <v>4343</v>
      </c>
      <c r="O373" s="3" t="s">
        <v>4556</v>
      </c>
      <c r="P373" s="3" t="s">
        <v>4373</v>
      </c>
      <c r="Q373" s="62" t="s">
        <v>4913</v>
      </c>
    </row>
    <row r="374" spans="1:17" x14ac:dyDescent="0.25">
      <c r="A374" s="61">
        <v>2049953</v>
      </c>
      <c r="B374" s="3">
        <v>351020</v>
      </c>
      <c r="C374" s="129">
        <v>16</v>
      </c>
      <c r="D374" s="3" t="s">
        <v>747</v>
      </c>
      <c r="E374" s="3">
        <v>351020</v>
      </c>
      <c r="F374" s="128">
        <v>35161</v>
      </c>
      <c r="G374" s="3" t="s">
        <v>164</v>
      </c>
      <c r="H374" s="3" t="s">
        <v>4399</v>
      </c>
      <c r="I374" s="3">
        <v>351020</v>
      </c>
      <c r="J374" s="3" t="s">
        <v>4778</v>
      </c>
      <c r="K374" s="3" t="s">
        <v>4341</v>
      </c>
      <c r="L374" s="129">
        <v>39</v>
      </c>
      <c r="M374" s="3" t="s">
        <v>4370</v>
      </c>
      <c r="N374" s="3" t="s">
        <v>4343</v>
      </c>
      <c r="O374" s="3" t="s">
        <v>4344</v>
      </c>
      <c r="P374" s="3" t="s">
        <v>4345</v>
      </c>
      <c r="Q374" s="62" t="s">
        <v>4914</v>
      </c>
    </row>
    <row r="375" spans="1:17" x14ac:dyDescent="0.25">
      <c r="A375" s="61">
        <v>2050099</v>
      </c>
      <c r="B375" s="3">
        <v>350950</v>
      </c>
      <c r="C375" s="129">
        <v>7</v>
      </c>
      <c r="D375" s="3" t="s">
        <v>344</v>
      </c>
      <c r="E375" s="3">
        <v>350950</v>
      </c>
      <c r="F375" s="128">
        <v>35072</v>
      </c>
      <c r="G375" s="3" t="s">
        <v>95</v>
      </c>
      <c r="H375" s="3" t="s">
        <v>4384</v>
      </c>
      <c r="I375" s="3">
        <v>350950</v>
      </c>
      <c r="J375" s="3" t="s">
        <v>4620</v>
      </c>
      <c r="K375" s="3" t="s">
        <v>4341</v>
      </c>
      <c r="L375" s="129">
        <v>39</v>
      </c>
      <c r="M375" s="3" t="s">
        <v>4370</v>
      </c>
      <c r="N375" s="3" t="s">
        <v>4343</v>
      </c>
      <c r="O375" s="3" t="s">
        <v>4372</v>
      </c>
      <c r="P375" s="3" t="s">
        <v>4373</v>
      </c>
      <c r="Q375" s="62" t="s">
        <v>4915</v>
      </c>
    </row>
    <row r="376" spans="1:17" x14ac:dyDescent="0.25">
      <c r="A376" s="61">
        <v>2050137</v>
      </c>
      <c r="B376" s="3">
        <v>354340</v>
      </c>
      <c r="C376" s="129">
        <v>13</v>
      </c>
      <c r="D376" s="3" t="s">
        <v>583</v>
      </c>
      <c r="E376" s="3">
        <v>354340</v>
      </c>
      <c r="F376" s="128">
        <v>35132</v>
      </c>
      <c r="G376" s="3" t="s">
        <v>139</v>
      </c>
      <c r="H376" s="3" t="s">
        <v>4396</v>
      </c>
      <c r="I376" s="3">
        <v>354340</v>
      </c>
      <c r="J376" s="3" t="s">
        <v>4583</v>
      </c>
      <c r="K376" s="3" t="s">
        <v>4341</v>
      </c>
      <c r="L376" s="129">
        <v>39</v>
      </c>
      <c r="M376" s="3" t="s">
        <v>4370</v>
      </c>
      <c r="N376" s="3" t="s">
        <v>4343</v>
      </c>
      <c r="O376" s="3" t="s">
        <v>4358</v>
      </c>
      <c r="P376" s="3" t="s">
        <v>4359</v>
      </c>
      <c r="Q376" s="62" t="s">
        <v>4916</v>
      </c>
    </row>
    <row r="377" spans="1:17" x14ac:dyDescent="0.25">
      <c r="A377" s="61">
        <v>2050501</v>
      </c>
      <c r="B377" s="3">
        <v>355580</v>
      </c>
      <c r="C377" s="129">
        <v>15</v>
      </c>
      <c r="D377" s="3" t="s">
        <v>639</v>
      </c>
      <c r="E377" s="3">
        <v>355580</v>
      </c>
      <c r="F377" s="128">
        <v>35153</v>
      </c>
      <c r="G377" s="3" t="s">
        <v>154</v>
      </c>
      <c r="H377" s="3" t="s">
        <v>4480</v>
      </c>
      <c r="I377" s="3">
        <v>355580</v>
      </c>
      <c r="J377" s="3" t="s">
        <v>4917</v>
      </c>
      <c r="K377" s="3" t="s">
        <v>4341</v>
      </c>
      <c r="L377" s="129">
        <v>39</v>
      </c>
      <c r="M377" s="3" t="s">
        <v>4370</v>
      </c>
      <c r="N377" s="3" t="s">
        <v>4343</v>
      </c>
      <c r="O377" s="3" t="s">
        <v>4372</v>
      </c>
      <c r="P377" s="3" t="s">
        <v>4373</v>
      </c>
      <c r="Q377" s="62" t="s">
        <v>4918</v>
      </c>
    </row>
    <row r="378" spans="1:17" x14ac:dyDescent="0.25">
      <c r="A378" s="61">
        <v>2050676</v>
      </c>
      <c r="B378" s="3">
        <v>353190</v>
      </c>
      <c r="C378" s="129">
        <v>8</v>
      </c>
      <c r="D378" s="3" t="s">
        <v>392</v>
      </c>
      <c r="E378" s="3">
        <v>353190</v>
      </c>
      <c r="F378" s="128">
        <v>35082</v>
      </c>
      <c r="G378" s="3" t="s">
        <v>103</v>
      </c>
      <c r="H378" s="3" t="s">
        <v>4396</v>
      </c>
      <c r="I378" s="3">
        <v>353190</v>
      </c>
      <c r="J378" s="3" t="s">
        <v>4919</v>
      </c>
      <c r="K378" s="3" t="s">
        <v>4341</v>
      </c>
      <c r="L378" s="129">
        <v>39</v>
      </c>
      <c r="M378" s="3" t="s">
        <v>4370</v>
      </c>
      <c r="N378" s="3" t="s">
        <v>4343</v>
      </c>
      <c r="O378" s="3" t="s">
        <v>4556</v>
      </c>
      <c r="P378" s="3" t="s">
        <v>4373</v>
      </c>
      <c r="Q378" s="62" t="s">
        <v>4920</v>
      </c>
    </row>
    <row r="379" spans="1:17" x14ac:dyDescent="0.25">
      <c r="A379" s="61">
        <v>2050919</v>
      </c>
      <c r="B379" s="3">
        <v>354580</v>
      </c>
      <c r="C379" s="129">
        <v>7</v>
      </c>
      <c r="D379" s="3" t="s">
        <v>344</v>
      </c>
      <c r="E379" s="3">
        <v>354580</v>
      </c>
      <c r="F379" s="128">
        <v>35072</v>
      </c>
      <c r="G379" s="3" t="s">
        <v>95</v>
      </c>
      <c r="H379" s="3" t="s">
        <v>4384</v>
      </c>
      <c r="I379" s="3">
        <v>354580</v>
      </c>
      <c r="J379" s="3" t="s">
        <v>4408</v>
      </c>
      <c r="K379" s="3" t="s">
        <v>4341</v>
      </c>
      <c r="L379" s="129">
        <v>39</v>
      </c>
      <c r="M379" s="3" t="s">
        <v>4370</v>
      </c>
      <c r="N379" s="3" t="s">
        <v>4343</v>
      </c>
      <c r="O379" s="3" t="s">
        <v>4358</v>
      </c>
      <c r="P379" s="3" t="s">
        <v>4359</v>
      </c>
      <c r="Q379" s="62" t="s">
        <v>4921</v>
      </c>
    </row>
    <row r="380" spans="1:17" x14ac:dyDescent="0.25">
      <c r="A380" s="61">
        <v>2050935</v>
      </c>
      <c r="B380" s="3">
        <v>351905</v>
      </c>
      <c r="C380" s="129">
        <v>7</v>
      </c>
      <c r="D380" s="3" t="s">
        <v>344</v>
      </c>
      <c r="E380" s="3">
        <v>351905</v>
      </c>
      <c r="F380" s="128">
        <v>35072</v>
      </c>
      <c r="G380" s="3" t="s">
        <v>95</v>
      </c>
      <c r="H380" s="3" t="s">
        <v>4384</v>
      </c>
      <c r="I380" s="3">
        <v>351905</v>
      </c>
      <c r="J380" s="3" t="s">
        <v>4922</v>
      </c>
      <c r="K380" s="3" t="s">
        <v>4341</v>
      </c>
      <c r="L380" s="129">
        <v>4</v>
      </c>
      <c r="M380" s="3" t="s">
        <v>4349</v>
      </c>
      <c r="N380" s="3" t="s">
        <v>4343</v>
      </c>
      <c r="O380" s="3" t="s">
        <v>4344</v>
      </c>
      <c r="P380" s="3" t="s">
        <v>4345</v>
      </c>
      <c r="Q380" s="62" t="s">
        <v>4923</v>
      </c>
    </row>
    <row r="381" spans="1:17" x14ac:dyDescent="0.25">
      <c r="A381" s="61">
        <v>2050943</v>
      </c>
      <c r="B381" s="3">
        <v>353200</v>
      </c>
      <c r="C381" s="129">
        <v>7</v>
      </c>
      <c r="D381" s="3" t="s">
        <v>344</v>
      </c>
      <c r="E381" s="3">
        <v>353200</v>
      </c>
      <c r="F381" s="128">
        <v>35072</v>
      </c>
      <c r="G381" s="3" t="s">
        <v>95</v>
      </c>
      <c r="H381" s="3" t="s">
        <v>4384</v>
      </c>
      <c r="I381" s="3">
        <v>353200</v>
      </c>
      <c r="J381" s="3" t="s">
        <v>4690</v>
      </c>
      <c r="K381" s="3" t="s">
        <v>4341</v>
      </c>
      <c r="L381" s="129">
        <v>4</v>
      </c>
      <c r="M381" s="3" t="s">
        <v>4349</v>
      </c>
      <c r="N381" s="3" t="s">
        <v>4343</v>
      </c>
      <c r="O381" s="3" t="s">
        <v>4344</v>
      </c>
      <c r="P381" s="3" t="s">
        <v>4345</v>
      </c>
      <c r="Q381" s="62" t="s">
        <v>4924</v>
      </c>
    </row>
    <row r="382" spans="1:17" x14ac:dyDescent="0.25">
      <c r="A382" s="61">
        <v>2050986</v>
      </c>
      <c r="B382" s="3">
        <v>353070</v>
      </c>
      <c r="C382" s="129">
        <v>14</v>
      </c>
      <c r="D382" s="3" t="s">
        <v>614</v>
      </c>
      <c r="E382" s="3">
        <v>353070</v>
      </c>
      <c r="F382" s="128">
        <v>35141</v>
      </c>
      <c r="G382" s="3" t="s">
        <v>143</v>
      </c>
      <c r="H382" s="3" t="s">
        <v>4384</v>
      </c>
      <c r="I382" s="3">
        <v>353070</v>
      </c>
      <c r="J382" s="3" t="s">
        <v>4925</v>
      </c>
      <c r="K382" s="3" t="s">
        <v>4341</v>
      </c>
      <c r="L382" s="129">
        <v>39</v>
      </c>
      <c r="M382" s="3" t="s">
        <v>4370</v>
      </c>
      <c r="N382" s="3" t="s">
        <v>4343</v>
      </c>
      <c r="O382" s="3" t="s">
        <v>4729</v>
      </c>
      <c r="P382" s="3" t="s">
        <v>4373</v>
      </c>
      <c r="Q382" s="62" t="s">
        <v>4926</v>
      </c>
    </row>
    <row r="383" spans="1:17" x14ac:dyDescent="0.25">
      <c r="A383" s="61">
        <v>2051044</v>
      </c>
      <c r="B383" s="3">
        <v>352260</v>
      </c>
      <c r="C383" s="129">
        <v>14</v>
      </c>
      <c r="D383" s="3" t="s">
        <v>614</v>
      </c>
      <c r="E383" s="3">
        <v>352260</v>
      </c>
      <c r="F383" s="128">
        <v>35141</v>
      </c>
      <c r="G383" s="3" t="s">
        <v>143</v>
      </c>
      <c r="H383" s="3" t="s">
        <v>4384</v>
      </c>
      <c r="I383" s="3">
        <v>352260</v>
      </c>
      <c r="J383" s="3" t="s">
        <v>4927</v>
      </c>
      <c r="K383" s="3" t="s">
        <v>4341</v>
      </c>
      <c r="L383" s="129">
        <v>39</v>
      </c>
      <c r="M383" s="3" t="s">
        <v>4370</v>
      </c>
      <c r="N383" s="3" t="s">
        <v>4343</v>
      </c>
      <c r="O383" s="3" t="s">
        <v>4556</v>
      </c>
      <c r="P383" s="3" t="s">
        <v>4373</v>
      </c>
      <c r="Q383" s="62" t="s">
        <v>4928</v>
      </c>
    </row>
    <row r="384" spans="1:17" x14ac:dyDescent="0.25">
      <c r="A384" s="61">
        <v>2051095</v>
      </c>
      <c r="B384" s="3">
        <v>351518</v>
      </c>
      <c r="C384" s="129">
        <v>14</v>
      </c>
      <c r="D384" s="3" t="s">
        <v>614</v>
      </c>
      <c r="E384" s="3">
        <v>351518</v>
      </c>
      <c r="F384" s="128">
        <v>35142</v>
      </c>
      <c r="G384" s="3" t="s">
        <v>145</v>
      </c>
      <c r="H384" s="3" t="s">
        <v>4384</v>
      </c>
      <c r="I384" s="3">
        <v>351518</v>
      </c>
      <c r="J384" s="3" t="s">
        <v>4772</v>
      </c>
      <c r="K384" s="3" t="s">
        <v>4341</v>
      </c>
      <c r="L384" s="129">
        <v>39</v>
      </c>
      <c r="M384" s="3" t="s">
        <v>4370</v>
      </c>
      <c r="N384" s="3" t="s">
        <v>4343</v>
      </c>
      <c r="O384" s="3" t="s">
        <v>4344</v>
      </c>
      <c r="P384" s="3" t="s">
        <v>4345</v>
      </c>
      <c r="Q384" s="62" t="s">
        <v>4929</v>
      </c>
    </row>
    <row r="385" spans="1:17" x14ac:dyDescent="0.25">
      <c r="A385" s="61">
        <v>2051176</v>
      </c>
      <c r="B385" s="3">
        <v>354640</v>
      </c>
      <c r="C385" s="129">
        <v>9</v>
      </c>
      <c r="D385" s="3" t="s">
        <v>419</v>
      </c>
      <c r="E385" s="3">
        <v>354640</v>
      </c>
      <c r="F385" s="128">
        <v>35094</v>
      </c>
      <c r="G385" s="3" t="s">
        <v>113</v>
      </c>
      <c r="H385" s="3" t="s">
        <v>4470</v>
      </c>
      <c r="I385" s="3">
        <v>354640</v>
      </c>
      <c r="J385" s="3" t="s">
        <v>4835</v>
      </c>
      <c r="K385" s="3" t="s">
        <v>4341</v>
      </c>
      <c r="L385" s="129">
        <v>39</v>
      </c>
      <c r="M385" s="3" t="s">
        <v>4370</v>
      </c>
      <c r="N385" s="3" t="s">
        <v>4343</v>
      </c>
      <c r="O385" s="3" t="s">
        <v>4372</v>
      </c>
      <c r="P385" s="3" t="s">
        <v>4373</v>
      </c>
      <c r="Q385" s="62" t="s">
        <v>4930</v>
      </c>
    </row>
    <row r="386" spans="1:17" x14ac:dyDescent="0.25">
      <c r="A386" s="61">
        <v>2051214</v>
      </c>
      <c r="B386" s="3">
        <v>351440</v>
      </c>
      <c r="C386" s="129">
        <v>11</v>
      </c>
      <c r="D386" s="3" t="s">
        <v>513</v>
      </c>
      <c r="E386" s="3">
        <v>351440</v>
      </c>
      <c r="F386" s="128">
        <v>35111</v>
      </c>
      <c r="G386" s="3" t="s">
        <v>125</v>
      </c>
      <c r="H386" s="3" t="s">
        <v>4475</v>
      </c>
      <c r="I386" s="3">
        <v>351440</v>
      </c>
      <c r="J386" s="3" t="s">
        <v>4931</v>
      </c>
      <c r="K386" s="3" t="s">
        <v>4341</v>
      </c>
      <c r="L386" s="129">
        <v>39</v>
      </c>
      <c r="M386" s="3" t="s">
        <v>4370</v>
      </c>
      <c r="N386" s="3" t="s">
        <v>4343</v>
      </c>
      <c r="O386" s="3" t="s">
        <v>4424</v>
      </c>
      <c r="P386" s="3" t="s">
        <v>4373</v>
      </c>
      <c r="Q386" s="62" t="s">
        <v>4932</v>
      </c>
    </row>
    <row r="387" spans="1:17" x14ac:dyDescent="0.25">
      <c r="A387" s="61">
        <v>2051257</v>
      </c>
      <c r="B387" s="3">
        <v>351310</v>
      </c>
      <c r="C387" s="129">
        <v>13</v>
      </c>
      <c r="D387" s="3" t="s">
        <v>583</v>
      </c>
      <c r="E387" s="3">
        <v>351310</v>
      </c>
      <c r="F387" s="128">
        <v>35132</v>
      </c>
      <c r="G387" s="3" t="s">
        <v>139</v>
      </c>
      <c r="H387" s="3" t="s">
        <v>4396</v>
      </c>
      <c r="I387" s="3">
        <v>351310</v>
      </c>
      <c r="J387" s="3" t="s">
        <v>4596</v>
      </c>
      <c r="K387" s="3" t="s">
        <v>4341</v>
      </c>
      <c r="L387" s="129">
        <v>39</v>
      </c>
      <c r="M387" s="3" t="s">
        <v>4370</v>
      </c>
      <c r="N387" s="3" t="s">
        <v>4343</v>
      </c>
      <c r="O387" s="3" t="s">
        <v>4686</v>
      </c>
      <c r="P387" s="3" t="s">
        <v>4373</v>
      </c>
      <c r="Q387" s="62" t="s">
        <v>4933</v>
      </c>
    </row>
    <row r="388" spans="1:17" x14ac:dyDescent="0.25">
      <c r="A388" s="61">
        <v>2051389</v>
      </c>
      <c r="B388" s="3">
        <v>354850</v>
      </c>
      <c r="C388" s="129">
        <v>4</v>
      </c>
      <c r="D388" s="3" t="s">
        <v>237</v>
      </c>
      <c r="E388" s="3">
        <v>354850</v>
      </c>
      <c r="F388" s="128">
        <v>35041</v>
      </c>
      <c r="G388" s="3" t="s">
        <v>78</v>
      </c>
      <c r="H388" s="3" t="s">
        <v>4420</v>
      </c>
      <c r="I388" s="3">
        <v>354850</v>
      </c>
      <c r="J388" s="3" t="s">
        <v>4514</v>
      </c>
      <c r="K388" s="3" t="s">
        <v>4341</v>
      </c>
      <c r="L388" s="129">
        <v>39</v>
      </c>
      <c r="M388" s="3" t="s">
        <v>4370</v>
      </c>
      <c r="N388" s="3" t="s">
        <v>4343</v>
      </c>
      <c r="O388" s="3" t="s">
        <v>4344</v>
      </c>
      <c r="P388" s="3" t="s">
        <v>4345</v>
      </c>
      <c r="Q388" s="62" t="s">
        <v>4934</v>
      </c>
    </row>
    <row r="389" spans="1:17" x14ac:dyDescent="0.25">
      <c r="A389" s="61">
        <v>2051478</v>
      </c>
      <c r="B389" s="3">
        <v>350620</v>
      </c>
      <c r="C389" s="129">
        <v>2</v>
      </c>
      <c r="D389" s="3" t="s">
        <v>146</v>
      </c>
      <c r="E389" s="3">
        <v>350620</v>
      </c>
      <c r="F389" s="128">
        <v>35021</v>
      </c>
      <c r="G389" s="3" t="s">
        <v>64</v>
      </c>
      <c r="H389" s="3" t="s">
        <v>4480</v>
      </c>
      <c r="I389" s="3">
        <v>350620</v>
      </c>
      <c r="J389" s="3" t="s">
        <v>4935</v>
      </c>
      <c r="K389" s="3" t="s">
        <v>4341</v>
      </c>
      <c r="L389" s="129">
        <v>39</v>
      </c>
      <c r="M389" s="3" t="s">
        <v>4370</v>
      </c>
      <c r="N389" s="3" t="s">
        <v>4343</v>
      </c>
      <c r="O389" s="3" t="s">
        <v>4344</v>
      </c>
      <c r="P389" s="3" t="s">
        <v>4345</v>
      </c>
      <c r="Q389" s="62" t="s">
        <v>4936</v>
      </c>
    </row>
    <row r="390" spans="1:17" x14ac:dyDescent="0.25">
      <c r="A390" s="61">
        <v>2051540</v>
      </c>
      <c r="B390" s="3">
        <v>350590</v>
      </c>
      <c r="C390" s="129">
        <v>13</v>
      </c>
      <c r="D390" s="3" t="s">
        <v>583</v>
      </c>
      <c r="E390" s="3">
        <v>350590</v>
      </c>
      <c r="F390" s="128">
        <v>35133</v>
      </c>
      <c r="G390" s="3" t="s">
        <v>141</v>
      </c>
      <c r="H390" s="3" t="s">
        <v>4396</v>
      </c>
      <c r="I390" s="3">
        <v>350590</v>
      </c>
      <c r="J390" s="3" t="s">
        <v>4656</v>
      </c>
      <c r="K390" s="3" t="s">
        <v>4341</v>
      </c>
      <c r="L390" s="129">
        <v>39</v>
      </c>
      <c r="M390" s="3" t="s">
        <v>4370</v>
      </c>
      <c r="N390" s="3" t="s">
        <v>4343</v>
      </c>
      <c r="O390" s="3" t="s">
        <v>4372</v>
      </c>
      <c r="P390" s="3" t="s">
        <v>4373</v>
      </c>
      <c r="Q390" s="62" t="s">
        <v>4937</v>
      </c>
    </row>
    <row r="391" spans="1:17" x14ac:dyDescent="0.25">
      <c r="A391" s="61">
        <v>2051818</v>
      </c>
      <c r="B391" s="3">
        <v>351620</v>
      </c>
      <c r="C391" s="129">
        <v>8</v>
      </c>
      <c r="D391" s="3" t="s">
        <v>392</v>
      </c>
      <c r="E391" s="3">
        <v>351620</v>
      </c>
      <c r="F391" s="128">
        <v>35081</v>
      </c>
      <c r="G391" s="3" t="s">
        <v>101</v>
      </c>
      <c r="H391" s="3" t="s">
        <v>4396</v>
      </c>
      <c r="I391" s="3">
        <v>351620</v>
      </c>
      <c r="J391" s="3" t="s">
        <v>4792</v>
      </c>
      <c r="K391" s="3" t="s">
        <v>4341</v>
      </c>
      <c r="L391" s="129">
        <v>39</v>
      </c>
      <c r="M391" s="3" t="s">
        <v>4370</v>
      </c>
      <c r="N391" s="3" t="s">
        <v>4343</v>
      </c>
      <c r="O391" s="3" t="s">
        <v>4556</v>
      </c>
      <c r="P391" s="3" t="s">
        <v>4373</v>
      </c>
      <c r="Q391" s="62" t="s">
        <v>4938</v>
      </c>
    </row>
    <row r="392" spans="1:17" x14ac:dyDescent="0.25">
      <c r="A392" s="61">
        <v>2052245</v>
      </c>
      <c r="B392" s="3">
        <v>352230</v>
      </c>
      <c r="C392" s="129">
        <v>16</v>
      </c>
      <c r="D392" s="3" t="s">
        <v>747</v>
      </c>
      <c r="E392" s="3">
        <v>352230</v>
      </c>
      <c r="F392" s="128">
        <v>35161</v>
      </c>
      <c r="G392" s="3" t="s">
        <v>164</v>
      </c>
      <c r="H392" s="3" t="s">
        <v>4399</v>
      </c>
      <c r="I392" s="3">
        <v>352230</v>
      </c>
      <c r="J392" s="3" t="s">
        <v>4893</v>
      </c>
      <c r="K392" s="3" t="s">
        <v>4341</v>
      </c>
      <c r="L392" s="129">
        <v>39</v>
      </c>
      <c r="M392" s="3" t="s">
        <v>4370</v>
      </c>
      <c r="N392" s="3" t="s">
        <v>4343</v>
      </c>
      <c r="O392" s="3" t="s">
        <v>4372</v>
      </c>
      <c r="P392" s="3" t="s">
        <v>4373</v>
      </c>
      <c r="Q392" s="62" t="s">
        <v>4939</v>
      </c>
    </row>
    <row r="393" spans="1:17" x14ac:dyDescent="0.25">
      <c r="A393" s="61">
        <v>2052288</v>
      </c>
      <c r="B393" s="3">
        <v>352390</v>
      </c>
      <c r="C393" s="129">
        <v>16</v>
      </c>
      <c r="D393" s="3" t="s">
        <v>747</v>
      </c>
      <c r="E393" s="3">
        <v>352390</v>
      </c>
      <c r="F393" s="128">
        <v>35163</v>
      </c>
      <c r="G393" s="3" t="s">
        <v>168</v>
      </c>
      <c r="H393" s="3" t="s">
        <v>4399</v>
      </c>
      <c r="I393" s="3">
        <v>352390</v>
      </c>
      <c r="J393" s="3" t="s">
        <v>4432</v>
      </c>
      <c r="K393" s="3" t="s">
        <v>4341</v>
      </c>
      <c r="L393" s="129">
        <v>73</v>
      </c>
      <c r="M393" s="3" t="s">
        <v>4355</v>
      </c>
      <c r="N393" s="3" t="s">
        <v>4343</v>
      </c>
      <c r="O393" s="3" t="s">
        <v>4344</v>
      </c>
      <c r="P393" s="3" t="s">
        <v>4345</v>
      </c>
      <c r="Q393" s="62" t="s">
        <v>4940</v>
      </c>
    </row>
    <row r="394" spans="1:17" x14ac:dyDescent="0.25">
      <c r="A394" s="61">
        <v>2052385</v>
      </c>
      <c r="B394" s="3">
        <v>351870</v>
      </c>
      <c r="C394" s="129">
        <v>4</v>
      </c>
      <c r="D394" s="3" t="s">
        <v>237</v>
      </c>
      <c r="E394" s="3">
        <v>351870</v>
      </c>
      <c r="F394" s="128">
        <v>35041</v>
      </c>
      <c r="G394" s="3" t="s">
        <v>78</v>
      </c>
      <c r="H394" s="3" t="s">
        <v>4420</v>
      </c>
      <c r="I394" s="3">
        <v>351870</v>
      </c>
      <c r="J394" s="3" t="s">
        <v>4941</v>
      </c>
      <c r="K394" s="3" t="s">
        <v>4341</v>
      </c>
      <c r="L394" s="129">
        <v>39</v>
      </c>
      <c r="M394" s="3" t="s">
        <v>4370</v>
      </c>
      <c r="N394" s="3" t="s">
        <v>4343</v>
      </c>
      <c r="O394" s="3" t="s">
        <v>4372</v>
      </c>
      <c r="P394" s="3" t="s">
        <v>4373</v>
      </c>
      <c r="Q394" s="62" t="s">
        <v>4942</v>
      </c>
    </row>
    <row r="395" spans="1:17" x14ac:dyDescent="0.25">
      <c r="A395" s="61">
        <v>2052407</v>
      </c>
      <c r="B395" s="3">
        <v>351870</v>
      </c>
      <c r="C395" s="129">
        <v>4</v>
      </c>
      <c r="D395" s="3" t="s">
        <v>237</v>
      </c>
      <c r="E395" s="3">
        <v>351870</v>
      </c>
      <c r="F395" s="128">
        <v>35041</v>
      </c>
      <c r="G395" s="3" t="s">
        <v>78</v>
      </c>
      <c r="H395" s="3" t="s">
        <v>4420</v>
      </c>
      <c r="I395" s="3">
        <v>351870</v>
      </c>
      <c r="J395" s="3" t="s">
        <v>4941</v>
      </c>
      <c r="K395" s="3" t="s">
        <v>4341</v>
      </c>
      <c r="L395" s="129">
        <v>39</v>
      </c>
      <c r="M395" s="3" t="s">
        <v>4370</v>
      </c>
      <c r="N395" s="3" t="s">
        <v>4343</v>
      </c>
      <c r="O395" s="3" t="s">
        <v>4372</v>
      </c>
      <c r="P395" s="3" t="s">
        <v>4373</v>
      </c>
      <c r="Q395" s="62" t="s">
        <v>4943</v>
      </c>
    </row>
    <row r="396" spans="1:17" x14ac:dyDescent="0.25">
      <c r="A396" s="61">
        <v>2052725</v>
      </c>
      <c r="B396" s="3">
        <v>350560</v>
      </c>
      <c r="C396" s="129">
        <v>13</v>
      </c>
      <c r="D396" s="3" t="s">
        <v>583</v>
      </c>
      <c r="E396" s="3">
        <v>350560</v>
      </c>
      <c r="F396" s="128">
        <v>35131</v>
      </c>
      <c r="G396" s="3" t="s">
        <v>137</v>
      </c>
      <c r="H396" s="3" t="s">
        <v>4396</v>
      </c>
      <c r="I396" s="3">
        <v>350560</v>
      </c>
      <c r="J396" s="3" t="s">
        <v>4944</v>
      </c>
      <c r="K396" s="3" t="s">
        <v>4341</v>
      </c>
      <c r="L396" s="129">
        <v>4</v>
      </c>
      <c r="M396" s="3" t="s">
        <v>4349</v>
      </c>
      <c r="N396" s="3" t="s">
        <v>4343</v>
      </c>
      <c r="O396" s="3" t="s">
        <v>4344</v>
      </c>
      <c r="P396" s="3" t="s">
        <v>4345</v>
      </c>
      <c r="Q396" s="62" t="s">
        <v>4945</v>
      </c>
    </row>
    <row r="397" spans="1:17" x14ac:dyDescent="0.25">
      <c r="A397" s="61">
        <v>2052954</v>
      </c>
      <c r="B397" s="3">
        <v>353150</v>
      </c>
      <c r="C397" s="129">
        <v>5</v>
      </c>
      <c r="D397" s="3" t="s">
        <v>249</v>
      </c>
      <c r="E397" s="3">
        <v>353150</v>
      </c>
      <c r="F397" s="128">
        <v>35052</v>
      </c>
      <c r="G397" s="3" t="s">
        <v>82</v>
      </c>
      <c r="H397" s="3" t="s">
        <v>4396</v>
      </c>
      <c r="I397" s="3">
        <v>353150</v>
      </c>
      <c r="J397" s="3" t="s">
        <v>4789</v>
      </c>
      <c r="K397" s="3" t="s">
        <v>4341</v>
      </c>
      <c r="L397" s="129">
        <v>39</v>
      </c>
      <c r="M397" s="3" t="s">
        <v>4370</v>
      </c>
      <c r="N397" s="3" t="s">
        <v>4343</v>
      </c>
      <c r="O397" s="3" t="s">
        <v>4556</v>
      </c>
      <c r="P397" s="3" t="s">
        <v>4373</v>
      </c>
      <c r="Q397" s="62" t="s">
        <v>4946</v>
      </c>
    </row>
    <row r="398" spans="1:17" x14ac:dyDescent="0.25">
      <c r="A398" s="61">
        <v>2053217</v>
      </c>
      <c r="B398" s="3">
        <v>350420</v>
      </c>
      <c r="C398" s="129">
        <v>2</v>
      </c>
      <c r="D398" s="3" t="s">
        <v>146</v>
      </c>
      <c r="E398" s="3">
        <v>350420</v>
      </c>
      <c r="F398" s="128">
        <v>35021</v>
      </c>
      <c r="G398" s="3" t="s">
        <v>64</v>
      </c>
      <c r="H398" s="3" t="s">
        <v>4480</v>
      </c>
      <c r="I398" s="3">
        <v>350420</v>
      </c>
      <c r="J398" s="3" t="s">
        <v>4947</v>
      </c>
      <c r="K398" s="3" t="s">
        <v>4341</v>
      </c>
      <c r="L398" s="129">
        <v>39</v>
      </c>
      <c r="M398" s="3" t="s">
        <v>4370</v>
      </c>
      <c r="N398" s="3" t="s">
        <v>4343</v>
      </c>
      <c r="O398" s="3" t="s">
        <v>4372</v>
      </c>
      <c r="P398" s="3" t="s">
        <v>4373</v>
      </c>
      <c r="Q398" s="62" t="s">
        <v>4948</v>
      </c>
    </row>
    <row r="399" spans="1:17" x14ac:dyDescent="0.25">
      <c r="A399" s="61">
        <v>2053225</v>
      </c>
      <c r="B399" s="3">
        <v>350280</v>
      </c>
      <c r="C399" s="129">
        <v>2</v>
      </c>
      <c r="D399" s="3" t="s">
        <v>146</v>
      </c>
      <c r="E399" s="3">
        <v>350280</v>
      </c>
      <c r="F399" s="128">
        <v>35021</v>
      </c>
      <c r="G399" s="3" t="s">
        <v>64</v>
      </c>
      <c r="H399" s="3" t="s">
        <v>4480</v>
      </c>
      <c r="I399" s="3">
        <v>350280</v>
      </c>
      <c r="J399" s="3" t="s">
        <v>4589</v>
      </c>
      <c r="K399" s="3" t="s">
        <v>4341</v>
      </c>
      <c r="L399" s="129">
        <v>39</v>
      </c>
      <c r="M399" s="3" t="s">
        <v>4370</v>
      </c>
      <c r="N399" s="3" t="s">
        <v>4343</v>
      </c>
      <c r="O399" s="3" t="s">
        <v>4372</v>
      </c>
      <c r="P399" s="3" t="s">
        <v>4373</v>
      </c>
      <c r="Q399" s="62" t="s">
        <v>4949</v>
      </c>
    </row>
    <row r="400" spans="1:17" x14ac:dyDescent="0.25">
      <c r="A400" s="61">
        <v>2053241</v>
      </c>
      <c r="B400" s="3">
        <v>351880</v>
      </c>
      <c r="C400" s="129">
        <v>1</v>
      </c>
      <c r="D400" s="3" t="s">
        <v>54</v>
      </c>
      <c r="E400" s="3">
        <v>351880</v>
      </c>
      <c r="F400" s="128">
        <v>35011</v>
      </c>
      <c r="G400" s="3" t="s">
        <v>46</v>
      </c>
      <c r="H400" s="3" t="s">
        <v>4437</v>
      </c>
      <c r="I400" s="3">
        <v>351880</v>
      </c>
      <c r="J400" s="3" t="s">
        <v>4826</v>
      </c>
      <c r="K400" s="3" t="s">
        <v>4341</v>
      </c>
      <c r="L400" s="129">
        <v>4</v>
      </c>
      <c r="M400" s="3" t="s">
        <v>4349</v>
      </c>
      <c r="N400" s="3" t="s">
        <v>4343</v>
      </c>
      <c r="O400" s="3" t="s">
        <v>4344</v>
      </c>
      <c r="P400" s="3" t="s">
        <v>4345</v>
      </c>
      <c r="Q400" s="62" t="s">
        <v>4950</v>
      </c>
    </row>
    <row r="401" spans="1:17" x14ac:dyDescent="0.25">
      <c r="A401" s="61">
        <v>2053500</v>
      </c>
      <c r="B401" s="3">
        <v>353150</v>
      </c>
      <c r="C401" s="129">
        <v>5</v>
      </c>
      <c r="D401" s="3" t="s">
        <v>249</v>
      </c>
      <c r="E401" s="3">
        <v>353150</v>
      </c>
      <c r="F401" s="128">
        <v>35052</v>
      </c>
      <c r="G401" s="3" t="s">
        <v>82</v>
      </c>
      <c r="H401" s="3" t="s">
        <v>4396</v>
      </c>
      <c r="I401" s="3">
        <v>353150</v>
      </c>
      <c r="J401" s="3" t="s">
        <v>4789</v>
      </c>
      <c r="K401" s="3" t="s">
        <v>4341</v>
      </c>
      <c r="L401" s="129">
        <v>5</v>
      </c>
      <c r="M401" s="3" t="s">
        <v>4342</v>
      </c>
      <c r="N401" s="3" t="s">
        <v>4343</v>
      </c>
      <c r="O401" s="3" t="s">
        <v>4358</v>
      </c>
      <c r="P401" s="3" t="s">
        <v>4359</v>
      </c>
      <c r="Q401" s="62" t="s">
        <v>4951</v>
      </c>
    </row>
    <row r="402" spans="1:17" x14ac:dyDescent="0.25">
      <c r="A402" s="61">
        <v>2053519</v>
      </c>
      <c r="B402" s="3">
        <v>353150</v>
      </c>
      <c r="C402" s="129">
        <v>5</v>
      </c>
      <c r="D402" s="3" t="s">
        <v>249</v>
      </c>
      <c r="E402" s="3">
        <v>353150</v>
      </c>
      <c r="F402" s="128">
        <v>35052</v>
      </c>
      <c r="G402" s="3" t="s">
        <v>82</v>
      </c>
      <c r="H402" s="3" t="s">
        <v>4396</v>
      </c>
      <c r="I402" s="3">
        <v>353150</v>
      </c>
      <c r="J402" s="3" t="s">
        <v>4789</v>
      </c>
      <c r="K402" s="3" t="s">
        <v>4341</v>
      </c>
      <c r="L402" s="129">
        <v>5</v>
      </c>
      <c r="M402" s="3" t="s">
        <v>4342</v>
      </c>
      <c r="N402" s="3" t="s">
        <v>4343</v>
      </c>
      <c r="O402" s="3" t="s">
        <v>4358</v>
      </c>
      <c r="P402" s="3" t="s">
        <v>4359</v>
      </c>
      <c r="Q402" s="62" t="s">
        <v>4952</v>
      </c>
    </row>
    <row r="403" spans="1:17" x14ac:dyDescent="0.25">
      <c r="A403" s="61">
        <v>2053969</v>
      </c>
      <c r="B403" s="3">
        <v>351620</v>
      </c>
      <c r="C403" s="129">
        <v>8</v>
      </c>
      <c r="D403" s="3" t="s">
        <v>392</v>
      </c>
      <c r="E403" s="3">
        <v>351620</v>
      </c>
      <c r="F403" s="128">
        <v>35081</v>
      </c>
      <c r="G403" s="3" t="s">
        <v>101</v>
      </c>
      <c r="H403" s="3" t="s">
        <v>4396</v>
      </c>
      <c r="I403" s="3">
        <v>351620</v>
      </c>
      <c r="J403" s="3" t="s">
        <v>4792</v>
      </c>
      <c r="K403" s="3" t="s">
        <v>4341</v>
      </c>
      <c r="L403" s="129">
        <v>4</v>
      </c>
      <c r="M403" s="3" t="s">
        <v>4349</v>
      </c>
      <c r="N403" s="3" t="s">
        <v>4343</v>
      </c>
      <c r="O403" s="3" t="s">
        <v>4510</v>
      </c>
      <c r="P403" s="3" t="s">
        <v>4373</v>
      </c>
      <c r="Q403" s="62" t="s">
        <v>4953</v>
      </c>
    </row>
    <row r="404" spans="1:17" x14ac:dyDescent="0.25">
      <c r="A404" s="61">
        <v>2054086</v>
      </c>
      <c r="B404" s="3">
        <v>352390</v>
      </c>
      <c r="C404" s="129">
        <v>16</v>
      </c>
      <c r="D404" s="3" t="s">
        <v>747</v>
      </c>
      <c r="E404" s="3">
        <v>352390</v>
      </c>
      <c r="F404" s="128">
        <v>35163</v>
      </c>
      <c r="G404" s="3" t="s">
        <v>168</v>
      </c>
      <c r="H404" s="3" t="s">
        <v>4399</v>
      </c>
      <c r="I404" s="3">
        <v>352390</v>
      </c>
      <c r="J404" s="3" t="s">
        <v>4432</v>
      </c>
      <c r="K404" s="3" t="s">
        <v>4341</v>
      </c>
      <c r="L404" s="129">
        <v>4</v>
      </c>
      <c r="M404" s="3" t="s">
        <v>4349</v>
      </c>
      <c r="N404" s="3" t="s">
        <v>4343</v>
      </c>
      <c r="O404" s="3" t="s">
        <v>4344</v>
      </c>
      <c r="P404" s="3" t="s">
        <v>4345</v>
      </c>
      <c r="Q404" s="62" t="s">
        <v>4954</v>
      </c>
    </row>
    <row r="405" spans="1:17" x14ac:dyDescent="0.25">
      <c r="A405" s="61">
        <v>2054337</v>
      </c>
      <c r="B405" s="3">
        <v>352390</v>
      </c>
      <c r="C405" s="129">
        <v>16</v>
      </c>
      <c r="D405" s="3" t="s">
        <v>747</v>
      </c>
      <c r="E405" s="3">
        <v>352390</v>
      </c>
      <c r="F405" s="128">
        <v>35163</v>
      </c>
      <c r="G405" s="3" t="s">
        <v>168</v>
      </c>
      <c r="H405" s="3" t="s">
        <v>4399</v>
      </c>
      <c r="I405" s="3">
        <v>352390</v>
      </c>
      <c r="J405" s="3" t="s">
        <v>4432</v>
      </c>
      <c r="K405" s="3" t="s">
        <v>4341</v>
      </c>
      <c r="L405" s="129">
        <v>4</v>
      </c>
      <c r="M405" s="3" t="s">
        <v>4349</v>
      </c>
      <c r="N405" s="3" t="s">
        <v>4343</v>
      </c>
      <c r="O405" s="3" t="s">
        <v>4344</v>
      </c>
      <c r="P405" s="3" t="s">
        <v>4345</v>
      </c>
      <c r="Q405" s="62" t="s">
        <v>4955</v>
      </c>
    </row>
    <row r="406" spans="1:17" x14ac:dyDescent="0.25">
      <c r="A406" s="61">
        <v>2054450</v>
      </c>
      <c r="B406" s="3">
        <v>351820</v>
      </c>
      <c r="C406" s="129">
        <v>2</v>
      </c>
      <c r="D406" s="3" t="s">
        <v>146</v>
      </c>
      <c r="E406" s="3">
        <v>351820</v>
      </c>
      <c r="F406" s="128">
        <v>35021</v>
      </c>
      <c r="G406" s="3" t="s">
        <v>64</v>
      </c>
      <c r="H406" s="3" t="s">
        <v>4480</v>
      </c>
      <c r="I406" s="3">
        <v>351820</v>
      </c>
      <c r="J406" s="3" t="s">
        <v>4956</v>
      </c>
      <c r="K406" s="3" t="s">
        <v>4351</v>
      </c>
      <c r="L406" s="129">
        <v>39</v>
      </c>
      <c r="M406" s="3" t="s">
        <v>4370</v>
      </c>
      <c r="N406" s="3" t="s">
        <v>4343</v>
      </c>
      <c r="O406" s="3" t="s">
        <v>4372</v>
      </c>
      <c r="P406" s="3" t="s">
        <v>4373</v>
      </c>
      <c r="Q406" s="62" t="s">
        <v>4957</v>
      </c>
    </row>
    <row r="407" spans="1:17" x14ac:dyDescent="0.25">
      <c r="A407" s="61">
        <v>2054469</v>
      </c>
      <c r="B407" s="3">
        <v>355220</v>
      </c>
      <c r="C407" s="129">
        <v>16</v>
      </c>
      <c r="D407" s="3" t="s">
        <v>747</v>
      </c>
      <c r="E407" s="3">
        <v>355220</v>
      </c>
      <c r="F407" s="128">
        <v>35163</v>
      </c>
      <c r="G407" s="3" t="s">
        <v>168</v>
      </c>
      <c r="H407" s="3" t="s">
        <v>4399</v>
      </c>
      <c r="I407" s="3">
        <v>355220</v>
      </c>
      <c r="J407" s="3" t="s">
        <v>4528</v>
      </c>
      <c r="K407" s="3" t="s">
        <v>4341</v>
      </c>
      <c r="L407" s="129">
        <v>39</v>
      </c>
      <c r="M407" s="3" t="s">
        <v>4370</v>
      </c>
      <c r="N407" s="3" t="s">
        <v>4343</v>
      </c>
      <c r="O407" s="3" t="s">
        <v>4372</v>
      </c>
      <c r="P407" s="3" t="s">
        <v>4373</v>
      </c>
      <c r="Q407" s="62" t="s">
        <v>4958</v>
      </c>
    </row>
    <row r="408" spans="1:17" x14ac:dyDescent="0.25">
      <c r="A408" s="61">
        <v>2054558</v>
      </c>
      <c r="B408" s="3">
        <v>351880</v>
      </c>
      <c r="C408" s="129">
        <v>1</v>
      </c>
      <c r="D408" s="3" t="s">
        <v>54</v>
      </c>
      <c r="E408" s="3">
        <v>351880</v>
      </c>
      <c r="F408" s="128">
        <v>35011</v>
      </c>
      <c r="G408" s="3" t="s">
        <v>46</v>
      </c>
      <c r="H408" s="3" t="s">
        <v>4437</v>
      </c>
      <c r="I408" s="3">
        <v>351880</v>
      </c>
      <c r="J408" s="3" t="s">
        <v>4826</v>
      </c>
      <c r="K408" s="3" t="s">
        <v>4341</v>
      </c>
      <c r="L408" s="129">
        <v>4</v>
      </c>
      <c r="M408" s="3" t="s">
        <v>4349</v>
      </c>
      <c r="N408" s="3" t="s">
        <v>4343</v>
      </c>
      <c r="O408" s="3" t="s">
        <v>4344</v>
      </c>
      <c r="P408" s="3" t="s">
        <v>4345</v>
      </c>
      <c r="Q408" s="62" t="s">
        <v>4959</v>
      </c>
    </row>
    <row r="409" spans="1:17" x14ac:dyDescent="0.25">
      <c r="A409" s="61">
        <v>2054604</v>
      </c>
      <c r="B409" s="3">
        <v>355080</v>
      </c>
      <c r="C409" s="129">
        <v>14</v>
      </c>
      <c r="D409" s="3" t="s">
        <v>614</v>
      </c>
      <c r="E409" s="3">
        <v>355080</v>
      </c>
      <c r="F409" s="128">
        <v>35143</v>
      </c>
      <c r="G409" s="3" t="s">
        <v>148</v>
      </c>
      <c r="H409" s="3" t="s">
        <v>4384</v>
      </c>
      <c r="I409" s="3">
        <v>355080</v>
      </c>
      <c r="J409" s="3" t="s">
        <v>4519</v>
      </c>
      <c r="K409" s="3" t="s">
        <v>4341</v>
      </c>
      <c r="L409" s="129">
        <v>39</v>
      </c>
      <c r="M409" s="3" t="s">
        <v>4370</v>
      </c>
      <c r="N409" s="3" t="s">
        <v>4343</v>
      </c>
      <c r="O409" s="3" t="s">
        <v>4372</v>
      </c>
      <c r="P409" s="3" t="s">
        <v>4373</v>
      </c>
      <c r="Q409" s="62" t="s">
        <v>4960</v>
      </c>
    </row>
    <row r="410" spans="1:17" x14ac:dyDescent="0.25">
      <c r="A410" s="61">
        <v>2054760</v>
      </c>
      <c r="B410" s="3">
        <v>351670</v>
      </c>
      <c r="C410" s="129">
        <v>9</v>
      </c>
      <c r="D410" s="3" t="s">
        <v>419</v>
      </c>
      <c r="E410" s="3">
        <v>351670</v>
      </c>
      <c r="F410" s="128">
        <v>35093</v>
      </c>
      <c r="G410" s="3" t="s">
        <v>111</v>
      </c>
      <c r="H410" s="3" t="s">
        <v>4470</v>
      </c>
      <c r="I410" s="3">
        <v>351670</v>
      </c>
      <c r="J410" s="3" t="s">
        <v>4961</v>
      </c>
      <c r="K410" s="3" t="s">
        <v>4341</v>
      </c>
      <c r="L410" s="129">
        <v>4</v>
      </c>
      <c r="M410" s="3" t="s">
        <v>4349</v>
      </c>
      <c r="N410" s="3" t="s">
        <v>4343</v>
      </c>
      <c r="O410" s="3" t="s">
        <v>4344</v>
      </c>
      <c r="P410" s="3" t="s">
        <v>4345</v>
      </c>
      <c r="Q410" s="62" t="s">
        <v>4962</v>
      </c>
    </row>
    <row r="411" spans="1:17" x14ac:dyDescent="0.25">
      <c r="A411" s="61">
        <v>2054973</v>
      </c>
      <c r="B411" s="3">
        <v>352390</v>
      </c>
      <c r="C411" s="129">
        <v>16</v>
      </c>
      <c r="D411" s="3" t="s">
        <v>747</v>
      </c>
      <c r="E411" s="3">
        <v>352390</v>
      </c>
      <c r="F411" s="128">
        <v>35163</v>
      </c>
      <c r="G411" s="3" t="s">
        <v>168</v>
      </c>
      <c r="H411" s="3" t="s">
        <v>4399</v>
      </c>
      <c r="I411" s="3">
        <v>352390</v>
      </c>
      <c r="J411" s="3" t="s">
        <v>4432</v>
      </c>
      <c r="K411" s="3" t="s">
        <v>4341</v>
      </c>
      <c r="L411" s="129">
        <v>39</v>
      </c>
      <c r="M411" s="3" t="s">
        <v>4370</v>
      </c>
      <c r="N411" s="3" t="s">
        <v>4343</v>
      </c>
      <c r="O411" s="3" t="s">
        <v>4372</v>
      </c>
      <c r="P411" s="3" t="s">
        <v>4373</v>
      </c>
      <c r="Q411" s="62" t="s">
        <v>4963</v>
      </c>
    </row>
    <row r="412" spans="1:17" x14ac:dyDescent="0.25">
      <c r="A412" s="61">
        <v>2055635</v>
      </c>
      <c r="B412" s="3">
        <v>352390</v>
      </c>
      <c r="C412" s="129">
        <v>16</v>
      </c>
      <c r="D412" s="3" t="s">
        <v>747</v>
      </c>
      <c r="E412" s="3">
        <v>352390</v>
      </c>
      <c r="F412" s="128">
        <v>35163</v>
      </c>
      <c r="G412" s="3" t="s">
        <v>168</v>
      </c>
      <c r="H412" s="3" t="s">
        <v>4399</v>
      </c>
      <c r="I412" s="3">
        <v>352390</v>
      </c>
      <c r="J412" s="3" t="s">
        <v>4432</v>
      </c>
      <c r="K412" s="3" t="s">
        <v>4341</v>
      </c>
      <c r="L412" s="129">
        <v>4</v>
      </c>
      <c r="M412" s="3" t="s">
        <v>4349</v>
      </c>
      <c r="N412" s="3" t="s">
        <v>4343</v>
      </c>
      <c r="O412" s="3" t="s">
        <v>4356</v>
      </c>
      <c r="P412" s="3" t="s">
        <v>4345</v>
      </c>
      <c r="Q412" s="62" t="s">
        <v>4964</v>
      </c>
    </row>
    <row r="413" spans="1:17" x14ac:dyDescent="0.25">
      <c r="A413" s="61">
        <v>2055929</v>
      </c>
      <c r="B413" s="3">
        <v>352690</v>
      </c>
      <c r="C413" s="129">
        <v>10</v>
      </c>
      <c r="D413" s="3" t="s">
        <v>485</v>
      </c>
      <c r="E413" s="3">
        <v>352690</v>
      </c>
      <c r="F413" s="128">
        <v>35102</v>
      </c>
      <c r="G413" s="3" t="s">
        <v>119</v>
      </c>
      <c r="H413" s="3" t="s">
        <v>4403</v>
      </c>
      <c r="I413" s="3">
        <v>352690</v>
      </c>
      <c r="J413" s="3" t="s">
        <v>4517</v>
      </c>
      <c r="K413" s="3" t="s">
        <v>4341</v>
      </c>
      <c r="L413" s="129">
        <v>39</v>
      </c>
      <c r="M413" s="3" t="s">
        <v>4370</v>
      </c>
      <c r="N413" s="3" t="s">
        <v>4343</v>
      </c>
      <c r="O413" s="3" t="s">
        <v>4372</v>
      </c>
      <c r="P413" s="3" t="s">
        <v>4373</v>
      </c>
      <c r="Q413" s="62" t="s">
        <v>4965</v>
      </c>
    </row>
    <row r="414" spans="1:17" x14ac:dyDescent="0.25">
      <c r="A414" s="61">
        <v>2056003</v>
      </c>
      <c r="B414" s="3">
        <v>352690</v>
      </c>
      <c r="C414" s="129">
        <v>10</v>
      </c>
      <c r="D414" s="3" t="s">
        <v>485</v>
      </c>
      <c r="E414" s="3">
        <v>352690</v>
      </c>
      <c r="F414" s="128">
        <v>35102</v>
      </c>
      <c r="G414" s="3" t="s">
        <v>119</v>
      </c>
      <c r="H414" s="3" t="s">
        <v>4403</v>
      </c>
      <c r="I414" s="3">
        <v>352690</v>
      </c>
      <c r="J414" s="3" t="s">
        <v>4517</v>
      </c>
      <c r="K414" s="3" t="s">
        <v>4341</v>
      </c>
      <c r="L414" s="129">
        <v>39</v>
      </c>
      <c r="M414" s="3" t="s">
        <v>4370</v>
      </c>
      <c r="N414" s="3" t="s">
        <v>4343</v>
      </c>
      <c r="O414" s="3" t="s">
        <v>4556</v>
      </c>
      <c r="P414" s="3" t="s">
        <v>4373</v>
      </c>
      <c r="Q414" s="62" t="s">
        <v>4966</v>
      </c>
    </row>
    <row r="415" spans="1:17" x14ac:dyDescent="0.25">
      <c r="A415" s="61">
        <v>2056151</v>
      </c>
      <c r="B415" s="3">
        <v>350280</v>
      </c>
      <c r="C415" s="129">
        <v>2</v>
      </c>
      <c r="D415" s="3" t="s">
        <v>146</v>
      </c>
      <c r="E415" s="3">
        <v>350280</v>
      </c>
      <c r="F415" s="128">
        <v>35021</v>
      </c>
      <c r="G415" s="3" t="s">
        <v>64</v>
      </c>
      <c r="H415" s="3" t="s">
        <v>4480</v>
      </c>
      <c r="I415" s="3">
        <v>350280</v>
      </c>
      <c r="J415" s="3" t="s">
        <v>4589</v>
      </c>
      <c r="K415" s="3" t="s">
        <v>4341</v>
      </c>
      <c r="L415" s="129">
        <v>39</v>
      </c>
      <c r="M415" s="3" t="s">
        <v>4370</v>
      </c>
      <c r="N415" s="3" t="s">
        <v>4343</v>
      </c>
      <c r="O415" s="3" t="s">
        <v>4372</v>
      </c>
      <c r="P415" s="3" t="s">
        <v>4373</v>
      </c>
      <c r="Q415" s="62" t="s">
        <v>3470</v>
      </c>
    </row>
    <row r="416" spans="1:17" x14ac:dyDescent="0.25">
      <c r="A416" s="61">
        <v>2056194</v>
      </c>
      <c r="B416" s="3">
        <v>353390</v>
      </c>
      <c r="C416" s="129">
        <v>5</v>
      </c>
      <c r="D416" s="3" t="s">
        <v>249</v>
      </c>
      <c r="E416" s="3">
        <v>353390</v>
      </c>
      <c r="F416" s="128">
        <v>35051</v>
      </c>
      <c r="G416" s="3" t="s">
        <v>80</v>
      </c>
      <c r="H416" s="3" t="s">
        <v>4396</v>
      </c>
      <c r="I416" s="3">
        <v>353390</v>
      </c>
      <c r="J416" s="3" t="s">
        <v>4762</v>
      </c>
      <c r="K416" s="3" t="s">
        <v>4341</v>
      </c>
      <c r="L416" s="129">
        <v>39</v>
      </c>
      <c r="M416" s="3" t="s">
        <v>4370</v>
      </c>
      <c r="N416" s="3" t="s">
        <v>4343</v>
      </c>
      <c r="O416" s="3" t="s">
        <v>4556</v>
      </c>
      <c r="P416" s="3" t="s">
        <v>4373</v>
      </c>
      <c r="Q416" s="62" t="s">
        <v>4967</v>
      </c>
    </row>
    <row r="417" spans="1:17" x14ac:dyDescent="0.25">
      <c r="A417" s="61">
        <v>2056208</v>
      </c>
      <c r="B417" s="3">
        <v>353390</v>
      </c>
      <c r="C417" s="129">
        <v>5</v>
      </c>
      <c r="D417" s="3" t="s">
        <v>249</v>
      </c>
      <c r="E417" s="3">
        <v>353390</v>
      </c>
      <c r="F417" s="128">
        <v>35051</v>
      </c>
      <c r="G417" s="3" t="s">
        <v>80</v>
      </c>
      <c r="H417" s="3" t="s">
        <v>4396</v>
      </c>
      <c r="I417" s="3">
        <v>353390</v>
      </c>
      <c r="J417" s="3" t="s">
        <v>4762</v>
      </c>
      <c r="K417" s="3" t="s">
        <v>4341</v>
      </c>
      <c r="L417" s="129">
        <v>39</v>
      </c>
      <c r="M417" s="3" t="s">
        <v>4370</v>
      </c>
      <c r="N417" s="3" t="s">
        <v>4343</v>
      </c>
      <c r="O417" s="3" t="s">
        <v>4460</v>
      </c>
      <c r="P417" s="3" t="s">
        <v>4359</v>
      </c>
      <c r="Q417" s="62" t="s">
        <v>4968</v>
      </c>
    </row>
    <row r="418" spans="1:17" x14ac:dyDescent="0.25">
      <c r="A418" s="61">
        <v>2056291</v>
      </c>
      <c r="B418" s="3">
        <v>351080</v>
      </c>
      <c r="C418" s="129">
        <v>14</v>
      </c>
      <c r="D418" s="3" t="s">
        <v>614</v>
      </c>
      <c r="E418" s="3">
        <v>351080</v>
      </c>
      <c r="F418" s="128">
        <v>35143</v>
      </c>
      <c r="G418" s="3" t="s">
        <v>148</v>
      </c>
      <c r="H418" s="3" t="s">
        <v>4384</v>
      </c>
      <c r="I418" s="3">
        <v>351080</v>
      </c>
      <c r="J418" s="3" t="s">
        <v>4561</v>
      </c>
      <c r="K418" s="3" t="s">
        <v>4341</v>
      </c>
      <c r="L418" s="129">
        <v>4</v>
      </c>
      <c r="M418" s="3" t="s">
        <v>4349</v>
      </c>
      <c r="N418" s="3" t="s">
        <v>4343</v>
      </c>
      <c r="O418" s="3" t="s">
        <v>4372</v>
      </c>
      <c r="P418" s="3" t="s">
        <v>4373</v>
      </c>
      <c r="Q418" s="62" t="s">
        <v>4969</v>
      </c>
    </row>
    <row r="419" spans="1:17" x14ac:dyDescent="0.25">
      <c r="A419" s="61">
        <v>2056445</v>
      </c>
      <c r="B419" s="3">
        <v>350650</v>
      </c>
      <c r="C419" s="129">
        <v>2</v>
      </c>
      <c r="D419" s="3" t="s">
        <v>146</v>
      </c>
      <c r="E419" s="3">
        <v>350650</v>
      </c>
      <c r="F419" s="128">
        <v>35023</v>
      </c>
      <c r="G419" s="3" t="s">
        <v>68</v>
      </c>
      <c r="H419" s="3" t="s">
        <v>4480</v>
      </c>
      <c r="I419" s="3">
        <v>350650</v>
      </c>
      <c r="J419" s="3" t="s">
        <v>4606</v>
      </c>
      <c r="K419" s="3" t="s">
        <v>4341</v>
      </c>
      <c r="L419" s="129">
        <v>39</v>
      </c>
      <c r="M419" s="3" t="s">
        <v>4370</v>
      </c>
      <c r="N419" s="3" t="s">
        <v>4343</v>
      </c>
      <c r="O419" s="3" t="s">
        <v>4372</v>
      </c>
      <c r="P419" s="3" t="s">
        <v>4373</v>
      </c>
      <c r="Q419" s="62" t="s">
        <v>4970</v>
      </c>
    </row>
    <row r="420" spans="1:17" x14ac:dyDescent="0.25">
      <c r="A420" s="61">
        <v>2056550</v>
      </c>
      <c r="B420" s="3">
        <v>353870</v>
      </c>
      <c r="C420" s="129">
        <v>10</v>
      </c>
      <c r="D420" s="3" t="s">
        <v>485</v>
      </c>
      <c r="E420" s="3">
        <v>353870</v>
      </c>
      <c r="F420" s="128">
        <v>35103</v>
      </c>
      <c r="G420" s="3" t="s">
        <v>121</v>
      </c>
      <c r="H420" s="3" t="s">
        <v>4403</v>
      </c>
      <c r="I420" s="3">
        <v>353870</v>
      </c>
      <c r="J420" s="3" t="s">
        <v>4417</v>
      </c>
      <c r="K420" s="3" t="s">
        <v>4341</v>
      </c>
      <c r="L420" s="129">
        <v>39</v>
      </c>
      <c r="M420" s="3" t="s">
        <v>4370</v>
      </c>
      <c r="N420" s="3" t="s">
        <v>4343</v>
      </c>
      <c r="O420" s="3" t="s">
        <v>4372</v>
      </c>
      <c r="P420" s="3" t="s">
        <v>4373</v>
      </c>
      <c r="Q420" s="62" t="s">
        <v>4971</v>
      </c>
    </row>
    <row r="421" spans="1:17" x14ac:dyDescent="0.25">
      <c r="A421" s="61">
        <v>2056577</v>
      </c>
      <c r="B421" s="3">
        <v>354390</v>
      </c>
      <c r="C421" s="129">
        <v>10</v>
      </c>
      <c r="D421" s="3" t="s">
        <v>485</v>
      </c>
      <c r="E421" s="3">
        <v>354390</v>
      </c>
      <c r="F421" s="128">
        <v>35104</v>
      </c>
      <c r="G421" s="3" t="s">
        <v>123</v>
      </c>
      <c r="H421" s="3" t="s">
        <v>4403</v>
      </c>
      <c r="I421" s="3">
        <v>354390</v>
      </c>
      <c r="J421" s="3" t="s">
        <v>4404</v>
      </c>
      <c r="K421" s="3" t="s">
        <v>4341</v>
      </c>
      <c r="L421" s="129">
        <v>39</v>
      </c>
      <c r="M421" s="3" t="s">
        <v>4370</v>
      </c>
      <c r="N421" s="3" t="s">
        <v>4343</v>
      </c>
      <c r="O421" s="3" t="s">
        <v>4372</v>
      </c>
      <c r="P421" s="3" t="s">
        <v>4373</v>
      </c>
      <c r="Q421" s="62" t="s">
        <v>4972</v>
      </c>
    </row>
    <row r="422" spans="1:17" x14ac:dyDescent="0.25">
      <c r="A422" s="61">
        <v>2056615</v>
      </c>
      <c r="B422" s="3">
        <v>354390</v>
      </c>
      <c r="C422" s="129">
        <v>10</v>
      </c>
      <c r="D422" s="3" t="s">
        <v>485</v>
      </c>
      <c r="E422" s="3">
        <v>354390</v>
      </c>
      <c r="F422" s="128">
        <v>35104</v>
      </c>
      <c r="G422" s="3" t="s">
        <v>123</v>
      </c>
      <c r="H422" s="3" t="s">
        <v>4403</v>
      </c>
      <c r="I422" s="3">
        <v>354390</v>
      </c>
      <c r="J422" s="3" t="s">
        <v>4404</v>
      </c>
      <c r="K422" s="3" t="s">
        <v>4341</v>
      </c>
      <c r="L422" s="129">
        <v>39</v>
      </c>
      <c r="M422" s="3" t="s">
        <v>4370</v>
      </c>
      <c r="N422" s="3" t="s">
        <v>4343</v>
      </c>
      <c r="O422" s="3" t="s">
        <v>4372</v>
      </c>
      <c r="P422" s="3" t="s">
        <v>4373</v>
      </c>
      <c r="Q422" s="62" t="s">
        <v>4973</v>
      </c>
    </row>
    <row r="423" spans="1:17" x14ac:dyDescent="0.25">
      <c r="A423" s="61">
        <v>2056666</v>
      </c>
      <c r="B423" s="3">
        <v>354390</v>
      </c>
      <c r="C423" s="129">
        <v>10</v>
      </c>
      <c r="D423" s="3" t="s">
        <v>485</v>
      </c>
      <c r="E423" s="3">
        <v>354390</v>
      </c>
      <c r="F423" s="128">
        <v>35104</v>
      </c>
      <c r="G423" s="3" t="s">
        <v>123</v>
      </c>
      <c r="H423" s="3" t="s">
        <v>4403</v>
      </c>
      <c r="I423" s="3">
        <v>354390</v>
      </c>
      <c r="J423" s="3" t="s">
        <v>4404</v>
      </c>
      <c r="K423" s="3" t="s">
        <v>4341</v>
      </c>
      <c r="L423" s="129">
        <v>39</v>
      </c>
      <c r="M423" s="3" t="s">
        <v>4370</v>
      </c>
      <c r="N423" s="3" t="s">
        <v>4343</v>
      </c>
      <c r="O423" s="3" t="s">
        <v>4372</v>
      </c>
      <c r="P423" s="3" t="s">
        <v>4373</v>
      </c>
      <c r="Q423" s="62" t="s">
        <v>4974</v>
      </c>
    </row>
    <row r="424" spans="1:17" x14ac:dyDescent="0.25">
      <c r="A424" s="61">
        <v>2056763</v>
      </c>
      <c r="B424" s="3">
        <v>352710</v>
      </c>
      <c r="C424" s="129">
        <v>6</v>
      </c>
      <c r="D424" s="3" t="s">
        <v>271</v>
      </c>
      <c r="E424" s="3">
        <v>352710</v>
      </c>
      <c r="F424" s="128">
        <v>35065</v>
      </c>
      <c r="G424" s="3" t="s">
        <v>91</v>
      </c>
      <c r="H424" s="3" t="s">
        <v>4414</v>
      </c>
      <c r="I424" s="3">
        <v>352710</v>
      </c>
      <c r="J424" s="3" t="s">
        <v>4415</v>
      </c>
      <c r="K424" s="3" t="s">
        <v>4351</v>
      </c>
      <c r="L424" s="129">
        <v>39</v>
      </c>
      <c r="M424" s="3" t="s">
        <v>4370</v>
      </c>
      <c r="N424" s="3" t="s">
        <v>4343</v>
      </c>
      <c r="O424" s="3" t="s">
        <v>4352</v>
      </c>
      <c r="P424" s="3" t="s">
        <v>4345</v>
      </c>
      <c r="Q424" s="62" t="s">
        <v>4975</v>
      </c>
    </row>
    <row r="425" spans="1:17" x14ac:dyDescent="0.25">
      <c r="A425" s="61">
        <v>2056860</v>
      </c>
      <c r="B425" s="3">
        <v>351050</v>
      </c>
      <c r="C425" s="129">
        <v>17</v>
      </c>
      <c r="D425" s="3" t="s">
        <v>797</v>
      </c>
      <c r="E425" s="3">
        <v>351050</v>
      </c>
      <c r="F425" s="128">
        <v>35173</v>
      </c>
      <c r="G425" s="3" t="s">
        <v>174</v>
      </c>
      <c r="H425" s="3" t="s">
        <v>4367</v>
      </c>
      <c r="I425" s="3">
        <v>351050</v>
      </c>
      <c r="J425" s="3" t="s">
        <v>4406</v>
      </c>
      <c r="K425" s="3" t="s">
        <v>4341</v>
      </c>
      <c r="L425" s="129">
        <v>4</v>
      </c>
      <c r="M425" s="3" t="s">
        <v>4349</v>
      </c>
      <c r="N425" s="3" t="s">
        <v>4343</v>
      </c>
      <c r="O425" s="3" t="s">
        <v>4344</v>
      </c>
      <c r="P425" s="3" t="s">
        <v>4345</v>
      </c>
      <c r="Q425" s="62" t="s">
        <v>4976</v>
      </c>
    </row>
    <row r="426" spans="1:17" x14ac:dyDescent="0.25">
      <c r="A426" s="61">
        <v>2056925</v>
      </c>
      <c r="B426" s="3">
        <v>352260</v>
      </c>
      <c r="C426" s="129">
        <v>14</v>
      </c>
      <c r="D426" s="3" t="s">
        <v>614</v>
      </c>
      <c r="E426" s="3">
        <v>352260</v>
      </c>
      <c r="F426" s="128">
        <v>35141</v>
      </c>
      <c r="G426" s="3" t="s">
        <v>143</v>
      </c>
      <c r="H426" s="3" t="s">
        <v>4384</v>
      </c>
      <c r="I426" s="3">
        <v>352260</v>
      </c>
      <c r="J426" s="3" t="s">
        <v>4927</v>
      </c>
      <c r="K426" s="3" t="s">
        <v>4341</v>
      </c>
      <c r="L426" s="129">
        <v>39</v>
      </c>
      <c r="M426" s="3" t="s">
        <v>4370</v>
      </c>
      <c r="N426" s="3" t="s">
        <v>4343</v>
      </c>
      <c r="O426" s="3" t="s">
        <v>4729</v>
      </c>
      <c r="P426" s="3" t="s">
        <v>4373</v>
      </c>
      <c r="Q426" s="62" t="s">
        <v>4977</v>
      </c>
    </row>
    <row r="427" spans="1:17" x14ac:dyDescent="0.25">
      <c r="A427" s="61">
        <v>2056933</v>
      </c>
      <c r="B427" s="3">
        <v>353070</v>
      </c>
      <c r="C427" s="129">
        <v>14</v>
      </c>
      <c r="D427" s="3" t="s">
        <v>614</v>
      </c>
      <c r="E427" s="3">
        <v>353070</v>
      </c>
      <c r="F427" s="128">
        <v>35141</v>
      </c>
      <c r="G427" s="3" t="s">
        <v>143</v>
      </c>
      <c r="H427" s="3" t="s">
        <v>4384</v>
      </c>
      <c r="I427" s="3">
        <v>353070</v>
      </c>
      <c r="J427" s="3" t="s">
        <v>4925</v>
      </c>
      <c r="K427" s="3" t="s">
        <v>4341</v>
      </c>
      <c r="L427" s="129">
        <v>39</v>
      </c>
      <c r="M427" s="3" t="s">
        <v>4370</v>
      </c>
      <c r="N427" s="3" t="s">
        <v>4343</v>
      </c>
      <c r="O427" s="3" t="s">
        <v>4556</v>
      </c>
      <c r="P427" s="3" t="s">
        <v>4373</v>
      </c>
      <c r="Q427" s="62" t="s">
        <v>4978</v>
      </c>
    </row>
    <row r="428" spans="1:17" x14ac:dyDescent="0.25">
      <c r="A428" s="61">
        <v>2056984</v>
      </c>
      <c r="B428" s="3">
        <v>354150</v>
      </c>
      <c r="C428" s="129">
        <v>11</v>
      </c>
      <c r="D428" s="3" t="s">
        <v>513</v>
      </c>
      <c r="E428" s="3">
        <v>354150</v>
      </c>
      <c r="F428" s="128">
        <v>35114</v>
      </c>
      <c r="G428" s="3" t="s">
        <v>131</v>
      </c>
      <c r="H428" s="3" t="s">
        <v>4475</v>
      </c>
      <c r="I428" s="3">
        <v>354150</v>
      </c>
      <c r="J428" s="3" t="s">
        <v>4979</v>
      </c>
      <c r="K428" s="3" t="s">
        <v>4341</v>
      </c>
      <c r="L428" s="129">
        <v>39</v>
      </c>
      <c r="M428" s="3" t="s">
        <v>4370</v>
      </c>
      <c r="N428" s="3" t="s">
        <v>4343</v>
      </c>
      <c r="O428" s="3" t="s">
        <v>4372</v>
      </c>
      <c r="P428" s="3" t="s">
        <v>4373</v>
      </c>
      <c r="Q428" s="62" t="s">
        <v>4980</v>
      </c>
    </row>
    <row r="429" spans="1:17" x14ac:dyDescent="0.25">
      <c r="A429" s="61">
        <v>2057026</v>
      </c>
      <c r="B429" s="3">
        <v>354150</v>
      </c>
      <c r="C429" s="129">
        <v>11</v>
      </c>
      <c r="D429" s="3" t="s">
        <v>513</v>
      </c>
      <c r="E429" s="3">
        <v>354150</v>
      </c>
      <c r="F429" s="128">
        <v>35114</v>
      </c>
      <c r="G429" s="3" t="s">
        <v>131</v>
      </c>
      <c r="H429" s="3" t="s">
        <v>4475</v>
      </c>
      <c r="I429" s="3">
        <v>354150</v>
      </c>
      <c r="J429" s="3" t="s">
        <v>4979</v>
      </c>
      <c r="K429" s="3" t="s">
        <v>4341</v>
      </c>
      <c r="L429" s="129">
        <v>39</v>
      </c>
      <c r="M429" s="3" t="s">
        <v>4370</v>
      </c>
      <c r="N429" s="3" t="s">
        <v>4343</v>
      </c>
      <c r="O429" s="3" t="s">
        <v>4556</v>
      </c>
      <c r="P429" s="3" t="s">
        <v>4373</v>
      </c>
      <c r="Q429" s="62" t="s">
        <v>4981</v>
      </c>
    </row>
    <row r="430" spans="1:17" x14ac:dyDescent="0.25">
      <c r="A430" s="61">
        <v>2057050</v>
      </c>
      <c r="B430" s="3">
        <v>354140</v>
      </c>
      <c r="C430" s="129">
        <v>11</v>
      </c>
      <c r="D430" s="3" t="s">
        <v>513</v>
      </c>
      <c r="E430" s="3">
        <v>354140</v>
      </c>
      <c r="F430" s="128">
        <v>35112</v>
      </c>
      <c r="G430" s="3" t="s">
        <v>127</v>
      </c>
      <c r="H430" s="3" t="s">
        <v>4475</v>
      </c>
      <c r="I430" s="3">
        <v>354140</v>
      </c>
      <c r="J430" s="3" t="s">
        <v>4508</v>
      </c>
      <c r="K430" s="3" t="s">
        <v>4351</v>
      </c>
      <c r="L430" s="129">
        <v>39</v>
      </c>
      <c r="M430" s="3" t="s">
        <v>4370</v>
      </c>
      <c r="N430" s="3" t="s">
        <v>4343</v>
      </c>
      <c r="O430" s="3" t="s">
        <v>4372</v>
      </c>
      <c r="P430" s="3" t="s">
        <v>4373</v>
      </c>
      <c r="Q430" s="62" t="s">
        <v>4982</v>
      </c>
    </row>
    <row r="431" spans="1:17" x14ac:dyDescent="0.25">
      <c r="A431" s="61">
        <v>2057239</v>
      </c>
      <c r="B431" s="3">
        <v>354890</v>
      </c>
      <c r="C431" s="129">
        <v>3</v>
      </c>
      <c r="D431" s="3" t="s">
        <v>207</v>
      </c>
      <c r="E431" s="3">
        <v>354890</v>
      </c>
      <c r="F431" s="128">
        <v>35034</v>
      </c>
      <c r="G431" s="3" t="s">
        <v>76</v>
      </c>
      <c r="H431" s="3" t="s">
        <v>4396</v>
      </c>
      <c r="I431" s="3">
        <v>354890</v>
      </c>
      <c r="J431" s="3" t="s">
        <v>4423</v>
      </c>
      <c r="K431" s="3" t="s">
        <v>4341</v>
      </c>
      <c r="L431" s="129">
        <v>39</v>
      </c>
      <c r="M431" s="3" t="s">
        <v>4370</v>
      </c>
      <c r="N431" s="3" t="s">
        <v>4343</v>
      </c>
      <c r="O431" s="3" t="s">
        <v>4372</v>
      </c>
      <c r="P431" s="3" t="s">
        <v>4373</v>
      </c>
      <c r="Q431" s="62" t="s">
        <v>4983</v>
      </c>
    </row>
    <row r="432" spans="1:17" x14ac:dyDescent="0.25">
      <c r="A432" s="61">
        <v>2057409</v>
      </c>
      <c r="B432" s="3">
        <v>354890</v>
      </c>
      <c r="C432" s="129">
        <v>3</v>
      </c>
      <c r="D432" s="3" t="s">
        <v>207</v>
      </c>
      <c r="E432" s="3">
        <v>354890</v>
      </c>
      <c r="F432" s="128">
        <v>35034</v>
      </c>
      <c r="G432" s="3" t="s">
        <v>76</v>
      </c>
      <c r="H432" s="3" t="s">
        <v>4396</v>
      </c>
      <c r="I432" s="3">
        <v>354890</v>
      </c>
      <c r="J432" s="3" t="s">
        <v>4423</v>
      </c>
      <c r="K432" s="3" t="s">
        <v>4341</v>
      </c>
      <c r="L432" s="129">
        <v>39</v>
      </c>
      <c r="M432" s="3" t="s">
        <v>4370</v>
      </c>
      <c r="N432" s="3" t="s">
        <v>4343</v>
      </c>
      <c r="O432" s="3" t="s">
        <v>4556</v>
      </c>
      <c r="P432" s="3" t="s">
        <v>4373</v>
      </c>
      <c r="Q432" s="62" t="s">
        <v>4984</v>
      </c>
    </row>
    <row r="433" spans="1:17" x14ac:dyDescent="0.25">
      <c r="A433" s="61">
        <v>2057441</v>
      </c>
      <c r="B433" s="3">
        <v>353870</v>
      </c>
      <c r="C433" s="129">
        <v>10</v>
      </c>
      <c r="D433" s="3" t="s">
        <v>485</v>
      </c>
      <c r="E433" s="3">
        <v>353870</v>
      </c>
      <c r="F433" s="128">
        <v>35103</v>
      </c>
      <c r="G433" s="3" t="s">
        <v>121</v>
      </c>
      <c r="H433" s="3" t="s">
        <v>4403</v>
      </c>
      <c r="I433" s="3">
        <v>353870</v>
      </c>
      <c r="J433" s="3" t="s">
        <v>4417</v>
      </c>
      <c r="K433" s="3" t="s">
        <v>4341</v>
      </c>
      <c r="L433" s="129">
        <v>4</v>
      </c>
      <c r="M433" s="3" t="s">
        <v>4349</v>
      </c>
      <c r="N433" s="3" t="s">
        <v>4343</v>
      </c>
      <c r="O433" s="3" t="s">
        <v>4344</v>
      </c>
      <c r="P433" s="3" t="s">
        <v>4345</v>
      </c>
      <c r="Q433" s="62" t="s">
        <v>4985</v>
      </c>
    </row>
    <row r="434" spans="1:17" x14ac:dyDescent="0.25">
      <c r="A434" s="61">
        <v>2057530</v>
      </c>
      <c r="B434" s="3">
        <v>353470</v>
      </c>
      <c r="C434" s="129">
        <v>9</v>
      </c>
      <c r="D434" s="3" t="s">
        <v>419</v>
      </c>
      <c r="E434" s="3">
        <v>353470</v>
      </c>
      <c r="F434" s="128">
        <v>35094</v>
      </c>
      <c r="G434" s="3" t="s">
        <v>113</v>
      </c>
      <c r="H434" s="3" t="s">
        <v>4470</v>
      </c>
      <c r="I434" s="3">
        <v>353470</v>
      </c>
      <c r="J434" s="3" t="s">
        <v>4724</v>
      </c>
      <c r="K434" s="3" t="s">
        <v>4341</v>
      </c>
      <c r="L434" s="129">
        <v>39</v>
      </c>
      <c r="M434" s="3" t="s">
        <v>4370</v>
      </c>
      <c r="N434" s="3" t="s">
        <v>4343</v>
      </c>
      <c r="O434" s="3" t="s">
        <v>4372</v>
      </c>
      <c r="P434" s="3" t="s">
        <v>4373</v>
      </c>
      <c r="Q434" s="62" t="s">
        <v>4986</v>
      </c>
    </row>
    <row r="435" spans="1:17" x14ac:dyDescent="0.25">
      <c r="A435" s="61">
        <v>2057557</v>
      </c>
      <c r="B435" s="3">
        <v>350750</v>
      </c>
      <c r="C435" s="129">
        <v>6</v>
      </c>
      <c r="D435" s="3" t="s">
        <v>271</v>
      </c>
      <c r="E435" s="3">
        <v>350750</v>
      </c>
      <c r="F435" s="128">
        <v>35063</v>
      </c>
      <c r="G435" s="3" t="s">
        <v>87</v>
      </c>
      <c r="H435" s="3" t="s">
        <v>4414</v>
      </c>
      <c r="I435" s="3">
        <v>350750</v>
      </c>
      <c r="J435" s="3" t="s">
        <v>4987</v>
      </c>
      <c r="K435" s="3" t="s">
        <v>4351</v>
      </c>
      <c r="L435" s="129">
        <v>39</v>
      </c>
      <c r="M435" s="3" t="s">
        <v>4370</v>
      </c>
      <c r="N435" s="3" t="s">
        <v>4343</v>
      </c>
      <c r="O435" s="3" t="s">
        <v>4659</v>
      </c>
      <c r="P435" s="3" t="s">
        <v>4345</v>
      </c>
      <c r="Q435" s="62" t="s">
        <v>4988</v>
      </c>
    </row>
    <row r="436" spans="1:17" x14ac:dyDescent="0.25">
      <c r="A436" s="61">
        <v>2058111</v>
      </c>
      <c r="B436" s="3">
        <v>354140</v>
      </c>
      <c r="C436" s="129">
        <v>11</v>
      </c>
      <c r="D436" s="3" t="s">
        <v>513</v>
      </c>
      <c r="E436" s="3">
        <v>354140</v>
      </c>
      <c r="F436" s="128">
        <v>35112</v>
      </c>
      <c r="G436" s="3" t="s">
        <v>127</v>
      </c>
      <c r="H436" s="3" t="s">
        <v>4475</v>
      </c>
      <c r="I436" s="3">
        <v>354140</v>
      </c>
      <c r="J436" s="3" t="s">
        <v>4508</v>
      </c>
      <c r="K436" s="3" t="s">
        <v>4341</v>
      </c>
      <c r="L436" s="129">
        <v>39</v>
      </c>
      <c r="M436" s="3" t="s">
        <v>4370</v>
      </c>
      <c r="N436" s="3" t="s">
        <v>4343</v>
      </c>
      <c r="O436" s="3" t="s">
        <v>4372</v>
      </c>
      <c r="P436" s="3" t="s">
        <v>4373</v>
      </c>
      <c r="Q436" s="62" t="s">
        <v>4989</v>
      </c>
    </row>
    <row r="437" spans="1:17" x14ac:dyDescent="0.25">
      <c r="A437" s="61">
        <v>2058154</v>
      </c>
      <c r="B437" s="3">
        <v>354780</v>
      </c>
      <c r="C437" s="129">
        <v>1</v>
      </c>
      <c r="D437" s="3" t="s">
        <v>54</v>
      </c>
      <c r="E437" s="3">
        <v>354780</v>
      </c>
      <c r="F437" s="128">
        <v>35015</v>
      </c>
      <c r="G437" s="3" t="s">
        <v>60</v>
      </c>
      <c r="H437" s="3" t="s">
        <v>4361</v>
      </c>
      <c r="I437" s="3">
        <v>354780</v>
      </c>
      <c r="J437" s="3" t="s">
        <v>4362</v>
      </c>
      <c r="K437" s="3" t="s">
        <v>4341</v>
      </c>
      <c r="L437" s="129">
        <v>39</v>
      </c>
      <c r="M437" s="3" t="s">
        <v>4370</v>
      </c>
      <c r="N437" s="3" t="s">
        <v>4343</v>
      </c>
      <c r="O437" s="3" t="s">
        <v>4372</v>
      </c>
      <c r="P437" s="3" t="s">
        <v>4373</v>
      </c>
      <c r="Q437" s="62" t="s">
        <v>4990</v>
      </c>
    </row>
    <row r="438" spans="1:17" x14ac:dyDescent="0.25">
      <c r="A438" s="61">
        <v>2058243</v>
      </c>
      <c r="B438" s="3">
        <v>355090</v>
      </c>
      <c r="C438" s="129">
        <v>13</v>
      </c>
      <c r="D438" s="3" t="s">
        <v>583</v>
      </c>
      <c r="E438" s="3">
        <v>355090</v>
      </c>
      <c r="F438" s="128">
        <v>35132</v>
      </c>
      <c r="G438" s="3" t="s">
        <v>139</v>
      </c>
      <c r="H438" s="3" t="s">
        <v>4396</v>
      </c>
      <c r="I438" s="3">
        <v>355090</v>
      </c>
      <c r="J438" s="3" t="s">
        <v>4991</v>
      </c>
      <c r="K438" s="3" t="s">
        <v>4341</v>
      </c>
      <c r="L438" s="129">
        <v>5</v>
      </c>
      <c r="M438" s="3" t="s">
        <v>4342</v>
      </c>
      <c r="N438" s="3" t="s">
        <v>4343</v>
      </c>
      <c r="O438" s="3" t="s">
        <v>4358</v>
      </c>
      <c r="P438" s="3" t="s">
        <v>4359</v>
      </c>
      <c r="Q438" s="62" t="s">
        <v>4992</v>
      </c>
    </row>
    <row r="439" spans="1:17" x14ac:dyDescent="0.25">
      <c r="A439" s="61">
        <v>2058278</v>
      </c>
      <c r="B439" s="3">
        <v>355690</v>
      </c>
      <c r="C439" s="129">
        <v>5</v>
      </c>
      <c r="D439" s="3" t="s">
        <v>249</v>
      </c>
      <c r="E439" s="3">
        <v>355690</v>
      </c>
      <c r="F439" s="128">
        <v>35052</v>
      </c>
      <c r="G439" s="3" t="s">
        <v>82</v>
      </c>
      <c r="H439" s="3" t="s">
        <v>4396</v>
      </c>
      <c r="I439" s="3">
        <v>355690</v>
      </c>
      <c r="J439" s="3" t="s">
        <v>4993</v>
      </c>
      <c r="K439" s="3" t="s">
        <v>4341</v>
      </c>
      <c r="L439" s="129">
        <v>73</v>
      </c>
      <c r="M439" s="3" t="s">
        <v>4355</v>
      </c>
      <c r="N439" s="3" t="s">
        <v>4343</v>
      </c>
      <c r="O439" s="3" t="s">
        <v>4344</v>
      </c>
      <c r="P439" s="3" t="s">
        <v>4345</v>
      </c>
      <c r="Q439" s="62" t="s">
        <v>4994</v>
      </c>
    </row>
    <row r="440" spans="1:17" x14ac:dyDescent="0.25">
      <c r="A440" s="61">
        <v>2058308</v>
      </c>
      <c r="B440" s="3">
        <v>353340</v>
      </c>
      <c r="C440" s="129">
        <v>7</v>
      </c>
      <c r="D440" s="3" t="s">
        <v>344</v>
      </c>
      <c r="E440" s="3">
        <v>353340</v>
      </c>
      <c r="F440" s="128">
        <v>35072</v>
      </c>
      <c r="G440" s="3" t="s">
        <v>95</v>
      </c>
      <c r="H440" s="3" t="s">
        <v>4384</v>
      </c>
      <c r="I440" s="3">
        <v>353340</v>
      </c>
      <c r="J440" s="3" t="s">
        <v>4995</v>
      </c>
      <c r="K440" s="3" t="s">
        <v>4341</v>
      </c>
      <c r="L440" s="129">
        <v>5</v>
      </c>
      <c r="M440" s="3" t="s">
        <v>4342</v>
      </c>
      <c r="N440" s="3" t="s">
        <v>4343</v>
      </c>
      <c r="O440" s="3" t="s">
        <v>4344</v>
      </c>
      <c r="P440" s="3" t="s">
        <v>4345</v>
      </c>
      <c r="Q440" s="62" t="s">
        <v>4996</v>
      </c>
    </row>
    <row r="441" spans="1:17" x14ac:dyDescent="0.25">
      <c r="A441" s="61">
        <v>2058332</v>
      </c>
      <c r="B441" s="3">
        <v>350600</v>
      </c>
      <c r="C441" s="129">
        <v>6</v>
      </c>
      <c r="D441" s="3" t="s">
        <v>271</v>
      </c>
      <c r="E441" s="3">
        <v>350600</v>
      </c>
      <c r="F441" s="128">
        <v>35062</v>
      </c>
      <c r="G441" s="3" t="s">
        <v>85</v>
      </c>
      <c r="H441" s="3" t="s">
        <v>4414</v>
      </c>
      <c r="I441" s="3">
        <v>350600</v>
      </c>
      <c r="J441" s="3" t="s">
        <v>4459</v>
      </c>
      <c r="K441" s="3" t="s">
        <v>4351</v>
      </c>
      <c r="L441" s="129">
        <v>5</v>
      </c>
      <c r="M441" s="3" t="s">
        <v>4342</v>
      </c>
      <c r="N441" s="3" t="s">
        <v>4343</v>
      </c>
      <c r="O441" s="3" t="s">
        <v>4352</v>
      </c>
      <c r="P441" s="3" t="s">
        <v>4345</v>
      </c>
      <c r="Q441" s="62" t="s">
        <v>4997</v>
      </c>
    </row>
    <row r="442" spans="1:17" x14ac:dyDescent="0.25">
      <c r="A442" s="61">
        <v>2058340</v>
      </c>
      <c r="B442" s="3">
        <v>354190</v>
      </c>
      <c r="C442" s="129">
        <v>17</v>
      </c>
      <c r="D442" s="3" t="s">
        <v>797</v>
      </c>
      <c r="E442" s="3">
        <v>354190</v>
      </c>
      <c r="F442" s="128">
        <v>35172</v>
      </c>
      <c r="G442" s="3" t="s">
        <v>172</v>
      </c>
      <c r="H442" s="3" t="s">
        <v>4367</v>
      </c>
      <c r="I442" s="3">
        <v>354190</v>
      </c>
      <c r="J442" s="3" t="s">
        <v>4998</v>
      </c>
      <c r="K442" s="3" t="s">
        <v>4341</v>
      </c>
      <c r="L442" s="129">
        <v>5</v>
      </c>
      <c r="M442" s="3" t="s">
        <v>4342</v>
      </c>
      <c r="N442" s="3" t="s">
        <v>4343</v>
      </c>
      <c r="O442" s="3" t="s">
        <v>4344</v>
      </c>
      <c r="P442" s="3" t="s">
        <v>4345</v>
      </c>
      <c r="Q442" s="62" t="s">
        <v>4999</v>
      </c>
    </row>
    <row r="443" spans="1:17" x14ac:dyDescent="0.25">
      <c r="A443" s="61">
        <v>2058391</v>
      </c>
      <c r="B443" s="3">
        <v>355030</v>
      </c>
      <c r="C443" s="129">
        <v>1</v>
      </c>
      <c r="D443" s="3" t="s">
        <v>54</v>
      </c>
      <c r="E443" s="3">
        <v>355030</v>
      </c>
      <c r="F443" s="128">
        <v>35016</v>
      </c>
      <c r="G443" s="3" t="s">
        <v>62</v>
      </c>
      <c r="H443" s="3" t="s">
        <v>4410</v>
      </c>
      <c r="I443" s="3">
        <v>355030</v>
      </c>
      <c r="J443" s="3" t="s">
        <v>4411</v>
      </c>
      <c r="K443" s="3" t="s">
        <v>4341</v>
      </c>
      <c r="L443" s="129">
        <v>5</v>
      </c>
      <c r="M443" s="3" t="s">
        <v>4342</v>
      </c>
      <c r="N443" s="3" t="s">
        <v>4343</v>
      </c>
      <c r="O443" s="3" t="s">
        <v>4358</v>
      </c>
      <c r="P443" s="3" t="s">
        <v>4359</v>
      </c>
      <c r="Q443" s="62" t="s">
        <v>5000</v>
      </c>
    </row>
    <row r="444" spans="1:17" x14ac:dyDescent="0.25">
      <c r="A444" s="61">
        <v>2058502</v>
      </c>
      <c r="B444" s="3">
        <v>355030</v>
      </c>
      <c r="C444" s="129">
        <v>1</v>
      </c>
      <c r="D444" s="3" t="s">
        <v>54</v>
      </c>
      <c r="E444" s="3">
        <v>355030</v>
      </c>
      <c r="F444" s="128">
        <v>35016</v>
      </c>
      <c r="G444" s="3" t="s">
        <v>62</v>
      </c>
      <c r="H444" s="3" t="s">
        <v>4410</v>
      </c>
      <c r="I444" s="3">
        <v>355030</v>
      </c>
      <c r="J444" s="3" t="s">
        <v>4411</v>
      </c>
      <c r="K444" s="3" t="s">
        <v>4351</v>
      </c>
      <c r="L444" s="129">
        <v>5</v>
      </c>
      <c r="M444" s="3" t="s">
        <v>4342</v>
      </c>
      <c r="N444" s="3" t="s">
        <v>4343</v>
      </c>
      <c r="O444" s="3" t="s">
        <v>4418</v>
      </c>
      <c r="P444" s="3" t="s">
        <v>4345</v>
      </c>
      <c r="Q444" s="62" t="s">
        <v>5001</v>
      </c>
    </row>
    <row r="445" spans="1:17" x14ac:dyDescent="0.25">
      <c r="A445" s="61">
        <v>2058596</v>
      </c>
      <c r="B445" s="3">
        <v>351110</v>
      </c>
      <c r="C445" s="129">
        <v>15</v>
      </c>
      <c r="D445" s="3" t="s">
        <v>639</v>
      </c>
      <c r="E445" s="3">
        <v>351110</v>
      </c>
      <c r="F445" s="128">
        <v>35151</v>
      </c>
      <c r="G445" s="3" t="s">
        <v>150</v>
      </c>
      <c r="H445" s="3" t="s">
        <v>4480</v>
      </c>
      <c r="I445" s="3">
        <v>351110</v>
      </c>
      <c r="J445" s="3" t="s">
        <v>4609</v>
      </c>
      <c r="K445" s="3" t="s">
        <v>4341</v>
      </c>
      <c r="L445" s="129">
        <v>39</v>
      </c>
      <c r="M445" s="3" t="s">
        <v>4370</v>
      </c>
      <c r="N445" s="3" t="s">
        <v>4343</v>
      </c>
      <c r="O445" s="3" t="s">
        <v>4372</v>
      </c>
      <c r="P445" s="3" t="s">
        <v>4373</v>
      </c>
      <c r="Q445" s="62" t="s">
        <v>5002</v>
      </c>
    </row>
    <row r="446" spans="1:17" x14ac:dyDescent="0.25">
      <c r="A446" s="61">
        <v>2058618</v>
      </c>
      <c r="B446" s="3">
        <v>351110</v>
      </c>
      <c r="C446" s="129">
        <v>15</v>
      </c>
      <c r="D446" s="3" t="s">
        <v>639</v>
      </c>
      <c r="E446" s="3">
        <v>351110</v>
      </c>
      <c r="F446" s="128">
        <v>35151</v>
      </c>
      <c r="G446" s="3" t="s">
        <v>150</v>
      </c>
      <c r="H446" s="3" t="s">
        <v>4480</v>
      </c>
      <c r="I446" s="3">
        <v>351110</v>
      </c>
      <c r="J446" s="3" t="s">
        <v>4609</v>
      </c>
      <c r="K446" s="3" t="s">
        <v>4341</v>
      </c>
      <c r="L446" s="129">
        <v>62</v>
      </c>
      <c r="M446" s="3" t="s">
        <v>4379</v>
      </c>
      <c r="N446" s="3" t="s">
        <v>4343</v>
      </c>
      <c r="O446" s="3" t="s">
        <v>4372</v>
      </c>
      <c r="P446" s="3" t="s">
        <v>4373</v>
      </c>
      <c r="Q446" s="62" t="s">
        <v>5003</v>
      </c>
    </row>
    <row r="447" spans="1:17" x14ac:dyDescent="0.25">
      <c r="A447" s="61">
        <v>2058626</v>
      </c>
      <c r="B447" s="3">
        <v>351110</v>
      </c>
      <c r="C447" s="129">
        <v>15</v>
      </c>
      <c r="D447" s="3" t="s">
        <v>639</v>
      </c>
      <c r="E447" s="3">
        <v>351110</v>
      </c>
      <c r="F447" s="128">
        <v>35151</v>
      </c>
      <c r="G447" s="3" t="s">
        <v>150</v>
      </c>
      <c r="H447" s="3" t="s">
        <v>4480</v>
      </c>
      <c r="I447" s="3">
        <v>351110</v>
      </c>
      <c r="J447" s="3" t="s">
        <v>4609</v>
      </c>
      <c r="K447" s="3" t="s">
        <v>4341</v>
      </c>
      <c r="L447" s="129">
        <v>7</v>
      </c>
      <c r="M447" s="3" t="s">
        <v>4347</v>
      </c>
      <c r="N447" s="3" t="s">
        <v>4343</v>
      </c>
      <c r="O447" s="3" t="s">
        <v>4358</v>
      </c>
      <c r="P447" s="3" t="s">
        <v>4359</v>
      </c>
      <c r="Q447" s="62" t="s">
        <v>5004</v>
      </c>
    </row>
    <row r="448" spans="1:17" x14ac:dyDescent="0.25">
      <c r="A448" s="61">
        <v>2058766</v>
      </c>
      <c r="B448" s="3">
        <v>354090</v>
      </c>
      <c r="C448" s="129">
        <v>13</v>
      </c>
      <c r="D448" s="3" t="s">
        <v>583</v>
      </c>
      <c r="E448" s="3">
        <v>354090</v>
      </c>
      <c r="F448" s="128">
        <v>35131</v>
      </c>
      <c r="G448" s="3" t="s">
        <v>137</v>
      </c>
      <c r="H448" s="3" t="s">
        <v>4396</v>
      </c>
      <c r="I448" s="3">
        <v>354090</v>
      </c>
      <c r="J448" s="3" t="s">
        <v>4491</v>
      </c>
      <c r="K448" s="3" t="s">
        <v>4341</v>
      </c>
      <c r="L448" s="129">
        <v>39</v>
      </c>
      <c r="M448" s="3" t="s">
        <v>4370</v>
      </c>
      <c r="N448" s="3" t="s">
        <v>4343</v>
      </c>
      <c r="O448" s="3" t="s">
        <v>4401</v>
      </c>
      <c r="P448" s="3" t="s">
        <v>4373</v>
      </c>
      <c r="Q448" s="62" t="s">
        <v>5005</v>
      </c>
    </row>
    <row r="449" spans="1:17" x14ac:dyDescent="0.25">
      <c r="A449" s="61">
        <v>2058774</v>
      </c>
      <c r="B449" s="3">
        <v>354140</v>
      </c>
      <c r="C449" s="129">
        <v>11</v>
      </c>
      <c r="D449" s="3" t="s">
        <v>513</v>
      </c>
      <c r="E449" s="3">
        <v>354140</v>
      </c>
      <c r="F449" s="128">
        <v>35112</v>
      </c>
      <c r="G449" s="3" t="s">
        <v>127</v>
      </c>
      <c r="H449" s="3" t="s">
        <v>4475</v>
      </c>
      <c r="I449" s="3">
        <v>354140</v>
      </c>
      <c r="J449" s="3" t="s">
        <v>4508</v>
      </c>
      <c r="K449" s="3" t="s">
        <v>4351</v>
      </c>
      <c r="L449" s="129">
        <v>7</v>
      </c>
      <c r="M449" s="3" t="s">
        <v>4347</v>
      </c>
      <c r="N449" s="3" t="s">
        <v>4343</v>
      </c>
      <c r="O449" s="3" t="s">
        <v>4358</v>
      </c>
      <c r="P449" s="3" t="s">
        <v>4359</v>
      </c>
      <c r="Q449" s="62" t="s">
        <v>5006</v>
      </c>
    </row>
    <row r="450" spans="1:17" x14ac:dyDescent="0.25">
      <c r="A450" s="61">
        <v>2058782</v>
      </c>
      <c r="B450" s="3">
        <v>354140</v>
      </c>
      <c r="C450" s="129">
        <v>11</v>
      </c>
      <c r="D450" s="3" t="s">
        <v>513</v>
      </c>
      <c r="E450" s="3">
        <v>354140</v>
      </c>
      <c r="F450" s="128">
        <v>35112</v>
      </c>
      <c r="G450" s="3" t="s">
        <v>127</v>
      </c>
      <c r="H450" s="3" t="s">
        <v>4475</v>
      </c>
      <c r="I450" s="3">
        <v>354140</v>
      </c>
      <c r="J450" s="3" t="s">
        <v>4508</v>
      </c>
      <c r="K450" s="3" t="s">
        <v>4351</v>
      </c>
      <c r="L450" s="129">
        <v>7</v>
      </c>
      <c r="M450" s="3" t="s">
        <v>4347</v>
      </c>
      <c r="N450" s="3" t="s">
        <v>4343</v>
      </c>
      <c r="O450" s="3" t="s">
        <v>4358</v>
      </c>
      <c r="P450" s="3" t="s">
        <v>4359</v>
      </c>
      <c r="Q450" s="62" t="s">
        <v>5007</v>
      </c>
    </row>
    <row r="451" spans="1:17" x14ac:dyDescent="0.25">
      <c r="A451" s="61">
        <v>2058790</v>
      </c>
      <c r="B451" s="3">
        <v>350160</v>
      </c>
      <c r="C451" s="129">
        <v>7</v>
      </c>
      <c r="D451" s="3" t="s">
        <v>344</v>
      </c>
      <c r="E451" s="3">
        <v>350160</v>
      </c>
      <c r="F451" s="128">
        <v>35072</v>
      </c>
      <c r="G451" s="3" t="s">
        <v>95</v>
      </c>
      <c r="H451" s="3" t="s">
        <v>4384</v>
      </c>
      <c r="I451" s="3">
        <v>350160</v>
      </c>
      <c r="J451" s="3" t="s">
        <v>4708</v>
      </c>
      <c r="K451" s="3" t="s">
        <v>4341</v>
      </c>
      <c r="L451" s="129">
        <v>5</v>
      </c>
      <c r="M451" s="3" t="s">
        <v>4342</v>
      </c>
      <c r="N451" s="3" t="s">
        <v>4343</v>
      </c>
      <c r="O451" s="3" t="s">
        <v>5008</v>
      </c>
      <c r="P451" s="3" t="s">
        <v>4345</v>
      </c>
      <c r="Q451" s="62" t="s">
        <v>5009</v>
      </c>
    </row>
    <row r="452" spans="1:17" x14ac:dyDescent="0.25">
      <c r="A452" s="61">
        <v>2058812</v>
      </c>
      <c r="B452" s="3">
        <v>355395</v>
      </c>
      <c r="C452" s="129">
        <v>9</v>
      </c>
      <c r="D452" s="3" t="s">
        <v>419</v>
      </c>
      <c r="E452" s="3">
        <v>355395</v>
      </c>
      <c r="F452" s="128">
        <v>35092</v>
      </c>
      <c r="G452" s="3" t="s">
        <v>109</v>
      </c>
      <c r="H452" s="3" t="s">
        <v>4470</v>
      </c>
      <c r="I452" s="3">
        <v>355395</v>
      </c>
      <c r="J452" s="3" t="s">
        <v>5010</v>
      </c>
      <c r="K452" s="3" t="s">
        <v>4341</v>
      </c>
      <c r="L452" s="129">
        <v>39</v>
      </c>
      <c r="M452" s="3" t="s">
        <v>4370</v>
      </c>
      <c r="N452" s="3" t="s">
        <v>4343</v>
      </c>
      <c r="O452" s="3" t="s">
        <v>4372</v>
      </c>
      <c r="P452" s="3" t="s">
        <v>4373</v>
      </c>
      <c r="Q452" s="62" t="s">
        <v>5011</v>
      </c>
    </row>
    <row r="453" spans="1:17" x14ac:dyDescent="0.25">
      <c r="A453" s="61">
        <v>2058871</v>
      </c>
      <c r="B453" s="3">
        <v>353440</v>
      </c>
      <c r="C453" s="129">
        <v>1</v>
      </c>
      <c r="D453" s="3" t="s">
        <v>54</v>
      </c>
      <c r="E453" s="3">
        <v>353440</v>
      </c>
      <c r="F453" s="128">
        <v>35014</v>
      </c>
      <c r="G453" s="3" t="s">
        <v>58</v>
      </c>
      <c r="H453" s="3" t="s">
        <v>4339</v>
      </c>
      <c r="I453" s="3">
        <v>353440</v>
      </c>
      <c r="J453" s="3" t="s">
        <v>4340</v>
      </c>
      <c r="K453" s="3" t="s">
        <v>4351</v>
      </c>
      <c r="L453" s="129">
        <v>39</v>
      </c>
      <c r="M453" s="3" t="s">
        <v>4370</v>
      </c>
      <c r="N453" s="3" t="s">
        <v>4343</v>
      </c>
      <c r="O453" s="3" t="s">
        <v>4659</v>
      </c>
      <c r="P453" s="3" t="s">
        <v>4345</v>
      </c>
      <c r="Q453" s="62" t="s">
        <v>5012</v>
      </c>
    </row>
    <row r="454" spans="1:17" x14ac:dyDescent="0.25">
      <c r="A454" s="61">
        <v>2058928</v>
      </c>
      <c r="B454" s="3">
        <v>350420</v>
      </c>
      <c r="C454" s="129">
        <v>2</v>
      </c>
      <c r="D454" s="3" t="s">
        <v>146</v>
      </c>
      <c r="E454" s="3">
        <v>350420</v>
      </c>
      <c r="F454" s="128">
        <v>35021</v>
      </c>
      <c r="G454" s="3" t="s">
        <v>64</v>
      </c>
      <c r="H454" s="3" t="s">
        <v>4480</v>
      </c>
      <c r="I454" s="3">
        <v>350420</v>
      </c>
      <c r="J454" s="3" t="s">
        <v>4947</v>
      </c>
      <c r="K454" s="3" t="s">
        <v>4341</v>
      </c>
      <c r="L454" s="129">
        <v>39</v>
      </c>
      <c r="M454" s="3" t="s">
        <v>4370</v>
      </c>
      <c r="N454" s="3" t="s">
        <v>4343</v>
      </c>
      <c r="O454" s="3" t="s">
        <v>4401</v>
      </c>
      <c r="P454" s="3" t="s">
        <v>4373</v>
      </c>
      <c r="Q454" s="62" t="s">
        <v>5013</v>
      </c>
    </row>
    <row r="455" spans="1:17" x14ac:dyDescent="0.25">
      <c r="A455" s="61">
        <v>2058952</v>
      </c>
      <c r="B455" s="3">
        <v>351820</v>
      </c>
      <c r="C455" s="129">
        <v>2</v>
      </c>
      <c r="D455" s="3" t="s">
        <v>146</v>
      </c>
      <c r="E455" s="3">
        <v>351820</v>
      </c>
      <c r="F455" s="128">
        <v>35021</v>
      </c>
      <c r="G455" s="3" t="s">
        <v>64</v>
      </c>
      <c r="H455" s="3" t="s">
        <v>4480</v>
      </c>
      <c r="I455" s="3">
        <v>351820</v>
      </c>
      <c r="J455" s="3" t="s">
        <v>4956</v>
      </c>
      <c r="K455" s="3" t="s">
        <v>4341</v>
      </c>
      <c r="L455" s="129">
        <v>39</v>
      </c>
      <c r="M455" s="3" t="s">
        <v>4370</v>
      </c>
      <c r="N455" s="3" t="s">
        <v>4343</v>
      </c>
      <c r="O455" s="3" t="s">
        <v>4372</v>
      </c>
      <c r="P455" s="3" t="s">
        <v>4373</v>
      </c>
      <c r="Q455" s="62" t="s">
        <v>5014</v>
      </c>
    </row>
    <row r="456" spans="1:17" x14ac:dyDescent="0.25">
      <c r="A456" s="61">
        <v>2058960</v>
      </c>
      <c r="B456" s="3">
        <v>350280</v>
      </c>
      <c r="C456" s="129">
        <v>2</v>
      </c>
      <c r="D456" s="3" t="s">
        <v>146</v>
      </c>
      <c r="E456" s="3">
        <v>350280</v>
      </c>
      <c r="F456" s="128">
        <v>35021</v>
      </c>
      <c r="G456" s="3" t="s">
        <v>64</v>
      </c>
      <c r="H456" s="3" t="s">
        <v>4480</v>
      </c>
      <c r="I456" s="3">
        <v>350280</v>
      </c>
      <c r="J456" s="3" t="s">
        <v>4589</v>
      </c>
      <c r="K456" s="3" t="s">
        <v>4341</v>
      </c>
      <c r="L456" s="129">
        <v>39</v>
      </c>
      <c r="M456" s="3" t="s">
        <v>4370</v>
      </c>
      <c r="N456" s="3" t="s">
        <v>4343</v>
      </c>
      <c r="O456" s="3" t="s">
        <v>4556</v>
      </c>
      <c r="P456" s="3" t="s">
        <v>4373</v>
      </c>
      <c r="Q456" s="62" t="s">
        <v>5015</v>
      </c>
    </row>
    <row r="457" spans="1:17" x14ac:dyDescent="0.25">
      <c r="A457" s="61">
        <v>2059290</v>
      </c>
      <c r="B457" s="3">
        <v>351620</v>
      </c>
      <c r="C457" s="129">
        <v>8</v>
      </c>
      <c r="D457" s="3" t="s">
        <v>392</v>
      </c>
      <c r="E457" s="3">
        <v>351620</v>
      </c>
      <c r="F457" s="128">
        <v>35081</v>
      </c>
      <c r="G457" s="3" t="s">
        <v>101</v>
      </c>
      <c r="H457" s="3" t="s">
        <v>4396</v>
      </c>
      <c r="I457" s="3">
        <v>351620</v>
      </c>
      <c r="J457" s="3" t="s">
        <v>4792</v>
      </c>
      <c r="K457" s="3" t="s">
        <v>4341</v>
      </c>
      <c r="L457" s="129">
        <v>39</v>
      </c>
      <c r="M457" s="3" t="s">
        <v>4370</v>
      </c>
      <c r="N457" s="3" t="s">
        <v>4343</v>
      </c>
      <c r="O457" s="3" t="s">
        <v>4556</v>
      </c>
      <c r="P457" s="3" t="s">
        <v>4373</v>
      </c>
      <c r="Q457" s="62" t="s">
        <v>5016</v>
      </c>
    </row>
    <row r="458" spans="1:17" x14ac:dyDescent="0.25">
      <c r="A458" s="61">
        <v>2059312</v>
      </c>
      <c r="B458" s="3">
        <v>354500</v>
      </c>
      <c r="C458" s="129">
        <v>1</v>
      </c>
      <c r="D458" s="3" t="s">
        <v>54</v>
      </c>
      <c r="E458" s="3">
        <v>354500</v>
      </c>
      <c r="F458" s="128">
        <v>35011</v>
      </c>
      <c r="G458" s="3" t="s">
        <v>46</v>
      </c>
      <c r="H458" s="3" t="s">
        <v>4437</v>
      </c>
      <c r="I458" s="3">
        <v>354500</v>
      </c>
      <c r="J458" s="3" t="s">
        <v>5017</v>
      </c>
      <c r="K458" s="3" t="s">
        <v>4341</v>
      </c>
      <c r="L458" s="129">
        <v>39</v>
      </c>
      <c r="M458" s="3" t="s">
        <v>4370</v>
      </c>
      <c r="N458" s="3" t="s">
        <v>4343</v>
      </c>
      <c r="O458" s="3" t="s">
        <v>4344</v>
      </c>
      <c r="P458" s="3" t="s">
        <v>4345</v>
      </c>
      <c r="Q458" s="62" t="s">
        <v>5018</v>
      </c>
    </row>
    <row r="459" spans="1:17" x14ac:dyDescent="0.25">
      <c r="A459" s="61">
        <v>2059355</v>
      </c>
      <c r="B459" s="3">
        <v>353030</v>
      </c>
      <c r="C459" s="129">
        <v>15</v>
      </c>
      <c r="D459" s="3" t="s">
        <v>639</v>
      </c>
      <c r="E459" s="3">
        <v>353030</v>
      </c>
      <c r="F459" s="128">
        <v>35155</v>
      </c>
      <c r="G459" s="3" t="s">
        <v>158</v>
      </c>
      <c r="H459" s="3" t="s">
        <v>4480</v>
      </c>
      <c r="I459" s="3">
        <v>353030</v>
      </c>
      <c r="J459" s="3" t="s">
        <v>5019</v>
      </c>
      <c r="K459" s="3" t="s">
        <v>4341</v>
      </c>
      <c r="L459" s="129">
        <v>39</v>
      </c>
      <c r="M459" s="3" t="s">
        <v>4370</v>
      </c>
      <c r="N459" s="3" t="s">
        <v>4343</v>
      </c>
      <c r="O459" s="3" t="s">
        <v>4556</v>
      </c>
      <c r="P459" s="3" t="s">
        <v>4373</v>
      </c>
      <c r="Q459" s="62" t="s">
        <v>5020</v>
      </c>
    </row>
    <row r="460" spans="1:17" x14ac:dyDescent="0.25">
      <c r="A460" s="61">
        <v>2059657</v>
      </c>
      <c r="B460" s="3">
        <v>354850</v>
      </c>
      <c r="C460" s="129">
        <v>4</v>
      </c>
      <c r="D460" s="3" t="s">
        <v>237</v>
      </c>
      <c r="E460" s="3">
        <v>354850</v>
      </c>
      <c r="F460" s="128">
        <v>35041</v>
      </c>
      <c r="G460" s="3" t="s">
        <v>78</v>
      </c>
      <c r="H460" s="3" t="s">
        <v>4420</v>
      </c>
      <c r="I460" s="3">
        <v>354850</v>
      </c>
      <c r="J460" s="3" t="s">
        <v>4514</v>
      </c>
      <c r="K460" s="3" t="s">
        <v>4341</v>
      </c>
      <c r="L460" s="129">
        <v>39</v>
      </c>
      <c r="M460" s="3" t="s">
        <v>4370</v>
      </c>
      <c r="N460" s="3" t="s">
        <v>4343</v>
      </c>
      <c r="O460" s="3" t="s">
        <v>4372</v>
      </c>
      <c r="P460" s="3" t="s">
        <v>4373</v>
      </c>
      <c r="Q460" s="62" t="s">
        <v>5021</v>
      </c>
    </row>
    <row r="461" spans="1:17" x14ac:dyDescent="0.25">
      <c r="A461" s="61">
        <v>2060027</v>
      </c>
      <c r="B461" s="3">
        <v>354390</v>
      </c>
      <c r="C461" s="129">
        <v>10</v>
      </c>
      <c r="D461" s="3" t="s">
        <v>485</v>
      </c>
      <c r="E461" s="3">
        <v>354390</v>
      </c>
      <c r="F461" s="128">
        <v>35104</v>
      </c>
      <c r="G461" s="3" t="s">
        <v>123</v>
      </c>
      <c r="H461" s="3" t="s">
        <v>4403</v>
      </c>
      <c r="I461" s="3">
        <v>354390</v>
      </c>
      <c r="J461" s="3" t="s">
        <v>4404</v>
      </c>
      <c r="K461" s="3" t="s">
        <v>4341</v>
      </c>
      <c r="L461" s="129">
        <v>4</v>
      </c>
      <c r="M461" s="3" t="s">
        <v>4349</v>
      </c>
      <c r="N461" s="3" t="s">
        <v>4343</v>
      </c>
      <c r="O461" s="3" t="s">
        <v>5008</v>
      </c>
      <c r="P461" s="3" t="s">
        <v>4345</v>
      </c>
      <c r="Q461" s="62" t="s">
        <v>5022</v>
      </c>
    </row>
    <row r="462" spans="1:17" x14ac:dyDescent="0.25">
      <c r="A462" s="61">
        <v>2060140</v>
      </c>
      <c r="B462" s="3">
        <v>354100</v>
      </c>
      <c r="C462" s="129">
        <v>4</v>
      </c>
      <c r="D462" s="3" t="s">
        <v>237</v>
      </c>
      <c r="E462" s="3">
        <v>354100</v>
      </c>
      <c r="F462" s="128">
        <v>35041</v>
      </c>
      <c r="G462" s="3" t="s">
        <v>78</v>
      </c>
      <c r="H462" s="3" t="s">
        <v>4420</v>
      </c>
      <c r="I462" s="3">
        <v>354100</v>
      </c>
      <c r="J462" s="3" t="s">
        <v>4421</v>
      </c>
      <c r="K462" s="3" t="s">
        <v>4341</v>
      </c>
      <c r="L462" s="129">
        <v>62</v>
      </c>
      <c r="M462" s="3" t="s">
        <v>4379</v>
      </c>
      <c r="N462" s="3" t="s">
        <v>4343</v>
      </c>
      <c r="O462" s="3" t="s">
        <v>4556</v>
      </c>
      <c r="P462" s="3" t="s">
        <v>4373</v>
      </c>
      <c r="Q462" s="62" t="s">
        <v>5023</v>
      </c>
    </row>
    <row r="463" spans="1:17" x14ac:dyDescent="0.25">
      <c r="A463" s="61">
        <v>2060345</v>
      </c>
      <c r="B463" s="3">
        <v>351100</v>
      </c>
      <c r="C463" s="129">
        <v>2</v>
      </c>
      <c r="D463" s="3" t="s">
        <v>146</v>
      </c>
      <c r="E463" s="3">
        <v>351100</v>
      </c>
      <c r="F463" s="128">
        <v>35022</v>
      </c>
      <c r="G463" s="3" t="s">
        <v>66</v>
      </c>
      <c r="H463" s="3" t="s">
        <v>4480</v>
      </c>
      <c r="I463" s="3">
        <v>351100</v>
      </c>
      <c r="J463" s="3" t="s">
        <v>5024</v>
      </c>
      <c r="K463" s="3" t="s">
        <v>4341</v>
      </c>
      <c r="L463" s="129">
        <v>39</v>
      </c>
      <c r="M463" s="3" t="s">
        <v>4370</v>
      </c>
      <c r="N463" s="3" t="s">
        <v>4343</v>
      </c>
      <c r="O463" s="3" t="s">
        <v>4372</v>
      </c>
      <c r="P463" s="3" t="s">
        <v>4373</v>
      </c>
      <c r="Q463" s="62" t="s">
        <v>5025</v>
      </c>
    </row>
    <row r="464" spans="1:17" x14ac:dyDescent="0.25">
      <c r="A464" s="61">
        <v>2060469</v>
      </c>
      <c r="B464" s="3">
        <v>352320</v>
      </c>
      <c r="C464" s="129">
        <v>16</v>
      </c>
      <c r="D464" s="3" t="s">
        <v>747</v>
      </c>
      <c r="E464" s="3">
        <v>352320</v>
      </c>
      <c r="F464" s="128">
        <v>35162</v>
      </c>
      <c r="G464" s="3" t="s">
        <v>166</v>
      </c>
      <c r="H464" s="3" t="s">
        <v>4399</v>
      </c>
      <c r="I464" s="3">
        <v>352320</v>
      </c>
      <c r="J464" s="3" t="s">
        <v>4857</v>
      </c>
      <c r="K464" s="3" t="s">
        <v>4341</v>
      </c>
      <c r="L464" s="129">
        <v>39</v>
      </c>
      <c r="M464" s="3" t="s">
        <v>4370</v>
      </c>
      <c r="N464" s="3" t="s">
        <v>4343</v>
      </c>
      <c r="O464" s="3" t="s">
        <v>4659</v>
      </c>
      <c r="P464" s="3" t="s">
        <v>4345</v>
      </c>
      <c r="Q464" s="62" t="s">
        <v>5026</v>
      </c>
    </row>
    <row r="465" spans="1:17" x14ac:dyDescent="0.25">
      <c r="A465" s="61">
        <v>2060477</v>
      </c>
      <c r="B465" s="3">
        <v>352320</v>
      </c>
      <c r="C465" s="129">
        <v>16</v>
      </c>
      <c r="D465" s="3" t="s">
        <v>747</v>
      </c>
      <c r="E465" s="3">
        <v>352320</v>
      </c>
      <c r="F465" s="128">
        <v>35162</v>
      </c>
      <c r="G465" s="3" t="s">
        <v>166</v>
      </c>
      <c r="H465" s="3" t="s">
        <v>4399</v>
      </c>
      <c r="I465" s="3">
        <v>352320</v>
      </c>
      <c r="J465" s="3" t="s">
        <v>4857</v>
      </c>
      <c r="K465" s="3" t="s">
        <v>4341</v>
      </c>
      <c r="L465" s="129">
        <v>39</v>
      </c>
      <c r="M465" s="3" t="s">
        <v>4370</v>
      </c>
      <c r="N465" s="3" t="s">
        <v>4343</v>
      </c>
      <c r="O465" s="3" t="s">
        <v>4372</v>
      </c>
      <c r="P465" s="3" t="s">
        <v>4373</v>
      </c>
      <c r="Q465" s="62" t="s">
        <v>5027</v>
      </c>
    </row>
    <row r="466" spans="1:17" x14ac:dyDescent="0.25">
      <c r="A466" s="61">
        <v>2060515</v>
      </c>
      <c r="B466" s="3">
        <v>352240</v>
      </c>
      <c r="C466" s="129">
        <v>16</v>
      </c>
      <c r="D466" s="3" t="s">
        <v>747</v>
      </c>
      <c r="E466" s="3">
        <v>352240</v>
      </c>
      <c r="F466" s="128">
        <v>35162</v>
      </c>
      <c r="G466" s="3" t="s">
        <v>166</v>
      </c>
      <c r="H466" s="3" t="s">
        <v>4399</v>
      </c>
      <c r="I466" s="3">
        <v>352240</v>
      </c>
      <c r="J466" s="3" t="s">
        <v>4699</v>
      </c>
      <c r="K466" s="3" t="s">
        <v>4341</v>
      </c>
      <c r="L466" s="129">
        <v>39</v>
      </c>
      <c r="M466" s="3" t="s">
        <v>4370</v>
      </c>
      <c r="N466" s="3" t="s">
        <v>4343</v>
      </c>
      <c r="O466" s="3" t="s">
        <v>4372</v>
      </c>
      <c r="P466" s="3" t="s">
        <v>4373</v>
      </c>
      <c r="Q466" s="62" t="s">
        <v>5028</v>
      </c>
    </row>
    <row r="467" spans="1:17" x14ac:dyDescent="0.25">
      <c r="A467" s="61">
        <v>2060655</v>
      </c>
      <c r="B467" s="3">
        <v>354850</v>
      </c>
      <c r="C467" s="129">
        <v>4</v>
      </c>
      <c r="D467" s="3" t="s">
        <v>237</v>
      </c>
      <c r="E467" s="3">
        <v>354850</v>
      </c>
      <c r="F467" s="128">
        <v>35041</v>
      </c>
      <c r="G467" s="3" t="s">
        <v>78</v>
      </c>
      <c r="H467" s="3" t="s">
        <v>4420</v>
      </c>
      <c r="I467" s="3">
        <v>354850</v>
      </c>
      <c r="J467" s="3" t="s">
        <v>4514</v>
      </c>
      <c r="K467" s="3" t="s">
        <v>4341</v>
      </c>
      <c r="L467" s="129">
        <v>39</v>
      </c>
      <c r="M467" s="3" t="s">
        <v>4370</v>
      </c>
      <c r="N467" s="3" t="s">
        <v>4343</v>
      </c>
      <c r="O467" s="3" t="s">
        <v>4659</v>
      </c>
      <c r="P467" s="3" t="s">
        <v>4345</v>
      </c>
      <c r="Q467" s="62" t="s">
        <v>5029</v>
      </c>
    </row>
    <row r="468" spans="1:17" x14ac:dyDescent="0.25">
      <c r="A468" s="61">
        <v>2060752</v>
      </c>
      <c r="B468" s="3">
        <v>350650</v>
      </c>
      <c r="C468" s="129">
        <v>2</v>
      </c>
      <c r="D468" s="3" t="s">
        <v>146</v>
      </c>
      <c r="E468" s="3">
        <v>350650</v>
      </c>
      <c r="F468" s="128">
        <v>35023</v>
      </c>
      <c r="G468" s="3" t="s">
        <v>68</v>
      </c>
      <c r="H468" s="3" t="s">
        <v>4480</v>
      </c>
      <c r="I468" s="3">
        <v>350650</v>
      </c>
      <c r="J468" s="3" t="s">
        <v>4606</v>
      </c>
      <c r="K468" s="3" t="s">
        <v>4341</v>
      </c>
      <c r="L468" s="129">
        <v>39</v>
      </c>
      <c r="M468" s="3" t="s">
        <v>4370</v>
      </c>
      <c r="N468" s="3" t="s">
        <v>4343</v>
      </c>
      <c r="O468" s="3" t="s">
        <v>4372</v>
      </c>
      <c r="P468" s="3" t="s">
        <v>4373</v>
      </c>
      <c r="Q468" s="62" t="s">
        <v>5030</v>
      </c>
    </row>
    <row r="469" spans="1:17" x14ac:dyDescent="0.25">
      <c r="A469" s="61">
        <v>2060876</v>
      </c>
      <c r="B469" s="3">
        <v>354600</v>
      </c>
      <c r="C469" s="129">
        <v>17</v>
      </c>
      <c r="D469" s="3" t="s">
        <v>797</v>
      </c>
      <c r="E469" s="3">
        <v>354600</v>
      </c>
      <c r="F469" s="128">
        <v>35171</v>
      </c>
      <c r="G469" s="3" t="s">
        <v>170</v>
      </c>
      <c r="H469" s="3" t="s">
        <v>4367</v>
      </c>
      <c r="I469" s="3">
        <v>354600</v>
      </c>
      <c r="J469" s="3" t="s">
        <v>5031</v>
      </c>
      <c r="K469" s="3" t="s">
        <v>4341</v>
      </c>
      <c r="L469" s="129">
        <v>39</v>
      </c>
      <c r="M469" s="3" t="s">
        <v>4370</v>
      </c>
      <c r="N469" s="3" t="s">
        <v>4343</v>
      </c>
      <c r="O469" s="3" t="s">
        <v>4556</v>
      </c>
      <c r="P469" s="3" t="s">
        <v>4373</v>
      </c>
      <c r="Q469" s="62" t="s">
        <v>5032</v>
      </c>
    </row>
    <row r="470" spans="1:17" x14ac:dyDescent="0.25">
      <c r="A470" s="61">
        <v>2061325</v>
      </c>
      <c r="B470" s="3">
        <v>350810</v>
      </c>
      <c r="C470" s="129">
        <v>2</v>
      </c>
      <c r="D470" s="3" t="s">
        <v>146</v>
      </c>
      <c r="E470" s="3">
        <v>350810</v>
      </c>
      <c r="F470" s="128">
        <v>35023</v>
      </c>
      <c r="G470" s="3" t="s">
        <v>68</v>
      </c>
      <c r="H470" s="3" t="s">
        <v>4480</v>
      </c>
      <c r="I470" s="3">
        <v>350810</v>
      </c>
      <c r="J470" s="3" t="s">
        <v>5033</v>
      </c>
      <c r="K470" s="3" t="s">
        <v>4341</v>
      </c>
      <c r="L470" s="129">
        <v>39</v>
      </c>
      <c r="M470" s="3" t="s">
        <v>4370</v>
      </c>
      <c r="N470" s="3" t="s">
        <v>4343</v>
      </c>
      <c r="O470" s="3" t="s">
        <v>4372</v>
      </c>
      <c r="P470" s="3" t="s">
        <v>4373</v>
      </c>
      <c r="Q470" s="62" t="s">
        <v>5034</v>
      </c>
    </row>
    <row r="471" spans="1:17" x14ac:dyDescent="0.25">
      <c r="A471" s="61">
        <v>2061341</v>
      </c>
      <c r="B471" s="3">
        <v>354000</v>
      </c>
      <c r="C471" s="129">
        <v>9</v>
      </c>
      <c r="D471" s="3" t="s">
        <v>419</v>
      </c>
      <c r="E471" s="3">
        <v>354000</v>
      </c>
      <c r="F471" s="128">
        <v>35093</v>
      </c>
      <c r="G471" s="3" t="s">
        <v>111</v>
      </c>
      <c r="H471" s="3" t="s">
        <v>4470</v>
      </c>
      <c r="I471" s="3">
        <v>354000</v>
      </c>
      <c r="J471" s="3" t="s">
        <v>5035</v>
      </c>
      <c r="K471" s="3" t="s">
        <v>4341</v>
      </c>
      <c r="L471" s="129">
        <v>39</v>
      </c>
      <c r="M471" s="3" t="s">
        <v>4370</v>
      </c>
      <c r="N471" s="3" t="s">
        <v>4343</v>
      </c>
      <c r="O471" s="3" t="s">
        <v>4372</v>
      </c>
      <c r="P471" s="3" t="s">
        <v>4373</v>
      </c>
      <c r="Q471" s="62" t="s">
        <v>5036</v>
      </c>
    </row>
    <row r="472" spans="1:17" x14ac:dyDescent="0.25">
      <c r="A472" s="61">
        <v>2061406</v>
      </c>
      <c r="B472" s="3">
        <v>355020</v>
      </c>
      <c r="C472" s="129">
        <v>16</v>
      </c>
      <c r="D472" s="3" t="s">
        <v>747</v>
      </c>
      <c r="E472" s="3">
        <v>355020</v>
      </c>
      <c r="F472" s="128">
        <v>35161</v>
      </c>
      <c r="G472" s="3" t="s">
        <v>164</v>
      </c>
      <c r="H472" s="3" t="s">
        <v>4399</v>
      </c>
      <c r="I472" s="3">
        <v>355020</v>
      </c>
      <c r="J472" s="3" t="s">
        <v>4794</v>
      </c>
      <c r="K472" s="3" t="s">
        <v>4341</v>
      </c>
      <c r="L472" s="129">
        <v>39</v>
      </c>
      <c r="M472" s="3" t="s">
        <v>4370</v>
      </c>
      <c r="N472" s="3" t="s">
        <v>4343</v>
      </c>
      <c r="O472" s="3" t="s">
        <v>4372</v>
      </c>
      <c r="P472" s="3" t="s">
        <v>4373</v>
      </c>
      <c r="Q472" s="62" t="s">
        <v>5037</v>
      </c>
    </row>
    <row r="473" spans="1:17" x14ac:dyDescent="0.25">
      <c r="A473" s="61">
        <v>2061465</v>
      </c>
      <c r="B473" s="3">
        <v>355410</v>
      </c>
      <c r="C473" s="129">
        <v>17</v>
      </c>
      <c r="D473" s="3" t="s">
        <v>797</v>
      </c>
      <c r="E473" s="3">
        <v>355410</v>
      </c>
      <c r="F473" s="128">
        <v>35174</v>
      </c>
      <c r="G473" s="3" t="s">
        <v>176</v>
      </c>
      <c r="H473" s="3" t="s">
        <v>4367</v>
      </c>
      <c r="I473" s="3">
        <v>355410</v>
      </c>
      <c r="J473" s="3" t="s">
        <v>4387</v>
      </c>
      <c r="K473" s="3" t="s">
        <v>4341</v>
      </c>
      <c r="L473" s="129">
        <v>39</v>
      </c>
      <c r="M473" s="3" t="s">
        <v>4370</v>
      </c>
      <c r="N473" s="3" t="s">
        <v>4343</v>
      </c>
      <c r="O473" s="3" t="s">
        <v>4372</v>
      </c>
      <c r="P473" s="3" t="s">
        <v>4373</v>
      </c>
      <c r="Q473" s="62" t="s">
        <v>5038</v>
      </c>
    </row>
    <row r="474" spans="1:17" x14ac:dyDescent="0.25">
      <c r="A474" s="61">
        <v>2061732</v>
      </c>
      <c r="B474" s="3">
        <v>353870</v>
      </c>
      <c r="C474" s="129">
        <v>10</v>
      </c>
      <c r="D474" s="3" t="s">
        <v>485</v>
      </c>
      <c r="E474" s="3">
        <v>353870</v>
      </c>
      <c r="F474" s="128">
        <v>35103</v>
      </c>
      <c r="G474" s="3" t="s">
        <v>121</v>
      </c>
      <c r="H474" s="3" t="s">
        <v>4403</v>
      </c>
      <c r="I474" s="3">
        <v>353870</v>
      </c>
      <c r="J474" s="3" t="s">
        <v>4417</v>
      </c>
      <c r="K474" s="3" t="s">
        <v>4341</v>
      </c>
      <c r="L474" s="129">
        <v>21</v>
      </c>
      <c r="M474" s="3" t="s">
        <v>4677</v>
      </c>
      <c r="N474" s="3" t="s">
        <v>4343</v>
      </c>
      <c r="O474" s="3" t="s">
        <v>4344</v>
      </c>
      <c r="P474" s="3" t="s">
        <v>4345</v>
      </c>
      <c r="Q474" s="62" t="s">
        <v>5039</v>
      </c>
    </row>
    <row r="475" spans="1:17" x14ac:dyDescent="0.25">
      <c r="A475" s="61">
        <v>2061759</v>
      </c>
      <c r="B475" s="3">
        <v>353870</v>
      </c>
      <c r="C475" s="129">
        <v>10</v>
      </c>
      <c r="D475" s="3" t="s">
        <v>485</v>
      </c>
      <c r="E475" s="3">
        <v>353870</v>
      </c>
      <c r="F475" s="128">
        <v>35103</v>
      </c>
      <c r="G475" s="3" t="s">
        <v>121</v>
      </c>
      <c r="H475" s="3" t="s">
        <v>4403</v>
      </c>
      <c r="I475" s="3">
        <v>353870</v>
      </c>
      <c r="J475" s="3" t="s">
        <v>4417</v>
      </c>
      <c r="K475" s="3" t="s">
        <v>4341</v>
      </c>
      <c r="L475" s="129">
        <v>4</v>
      </c>
      <c r="M475" s="3" t="s">
        <v>4349</v>
      </c>
      <c r="N475" s="3" t="s">
        <v>4343</v>
      </c>
      <c r="O475" s="3" t="s">
        <v>4344</v>
      </c>
      <c r="P475" s="3" t="s">
        <v>4345</v>
      </c>
      <c r="Q475" s="62" t="s">
        <v>5040</v>
      </c>
    </row>
    <row r="476" spans="1:17" x14ac:dyDescent="0.25">
      <c r="A476" s="61">
        <v>2061945</v>
      </c>
      <c r="B476" s="3">
        <v>352390</v>
      </c>
      <c r="C476" s="129">
        <v>16</v>
      </c>
      <c r="D476" s="3" t="s">
        <v>747</v>
      </c>
      <c r="E476" s="3">
        <v>352390</v>
      </c>
      <c r="F476" s="128">
        <v>35163</v>
      </c>
      <c r="G476" s="3" t="s">
        <v>168</v>
      </c>
      <c r="H476" s="3" t="s">
        <v>4399</v>
      </c>
      <c r="I476" s="3">
        <v>352390</v>
      </c>
      <c r="J476" s="3" t="s">
        <v>4432</v>
      </c>
      <c r="K476" s="3" t="s">
        <v>4341</v>
      </c>
      <c r="L476" s="129">
        <v>4</v>
      </c>
      <c r="M476" s="3" t="s">
        <v>4349</v>
      </c>
      <c r="N476" s="3" t="s">
        <v>4343</v>
      </c>
      <c r="O476" s="3" t="s">
        <v>4344</v>
      </c>
      <c r="P476" s="3" t="s">
        <v>4345</v>
      </c>
      <c r="Q476" s="62" t="s">
        <v>5041</v>
      </c>
    </row>
    <row r="477" spans="1:17" x14ac:dyDescent="0.25">
      <c r="A477" s="61">
        <v>2061988</v>
      </c>
      <c r="B477" s="3">
        <v>352390</v>
      </c>
      <c r="C477" s="129">
        <v>16</v>
      </c>
      <c r="D477" s="3" t="s">
        <v>747</v>
      </c>
      <c r="E477" s="3">
        <v>352390</v>
      </c>
      <c r="F477" s="128">
        <v>35163</v>
      </c>
      <c r="G477" s="3" t="s">
        <v>168</v>
      </c>
      <c r="H477" s="3" t="s">
        <v>4399</v>
      </c>
      <c r="I477" s="3">
        <v>352390</v>
      </c>
      <c r="J477" s="3" t="s">
        <v>4432</v>
      </c>
      <c r="K477" s="3" t="s">
        <v>4341</v>
      </c>
      <c r="L477" s="129">
        <v>4</v>
      </c>
      <c r="M477" s="3" t="s">
        <v>4349</v>
      </c>
      <c r="N477" s="3" t="s">
        <v>4343</v>
      </c>
      <c r="O477" s="3" t="s">
        <v>4344</v>
      </c>
      <c r="P477" s="3" t="s">
        <v>4345</v>
      </c>
      <c r="Q477" s="62" t="s">
        <v>5042</v>
      </c>
    </row>
    <row r="478" spans="1:17" x14ac:dyDescent="0.25">
      <c r="A478" s="61">
        <v>2062011</v>
      </c>
      <c r="B478" s="3">
        <v>355220</v>
      </c>
      <c r="C478" s="129">
        <v>16</v>
      </c>
      <c r="D478" s="3" t="s">
        <v>747</v>
      </c>
      <c r="E478" s="3">
        <v>355220</v>
      </c>
      <c r="F478" s="128">
        <v>35163</v>
      </c>
      <c r="G478" s="3" t="s">
        <v>168</v>
      </c>
      <c r="H478" s="3" t="s">
        <v>4399</v>
      </c>
      <c r="I478" s="3">
        <v>355220</v>
      </c>
      <c r="J478" s="3" t="s">
        <v>4528</v>
      </c>
      <c r="K478" s="3" t="s">
        <v>4341</v>
      </c>
      <c r="L478" s="129">
        <v>39</v>
      </c>
      <c r="M478" s="3" t="s">
        <v>4370</v>
      </c>
      <c r="N478" s="3" t="s">
        <v>4343</v>
      </c>
      <c r="O478" s="3" t="s">
        <v>4372</v>
      </c>
      <c r="P478" s="3" t="s">
        <v>4373</v>
      </c>
      <c r="Q478" s="62" t="s">
        <v>5043</v>
      </c>
    </row>
    <row r="479" spans="1:17" x14ac:dyDescent="0.25">
      <c r="A479" s="61">
        <v>2062038</v>
      </c>
      <c r="B479" s="3">
        <v>355400</v>
      </c>
      <c r="C479" s="129">
        <v>16</v>
      </c>
      <c r="D479" s="3" t="s">
        <v>747</v>
      </c>
      <c r="E479" s="3">
        <v>355400</v>
      </c>
      <c r="F479" s="128">
        <v>35161</v>
      </c>
      <c r="G479" s="3" t="s">
        <v>164</v>
      </c>
      <c r="H479" s="3" t="s">
        <v>4399</v>
      </c>
      <c r="I479" s="3">
        <v>355400</v>
      </c>
      <c r="J479" s="3" t="s">
        <v>4688</v>
      </c>
      <c r="K479" s="3" t="s">
        <v>4341</v>
      </c>
      <c r="L479" s="129">
        <v>39</v>
      </c>
      <c r="M479" s="3" t="s">
        <v>4370</v>
      </c>
      <c r="N479" s="3" t="s">
        <v>4343</v>
      </c>
      <c r="O479" s="3" t="s">
        <v>4372</v>
      </c>
      <c r="P479" s="3" t="s">
        <v>4373</v>
      </c>
      <c r="Q479" s="62" t="s">
        <v>5044</v>
      </c>
    </row>
    <row r="480" spans="1:17" x14ac:dyDescent="0.25">
      <c r="A480" s="61">
        <v>2062194</v>
      </c>
      <c r="B480" s="3">
        <v>354340</v>
      </c>
      <c r="C480" s="129">
        <v>13</v>
      </c>
      <c r="D480" s="3" t="s">
        <v>583</v>
      </c>
      <c r="E480" s="3">
        <v>354340</v>
      </c>
      <c r="F480" s="128">
        <v>35132</v>
      </c>
      <c r="G480" s="3" t="s">
        <v>139</v>
      </c>
      <c r="H480" s="3" t="s">
        <v>4396</v>
      </c>
      <c r="I480" s="3">
        <v>354340</v>
      </c>
      <c r="J480" s="3" t="s">
        <v>4583</v>
      </c>
      <c r="K480" s="3" t="s">
        <v>4341</v>
      </c>
      <c r="L480" s="129">
        <v>4</v>
      </c>
      <c r="M480" s="3" t="s">
        <v>4349</v>
      </c>
      <c r="N480" s="3" t="s">
        <v>4343</v>
      </c>
      <c r="O480" s="3" t="s">
        <v>4344</v>
      </c>
      <c r="P480" s="3" t="s">
        <v>4345</v>
      </c>
      <c r="Q480" s="62" t="s">
        <v>5045</v>
      </c>
    </row>
    <row r="481" spans="1:17" x14ac:dyDescent="0.25">
      <c r="A481" s="61">
        <v>2062577</v>
      </c>
      <c r="B481" s="3">
        <v>352900</v>
      </c>
      <c r="C481" s="129">
        <v>9</v>
      </c>
      <c r="D481" s="3" t="s">
        <v>419</v>
      </c>
      <c r="E481" s="3">
        <v>352900</v>
      </c>
      <c r="F481" s="128">
        <v>35093</v>
      </c>
      <c r="G481" s="3" t="s">
        <v>111</v>
      </c>
      <c r="H481" s="3" t="s">
        <v>4470</v>
      </c>
      <c r="I481" s="3">
        <v>352900</v>
      </c>
      <c r="J481" s="3" t="s">
        <v>4669</v>
      </c>
      <c r="K481" s="3" t="s">
        <v>4341</v>
      </c>
      <c r="L481" s="129">
        <v>39</v>
      </c>
      <c r="M481" s="3" t="s">
        <v>4370</v>
      </c>
      <c r="N481" s="3" t="s">
        <v>4343</v>
      </c>
      <c r="O481" s="3" t="s">
        <v>4372</v>
      </c>
      <c r="P481" s="3" t="s">
        <v>4373</v>
      </c>
      <c r="Q481" s="62" t="s">
        <v>5046</v>
      </c>
    </row>
    <row r="482" spans="1:17" x14ac:dyDescent="0.25">
      <c r="A482" s="61">
        <v>2062585</v>
      </c>
      <c r="B482" s="3">
        <v>350320</v>
      </c>
      <c r="C482" s="129">
        <v>3</v>
      </c>
      <c r="D482" s="3" t="s">
        <v>207</v>
      </c>
      <c r="E482" s="3">
        <v>350320</v>
      </c>
      <c r="F482" s="128">
        <v>35031</v>
      </c>
      <c r="G482" s="3" t="s">
        <v>70</v>
      </c>
      <c r="H482" s="3" t="s">
        <v>4396</v>
      </c>
      <c r="I482" s="3">
        <v>350320</v>
      </c>
      <c r="J482" s="3" t="s">
        <v>5047</v>
      </c>
      <c r="K482" s="3" t="s">
        <v>4341</v>
      </c>
      <c r="L482" s="129">
        <v>4</v>
      </c>
      <c r="M482" s="3" t="s">
        <v>4349</v>
      </c>
      <c r="N482" s="3" t="s">
        <v>4343</v>
      </c>
      <c r="O482" s="3" t="s">
        <v>4358</v>
      </c>
      <c r="P482" s="3" t="s">
        <v>4359</v>
      </c>
      <c r="Q482" s="62" t="s">
        <v>5048</v>
      </c>
    </row>
    <row r="483" spans="1:17" x14ac:dyDescent="0.25">
      <c r="A483" s="61">
        <v>2062666</v>
      </c>
      <c r="B483" s="3">
        <v>355330</v>
      </c>
      <c r="C483" s="129">
        <v>14</v>
      </c>
      <c r="D483" s="3" t="s">
        <v>614</v>
      </c>
      <c r="E483" s="3">
        <v>355330</v>
      </c>
      <c r="F483" s="128">
        <v>35142</v>
      </c>
      <c r="G483" s="3" t="s">
        <v>145</v>
      </c>
      <c r="H483" s="3" t="s">
        <v>4384</v>
      </c>
      <c r="I483" s="3">
        <v>355330</v>
      </c>
      <c r="J483" s="3" t="s">
        <v>5049</v>
      </c>
      <c r="K483" s="3" t="s">
        <v>4341</v>
      </c>
      <c r="L483" s="129">
        <v>4</v>
      </c>
      <c r="M483" s="3" t="s">
        <v>4349</v>
      </c>
      <c r="N483" s="3" t="s">
        <v>4343</v>
      </c>
      <c r="O483" s="3" t="s">
        <v>4344</v>
      </c>
      <c r="P483" s="3" t="s">
        <v>4345</v>
      </c>
      <c r="Q483" s="62" t="s">
        <v>5050</v>
      </c>
    </row>
    <row r="484" spans="1:17" x14ac:dyDescent="0.25">
      <c r="A484" s="61">
        <v>2062852</v>
      </c>
      <c r="B484" s="3">
        <v>353020</v>
      </c>
      <c r="C484" s="129">
        <v>11</v>
      </c>
      <c r="D484" s="3" t="s">
        <v>513</v>
      </c>
      <c r="E484" s="3">
        <v>353020</v>
      </c>
      <c r="F484" s="128">
        <v>35115</v>
      </c>
      <c r="G484" s="3" t="s">
        <v>133</v>
      </c>
      <c r="H484" s="3" t="s">
        <v>4475</v>
      </c>
      <c r="I484" s="3">
        <v>353020</v>
      </c>
      <c r="J484" s="3" t="s">
        <v>5051</v>
      </c>
      <c r="K484" s="3" t="s">
        <v>4341</v>
      </c>
      <c r="L484" s="129">
        <v>4</v>
      </c>
      <c r="M484" s="3" t="s">
        <v>4349</v>
      </c>
      <c r="N484" s="3" t="s">
        <v>4343</v>
      </c>
      <c r="O484" s="3" t="s">
        <v>4344</v>
      </c>
      <c r="P484" s="3" t="s">
        <v>4345</v>
      </c>
      <c r="Q484" s="62" t="s">
        <v>5052</v>
      </c>
    </row>
    <row r="485" spans="1:17" x14ac:dyDescent="0.25">
      <c r="A485" s="61">
        <v>2063034</v>
      </c>
      <c r="B485" s="3">
        <v>350270</v>
      </c>
      <c r="C485" s="129">
        <v>16</v>
      </c>
      <c r="D485" s="3" t="s">
        <v>747</v>
      </c>
      <c r="E485" s="3">
        <v>350270</v>
      </c>
      <c r="F485" s="128">
        <v>35162</v>
      </c>
      <c r="G485" s="3" t="s">
        <v>166</v>
      </c>
      <c r="H485" s="3" t="s">
        <v>4399</v>
      </c>
      <c r="I485" s="3">
        <v>350270</v>
      </c>
      <c r="J485" s="3" t="s">
        <v>4910</v>
      </c>
      <c r="K485" s="3" t="s">
        <v>4341</v>
      </c>
      <c r="L485" s="129">
        <v>4</v>
      </c>
      <c r="M485" s="3" t="s">
        <v>4349</v>
      </c>
      <c r="N485" s="3" t="s">
        <v>4343</v>
      </c>
      <c r="O485" s="3" t="s">
        <v>4344</v>
      </c>
      <c r="P485" s="3" t="s">
        <v>4345</v>
      </c>
      <c r="Q485" s="62" t="s">
        <v>5053</v>
      </c>
    </row>
    <row r="486" spans="1:17" x14ac:dyDescent="0.25">
      <c r="A486" s="61">
        <v>2063107</v>
      </c>
      <c r="B486" s="3">
        <v>350230</v>
      </c>
      <c r="C486" s="129">
        <v>6</v>
      </c>
      <c r="D486" s="3" t="s">
        <v>271</v>
      </c>
      <c r="E486" s="3">
        <v>350230</v>
      </c>
      <c r="F486" s="128">
        <v>35063</v>
      </c>
      <c r="G486" s="3" t="s">
        <v>87</v>
      </c>
      <c r="H486" s="3" t="s">
        <v>4414</v>
      </c>
      <c r="I486" s="3">
        <v>350230</v>
      </c>
      <c r="J486" s="3" t="s">
        <v>5054</v>
      </c>
      <c r="K486" s="3" t="s">
        <v>4341</v>
      </c>
      <c r="L486" s="129">
        <v>73</v>
      </c>
      <c r="M486" s="3" t="s">
        <v>4355</v>
      </c>
      <c r="N486" s="3" t="s">
        <v>4343</v>
      </c>
      <c r="O486" s="3" t="s">
        <v>4344</v>
      </c>
      <c r="P486" s="3" t="s">
        <v>4345</v>
      </c>
      <c r="Q486" s="62" t="s">
        <v>5055</v>
      </c>
    </row>
    <row r="487" spans="1:17" x14ac:dyDescent="0.25">
      <c r="A487" s="61">
        <v>2063255</v>
      </c>
      <c r="B487" s="3">
        <v>350320</v>
      </c>
      <c r="C487" s="129">
        <v>3</v>
      </c>
      <c r="D487" s="3" t="s">
        <v>207</v>
      </c>
      <c r="E487" s="3">
        <v>350320</v>
      </c>
      <c r="F487" s="128">
        <v>35031</v>
      </c>
      <c r="G487" s="3" t="s">
        <v>70</v>
      </c>
      <c r="H487" s="3" t="s">
        <v>4396</v>
      </c>
      <c r="I487" s="3">
        <v>350320</v>
      </c>
      <c r="J487" s="3" t="s">
        <v>5047</v>
      </c>
      <c r="K487" s="3" t="s">
        <v>4341</v>
      </c>
      <c r="L487" s="129">
        <v>4</v>
      </c>
      <c r="M487" s="3" t="s">
        <v>4349</v>
      </c>
      <c r="N487" s="3" t="s">
        <v>4343</v>
      </c>
      <c r="O487" s="3" t="s">
        <v>4344</v>
      </c>
      <c r="P487" s="3" t="s">
        <v>4345</v>
      </c>
      <c r="Q487" s="62" t="s">
        <v>5056</v>
      </c>
    </row>
    <row r="488" spans="1:17" x14ac:dyDescent="0.25">
      <c r="A488" s="61">
        <v>2063441</v>
      </c>
      <c r="B488" s="3">
        <v>350050</v>
      </c>
      <c r="C488" s="129">
        <v>7</v>
      </c>
      <c r="D488" s="3" t="s">
        <v>344</v>
      </c>
      <c r="E488" s="3">
        <v>350050</v>
      </c>
      <c r="F488" s="128">
        <v>35074</v>
      </c>
      <c r="G488" s="3" t="s">
        <v>99</v>
      </c>
      <c r="H488" s="3" t="s">
        <v>4384</v>
      </c>
      <c r="I488" s="3">
        <v>350050</v>
      </c>
      <c r="J488" s="3" t="s">
        <v>5057</v>
      </c>
      <c r="K488" s="3" t="s">
        <v>4717</v>
      </c>
      <c r="L488" s="129">
        <v>4</v>
      </c>
      <c r="M488" s="3" t="s">
        <v>4349</v>
      </c>
      <c r="N488" s="3" t="s">
        <v>4343</v>
      </c>
      <c r="O488" s="3" t="s">
        <v>4659</v>
      </c>
      <c r="P488" s="3" t="s">
        <v>4345</v>
      </c>
      <c r="Q488" s="62" t="s">
        <v>5058</v>
      </c>
    </row>
    <row r="489" spans="1:17" x14ac:dyDescent="0.25">
      <c r="A489" s="61">
        <v>2063581</v>
      </c>
      <c r="B489" s="3">
        <v>352590</v>
      </c>
      <c r="C489" s="129">
        <v>7</v>
      </c>
      <c r="D489" s="3" t="s">
        <v>344</v>
      </c>
      <c r="E489" s="3">
        <v>352590</v>
      </c>
      <c r="F489" s="128">
        <v>35073</v>
      </c>
      <c r="G489" s="3" t="s">
        <v>97</v>
      </c>
      <c r="H489" s="3" t="s">
        <v>4389</v>
      </c>
      <c r="I489" s="3">
        <v>352590</v>
      </c>
      <c r="J489" s="3" t="s">
        <v>4468</v>
      </c>
      <c r="K489" s="3" t="s">
        <v>4351</v>
      </c>
      <c r="L489" s="129">
        <v>39</v>
      </c>
      <c r="M489" s="3" t="s">
        <v>4370</v>
      </c>
      <c r="N489" s="3" t="s">
        <v>4343</v>
      </c>
      <c r="O489" s="3" t="s">
        <v>4352</v>
      </c>
      <c r="P489" s="3" t="s">
        <v>4345</v>
      </c>
      <c r="Q489" s="62" t="s">
        <v>5059</v>
      </c>
    </row>
    <row r="490" spans="1:17" x14ac:dyDescent="0.25">
      <c r="A490" s="61">
        <v>2063646</v>
      </c>
      <c r="B490" s="3">
        <v>352590</v>
      </c>
      <c r="C490" s="129">
        <v>7</v>
      </c>
      <c r="D490" s="3" t="s">
        <v>344</v>
      </c>
      <c r="E490" s="3">
        <v>352590</v>
      </c>
      <c r="F490" s="128">
        <v>35073</v>
      </c>
      <c r="G490" s="3" t="s">
        <v>97</v>
      </c>
      <c r="H490" s="3" t="s">
        <v>4389</v>
      </c>
      <c r="I490" s="3">
        <v>352590</v>
      </c>
      <c r="J490" s="3" t="s">
        <v>4468</v>
      </c>
      <c r="K490" s="3" t="s">
        <v>4341</v>
      </c>
      <c r="L490" s="129">
        <v>39</v>
      </c>
      <c r="M490" s="3" t="s">
        <v>4370</v>
      </c>
      <c r="N490" s="3" t="s">
        <v>4343</v>
      </c>
      <c r="O490" s="3" t="s">
        <v>4556</v>
      </c>
      <c r="P490" s="3" t="s">
        <v>4373</v>
      </c>
      <c r="Q490" s="62" t="s">
        <v>5060</v>
      </c>
    </row>
    <row r="491" spans="1:17" x14ac:dyDescent="0.25">
      <c r="A491" s="61">
        <v>2063697</v>
      </c>
      <c r="B491" s="3">
        <v>355640</v>
      </c>
      <c r="C491" s="129">
        <v>14</v>
      </c>
      <c r="D491" s="3" t="s">
        <v>614</v>
      </c>
      <c r="E491" s="3">
        <v>355640</v>
      </c>
      <c r="F491" s="128">
        <v>35142</v>
      </c>
      <c r="G491" s="3" t="s">
        <v>145</v>
      </c>
      <c r="H491" s="3" t="s">
        <v>4384</v>
      </c>
      <c r="I491" s="3">
        <v>355640</v>
      </c>
      <c r="J491" s="3" t="s">
        <v>4888</v>
      </c>
      <c r="K491" s="3" t="s">
        <v>4341</v>
      </c>
      <c r="L491" s="129">
        <v>4</v>
      </c>
      <c r="M491" s="3" t="s">
        <v>4349</v>
      </c>
      <c r="N491" s="3" t="s">
        <v>4343</v>
      </c>
      <c r="O491" s="3" t="s">
        <v>4344</v>
      </c>
      <c r="P491" s="3" t="s">
        <v>4345</v>
      </c>
      <c r="Q491" s="62" t="s">
        <v>5061</v>
      </c>
    </row>
    <row r="492" spans="1:17" x14ac:dyDescent="0.25">
      <c r="A492" s="61">
        <v>2064030</v>
      </c>
      <c r="B492" s="3">
        <v>351080</v>
      </c>
      <c r="C492" s="129">
        <v>14</v>
      </c>
      <c r="D492" s="3" t="s">
        <v>614</v>
      </c>
      <c r="E492" s="3">
        <v>351080</v>
      </c>
      <c r="F492" s="128">
        <v>35143</v>
      </c>
      <c r="G492" s="3" t="s">
        <v>148</v>
      </c>
      <c r="H492" s="3" t="s">
        <v>4384</v>
      </c>
      <c r="I492" s="3">
        <v>351080</v>
      </c>
      <c r="J492" s="3" t="s">
        <v>4561</v>
      </c>
      <c r="K492" s="3" t="s">
        <v>4341</v>
      </c>
      <c r="L492" s="129">
        <v>4</v>
      </c>
      <c r="M492" s="3" t="s">
        <v>4349</v>
      </c>
      <c r="N492" s="3" t="s">
        <v>4343</v>
      </c>
      <c r="O492" s="3" t="s">
        <v>4344</v>
      </c>
      <c r="P492" s="3" t="s">
        <v>4345</v>
      </c>
      <c r="Q492" s="62" t="s">
        <v>5062</v>
      </c>
    </row>
    <row r="493" spans="1:17" x14ac:dyDescent="0.25">
      <c r="A493" s="61">
        <v>2064154</v>
      </c>
      <c r="B493" s="3">
        <v>351620</v>
      </c>
      <c r="C493" s="129">
        <v>8</v>
      </c>
      <c r="D493" s="3" t="s">
        <v>392</v>
      </c>
      <c r="E493" s="3">
        <v>351620</v>
      </c>
      <c r="F493" s="128">
        <v>35081</v>
      </c>
      <c r="G493" s="3" t="s">
        <v>101</v>
      </c>
      <c r="H493" s="3" t="s">
        <v>4396</v>
      </c>
      <c r="I493" s="3">
        <v>351620</v>
      </c>
      <c r="J493" s="3" t="s">
        <v>4792</v>
      </c>
      <c r="K493" s="3" t="s">
        <v>4341</v>
      </c>
      <c r="L493" s="129">
        <v>39</v>
      </c>
      <c r="M493" s="3" t="s">
        <v>4370</v>
      </c>
      <c r="N493" s="3" t="s">
        <v>4343</v>
      </c>
      <c r="O493" s="3" t="s">
        <v>4344</v>
      </c>
      <c r="P493" s="3" t="s">
        <v>4345</v>
      </c>
      <c r="Q493" s="62" t="s">
        <v>5063</v>
      </c>
    </row>
    <row r="494" spans="1:17" x14ac:dyDescent="0.25">
      <c r="A494" s="61">
        <v>2064375</v>
      </c>
      <c r="B494" s="3">
        <v>355220</v>
      </c>
      <c r="C494" s="129">
        <v>16</v>
      </c>
      <c r="D494" s="3" t="s">
        <v>747</v>
      </c>
      <c r="E494" s="3">
        <v>355220</v>
      </c>
      <c r="F494" s="128">
        <v>35163</v>
      </c>
      <c r="G494" s="3" t="s">
        <v>168</v>
      </c>
      <c r="H494" s="3" t="s">
        <v>4399</v>
      </c>
      <c r="I494" s="3">
        <v>355220</v>
      </c>
      <c r="J494" s="3" t="s">
        <v>4528</v>
      </c>
      <c r="K494" s="3" t="s">
        <v>4341</v>
      </c>
      <c r="L494" s="129">
        <v>39</v>
      </c>
      <c r="M494" s="3" t="s">
        <v>4370</v>
      </c>
      <c r="N494" s="3" t="s">
        <v>4343</v>
      </c>
      <c r="O494" s="3" t="s">
        <v>4372</v>
      </c>
      <c r="P494" s="3" t="s">
        <v>4373</v>
      </c>
      <c r="Q494" s="62" t="s">
        <v>5064</v>
      </c>
    </row>
    <row r="495" spans="1:17" x14ac:dyDescent="0.25">
      <c r="A495" s="61">
        <v>2064561</v>
      </c>
      <c r="B495" s="3">
        <v>350450</v>
      </c>
      <c r="C495" s="129">
        <v>6</v>
      </c>
      <c r="D495" s="3" t="s">
        <v>271</v>
      </c>
      <c r="E495" s="3">
        <v>350450</v>
      </c>
      <c r="F495" s="128">
        <v>35061</v>
      </c>
      <c r="G495" s="3" t="s">
        <v>84</v>
      </c>
      <c r="H495" s="3" t="s">
        <v>4414</v>
      </c>
      <c r="I495" s="3">
        <v>350450</v>
      </c>
      <c r="J495" s="3" t="s">
        <v>4679</v>
      </c>
      <c r="K495" s="3" t="s">
        <v>4341</v>
      </c>
      <c r="L495" s="129">
        <v>39</v>
      </c>
      <c r="M495" s="3" t="s">
        <v>4370</v>
      </c>
      <c r="N495" s="3" t="s">
        <v>4343</v>
      </c>
      <c r="O495" s="3" t="s">
        <v>5065</v>
      </c>
      <c r="P495" s="3" t="s">
        <v>4359</v>
      </c>
      <c r="Q495" s="62" t="s">
        <v>5066</v>
      </c>
    </row>
    <row r="496" spans="1:17" x14ac:dyDescent="0.25">
      <c r="A496" s="61">
        <v>2064774</v>
      </c>
      <c r="B496" s="3">
        <v>350320</v>
      </c>
      <c r="C496" s="129">
        <v>3</v>
      </c>
      <c r="D496" s="3" t="s">
        <v>207</v>
      </c>
      <c r="E496" s="3">
        <v>350320</v>
      </c>
      <c r="F496" s="128">
        <v>35031</v>
      </c>
      <c r="G496" s="3" t="s">
        <v>70</v>
      </c>
      <c r="H496" s="3" t="s">
        <v>4396</v>
      </c>
      <c r="I496" s="3">
        <v>350320</v>
      </c>
      <c r="J496" s="3" t="s">
        <v>5047</v>
      </c>
      <c r="K496" s="3" t="s">
        <v>4341</v>
      </c>
      <c r="L496" s="129">
        <v>4</v>
      </c>
      <c r="M496" s="3" t="s">
        <v>4349</v>
      </c>
      <c r="N496" s="3" t="s">
        <v>4343</v>
      </c>
      <c r="O496" s="3" t="s">
        <v>4344</v>
      </c>
      <c r="P496" s="3" t="s">
        <v>4345</v>
      </c>
      <c r="Q496" s="62" t="s">
        <v>5067</v>
      </c>
    </row>
    <row r="497" spans="1:17" x14ac:dyDescent="0.25">
      <c r="A497" s="61">
        <v>2065088</v>
      </c>
      <c r="B497" s="3">
        <v>354150</v>
      </c>
      <c r="C497" s="129">
        <v>11</v>
      </c>
      <c r="D497" s="3" t="s">
        <v>513</v>
      </c>
      <c r="E497" s="3">
        <v>354150</v>
      </c>
      <c r="F497" s="128">
        <v>35114</v>
      </c>
      <c r="G497" s="3" t="s">
        <v>131</v>
      </c>
      <c r="H497" s="3" t="s">
        <v>4475</v>
      </c>
      <c r="I497" s="3">
        <v>354150</v>
      </c>
      <c r="J497" s="3" t="s">
        <v>4979</v>
      </c>
      <c r="K497" s="3" t="s">
        <v>4341</v>
      </c>
      <c r="L497" s="129">
        <v>39</v>
      </c>
      <c r="M497" s="3" t="s">
        <v>4370</v>
      </c>
      <c r="N497" s="3" t="s">
        <v>4343</v>
      </c>
      <c r="O497" s="3" t="s">
        <v>4556</v>
      </c>
      <c r="P497" s="3" t="s">
        <v>4373</v>
      </c>
      <c r="Q497" s="62" t="s">
        <v>5068</v>
      </c>
    </row>
    <row r="498" spans="1:17" x14ac:dyDescent="0.25">
      <c r="A498" s="61">
        <v>2065096</v>
      </c>
      <c r="B498" s="3">
        <v>354150</v>
      </c>
      <c r="C498" s="129">
        <v>11</v>
      </c>
      <c r="D498" s="3" t="s">
        <v>513</v>
      </c>
      <c r="E498" s="3">
        <v>354150</v>
      </c>
      <c r="F498" s="128">
        <v>35114</v>
      </c>
      <c r="G498" s="3" t="s">
        <v>131</v>
      </c>
      <c r="H498" s="3" t="s">
        <v>4475</v>
      </c>
      <c r="I498" s="3">
        <v>354150</v>
      </c>
      <c r="J498" s="3" t="s">
        <v>4979</v>
      </c>
      <c r="K498" s="3" t="s">
        <v>4341</v>
      </c>
      <c r="L498" s="129">
        <v>39</v>
      </c>
      <c r="M498" s="3" t="s">
        <v>4370</v>
      </c>
      <c r="N498" s="3" t="s">
        <v>4343</v>
      </c>
      <c r="O498" s="3" t="s">
        <v>4358</v>
      </c>
      <c r="P498" s="3" t="s">
        <v>4359</v>
      </c>
      <c r="Q498" s="62" t="s">
        <v>5069</v>
      </c>
    </row>
    <row r="499" spans="1:17" x14ac:dyDescent="0.25">
      <c r="A499" s="61">
        <v>2065401</v>
      </c>
      <c r="B499" s="3">
        <v>353740</v>
      </c>
      <c r="C499" s="129">
        <v>2</v>
      </c>
      <c r="D499" s="3" t="s">
        <v>146</v>
      </c>
      <c r="E499" s="3">
        <v>353740</v>
      </c>
      <c r="F499" s="128">
        <v>35022</v>
      </c>
      <c r="G499" s="3" t="s">
        <v>66</v>
      </c>
      <c r="H499" s="3" t="s">
        <v>4480</v>
      </c>
      <c r="I499" s="3">
        <v>353740</v>
      </c>
      <c r="J499" s="3" t="s">
        <v>5070</v>
      </c>
      <c r="K499" s="3" t="s">
        <v>4341</v>
      </c>
      <c r="L499" s="129">
        <v>4</v>
      </c>
      <c r="M499" s="3" t="s">
        <v>4349</v>
      </c>
      <c r="N499" s="3" t="s">
        <v>4343</v>
      </c>
      <c r="O499" s="3" t="s">
        <v>4344</v>
      </c>
      <c r="P499" s="3" t="s">
        <v>4345</v>
      </c>
      <c r="Q499" s="62" t="s">
        <v>5071</v>
      </c>
    </row>
    <row r="500" spans="1:17" x14ac:dyDescent="0.25">
      <c r="A500" s="61">
        <v>2065665</v>
      </c>
      <c r="B500" s="3">
        <v>355030</v>
      </c>
      <c r="C500" s="129">
        <v>1</v>
      </c>
      <c r="D500" s="3" t="s">
        <v>54</v>
      </c>
      <c r="E500" s="3">
        <v>355030</v>
      </c>
      <c r="F500" s="128">
        <v>35016</v>
      </c>
      <c r="G500" s="3" t="s">
        <v>62</v>
      </c>
      <c r="H500" s="3" t="s">
        <v>4410</v>
      </c>
      <c r="I500" s="3">
        <v>355030</v>
      </c>
      <c r="J500" s="3" t="s">
        <v>4411</v>
      </c>
      <c r="K500" s="3" t="s">
        <v>4351</v>
      </c>
      <c r="L500" s="129">
        <v>7</v>
      </c>
      <c r="M500" s="3" t="s">
        <v>4347</v>
      </c>
      <c r="N500" s="3" t="s">
        <v>4343</v>
      </c>
      <c r="O500" s="3" t="s">
        <v>4352</v>
      </c>
      <c r="P500" s="3" t="s">
        <v>4345</v>
      </c>
      <c r="Q500" s="62" t="s">
        <v>5072</v>
      </c>
    </row>
    <row r="501" spans="1:17" x14ac:dyDescent="0.25">
      <c r="A501" s="61">
        <v>2066092</v>
      </c>
      <c r="B501" s="3">
        <v>355030</v>
      </c>
      <c r="C501" s="129">
        <v>1</v>
      </c>
      <c r="D501" s="3" t="s">
        <v>54</v>
      </c>
      <c r="E501" s="3">
        <v>355030</v>
      </c>
      <c r="F501" s="128">
        <v>35016</v>
      </c>
      <c r="G501" s="3" t="s">
        <v>62</v>
      </c>
      <c r="H501" s="3" t="s">
        <v>4410</v>
      </c>
      <c r="I501" s="3">
        <v>355030</v>
      </c>
      <c r="J501" s="3" t="s">
        <v>4411</v>
      </c>
      <c r="K501" s="3" t="s">
        <v>4351</v>
      </c>
      <c r="L501" s="129">
        <v>5</v>
      </c>
      <c r="M501" s="3" t="s">
        <v>4342</v>
      </c>
      <c r="N501" s="3" t="s">
        <v>4343</v>
      </c>
      <c r="O501" s="3" t="s">
        <v>4352</v>
      </c>
      <c r="P501" s="3" t="s">
        <v>4345</v>
      </c>
      <c r="Q501" s="62" t="s">
        <v>5073</v>
      </c>
    </row>
    <row r="502" spans="1:17" x14ac:dyDescent="0.25">
      <c r="A502" s="61">
        <v>2066327</v>
      </c>
      <c r="B502" s="3">
        <v>350410</v>
      </c>
      <c r="C502" s="129">
        <v>7</v>
      </c>
      <c r="D502" s="3" t="s">
        <v>344</v>
      </c>
      <c r="E502" s="3">
        <v>350410</v>
      </c>
      <c r="F502" s="128">
        <v>35071</v>
      </c>
      <c r="G502" s="3" t="s">
        <v>93</v>
      </c>
      <c r="H502" s="3" t="s">
        <v>4389</v>
      </c>
      <c r="I502" s="3">
        <v>350410</v>
      </c>
      <c r="J502" s="3" t="s">
        <v>4806</v>
      </c>
      <c r="K502" s="3" t="s">
        <v>4341</v>
      </c>
      <c r="L502" s="129">
        <v>39</v>
      </c>
      <c r="M502" s="3" t="s">
        <v>4370</v>
      </c>
      <c r="N502" s="3" t="s">
        <v>4343</v>
      </c>
      <c r="O502" s="3" t="s">
        <v>4344</v>
      </c>
      <c r="P502" s="3" t="s">
        <v>4345</v>
      </c>
      <c r="Q502" s="62" t="s">
        <v>5074</v>
      </c>
    </row>
    <row r="503" spans="1:17" x14ac:dyDescent="0.25">
      <c r="A503" s="61">
        <v>2066394</v>
      </c>
      <c r="B503" s="3">
        <v>350650</v>
      </c>
      <c r="C503" s="129">
        <v>2</v>
      </c>
      <c r="D503" s="3" t="s">
        <v>146</v>
      </c>
      <c r="E503" s="3">
        <v>350650</v>
      </c>
      <c r="F503" s="128">
        <v>35023</v>
      </c>
      <c r="G503" s="3" t="s">
        <v>68</v>
      </c>
      <c r="H503" s="3" t="s">
        <v>4480</v>
      </c>
      <c r="I503" s="3">
        <v>350650</v>
      </c>
      <c r="J503" s="3" t="s">
        <v>4606</v>
      </c>
      <c r="K503" s="3" t="s">
        <v>4341</v>
      </c>
      <c r="L503" s="129">
        <v>39</v>
      </c>
      <c r="M503" s="3" t="s">
        <v>4370</v>
      </c>
      <c r="N503" s="3" t="s">
        <v>4343</v>
      </c>
      <c r="O503" s="3" t="s">
        <v>4556</v>
      </c>
      <c r="P503" s="3" t="s">
        <v>4373</v>
      </c>
      <c r="Q503" s="62" t="s">
        <v>5075</v>
      </c>
    </row>
    <row r="504" spans="1:17" x14ac:dyDescent="0.25">
      <c r="A504" s="61">
        <v>2066459</v>
      </c>
      <c r="B504" s="3">
        <v>350330</v>
      </c>
      <c r="C504" s="129">
        <v>10</v>
      </c>
      <c r="D504" s="3" t="s">
        <v>485</v>
      </c>
      <c r="E504" s="3">
        <v>350330</v>
      </c>
      <c r="F504" s="128">
        <v>35101</v>
      </c>
      <c r="G504" s="3" t="s">
        <v>117</v>
      </c>
      <c r="H504" s="3" t="s">
        <v>4403</v>
      </c>
      <c r="I504" s="3">
        <v>350330</v>
      </c>
      <c r="J504" s="3" t="s">
        <v>4859</v>
      </c>
      <c r="K504" s="3" t="s">
        <v>4341</v>
      </c>
      <c r="L504" s="129">
        <v>39</v>
      </c>
      <c r="M504" s="3" t="s">
        <v>4370</v>
      </c>
      <c r="N504" s="3" t="s">
        <v>4343</v>
      </c>
      <c r="O504" s="3" t="s">
        <v>4729</v>
      </c>
      <c r="P504" s="3" t="s">
        <v>4373</v>
      </c>
      <c r="Q504" s="62" t="s">
        <v>5076</v>
      </c>
    </row>
    <row r="505" spans="1:17" x14ac:dyDescent="0.25">
      <c r="A505" s="61">
        <v>2066483</v>
      </c>
      <c r="B505" s="3">
        <v>352230</v>
      </c>
      <c r="C505" s="129">
        <v>16</v>
      </c>
      <c r="D505" s="3" t="s">
        <v>747</v>
      </c>
      <c r="E505" s="3">
        <v>352230</v>
      </c>
      <c r="F505" s="128">
        <v>35161</v>
      </c>
      <c r="G505" s="3" t="s">
        <v>164</v>
      </c>
      <c r="H505" s="3" t="s">
        <v>4399</v>
      </c>
      <c r="I505" s="3">
        <v>352230</v>
      </c>
      <c r="J505" s="3" t="s">
        <v>4893</v>
      </c>
      <c r="K505" s="3" t="s">
        <v>4351</v>
      </c>
      <c r="L505" s="129">
        <v>39</v>
      </c>
      <c r="M505" s="3" t="s">
        <v>4370</v>
      </c>
      <c r="N505" s="3" t="s">
        <v>4343</v>
      </c>
      <c r="O505" s="3" t="s">
        <v>4659</v>
      </c>
      <c r="P505" s="3" t="s">
        <v>4345</v>
      </c>
      <c r="Q505" s="62" t="s">
        <v>5077</v>
      </c>
    </row>
    <row r="506" spans="1:17" x14ac:dyDescent="0.25">
      <c r="A506" s="61">
        <v>2066491</v>
      </c>
      <c r="B506" s="3">
        <v>352230</v>
      </c>
      <c r="C506" s="129">
        <v>16</v>
      </c>
      <c r="D506" s="3" t="s">
        <v>747</v>
      </c>
      <c r="E506" s="3">
        <v>352230</v>
      </c>
      <c r="F506" s="128">
        <v>35161</v>
      </c>
      <c r="G506" s="3" t="s">
        <v>164</v>
      </c>
      <c r="H506" s="3" t="s">
        <v>4399</v>
      </c>
      <c r="I506" s="3">
        <v>352230</v>
      </c>
      <c r="J506" s="3" t="s">
        <v>4893</v>
      </c>
      <c r="K506" s="3" t="s">
        <v>4341</v>
      </c>
      <c r="L506" s="129">
        <v>4</v>
      </c>
      <c r="M506" s="3" t="s">
        <v>4349</v>
      </c>
      <c r="N506" s="3" t="s">
        <v>4343</v>
      </c>
      <c r="O506" s="3" t="s">
        <v>4372</v>
      </c>
      <c r="P506" s="3" t="s">
        <v>4373</v>
      </c>
      <c r="Q506" s="62" t="s">
        <v>5078</v>
      </c>
    </row>
    <row r="507" spans="1:17" x14ac:dyDescent="0.25">
      <c r="A507" s="61">
        <v>2066505</v>
      </c>
      <c r="B507" s="3">
        <v>355400</v>
      </c>
      <c r="C507" s="129">
        <v>16</v>
      </c>
      <c r="D507" s="3" t="s">
        <v>747</v>
      </c>
      <c r="E507" s="3">
        <v>355400</v>
      </c>
      <c r="F507" s="128">
        <v>35161</v>
      </c>
      <c r="G507" s="3" t="s">
        <v>164</v>
      </c>
      <c r="H507" s="3" t="s">
        <v>4399</v>
      </c>
      <c r="I507" s="3">
        <v>355400</v>
      </c>
      <c r="J507" s="3" t="s">
        <v>4688</v>
      </c>
      <c r="K507" s="3" t="s">
        <v>4341</v>
      </c>
      <c r="L507" s="129">
        <v>39</v>
      </c>
      <c r="M507" s="3" t="s">
        <v>4370</v>
      </c>
      <c r="N507" s="3" t="s">
        <v>4343</v>
      </c>
      <c r="O507" s="3" t="s">
        <v>4372</v>
      </c>
      <c r="P507" s="3" t="s">
        <v>4373</v>
      </c>
      <c r="Q507" s="62" t="s">
        <v>5079</v>
      </c>
    </row>
    <row r="508" spans="1:17" x14ac:dyDescent="0.25">
      <c r="A508" s="61">
        <v>2066572</v>
      </c>
      <c r="B508" s="3">
        <v>355030</v>
      </c>
      <c r="C508" s="129">
        <v>1</v>
      </c>
      <c r="D508" s="3" t="s">
        <v>54</v>
      </c>
      <c r="E508" s="3">
        <v>355030</v>
      </c>
      <c r="F508" s="128">
        <v>35016</v>
      </c>
      <c r="G508" s="3" t="s">
        <v>62</v>
      </c>
      <c r="H508" s="3" t="s">
        <v>4410</v>
      </c>
      <c r="I508" s="3">
        <v>355030</v>
      </c>
      <c r="J508" s="3" t="s">
        <v>4411</v>
      </c>
      <c r="K508" s="3" t="s">
        <v>4351</v>
      </c>
      <c r="L508" s="129">
        <v>5</v>
      </c>
      <c r="M508" s="3" t="s">
        <v>4342</v>
      </c>
      <c r="N508" s="3" t="s">
        <v>4343</v>
      </c>
      <c r="O508" s="3" t="s">
        <v>4352</v>
      </c>
      <c r="P508" s="3" t="s">
        <v>4345</v>
      </c>
      <c r="Q508" s="62" t="s">
        <v>5080</v>
      </c>
    </row>
    <row r="509" spans="1:17" x14ac:dyDescent="0.25">
      <c r="A509" s="61">
        <v>2066726</v>
      </c>
      <c r="B509" s="3">
        <v>352230</v>
      </c>
      <c r="C509" s="129">
        <v>16</v>
      </c>
      <c r="D509" s="3" t="s">
        <v>747</v>
      </c>
      <c r="E509" s="3">
        <v>352230</v>
      </c>
      <c r="F509" s="128">
        <v>35161</v>
      </c>
      <c r="G509" s="3" t="s">
        <v>164</v>
      </c>
      <c r="H509" s="3" t="s">
        <v>4399</v>
      </c>
      <c r="I509" s="3">
        <v>352230</v>
      </c>
      <c r="J509" s="3" t="s">
        <v>4893</v>
      </c>
      <c r="K509" s="3" t="s">
        <v>4351</v>
      </c>
      <c r="L509" s="129">
        <v>4</v>
      </c>
      <c r="M509" s="3" t="s">
        <v>4349</v>
      </c>
      <c r="N509" s="3" t="s">
        <v>4343</v>
      </c>
      <c r="O509" s="3" t="s">
        <v>4659</v>
      </c>
      <c r="P509" s="3" t="s">
        <v>4345</v>
      </c>
      <c r="Q509" s="62" t="s">
        <v>5081</v>
      </c>
    </row>
    <row r="510" spans="1:17" x14ac:dyDescent="0.25">
      <c r="A510" s="61">
        <v>2066734</v>
      </c>
      <c r="B510" s="3">
        <v>353820</v>
      </c>
      <c r="C510" s="129">
        <v>7</v>
      </c>
      <c r="D510" s="3" t="s">
        <v>344</v>
      </c>
      <c r="E510" s="3">
        <v>353820</v>
      </c>
      <c r="F510" s="128">
        <v>35071</v>
      </c>
      <c r="G510" s="3" t="s">
        <v>93</v>
      </c>
      <c r="H510" s="3" t="s">
        <v>4389</v>
      </c>
      <c r="I510" s="3">
        <v>353820</v>
      </c>
      <c r="J510" s="3" t="s">
        <v>5082</v>
      </c>
      <c r="K510" s="3" t="s">
        <v>4341</v>
      </c>
      <c r="L510" s="129">
        <v>39</v>
      </c>
      <c r="M510" s="3" t="s">
        <v>4370</v>
      </c>
      <c r="N510" s="3" t="s">
        <v>4343</v>
      </c>
      <c r="O510" s="3" t="s">
        <v>4372</v>
      </c>
      <c r="P510" s="3" t="s">
        <v>4373</v>
      </c>
      <c r="Q510" s="62" t="s">
        <v>5083</v>
      </c>
    </row>
    <row r="511" spans="1:17" x14ac:dyDescent="0.25">
      <c r="A511" s="61">
        <v>2066742</v>
      </c>
      <c r="B511" s="3">
        <v>352340</v>
      </c>
      <c r="C511" s="129">
        <v>7</v>
      </c>
      <c r="D511" s="3" t="s">
        <v>344</v>
      </c>
      <c r="E511" s="3">
        <v>352340</v>
      </c>
      <c r="F511" s="128">
        <v>35072</v>
      </c>
      <c r="G511" s="3" t="s">
        <v>95</v>
      </c>
      <c r="H511" s="3" t="s">
        <v>4384</v>
      </c>
      <c r="I511" s="3">
        <v>352340</v>
      </c>
      <c r="J511" s="3" t="s">
        <v>4632</v>
      </c>
      <c r="K511" s="3" t="s">
        <v>4341</v>
      </c>
      <c r="L511" s="129">
        <v>39</v>
      </c>
      <c r="M511" s="3" t="s">
        <v>4370</v>
      </c>
      <c r="N511" s="3" t="s">
        <v>4343</v>
      </c>
      <c r="O511" s="3" t="s">
        <v>4372</v>
      </c>
      <c r="P511" s="3" t="s">
        <v>4373</v>
      </c>
      <c r="Q511" s="62" t="s">
        <v>5084</v>
      </c>
    </row>
    <row r="512" spans="1:17" x14ac:dyDescent="0.25">
      <c r="A512" s="61">
        <v>2066874</v>
      </c>
      <c r="B512" s="3">
        <v>355710</v>
      </c>
      <c r="C512" s="129">
        <v>15</v>
      </c>
      <c r="D512" s="3" t="s">
        <v>639</v>
      </c>
      <c r="E512" s="3">
        <v>355710</v>
      </c>
      <c r="F512" s="128">
        <v>35157</v>
      </c>
      <c r="G512" s="3" t="s">
        <v>162</v>
      </c>
      <c r="H512" s="3" t="s">
        <v>4480</v>
      </c>
      <c r="I512" s="3">
        <v>355710</v>
      </c>
      <c r="J512" s="3" t="s">
        <v>4538</v>
      </c>
      <c r="K512" s="3" t="s">
        <v>4341</v>
      </c>
      <c r="L512" s="129">
        <v>39</v>
      </c>
      <c r="M512" s="3" t="s">
        <v>4370</v>
      </c>
      <c r="N512" s="3" t="s">
        <v>4343</v>
      </c>
      <c r="O512" s="3" t="s">
        <v>4344</v>
      </c>
      <c r="P512" s="3" t="s">
        <v>4345</v>
      </c>
      <c r="Q512" s="62" t="s">
        <v>5085</v>
      </c>
    </row>
    <row r="513" spans="1:17" x14ac:dyDescent="0.25">
      <c r="A513" s="61">
        <v>2067102</v>
      </c>
      <c r="B513" s="3">
        <v>352230</v>
      </c>
      <c r="C513" s="129">
        <v>16</v>
      </c>
      <c r="D513" s="3" t="s">
        <v>747</v>
      </c>
      <c r="E513" s="3">
        <v>352230</v>
      </c>
      <c r="F513" s="128">
        <v>35161</v>
      </c>
      <c r="G513" s="3" t="s">
        <v>164</v>
      </c>
      <c r="H513" s="3" t="s">
        <v>4399</v>
      </c>
      <c r="I513" s="3">
        <v>352230</v>
      </c>
      <c r="J513" s="3" t="s">
        <v>4893</v>
      </c>
      <c r="K513" s="3" t="s">
        <v>4341</v>
      </c>
      <c r="L513" s="129">
        <v>39</v>
      </c>
      <c r="M513" s="3" t="s">
        <v>4370</v>
      </c>
      <c r="N513" s="3" t="s">
        <v>4343</v>
      </c>
      <c r="O513" s="3" t="s">
        <v>4344</v>
      </c>
      <c r="P513" s="3" t="s">
        <v>4345</v>
      </c>
      <c r="Q513" s="62" t="s">
        <v>5086</v>
      </c>
    </row>
    <row r="514" spans="1:17" x14ac:dyDescent="0.25">
      <c r="A514" s="61">
        <v>2067242</v>
      </c>
      <c r="B514" s="3">
        <v>353470</v>
      </c>
      <c r="C514" s="129">
        <v>9</v>
      </c>
      <c r="D514" s="3" t="s">
        <v>419</v>
      </c>
      <c r="E514" s="3">
        <v>353470</v>
      </c>
      <c r="F514" s="128">
        <v>35094</v>
      </c>
      <c r="G514" s="3" t="s">
        <v>113</v>
      </c>
      <c r="H514" s="3" t="s">
        <v>4470</v>
      </c>
      <c r="I514" s="3">
        <v>353470</v>
      </c>
      <c r="J514" s="3" t="s">
        <v>4724</v>
      </c>
      <c r="K514" s="3" t="s">
        <v>4341</v>
      </c>
      <c r="L514" s="129">
        <v>39</v>
      </c>
      <c r="M514" s="3" t="s">
        <v>4370</v>
      </c>
      <c r="N514" s="3" t="s">
        <v>4343</v>
      </c>
      <c r="O514" s="3" t="s">
        <v>4344</v>
      </c>
      <c r="P514" s="3" t="s">
        <v>4345</v>
      </c>
      <c r="Q514" s="62" t="s">
        <v>5087</v>
      </c>
    </row>
    <row r="515" spans="1:17" x14ac:dyDescent="0.25">
      <c r="A515" s="61">
        <v>2067633</v>
      </c>
      <c r="B515" s="3">
        <v>350160</v>
      </c>
      <c r="C515" s="129">
        <v>7</v>
      </c>
      <c r="D515" s="3" t="s">
        <v>344</v>
      </c>
      <c r="E515" s="3">
        <v>350160</v>
      </c>
      <c r="F515" s="128">
        <v>35072</v>
      </c>
      <c r="G515" s="3" t="s">
        <v>95</v>
      </c>
      <c r="H515" s="3" t="s">
        <v>4384</v>
      </c>
      <c r="I515" s="3">
        <v>350160</v>
      </c>
      <c r="J515" s="3" t="s">
        <v>4708</v>
      </c>
      <c r="K515" s="3" t="s">
        <v>4341</v>
      </c>
      <c r="L515" s="129">
        <v>39</v>
      </c>
      <c r="M515" s="3" t="s">
        <v>4370</v>
      </c>
      <c r="N515" s="3" t="s">
        <v>4343</v>
      </c>
      <c r="O515" s="3" t="s">
        <v>4556</v>
      </c>
      <c r="P515" s="3" t="s">
        <v>4373</v>
      </c>
      <c r="Q515" s="62" t="s">
        <v>5088</v>
      </c>
    </row>
    <row r="516" spans="1:17" x14ac:dyDescent="0.25">
      <c r="A516" s="61">
        <v>2067641</v>
      </c>
      <c r="B516" s="3">
        <v>350160</v>
      </c>
      <c r="C516" s="129">
        <v>7</v>
      </c>
      <c r="D516" s="3" t="s">
        <v>344</v>
      </c>
      <c r="E516" s="3">
        <v>350160</v>
      </c>
      <c r="F516" s="128">
        <v>35072</v>
      </c>
      <c r="G516" s="3" t="s">
        <v>95</v>
      </c>
      <c r="H516" s="3" t="s">
        <v>4384</v>
      </c>
      <c r="I516" s="3">
        <v>350160</v>
      </c>
      <c r="J516" s="3" t="s">
        <v>4708</v>
      </c>
      <c r="K516" s="3" t="s">
        <v>4341</v>
      </c>
      <c r="L516" s="129">
        <v>39</v>
      </c>
      <c r="M516" s="3" t="s">
        <v>4370</v>
      </c>
      <c r="N516" s="3" t="s">
        <v>4343</v>
      </c>
      <c r="O516" s="3" t="s">
        <v>4372</v>
      </c>
      <c r="P516" s="3" t="s">
        <v>4373</v>
      </c>
      <c r="Q516" s="62" t="s">
        <v>5089</v>
      </c>
    </row>
    <row r="517" spans="1:17" x14ac:dyDescent="0.25">
      <c r="A517" s="61">
        <v>2067994</v>
      </c>
      <c r="B517" s="3">
        <v>350280</v>
      </c>
      <c r="C517" s="129">
        <v>2</v>
      </c>
      <c r="D517" s="3" t="s">
        <v>146</v>
      </c>
      <c r="E517" s="3">
        <v>350280</v>
      </c>
      <c r="F517" s="128">
        <v>35021</v>
      </c>
      <c r="G517" s="3" t="s">
        <v>64</v>
      </c>
      <c r="H517" s="3" t="s">
        <v>4480</v>
      </c>
      <c r="I517" s="3">
        <v>350280</v>
      </c>
      <c r="J517" s="3" t="s">
        <v>4589</v>
      </c>
      <c r="K517" s="3" t="s">
        <v>4341</v>
      </c>
      <c r="L517" s="129">
        <v>39</v>
      </c>
      <c r="M517" s="3" t="s">
        <v>4370</v>
      </c>
      <c r="N517" s="3" t="s">
        <v>4343</v>
      </c>
      <c r="O517" s="3" t="s">
        <v>4372</v>
      </c>
      <c r="P517" s="3" t="s">
        <v>4373</v>
      </c>
      <c r="Q517" s="62" t="s">
        <v>5090</v>
      </c>
    </row>
    <row r="518" spans="1:17" x14ac:dyDescent="0.25">
      <c r="A518" s="61">
        <v>2068931</v>
      </c>
      <c r="B518" s="3">
        <v>355030</v>
      </c>
      <c r="C518" s="129">
        <v>1</v>
      </c>
      <c r="D518" s="3" t="s">
        <v>54</v>
      </c>
      <c r="E518" s="3">
        <v>355030</v>
      </c>
      <c r="F518" s="128">
        <v>35016</v>
      </c>
      <c r="G518" s="3" t="s">
        <v>62</v>
      </c>
      <c r="H518" s="3" t="s">
        <v>4410</v>
      </c>
      <c r="I518" s="3">
        <v>355030</v>
      </c>
      <c r="J518" s="3" t="s">
        <v>4411</v>
      </c>
      <c r="K518" s="3" t="s">
        <v>4351</v>
      </c>
      <c r="L518" s="129">
        <v>4</v>
      </c>
      <c r="M518" s="3" t="s">
        <v>4349</v>
      </c>
      <c r="N518" s="3" t="s">
        <v>4343</v>
      </c>
      <c r="O518" s="3" t="s">
        <v>4352</v>
      </c>
      <c r="P518" s="3" t="s">
        <v>4345</v>
      </c>
      <c r="Q518" s="62" t="s">
        <v>5091</v>
      </c>
    </row>
    <row r="519" spans="1:17" x14ac:dyDescent="0.25">
      <c r="A519" s="61">
        <v>2068974</v>
      </c>
      <c r="B519" s="3">
        <v>355030</v>
      </c>
      <c r="C519" s="129">
        <v>1</v>
      </c>
      <c r="D519" s="3" t="s">
        <v>54</v>
      </c>
      <c r="E519" s="3">
        <v>355030</v>
      </c>
      <c r="F519" s="128">
        <v>35016</v>
      </c>
      <c r="G519" s="3" t="s">
        <v>62</v>
      </c>
      <c r="H519" s="3" t="s">
        <v>4410</v>
      </c>
      <c r="I519" s="3">
        <v>355030</v>
      </c>
      <c r="J519" s="3" t="s">
        <v>4411</v>
      </c>
      <c r="K519" s="3" t="s">
        <v>4351</v>
      </c>
      <c r="L519" s="129">
        <v>62</v>
      </c>
      <c r="M519" s="3" t="s">
        <v>4379</v>
      </c>
      <c r="N519" s="3" t="s">
        <v>4343</v>
      </c>
      <c r="O519" s="3" t="s">
        <v>4352</v>
      </c>
      <c r="P519" s="3" t="s">
        <v>4345</v>
      </c>
      <c r="Q519" s="62" t="s">
        <v>5092</v>
      </c>
    </row>
    <row r="520" spans="1:17" x14ac:dyDescent="0.25">
      <c r="A520" s="61">
        <v>2068990</v>
      </c>
      <c r="B520" s="3">
        <v>355030</v>
      </c>
      <c r="C520" s="129">
        <v>1</v>
      </c>
      <c r="D520" s="3" t="s">
        <v>54</v>
      </c>
      <c r="E520" s="3">
        <v>355030</v>
      </c>
      <c r="F520" s="128">
        <v>35016</v>
      </c>
      <c r="G520" s="3" t="s">
        <v>62</v>
      </c>
      <c r="H520" s="3" t="s">
        <v>4410</v>
      </c>
      <c r="I520" s="3">
        <v>355030</v>
      </c>
      <c r="J520" s="3" t="s">
        <v>4411</v>
      </c>
      <c r="K520" s="3" t="s">
        <v>4717</v>
      </c>
      <c r="L520" s="129">
        <v>39</v>
      </c>
      <c r="M520" s="3" t="s">
        <v>4370</v>
      </c>
      <c r="N520" s="3" t="s">
        <v>4343</v>
      </c>
      <c r="O520" s="3" t="s">
        <v>4659</v>
      </c>
      <c r="P520" s="3" t="s">
        <v>4345</v>
      </c>
      <c r="Q520" s="62" t="s">
        <v>5093</v>
      </c>
    </row>
    <row r="521" spans="1:17" x14ac:dyDescent="0.25">
      <c r="A521" s="61">
        <v>2069008</v>
      </c>
      <c r="B521" s="3">
        <v>355030</v>
      </c>
      <c r="C521" s="129">
        <v>1</v>
      </c>
      <c r="D521" s="3" t="s">
        <v>54</v>
      </c>
      <c r="E521" s="3">
        <v>355030</v>
      </c>
      <c r="F521" s="128">
        <v>35016</v>
      </c>
      <c r="G521" s="3" t="s">
        <v>62</v>
      </c>
      <c r="H521" s="3" t="s">
        <v>4410</v>
      </c>
      <c r="I521" s="3">
        <v>355030</v>
      </c>
      <c r="J521" s="3" t="s">
        <v>4411</v>
      </c>
      <c r="K521" s="3" t="s">
        <v>4351</v>
      </c>
      <c r="L521" s="129">
        <v>62</v>
      </c>
      <c r="M521" s="3" t="s">
        <v>4379</v>
      </c>
      <c r="N521" s="3" t="s">
        <v>4343</v>
      </c>
      <c r="O521" s="3" t="s">
        <v>4352</v>
      </c>
      <c r="P521" s="3" t="s">
        <v>4345</v>
      </c>
      <c r="Q521" s="62" t="s">
        <v>5094</v>
      </c>
    </row>
    <row r="522" spans="1:17" x14ac:dyDescent="0.25">
      <c r="A522" s="61">
        <v>2069016</v>
      </c>
      <c r="B522" s="3">
        <v>355030</v>
      </c>
      <c r="C522" s="129">
        <v>1</v>
      </c>
      <c r="D522" s="3" t="s">
        <v>54</v>
      </c>
      <c r="E522" s="3">
        <v>355030</v>
      </c>
      <c r="F522" s="128">
        <v>35016</v>
      </c>
      <c r="G522" s="3" t="s">
        <v>62</v>
      </c>
      <c r="H522" s="3" t="s">
        <v>4410</v>
      </c>
      <c r="I522" s="3">
        <v>355030</v>
      </c>
      <c r="J522" s="3" t="s">
        <v>4411</v>
      </c>
      <c r="K522" s="3" t="s">
        <v>4717</v>
      </c>
      <c r="L522" s="129">
        <v>4</v>
      </c>
      <c r="M522" s="3" t="s">
        <v>4349</v>
      </c>
      <c r="N522" s="3" t="s">
        <v>4343</v>
      </c>
      <c r="O522" s="3" t="s">
        <v>4659</v>
      </c>
      <c r="P522" s="3" t="s">
        <v>4345</v>
      </c>
      <c r="Q522" s="62" t="s">
        <v>5095</v>
      </c>
    </row>
    <row r="523" spans="1:17" x14ac:dyDescent="0.25">
      <c r="A523" s="61">
        <v>2069040</v>
      </c>
      <c r="B523" s="3">
        <v>355030</v>
      </c>
      <c r="C523" s="129">
        <v>1</v>
      </c>
      <c r="D523" s="3" t="s">
        <v>54</v>
      </c>
      <c r="E523" s="3">
        <v>355030</v>
      </c>
      <c r="F523" s="128">
        <v>35016</v>
      </c>
      <c r="G523" s="3" t="s">
        <v>62</v>
      </c>
      <c r="H523" s="3" t="s">
        <v>4410</v>
      </c>
      <c r="I523" s="3">
        <v>355030</v>
      </c>
      <c r="J523" s="3" t="s">
        <v>4411</v>
      </c>
      <c r="K523" s="3" t="s">
        <v>4341</v>
      </c>
      <c r="L523" s="129">
        <v>73</v>
      </c>
      <c r="M523" s="3" t="s">
        <v>4355</v>
      </c>
      <c r="N523" s="3" t="s">
        <v>4343</v>
      </c>
      <c r="O523" s="3" t="s">
        <v>4356</v>
      </c>
      <c r="P523" s="3" t="s">
        <v>4345</v>
      </c>
      <c r="Q523" s="62" t="s">
        <v>5096</v>
      </c>
    </row>
    <row r="524" spans="1:17" x14ac:dyDescent="0.25">
      <c r="A524" s="61">
        <v>2069180</v>
      </c>
      <c r="B524" s="3">
        <v>350950</v>
      </c>
      <c r="C524" s="129">
        <v>7</v>
      </c>
      <c r="D524" s="3" t="s">
        <v>344</v>
      </c>
      <c r="E524" s="3">
        <v>350950</v>
      </c>
      <c r="F524" s="128">
        <v>35072</v>
      </c>
      <c r="G524" s="3" t="s">
        <v>95</v>
      </c>
      <c r="H524" s="3" t="s">
        <v>4384</v>
      </c>
      <c r="I524" s="3">
        <v>350950</v>
      </c>
      <c r="J524" s="3" t="s">
        <v>4620</v>
      </c>
      <c r="K524" s="3" t="s">
        <v>4341</v>
      </c>
      <c r="L524" s="129">
        <v>39</v>
      </c>
      <c r="M524" s="3" t="s">
        <v>4370</v>
      </c>
      <c r="N524" s="3" t="s">
        <v>4343</v>
      </c>
      <c r="O524" s="3" t="s">
        <v>4372</v>
      </c>
      <c r="P524" s="3" t="s">
        <v>4373</v>
      </c>
      <c r="Q524" s="62" t="s">
        <v>5097</v>
      </c>
    </row>
    <row r="525" spans="1:17" x14ac:dyDescent="0.25">
      <c r="A525" s="61">
        <v>2069245</v>
      </c>
      <c r="B525" s="3">
        <v>353440</v>
      </c>
      <c r="C525" s="129">
        <v>1</v>
      </c>
      <c r="D525" s="3" t="s">
        <v>54</v>
      </c>
      <c r="E525" s="3">
        <v>353440</v>
      </c>
      <c r="F525" s="128">
        <v>35014</v>
      </c>
      <c r="G525" s="3" t="s">
        <v>58</v>
      </c>
      <c r="H525" s="3" t="s">
        <v>4339</v>
      </c>
      <c r="I525" s="3">
        <v>353440</v>
      </c>
      <c r="J525" s="3" t="s">
        <v>4340</v>
      </c>
      <c r="K525" s="3" t="s">
        <v>4351</v>
      </c>
      <c r="L525" s="129">
        <v>39</v>
      </c>
      <c r="M525" s="3" t="s">
        <v>4370</v>
      </c>
      <c r="N525" s="3" t="s">
        <v>4343</v>
      </c>
      <c r="O525" s="3" t="s">
        <v>5098</v>
      </c>
      <c r="P525" s="3" t="s">
        <v>4345</v>
      </c>
      <c r="Q525" s="62" t="s">
        <v>5099</v>
      </c>
    </row>
    <row r="526" spans="1:17" x14ac:dyDescent="0.25">
      <c r="A526" s="61">
        <v>2069318</v>
      </c>
      <c r="B526" s="3">
        <v>355395</v>
      </c>
      <c r="C526" s="129">
        <v>9</v>
      </c>
      <c r="D526" s="3" t="s">
        <v>419</v>
      </c>
      <c r="E526" s="3">
        <v>355395</v>
      </c>
      <c r="F526" s="128">
        <v>35092</v>
      </c>
      <c r="G526" s="3" t="s">
        <v>109</v>
      </c>
      <c r="H526" s="3" t="s">
        <v>4470</v>
      </c>
      <c r="I526" s="3">
        <v>355395</v>
      </c>
      <c r="J526" s="3" t="s">
        <v>5010</v>
      </c>
      <c r="K526" s="3" t="s">
        <v>4341</v>
      </c>
      <c r="L526" s="129">
        <v>39</v>
      </c>
      <c r="M526" s="3" t="s">
        <v>4370</v>
      </c>
      <c r="N526" s="3" t="s">
        <v>4343</v>
      </c>
      <c r="O526" s="3" t="s">
        <v>4344</v>
      </c>
      <c r="P526" s="3" t="s">
        <v>4345</v>
      </c>
      <c r="Q526" s="62" t="s">
        <v>5100</v>
      </c>
    </row>
    <row r="527" spans="1:17" x14ac:dyDescent="0.25">
      <c r="A527" s="61">
        <v>2069334</v>
      </c>
      <c r="B527" s="3">
        <v>351020</v>
      </c>
      <c r="C527" s="129">
        <v>16</v>
      </c>
      <c r="D527" s="3" t="s">
        <v>747</v>
      </c>
      <c r="E527" s="3">
        <v>351020</v>
      </c>
      <c r="F527" s="128">
        <v>35161</v>
      </c>
      <c r="G527" s="3" t="s">
        <v>164</v>
      </c>
      <c r="H527" s="3" t="s">
        <v>4399</v>
      </c>
      <c r="I527" s="3">
        <v>351020</v>
      </c>
      <c r="J527" s="3" t="s">
        <v>4778</v>
      </c>
      <c r="K527" s="3" t="s">
        <v>4341</v>
      </c>
      <c r="L527" s="129">
        <v>39</v>
      </c>
      <c r="M527" s="3" t="s">
        <v>4370</v>
      </c>
      <c r="N527" s="3" t="s">
        <v>4343</v>
      </c>
      <c r="O527" s="3" t="s">
        <v>4686</v>
      </c>
      <c r="P527" s="3" t="s">
        <v>4373</v>
      </c>
      <c r="Q527" s="62" t="s">
        <v>5101</v>
      </c>
    </row>
    <row r="528" spans="1:17" x14ac:dyDescent="0.25">
      <c r="A528" s="61">
        <v>2069679</v>
      </c>
      <c r="B528" s="3">
        <v>354820</v>
      </c>
      <c r="C528" s="129">
        <v>17</v>
      </c>
      <c r="D528" s="3" t="s">
        <v>797</v>
      </c>
      <c r="E528" s="3">
        <v>354820</v>
      </c>
      <c r="F528" s="128">
        <v>35174</v>
      </c>
      <c r="G528" s="3" t="s">
        <v>176</v>
      </c>
      <c r="H528" s="3" t="s">
        <v>4367</v>
      </c>
      <c r="I528" s="3">
        <v>354820</v>
      </c>
      <c r="J528" s="3" t="s">
        <v>5102</v>
      </c>
      <c r="K528" s="3" t="s">
        <v>4341</v>
      </c>
      <c r="L528" s="129">
        <v>73</v>
      </c>
      <c r="M528" s="3" t="s">
        <v>4355</v>
      </c>
      <c r="N528" s="3" t="s">
        <v>4343</v>
      </c>
      <c r="O528" s="3" t="s">
        <v>4344</v>
      </c>
      <c r="P528" s="3" t="s">
        <v>4345</v>
      </c>
      <c r="Q528" s="62" t="s">
        <v>5103</v>
      </c>
    </row>
    <row r="529" spans="1:17" x14ac:dyDescent="0.25">
      <c r="A529" s="61">
        <v>2069768</v>
      </c>
      <c r="B529" s="3">
        <v>351880</v>
      </c>
      <c r="C529" s="129">
        <v>1</v>
      </c>
      <c r="D529" s="3" t="s">
        <v>54</v>
      </c>
      <c r="E529" s="3">
        <v>351880</v>
      </c>
      <c r="F529" s="128">
        <v>35011</v>
      </c>
      <c r="G529" s="3" t="s">
        <v>46</v>
      </c>
      <c r="H529" s="3" t="s">
        <v>4437</v>
      </c>
      <c r="I529" s="3">
        <v>351880</v>
      </c>
      <c r="J529" s="3" t="s">
        <v>4826</v>
      </c>
      <c r="K529" s="3" t="s">
        <v>4341</v>
      </c>
      <c r="L529" s="129">
        <v>4</v>
      </c>
      <c r="M529" s="3" t="s">
        <v>4349</v>
      </c>
      <c r="N529" s="3" t="s">
        <v>4343</v>
      </c>
      <c r="O529" s="3" t="s">
        <v>4344</v>
      </c>
      <c r="P529" s="3" t="s">
        <v>4345</v>
      </c>
      <c r="Q529" s="62" t="s">
        <v>5104</v>
      </c>
    </row>
    <row r="530" spans="1:17" x14ac:dyDescent="0.25">
      <c r="A530" s="61">
        <v>2069776</v>
      </c>
      <c r="B530" s="3">
        <v>354870</v>
      </c>
      <c r="C530" s="129">
        <v>1</v>
      </c>
      <c r="D530" s="3" t="s">
        <v>54</v>
      </c>
      <c r="E530" s="3">
        <v>354870</v>
      </c>
      <c r="F530" s="128">
        <v>35015</v>
      </c>
      <c r="G530" s="3" t="s">
        <v>60</v>
      </c>
      <c r="H530" s="3" t="s">
        <v>4361</v>
      </c>
      <c r="I530" s="3">
        <v>354870</v>
      </c>
      <c r="J530" s="3" t="s">
        <v>4665</v>
      </c>
      <c r="K530" s="3" t="s">
        <v>4341</v>
      </c>
      <c r="L530" s="129">
        <v>5</v>
      </c>
      <c r="M530" s="3" t="s">
        <v>4342</v>
      </c>
      <c r="N530" s="3" t="s">
        <v>4343</v>
      </c>
      <c r="O530" s="3" t="s">
        <v>4344</v>
      </c>
      <c r="P530" s="3" t="s">
        <v>4345</v>
      </c>
      <c r="Q530" s="62" t="s">
        <v>5105</v>
      </c>
    </row>
    <row r="531" spans="1:17" x14ac:dyDescent="0.25">
      <c r="A531" s="61">
        <v>2070383</v>
      </c>
      <c r="B531" s="3">
        <v>351740</v>
      </c>
      <c r="C531" s="129">
        <v>5</v>
      </c>
      <c r="D531" s="3" t="s">
        <v>249</v>
      </c>
      <c r="E531" s="3">
        <v>351740</v>
      </c>
      <c r="F531" s="128">
        <v>35051</v>
      </c>
      <c r="G531" s="3" t="s">
        <v>80</v>
      </c>
      <c r="H531" s="3" t="s">
        <v>4396</v>
      </c>
      <c r="I531" s="3">
        <v>351740</v>
      </c>
      <c r="J531" s="3" t="s">
        <v>5106</v>
      </c>
      <c r="K531" s="3" t="s">
        <v>4341</v>
      </c>
      <c r="L531" s="129">
        <v>39</v>
      </c>
      <c r="M531" s="3" t="s">
        <v>4370</v>
      </c>
      <c r="N531" s="3" t="s">
        <v>4343</v>
      </c>
      <c r="O531" s="3" t="s">
        <v>4344</v>
      </c>
      <c r="P531" s="3" t="s">
        <v>4345</v>
      </c>
      <c r="Q531" s="62" t="s">
        <v>5107</v>
      </c>
    </row>
    <row r="532" spans="1:17" x14ac:dyDescent="0.25">
      <c r="A532" s="61">
        <v>2070456</v>
      </c>
      <c r="B532" s="3">
        <v>351110</v>
      </c>
      <c r="C532" s="129">
        <v>15</v>
      </c>
      <c r="D532" s="3" t="s">
        <v>639</v>
      </c>
      <c r="E532" s="3">
        <v>351110</v>
      </c>
      <c r="F532" s="128">
        <v>35151</v>
      </c>
      <c r="G532" s="3" t="s">
        <v>150</v>
      </c>
      <c r="H532" s="3" t="s">
        <v>4480</v>
      </c>
      <c r="I532" s="3">
        <v>351110</v>
      </c>
      <c r="J532" s="3" t="s">
        <v>4609</v>
      </c>
      <c r="K532" s="3" t="s">
        <v>4341</v>
      </c>
      <c r="L532" s="129">
        <v>39</v>
      </c>
      <c r="M532" s="3" t="s">
        <v>4370</v>
      </c>
      <c r="N532" s="3" t="s">
        <v>4343</v>
      </c>
      <c r="O532" s="3" t="s">
        <v>4372</v>
      </c>
      <c r="P532" s="3" t="s">
        <v>4373</v>
      </c>
      <c r="Q532" s="62" t="s">
        <v>5108</v>
      </c>
    </row>
    <row r="533" spans="1:17" x14ac:dyDescent="0.25">
      <c r="A533" s="61">
        <v>2070596</v>
      </c>
      <c r="B533" s="3">
        <v>352900</v>
      </c>
      <c r="C533" s="129">
        <v>9</v>
      </c>
      <c r="D533" s="3" t="s">
        <v>419</v>
      </c>
      <c r="E533" s="3">
        <v>352900</v>
      </c>
      <c r="F533" s="128">
        <v>35093</v>
      </c>
      <c r="G533" s="3" t="s">
        <v>111</v>
      </c>
      <c r="H533" s="3" t="s">
        <v>4470</v>
      </c>
      <c r="I533" s="3">
        <v>352900</v>
      </c>
      <c r="J533" s="3" t="s">
        <v>4669</v>
      </c>
      <c r="K533" s="3" t="s">
        <v>4351</v>
      </c>
      <c r="L533" s="129">
        <v>39</v>
      </c>
      <c r="M533" s="3" t="s">
        <v>4370</v>
      </c>
      <c r="N533" s="3" t="s">
        <v>4343</v>
      </c>
      <c r="O533" s="3" t="s">
        <v>4418</v>
      </c>
      <c r="P533" s="3" t="s">
        <v>4345</v>
      </c>
      <c r="Q533" s="62" t="s">
        <v>5109</v>
      </c>
    </row>
    <row r="534" spans="1:17" x14ac:dyDescent="0.25">
      <c r="A534" s="61">
        <v>2070766</v>
      </c>
      <c r="B534" s="3">
        <v>355030</v>
      </c>
      <c r="C534" s="129">
        <v>1</v>
      </c>
      <c r="D534" s="3" t="s">
        <v>54</v>
      </c>
      <c r="E534" s="3">
        <v>355030</v>
      </c>
      <c r="F534" s="128">
        <v>35016</v>
      </c>
      <c r="G534" s="3" t="s">
        <v>62</v>
      </c>
      <c r="H534" s="3" t="s">
        <v>4410</v>
      </c>
      <c r="I534" s="3">
        <v>355030</v>
      </c>
      <c r="J534" s="3" t="s">
        <v>4411</v>
      </c>
      <c r="K534" s="3" t="s">
        <v>4351</v>
      </c>
      <c r="L534" s="129">
        <v>7</v>
      </c>
      <c r="M534" s="3" t="s">
        <v>4347</v>
      </c>
      <c r="N534" s="3" t="s">
        <v>4343</v>
      </c>
      <c r="O534" s="3" t="s">
        <v>4352</v>
      </c>
      <c r="P534" s="3" t="s">
        <v>4345</v>
      </c>
      <c r="Q534" s="62" t="s">
        <v>5110</v>
      </c>
    </row>
    <row r="535" spans="1:17" x14ac:dyDescent="0.25">
      <c r="A535" s="61">
        <v>2070820</v>
      </c>
      <c r="B535" s="3">
        <v>352480</v>
      </c>
      <c r="C535" s="129">
        <v>15</v>
      </c>
      <c r="D535" s="3" t="s">
        <v>639</v>
      </c>
      <c r="E535" s="3">
        <v>352480</v>
      </c>
      <c r="F535" s="128">
        <v>35153</v>
      </c>
      <c r="G535" s="3" t="s">
        <v>154</v>
      </c>
      <c r="H535" s="3" t="s">
        <v>4480</v>
      </c>
      <c r="I535" s="3">
        <v>352480</v>
      </c>
      <c r="J535" s="3" t="s">
        <v>5111</v>
      </c>
      <c r="K535" s="3" t="s">
        <v>4341</v>
      </c>
      <c r="L535" s="129">
        <v>39</v>
      </c>
      <c r="M535" s="3" t="s">
        <v>4370</v>
      </c>
      <c r="N535" s="3" t="s">
        <v>4343</v>
      </c>
      <c r="O535" s="3" t="s">
        <v>4344</v>
      </c>
      <c r="P535" s="3" t="s">
        <v>4345</v>
      </c>
      <c r="Q535" s="62" t="s">
        <v>5112</v>
      </c>
    </row>
    <row r="536" spans="1:17" x14ac:dyDescent="0.25">
      <c r="A536" s="61">
        <v>2071258</v>
      </c>
      <c r="B536" s="3">
        <v>355410</v>
      </c>
      <c r="C536" s="129">
        <v>17</v>
      </c>
      <c r="D536" s="3" t="s">
        <v>797</v>
      </c>
      <c r="E536" s="3">
        <v>355410</v>
      </c>
      <c r="F536" s="128">
        <v>35174</v>
      </c>
      <c r="G536" s="3" t="s">
        <v>176</v>
      </c>
      <c r="H536" s="3" t="s">
        <v>4367</v>
      </c>
      <c r="I536" s="3">
        <v>355410</v>
      </c>
      <c r="J536" s="3" t="s">
        <v>4387</v>
      </c>
      <c r="K536" s="3" t="s">
        <v>4351</v>
      </c>
      <c r="L536" s="129">
        <v>39</v>
      </c>
      <c r="M536" s="3" t="s">
        <v>4370</v>
      </c>
      <c r="N536" s="3" t="s">
        <v>4343</v>
      </c>
      <c r="O536" s="3" t="s">
        <v>4372</v>
      </c>
      <c r="P536" s="3" t="s">
        <v>4373</v>
      </c>
      <c r="Q536" s="62" t="s">
        <v>5113</v>
      </c>
    </row>
    <row r="537" spans="1:17" x14ac:dyDescent="0.25">
      <c r="A537" s="61">
        <v>2071290</v>
      </c>
      <c r="B537" s="3">
        <v>351880</v>
      </c>
      <c r="C537" s="129">
        <v>1</v>
      </c>
      <c r="D537" s="3" t="s">
        <v>54</v>
      </c>
      <c r="E537" s="3">
        <v>351880</v>
      </c>
      <c r="F537" s="128">
        <v>35011</v>
      </c>
      <c r="G537" s="3" t="s">
        <v>46</v>
      </c>
      <c r="H537" s="3" t="s">
        <v>4437</v>
      </c>
      <c r="I537" s="3">
        <v>351880</v>
      </c>
      <c r="J537" s="3" t="s">
        <v>4826</v>
      </c>
      <c r="K537" s="3" t="s">
        <v>4341</v>
      </c>
      <c r="L537" s="129">
        <v>39</v>
      </c>
      <c r="M537" s="3" t="s">
        <v>4370</v>
      </c>
      <c r="N537" s="3" t="s">
        <v>4343</v>
      </c>
      <c r="O537" s="3" t="s">
        <v>4372</v>
      </c>
      <c r="P537" s="3" t="s">
        <v>4373</v>
      </c>
      <c r="Q537" s="62" t="s">
        <v>5114</v>
      </c>
    </row>
    <row r="538" spans="1:17" x14ac:dyDescent="0.25">
      <c r="A538" s="61">
        <v>2071371</v>
      </c>
      <c r="B538" s="3">
        <v>355030</v>
      </c>
      <c r="C538" s="129">
        <v>1</v>
      </c>
      <c r="D538" s="3" t="s">
        <v>54</v>
      </c>
      <c r="E538" s="3">
        <v>355030</v>
      </c>
      <c r="F538" s="128">
        <v>35016</v>
      </c>
      <c r="G538" s="3" t="s">
        <v>62</v>
      </c>
      <c r="H538" s="3" t="s">
        <v>4410</v>
      </c>
      <c r="I538" s="3">
        <v>355030</v>
      </c>
      <c r="J538" s="3" t="s">
        <v>4411</v>
      </c>
      <c r="K538" s="3" t="s">
        <v>4351</v>
      </c>
      <c r="L538" s="129">
        <v>7</v>
      </c>
      <c r="M538" s="3" t="s">
        <v>4347</v>
      </c>
      <c r="N538" s="3" t="s">
        <v>4343</v>
      </c>
      <c r="O538" s="3" t="s">
        <v>4352</v>
      </c>
      <c r="P538" s="3" t="s">
        <v>4345</v>
      </c>
      <c r="Q538" s="62" t="s">
        <v>5115</v>
      </c>
    </row>
    <row r="539" spans="1:17" x14ac:dyDescent="0.25">
      <c r="A539" s="61">
        <v>2071495</v>
      </c>
      <c r="B539" s="3">
        <v>355030</v>
      </c>
      <c r="C539" s="129">
        <v>1</v>
      </c>
      <c r="D539" s="3" t="s">
        <v>54</v>
      </c>
      <c r="E539" s="3">
        <v>355030</v>
      </c>
      <c r="F539" s="128">
        <v>35016</v>
      </c>
      <c r="G539" s="3" t="s">
        <v>62</v>
      </c>
      <c r="H539" s="3" t="s">
        <v>4410</v>
      </c>
      <c r="I539" s="3">
        <v>355030</v>
      </c>
      <c r="J539" s="3" t="s">
        <v>4411</v>
      </c>
      <c r="K539" s="3" t="s">
        <v>4341</v>
      </c>
      <c r="L539" s="129">
        <v>20</v>
      </c>
      <c r="M539" s="3" t="s">
        <v>4531</v>
      </c>
      <c r="N539" s="3" t="s">
        <v>4343</v>
      </c>
      <c r="O539" s="3" t="s">
        <v>4356</v>
      </c>
      <c r="P539" s="3" t="s">
        <v>4345</v>
      </c>
      <c r="Q539" s="62" t="s">
        <v>5116</v>
      </c>
    </row>
    <row r="540" spans="1:17" x14ac:dyDescent="0.25">
      <c r="A540" s="61">
        <v>2071568</v>
      </c>
      <c r="B540" s="3">
        <v>355030</v>
      </c>
      <c r="C540" s="129">
        <v>1</v>
      </c>
      <c r="D540" s="3" t="s">
        <v>54</v>
      </c>
      <c r="E540" s="3">
        <v>355030</v>
      </c>
      <c r="F540" s="128">
        <v>35016</v>
      </c>
      <c r="G540" s="3" t="s">
        <v>62</v>
      </c>
      <c r="H540" s="3" t="s">
        <v>4410</v>
      </c>
      <c r="I540" s="3">
        <v>355030</v>
      </c>
      <c r="J540" s="3" t="s">
        <v>4411</v>
      </c>
      <c r="K540" s="3" t="s">
        <v>4351</v>
      </c>
      <c r="L540" s="129">
        <v>7</v>
      </c>
      <c r="M540" s="3" t="s">
        <v>4347</v>
      </c>
      <c r="N540" s="3" t="s">
        <v>4343</v>
      </c>
      <c r="O540" s="3" t="s">
        <v>4460</v>
      </c>
      <c r="P540" s="3" t="s">
        <v>4359</v>
      </c>
      <c r="Q540" s="62" t="s">
        <v>5117</v>
      </c>
    </row>
    <row r="541" spans="1:17" x14ac:dyDescent="0.25">
      <c r="A541" s="61">
        <v>2071622</v>
      </c>
      <c r="B541" s="3">
        <v>352590</v>
      </c>
      <c r="C541" s="129">
        <v>7</v>
      </c>
      <c r="D541" s="3" t="s">
        <v>344</v>
      </c>
      <c r="E541" s="3">
        <v>352590</v>
      </c>
      <c r="F541" s="128">
        <v>35073</v>
      </c>
      <c r="G541" s="3" t="s">
        <v>97</v>
      </c>
      <c r="H541" s="3" t="s">
        <v>4389</v>
      </c>
      <c r="I541" s="3">
        <v>352590</v>
      </c>
      <c r="J541" s="3" t="s">
        <v>4468</v>
      </c>
      <c r="K541" s="3" t="s">
        <v>4341</v>
      </c>
      <c r="L541" s="129">
        <v>39</v>
      </c>
      <c r="M541" s="3" t="s">
        <v>4370</v>
      </c>
      <c r="N541" s="3" t="s">
        <v>4343</v>
      </c>
      <c r="O541" s="3" t="s">
        <v>4372</v>
      </c>
      <c r="P541" s="3" t="s">
        <v>4373</v>
      </c>
      <c r="Q541" s="62" t="s">
        <v>5118</v>
      </c>
    </row>
    <row r="542" spans="1:17" x14ac:dyDescent="0.25">
      <c r="A542" s="61">
        <v>2071630</v>
      </c>
      <c r="B542" s="3">
        <v>352590</v>
      </c>
      <c r="C542" s="129">
        <v>7</v>
      </c>
      <c r="D542" s="3" t="s">
        <v>344</v>
      </c>
      <c r="E542" s="3">
        <v>352590</v>
      </c>
      <c r="F542" s="128">
        <v>35073</v>
      </c>
      <c r="G542" s="3" t="s">
        <v>97</v>
      </c>
      <c r="H542" s="3" t="s">
        <v>4389</v>
      </c>
      <c r="I542" s="3">
        <v>352590</v>
      </c>
      <c r="J542" s="3" t="s">
        <v>4468</v>
      </c>
      <c r="K542" s="3" t="s">
        <v>4341</v>
      </c>
      <c r="L542" s="129">
        <v>39</v>
      </c>
      <c r="M542" s="3" t="s">
        <v>4370</v>
      </c>
      <c r="N542" s="3" t="s">
        <v>4343</v>
      </c>
      <c r="O542" s="3" t="s">
        <v>4372</v>
      </c>
      <c r="P542" s="3" t="s">
        <v>4373</v>
      </c>
      <c r="Q542" s="62" t="s">
        <v>5119</v>
      </c>
    </row>
    <row r="543" spans="1:17" x14ac:dyDescent="0.25">
      <c r="A543" s="61">
        <v>2071681</v>
      </c>
      <c r="B543" s="3">
        <v>353050</v>
      </c>
      <c r="C543" s="129">
        <v>14</v>
      </c>
      <c r="D543" s="3" t="s">
        <v>614</v>
      </c>
      <c r="E543" s="3">
        <v>353050</v>
      </c>
      <c r="F543" s="128">
        <v>35143</v>
      </c>
      <c r="G543" s="3" t="s">
        <v>148</v>
      </c>
      <c r="H543" s="3" t="s">
        <v>4384</v>
      </c>
      <c r="I543" s="3">
        <v>353050</v>
      </c>
      <c r="J543" s="3" t="s">
        <v>4658</v>
      </c>
      <c r="K543" s="3" t="s">
        <v>4341</v>
      </c>
      <c r="L543" s="129">
        <v>4</v>
      </c>
      <c r="M543" s="3" t="s">
        <v>4349</v>
      </c>
      <c r="N543" s="3" t="s">
        <v>4343</v>
      </c>
      <c r="O543" s="3" t="s">
        <v>4344</v>
      </c>
      <c r="P543" s="3" t="s">
        <v>4345</v>
      </c>
      <c r="Q543" s="62" t="s">
        <v>5120</v>
      </c>
    </row>
    <row r="544" spans="1:17" x14ac:dyDescent="0.25">
      <c r="A544" s="61">
        <v>2071738</v>
      </c>
      <c r="B544" s="3">
        <v>350460</v>
      </c>
      <c r="C544" s="129">
        <v>15</v>
      </c>
      <c r="D544" s="3" t="s">
        <v>639</v>
      </c>
      <c r="E544" s="3">
        <v>350460</v>
      </c>
      <c r="F544" s="128">
        <v>35155</v>
      </c>
      <c r="G544" s="3" t="s">
        <v>158</v>
      </c>
      <c r="H544" s="3" t="s">
        <v>4480</v>
      </c>
      <c r="I544" s="3">
        <v>350460</v>
      </c>
      <c r="J544" s="3" t="s">
        <v>5121</v>
      </c>
      <c r="K544" s="3" t="s">
        <v>4341</v>
      </c>
      <c r="L544" s="129">
        <v>4</v>
      </c>
      <c r="M544" s="3" t="s">
        <v>4349</v>
      </c>
      <c r="N544" s="3" t="s">
        <v>4343</v>
      </c>
      <c r="O544" s="3" t="s">
        <v>4344</v>
      </c>
      <c r="P544" s="3" t="s">
        <v>4345</v>
      </c>
      <c r="Q544" s="62" t="s">
        <v>5122</v>
      </c>
    </row>
    <row r="545" spans="1:17" x14ac:dyDescent="0.25">
      <c r="A545" s="61">
        <v>2071967</v>
      </c>
      <c r="B545" s="3">
        <v>354890</v>
      </c>
      <c r="C545" s="129">
        <v>3</v>
      </c>
      <c r="D545" s="3" t="s">
        <v>207</v>
      </c>
      <c r="E545" s="3">
        <v>354890</v>
      </c>
      <c r="F545" s="128">
        <v>35034</v>
      </c>
      <c r="G545" s="3" t="s">
        <v>76</v>
      </c>
      <c r="H545" s="3" t="s">
        <v>4396</v>
      </c>
      <c r="I545" s="3">
        <v>354890</v>
      </c>
      <c r="J545" s="3" t="s">
        <v>4423</v>
      </c>
      <c r="K545" s="3" t="s">
        <v>4341</v>
      </c>
      <c r="L545" s="129">
        <v>4</v>
      </c>
      <c r="M545" s="3" t="s">
        <v>4349</v>
      </c>
      <c r="N545" s="3" t="s">
        <v>4343</v>
      </c>
      <c r="O545" s="3" t="s">
        <v>4344</v>
      </c>
      <c r="P545" s="3" t="s">
        <v>4345</v>
      </c>
      <c r="Q545" s="62" t="s">
        <v>5123</v>
      </c>
    </row>
    <row r="546" spans="1:17" x14ac:dyDescent="0.25">
      <c r="A546" s="61">
        <v>2072203</v>
      </c>
      <c r="B546" s="3">
        <v>353810</v>
      </c>
      <c r="C546" s="129">
        <v>15</v>
      </c>
      <c r="D546" s="3" t="s">
        <v>639</v>
      </c>
      <c r="E546" s="3">
        <v>353810</v>
      </c>
      <c r="F546" s="128">
        <v>35151</v>
      </c>
      <c r="G546" s="3" t="s">
        <v>150</v>
      </c>
      <c r="H546" s="3" t="s">
        <v>4480</v>
      </c>
      <c r="I546" s="3">
        <v>353810</v>
      </c>
      <c r="J546" s="3" t="s">
        <v>5124</v>
      </c>
      <c r="K546" s="3" t="s">
        <v>4341</v>
      </c>
      <c r="L546" s="129">
        <v>39</v>
      </c>
      <c r="M546" s="3" t="s">
        <v>4370</v>
      </c>
      <c r="N546" s="3" t="s">
        <v>4343</v>
      </c>
      <c r="O546" s="3" t="s">
        <v>4344</v>
      </c>
      <c r="P546" s="3" t="s">
        <v>4345</v>
      </c>
      <c r="Q546" s="62" t="s">
        <v>5125</v>
      </c>
    </row>
    <row r="547" spans="1:17" x14ac:dyDescent="0.25">
      <c r="A547" s="61">
        <v>2072297</v>
      </c>
      <c r="B547" s="3">
        <v>351080</v>
      </c>
      <c r="C547" s="129">
        <v>14</v>
      </c>
      <c r="D547" s="3" t="s">
        <v>614</v>
      </c>
      <c r="E547" s="3">
        <v>351080</v>
      </c>
      <c r="F547" s="128">
        <v>35143</v>
      </c>
      <c r="G547" s="3" t="s">
        <v>148</v>
      </c>
      <c r="H547" s="3" t="s">
        <v>4384</v>
      </c>
      <c r="I547" s="3">
        <v>351080</v>
      </c>
      <c r="J547" s="3" t="s">
        <v>4561</v>
      </c>
      <c r="K547" s="3" t="s">
        <v>4351</v>
      </c>
      <c r="L547" s="129">
        <v>39</v>
      </c>
      <c r="M547" s="3" t="s">
        <v>4370</v>
      </c>
      <c r="N547" s="3" t="s">
        <v>4343</v>
      </c>
      <c r="O547" s="3" t="s">
        <v>4659</v>
      </c>
      <c r="P547" s="3" t="s">
        <v>4345</v>
      </c>
      <c r="Q547" s="62" t="s">
        <v>5126</v>
      </c>
    </row>
    <row r="548" spans="1:17" x14ac:dyDescent="0.25">
      <c r="A548" s="61">
        <v>2072505</v>
      </c>
      <c r="B548" s="3">
        <v>351840</v>
      </c>
      <c r="C548" s="129">
        <v>17</v>
      </c>
      <c r="D548" s="3" t="s">
        <v>797</v>
      </c>
      <c r="E548" s="3">
        <v>351840</v>
      </c>
      <c r="F548" s="128">
        <v>35172</v>
      </c>
      <c r="G548" s="3" t="s">
        <v>172</v>
      </c>
      <c r="H548" s="3" t="s">
        <v>4367</v>
      </c>
      <c r="I548" s="3">
        <v>351840</v>
      </c>
      <c r="J548" s="3" t="s">
        <v>4743</v>
      </c>
      <c r="K548" s="3" t="s">
        <v>4341</v>
      </c>
      <c r="L548" s="129">
        <v>4</v>
      </c>
      <c r="M548" s="3" t="s">
        <v>4349</v>
      </c>
      <c r="N548" s="3" t="s">
        <v>4343</v>
      </c>
      <c r="O548" s="3" t="s">
        <v>4344</v>
      </c>
      <c r="P548" s="3" t="s">
        <v>4345</v>
      </c>
      <c r="Q548" s="62" t="s">
        <v>5127</v>
      </c>
    </row>
    <row r="549" spans="1:17" x14ac:dyDescent="0.25">
      <c r="A549" s="61">
        <v>2072513</v>
      </c>
      <c r="B549" s="3">
        <v>354730</v>
      </c>
      <c r="C549" s="129">
        <v>1</v>
      </c>
      <c r="D549" s="3" t="s">
        <v>54</v>
      </c>
      <c r="E549" s="3">
        <v>354730</v>
      </c>
      <c r="F549" s="128">
        <v>35014</v>
      </c>
      <c r="G549" s="3" t="s">
        <v>58</v>
      </c>
      <c r="H549" s="3" t="s">
        <v>4339</v>
      </c>
      <c r="I549" s="3">
        <v>354730</v>
      </c>
      <c r="J549" s="3" t="s">
        <v>5128</v>
      </c>
      <c r="K549" s="3" t="s">
        <v>4341</v>
      </c>
      <c r="L549" s="129">
        <v>5</v>
      </c>
      <c r="M549" s="3" t="s">
        <v>4342</v>
      </c>
      <c r="N549" s="3" t="s">
        <v>4343</v>
      </c>
      <c r="O549" s="3" t="s">
        <v>4344</v>
      </c>
      <c r="P549" s="3" t="s">
        <v>4345</v>
      </c>
      <c r="Q549" s="62" t="s">
        <v>5129</v>
      </c>
    </row>
    <row r="550" spans="1:17" x14ac:dyDescent="0.25">
      <c r="A550" s="61">
        <v>2072521</v>
      </c>
      <c r="B550" s="3">
        <v>354730</v>
      </c>
      <c r="C550" s="129">
        <v>1</v>
      </c>
      <c r="D550" s="3" t="s">
        <v>54</v>
      </c>
      <c r="E550" s="3">
        <v>354730</v>
      </c>
      <c r="F550" s="128">
        <v>35014</v>
      </c>
      <c r="G550" s="3" t="s">
        <v>58</v>
      </c>
      <c r="H550" s="3" t="s">
        <v>4339</v>
      </c>
      <c r="I550" s="3">
        <v>354730</v>
      </c>
      <c r="J550" s="3" t="s">
        <v>5128</v>
      </c>
      <c r="K550" s="3" t="s">
        <v>4341</v>
      </c>
      <c r="L550" s="129">
        <v>4</v>
      </c>
      <c r="M550" s="3" t="s">
        <v>4349</v>
      </c>
      <c r="N550" s="3" t="s">
        <v>4343</v>
      </c>
      <c r="O550" s="3" t="s">
        <v>4344</v>
      </c>
      <c r="P550" s="3" t="s">
        <v>4345</v>
      </c>
      <c r="Q550" s="62" t="s">
        <v>5130</v>
      </c>
    </row>
    <row r="551" spans="1:17" x14ac:dyDescent="0.25">
      <c r="A551" s="61">
        <v>2072785</v>
      </c>
      <c r="B551" s="3">
        <v>351350</v>
      </c>
      <c r="C551" s="129">
        <v>4</v>
      </c>
      <c r="D551" s="3" t="s">
        <v>237</v>
      </c>
      <c r="E551" s="3">
        <v>351350</v>
      </c>
      <c r="F551" s="128">
        <v>35041</v>
      </c>
      <c r="G551" s="3" t="s">
        <v>78</v>
      </c>
      <c r="H551" s="3" t="s">
        <v>4420</v>
      </c>
      <c r="I551" s="3">
        <v>351350</v>
      </c>
      <c r="J551" s="3" t="s">
        <v>4760</v>
      </c>
      <c r="K551" s="3" t="s">
        <v>4341</v>
      </c>
      <c r="L551" s="129">
        <v>4</v>
      </c>
      <c r="M551" s="3" t="s">
        <v>4349</v>
      </c>
      <c r="N551" s="3" t="s">
        <v>4343</v>
      </c>
      <c r="O551" s="3" t="s">
        <v>4659</v>
      </c>
      <c r="P551" s="3" t="s">
        <v>4345</v>
      </c>
      <c r="Q551" s="62" t="s">
        <v>5131</v>
      </c>
    </row>
    <row r="552" spans="1:17" x14ac:dyDescent="0.25">
      <c r="A552" s="61">
        <v>2072866</v>
      </c>
      <c r="B552" s="3">
        <v>351080</v>
      </c>
      <c r="C552" s="129">
        <v>14</v>
      </c>
      <c r="D552" s="3" t="s">
        <v>614</v>
      </c>
      <c r="E552" s="3">
        <v>351080</v>
      </c>
      <c r="F552" s="128">
        <v>35143</v>
      </c>
      <c r="G552" s="3" t="s">
        <v>148</v>
      </c>
      <c r="H552" s="3" t="s">
        <v>4384</v>
      </c>
      <c r="I552" s="3">
        <v>351080</v>
      </c>
      <c r="J552" s="3" t="s">
        <v>4561</v>
      </c>
      <c r="K552" s="3" t="s">
        <v>4341</v>
      </c>
      <c r="L552" s="129">
        <v>39</v>
      </c>
      <c r="M552" s="3" t="s">
        <v>4370</v>
      </c>
      <c r="N552" s="3" t="s">
        <v>4343</v>
      </c>
      <c r="O552" s="3" t="s">
        <v>4556</v>
      </c>
      <c r="P552" s="3" t="s">
        <v>4373</v>
      </c>
      <c r="Q552" s="62" t="s">
        <v>5132</v>
      </c>
    </row>
    <row r="553" spans="1:17" x14ac:dyDescent="0.25">
      <c r="A553" s="61">
        <v>2073110</v>
      </c>
      <c r="B553" s="3">
        <v>352710</v>
      </c>
      <c r="C553" s="129">
        <v>6</v>
      </c>
      <c r="D553" s="3" t="s">
        <v>271</v>
      </c>
      <c r="E553" s="3">
        <v>352710</v>
      </c>
      <c r="F553" s="128">
        <v>35065</v>
      </c>
      <c r="G553" s="3" t="s">
        <v>91</v>
      </c>
      <c r="H553" s="3" t="s">
        <v>4414</v>
      </c>
      <c r="I553" s="3">
        <v>352710</v>
      </c>
      <c r="J553" s="3" t="s">
        <v>4415</v>
      </c>
      <c r="K553" s="3" t="s">
        <v>4341</v>
      </c>
      <c r="L553" s="129">
        <v>39</v>
      </c>
      <c r="M553" s="3" t="s">
        <v>4370</v>
      </c>
      <c r="N553" s="3" t="s">
        <v>4343</v>
      </c>
      <c r="O553" s="3" t="s">
        <v>4686</v>
      </c>
      <c r="P553" s="3" t="s">
        <v>4373</v>
      </c>
      <c r="Q553" s="62" t="s">
        <v>5133</v>
      </c>
    </row>
    <row r="554" spans="1:17" x14ac:dyDescent="0.25">
      <c r="A554" s="61">
        <v>2073218</v>
      </c>
      <c r="B554" s="3">
        <v>354780</v>
      </c>
      <c r="C554" s="129">
        <v>1</v>
      </c>
      <c r="D554" s="3" t="s">
        <v>54</v>
      </c>
      <c r="E554" s="3">
        <v>354780</v>
      </c>
      <c r="F554" s="128">
        <v>35015</v>
      </c>
      <c r="G554" s="3" t="s">
        <v>60</v>
      </c>
      <c r="H554" s="3" t="s">
        <v>4361</v>
      </c>
      <c r="I554" s="3">
        <v>354780</v>
      </c>
      <c r="J554" s="3" t="s">
        <v>4362</v>
      </c>
      <c r="K554" s="3" t="s">
        <v>4341</v>
      </c>
      <c r="L554" s="129">
        <v>39</v>
      </c>
      <c r="M554" s="3" t="s">
        <v>4370</v>
      </c>
      <c r="N554" s="3" t="s">
        <v>4343</v>
      </c>
      <c r="O554" s="3" t="s">
        <v>4556</v>
      </c>
      <c r="P554" s="3" t="s">
        <v>4373</v>
      </c>
      <c r="Q554" s="62" t="s">
        <v>5134</v>
      </c>
    </row>
    <row r="555" spans="1:17" x14ac:dyDescent="0.25">
      <c r="A555" s="61">
        <v>2073269</v>
      </c>
      <c r="B555" s="3">
        <v>354100</v>
      </c>
      <c r="C555" s="129">
        <v>4</v>
      </c>
      <c r="D555" s="3" t="s">
        <v>237</v>
      </c>
      <c r="E555" s="3">
        <v>354100</v>
      </c>
      <c r="F555" s="128">
        <v>35041</v>
      </c>
      <c r="G555" s="3" t="s">
        <v>78</v>
      </c>
      <c r="H555" s="3" t="s">
        <v>4420</v>
      </c>
      <c r="I555" s="3">
        <v>354100</v>
      </c>
      <c r="J555" s="3" t="s">
        <v>4421</v>
      </c>
      <c r="K555" s="3" t="s">
        <v>4341</v>
      </c>
      <c r="L555" s="129">
        <v>4</v>
      </c>
      <c r="M555" s="3" t="s">
        <v>4349</v>
      </c>
      <c r="N555" s="3" t="s">
        <v>4343</v>
      </c>
      <c r="O555" s="3" t="s">
        <v>4344</v>
      </c>
      <c r="P555" s="3" t="s">
        <v>4345</v>
      </c>
      <c r="Q555" s="62" t="s">
        <v>5135</v>
      </c>
    </row>
    <row r="556" spans="1:17" x14ac:dyDescent="0.25">
      <c r="A556" s="61">
        <v>2073323</v>
      </c>
      <c r="B556" s="3">
        <v>350190</v>
      </c>
      <c r="C556" s="129">
        <v>7</v>
      </c>
      <c r="D556" s="3" t="s">
        <v>344</v>
      </c>
      <c r="E556" s="3">
        <v>350190</v>
      </c>
      <c r="F556" s="128">
        <v>35074</v>
      </c>
      <c r="G556" s="3" t="s">
        <v>99</v>
      </c>
      <c r="H556" s="3" t="s">
        <v>4384</v>
      </c>
      <c r="I556" s="3">
        <v>350190</v>
      </c>
      <c r="J556" s="3" t="s">
        <v>4502</v>
      </c>
      <c r="K556" s="3" t="s">
        <v>4341</v>
      </c>
      <c r="L556" s="129">
        <v>4</v>
      </c>
      <c r="M556" s="3" t="s">
        <v>4349</v>
      </c>
      <c r="N556" s="3" t="s">
        <v>4343</v>
      </c>
      <c r="O556" s="3" t="s">
        <v>4344</v>
      </c>
      <c r="P556" s="3" t="s">
        <v>4345</v>
      </c>
      <c r="Q556" s="62" t="s">
        <v>5136</v>
      </c>
    </row>
    <row r="557" spans="1:17" x14ac:dyDescent="0.25">
      <c r="A557" s="61">
        <v>2073358</v>
      </c>
      <c r="B557" s="3">
        <v>352340</v>
      </c>
      <c r="C557" s="129">
        <v>7</v>
      </c>
      <c r="D557" s="3" t="s">
        <v>344</v>
      </c>
      <c r="E557" s="3">
        <v>352340</v>
      </c>
      <c r="F557" s="128">
        <v>35072</v>
      </c>
      <c r="G557" s="3" t="s">
        <v>95</v>
      </c>
      <c r="H557" s="3" t="s">
        <v>4384</v>
      </c>
      <c r="I557" s="3">
        <v>352340</v>
      </c>
      <c r="J557" s="3" t="s">
        <v>4632</v>
      </c>
      <c r="K557" s="3" t="s">
        <v>4341</v>
      </c>
      <c r="L557" s="129">
        <v>39</v>
      </c>
      <c r="M557" s="3" t="s">
        <v>4370</v>
      </c>
      <c r="N557" s="3" t="s">
        <v>4343</v>
      </c>
      <c r="O557" s="3" t="s">
        <v>4556</v>
      </c>
      <c r="P557" s="3" t="s">
        <v>4373</v>
      </c>
      <c r="Q557" s="62" t="s">
        <v>4371</v>
      </c>
    </row>
    <row r="558" spans="1:17" x14ac:dyDescent="0.25">
      <c r="A558" s="61">
        <v>2073536</v>
      </c>
      <c r="B558" s="3">
        <v>351790</v>
      </c>
      <c r="C558" s="129">
        <v>5</v>
      </c>
      <c r="D558" s="3" t="s">
        <v>249</v>
      </c>
      <c r="E558" s="3">
        <v>351790</v>
      </c>
      <c r="F558" s="128">
        <v>35051</v>
      </c>
      <c r="G558" s="3" t="s">
        <v>80</v>
      </c>
      <c r="H558" s="3" t="s">
        <v>4396</v>
      </c>
      <c r="I558" s="3">
        <v>351790</v>
      </c>
      <c r="J558" s="3" t="s">
        <v>4848</v>
      </c>
      <c r="K558" s="3" t="s">
        <v>4341</v>
      </c>
      <c r="L558" s="129">
        <v>73</v>
      </c>
      <c r="M558" s="3" t="s">
        <v>4355</v>
      </c>
      <c r="N558" s="3" t="s">
        <v>4343</v>
      </c>
      <c r="O558" s="3" t="s">
        <v>4344</v>
      </c>
      <c r="P558" s="3" t="s">
        <v>4345</v>
      </c>
      <c r="Q558" s="62" t="s">
        <v>5137</v>
      </c>
    </row>
    <row r="559" spans="1:17" x14ac:dyDescent="0.25">
      <c r="A559" s="61">
        <v>2073676</v>
      </c>
      <c r="B559" s="3">
        <v>353880</v>
      </c>
      <c r="C559" s="129">
        <v>6</v>
      </c>
      <c r="D559" s="3" t="s">
        <v>271</v>
      </c>
      <c r="E559" s="3">
        <v>353880</v>
      </c>
      <c r="F559" s="128">
        <v>35061</v>
      </c>
      <c r="G559" s="3" t="s">
        <v>84</v>
      </c>
      <c r="H559" s="3" t="s">
        <v>4414</v>
      </c>
      <c r="I559" s="3">
        <v>353880</v>
      </c>
      <c r="J559" s="3" t="s">
        <v>5138</v>
      </c>
      <c r="K559" s="3" t="s">
        <v>4351</v>
      </c>
      <c r="L559" s="129">
        <v>39</v>
      </c>
      <c r="M559" s="3" t="s">
        <v>4370</v>
      </c>
      <c r="N559" s="3" t="s">
        <v>4343</v>
      </c>
      <c r="O559" s="3" t="s">
        <v>4659</v>
      </c>
      <c r="P559" s="3" t="s">
        <v>4345</v>
      </c>
      <c r="Q559" s="62" t="s">
        <v>5139</v>
      </c>
    </row>
    <row r="560" spans="1:17" x14ac:dyDescent="0.25">
      <c r="A560" s="61">
        <v>2073730</v>
      </c>
      <c r="B560" s="3">
        <v>353050</v>
      </c>
      <c r="C560" s="129">
        <v>14</v>
      </c>
      <c r="D560" s="3" t="s">
        <v>614</v>
      </c>
      <c r="E560" s="3">
        <v>353050</v>
      </c>
      <c r="F560" s="128">
        <v>35143</v>
      </c>
      <c r="G560" s="3" t="s">
        <v>148</v>
      </c>
      <c r="H560" s="3" t="s">
        <v>4384</v>
      </c>
      <c r="I560" s="3">
        <v>353050</v>
      </c>
      <c r="J560" s="3" t="s">
        <v>4658</v>
      </c>
      <c r="K560" s="3" t="s">
        <v>4341</v>
      </c>
      <c r="L560" s="129">
        <v>39</v>
      </c>
      <c r="M560" s="3" t="s">
        <v>4370</v>
      </c>
      <c r="N560" s="3" t="s">
        <v>4343</v>
      </c>
      <c r="O560" s="3" t="s">
        <v>4372</v>
      </c>
      <c r="P560" s="3" t="s">
        <v>4373</v>
      </c>
      <c r="Q560" s="62" t="s">
        <v>5140</v>
      </c>
    </row>
    <row r="561" spans="1:17" x14ac:dyDescent="0.25">
      <c r="A561" s="61">
        <v>2074044</v>
      </c>
      <c r="B561" s="3">
        <v>350320</v>
      </c>
      <c r="C561" s="129">
        <v>3</v>
      </c>
      <c r="D561" s="3" t="s">
        <v>207</v>
      </c>
      <c r="E561" s="3">
        <v>350320</v>
      </c>
      <c r="F561" s="128">
        <v>35031</v>
      </c>
      <c r="G561" s="3" t="s">
        <v>70</v>
      </c>
      <c r="H561" s="3" t="s">
        <v>4396</v>
      </c>
      <c r="I561" s="3">
        <v>350320</v>
      </c>
      <c r="J561" s="3" t="s">
        <v>5047</v>
      </c>
      <c r="K561" s="3" t="s">
        <v>4341</v>
      </c>
      <c r="L561" s="129">
        <v>39</v>
      </c>
      <c r="M561" s="3" t="s">
        <v>4370</v>
      </c>
      <c r="N561" s="3" t="s">
        <v>4343</v>
      </c>
      <c r="O561" s="3" t="s">
        <v>4372</v>
      </c>
      <c r="P561" s="3" t="s">
        <v>4373</v>
      </c>
      <c r="Q561" s="62" t="s">
        <v>5141</v>
      </c>
    </row>
    <row r="562" spans="1:17" x14ac:dyDescent="0.25">
      <c r="A562" s="61">
        <v>2074176</v>
      </c>
      <c r="B562" s="3">
        <v>350550</v>
      </c>
      <c r="C562" s="129">
        <v>5</v>
      </c>
      <c r="D562" s="3" t="s">
        <v>249</v>
      </c>
      <c r="E562" s="3">
        <v>350550</v>
      </c>
      <c r="F562" s="128">
        <v>35051</v>
      </c>
      <c r="G562" s="3" t="s">
        <v>80</v>
      </c>
      <c r="H562" s="3" t="s">
        <v>4396</v>
      </c>
      <c r="I562" s="3">
        <v>350550</v>
      </c>
      <c r="J562" s="3" t="s">
        <v>5142</v>
      </c>
      <c r="K562" s="3" t="s">
        <v>4341</v>
      </c>
      <c r="L562" s="129">
        <v>39</v>
      </c>
      <c r="M562" s="3" t="s">
        <v>4370</v>
      </c>
      <c r="N562" s="3" t="s">
        <v>4343</v>
      </c>
      <c r="O562" s="3" t="s">
        <v>4556</v>
      </c>
      <c r="P562" s="3" t="s">
        <v>4373</v>
      </c>
      <c r="Q562" s="62" t="s">
        <v>5143</v>
      </c>
    </row>
    <row r="563" spans="1:17" x14ac:dyDescent="0.25">
      <c r="A563" s="61">
        <v>2074257</v>
      </c>
      <c r="B563" s="3">
        <v>351880</v>
      </c>
      <c r="C563" s="129">
        <v>1</v>
      </c>
      <c r="D563" s="3" t="s">
        <v>54</v>
      </c>
      <c r="E563" s="3">
        <v>351880</v>
      </c>
      <c r="F563" s="128">
        <v>35011</v>
      </c>
      <c r="G563" s="3" t="s">
        <v>46</v>
      </c>
      <c r="H563" s="3" t="s">
        <v>4437</v>
      </c>
      <c r="I563" s="3">
        <v>351880</v>
      </c>
      <c r="J563" s="3" t="s">
        <v>4826</v>
      </c>
      <c r="K563" s="3" t="s">
        <v>4341</v>
      </c>
      <c r="L563" s="129">
        <v>4</v>
      </c>
      <c r="M563" s="3" t="s">
        <v>4349</v>
      </c>
      <c r="N563" s="3" t="s">
        <v>4343</v>
      </c>
      <c r="O563" s="3" t="s">
        <v>4344</v>
      </c>
      <c r="P563" s="3" t="s">
        <v>4345</v>
      </c>
      <c r="Q563" s="62" t="s">
        <v>5144</v>
      </c>
    </row>
    <row r="564" spans="1:17" x14ac:dyDescent="0.25">
      <c r="A564" s="61">
        <v>2074273</v>
      </c>
      <c r="B564" s="3">
        <v>352640</v>
      </c>
      <c r="C564" s="129">
        <v>6</v>
      </c>
      <c r="D564" s="3" t="s">
        <v>271</v>
      </c>
      <c r="E564" s="3">
        <v>352640</v>
      </c>
      <c r="F564" s="128">
        <v>35063</v>
      </c>
      <c r="G564" s="3" t="s">
        <v>87</v>
      </c>
      <c r="H564" s="3" t="s">
        <v>4414</v>
      </c>
      <c r="I564" s="3">
        <v>352640</v>
      </c>
      <c r="J564" s="3" t="s">
        <v>5145</v>
      </c>
      <c r="K564" s="3" t="s">
        <v>4341</v>
      </c>
      <c r="L564" s="129">
        <v>39</v>
      </c>
      <c r="M564" s="3" t="s">
        <v>4370</v>
      </c>
      <c r="N564" s="3" t="s">
        <v>4343</v>
      </c>
      <c r="O564" s="3" t="s">
        <v>4344</v>
      </c>
      <c r="P564" s="3" t="s">
        <v>4345</v>
      </c>
      <c r="Q564" s="62" t="s">
        <v>5146</v>
      </c>
    </row>
    <row r="565" spans="1:17" x14ac:dyDescent="0.25">
      <c r="A565" s="61">
        <v>2074567</v>
      </c>
      <c r="B565" s="3">
        <v>350710</v>
      </c>
      <c r="C565" s="129">
        <v>7</v>
      </c>
      <c r="D565" s="3" t="s">
        <v>344</v>
      </c>
      <c r="E565" s="3">
        <v>350710</v>
      </c>
      <c r="F565" s="128">
        <v>35071</v>
      </c>
      <c r="G565" s="3" t="s">
        <v>93</v>
      </c>
      <c r="H565" s="3" t="s">
        <v>4389</v>
      </c>
      <c r="I565" s="3">
        <v>350710</v>
      </c>
      <c r="J565" s="3" t="s">
        <v>5147</v>
      </c>
      <c r="K565" s="3" t="s">
        <v>4341</v>
      </c>
      <c r="L565" s="129">
        <v>39</v>
      </c>
      <c r="M565" s="3" t="s">
        <v>4370</v>
      </c>
      <c r="N565" s="3" t="s">
        <v>4343</v>
      </c>
      <c r="O565" s="3" t="s">
        <v>4344</v>
      </c>
      <c r="P565" s="3" t="s">
        <v>4345</v>
      </c>
      <c r="Q565" s="62" t="s">
        <v>5148</v>
      </c>
    </row>
    <row r="566" spans="1:17" x14ac:dyDescent="0.25">
      <c r="A566" s="61">
        <v>2074605</v>
      </c>
      <c r="B566" s="3">
        <v>353215</v>
      </c>
      <c r="C566" s="129">
        <v>11</v>
      </c>
      <c r="D566" s="3" t="s">
        <v>513</v>
      </c>
      <c r="E566" s="3">
        <v>353215</v>
      </c>
      <c r="F566" s="128">
        <v>35113</v>
      </c>
      <c r="G566" s="3" t="s">
        <v>129</v>
      </c>
      <c r="H566" s="3" t="s">
        <v>4475</v>
      </c>
      <c r="I566" s="3">
        <v>353215</v>
      </c>
      <c r="J566" s="3" t="s">
        <v>5149</v>
      </c>
      <c r="K566" s="3" t="s">
        <v>4341</v>
      </c>
      <c r="L566" s="129">
        <v>39</v>
      </c>
      <c r="M566" s="3" t="s">
        <v>4370</v>
      </c>
      <c r="N566" s="3" t="s">
        <v>4343</v>
      </c>
      <c r="O566" s="3" t="s">
        <v>4344</v>
      </c>
      <c r="P566" s="3" t="s">
        <v>4345</v>
      </c>
      <c r="Q566" s="62" t="s">
        <v>5150</v>
      </c>
    </row>
    <row r="567" spans="1:17" x14ac:dyDescent="0.25">
      <c r="A567" s="61">
        <v>2074702</v>
      </c>
      <c r="B567" s="3">
        <v>353190</v>
      </c>
      <c r="C567" s="129">
        <v>8</v>
      </c>
      <c r="D567" s="3" t="s">
        <v>392</v>
      </c>
      <c r="E567" s="3">
        <v>353190</v>
      </c>
      <c r="F567" s="128">
        <v>35082</v>
      </c>
      <c r="G567" s="3" t="s">
        <v>103</v>
      </c>
      <c r="H567" s="3" t="s">
        <v>4396</v>
      </c>
      <c r="I567" s="3">
        <v>353190</v>
      </c>
      <c r="J567" s="3" t="s">
        <v>4919</v>
      </c>
      <c r="K567" s="3" t="s">
        <v>4341</v>
      </c>
      <c r="L567" s="129">
        <v>39</v>
      </c>
      <c r="M567" s="3" t="s">
        <v>4370</v>
      </c>
      <c r="N567" s="3" t="s">
        <v>4343</v>
      </c>
      <c r="O567" s="3" t="s">
        <v>4556</v>
      </c>
      <c r="P567" s="3" t="s">
        <v>4373</v>
      </c>
      <c r="Q567" s="62" t="s">
        <v>5151</v>
      </c>
    </row>
    <row r="568" spans="1:17" x14ac:dyDescent="0.25">
      <c r="A568" s="61">
        <v>2074788</v>
      </c>
      <c r="B568" s="3">
        <v>350380</v>
      </c>
      <c r="C568" s="129">
        <v>7</v>
      </c>
      <c r="D568" s="3" t="s">
        <v>344</v>
      </c>
      <c r="E568" s="3">
        <v>350380</v>
      </c>
      <c r="F568" s="128">
        <v>35072</v>
      </c>
      <c r="G568" s="3" t="s">
        <v>95</v>
      </c>
      <c r="H568" s="3" t="s">
        <v>4384</v>
      </c>
      <c r="I568" s="3">
        <v>350380</v>
      </c>
      <c r="J568" s="3" t="s">
        <v>4808</v>
      </c>
      <c r="K568" s="3" t="s">
        <v>4341</v>
      </c>
      <c r="L568" s="129">
        <v>4</v>
      </c>
      <c r="M568" s="3" t="s">
        <v>4349</v>
      </c>
      <c r="N568" s="3" t="s">
        <v>4343</v>
      </c>
      <c r="O568" s="3" t="s">
        <v>4344</v>
      </c>
      <c r="P568" s="3" t="s">
        <v>4345</v>
      </c>
      <c r="Q568" s="62" t="s">
        <v>5152</v>
      </c>
    </row>
    <row r="569" spans="1:17" x14ac:dyDescent="0.25">
      <c r="A569" s="61">
        <v>2074818</v>
      </c>
      <c r="B569" s="3">
        <v>353080</v>
      </c>
      <c r="C569" s="129">
        <v>14</v>
      </c>
      <c r="D569" s="3" t="s">
        <v>614</v>
      </c>
      <c r="E569" s="3">
        <v>353080</v>
      </c>
      <c r="F569" s="128">
        <v>35141</v>
      </c>
      <c r="G569" s="3" t="s">
        <v>143</v>
      </c>
      <c r="H569" s="3" t="s">
        <v>4384</v>
      </c>
      <c r="I569" s="3">
        <v>353080</v>
      </c>
      <c r="J569" s="3" t="s">
        <v>4385</v>
      </c>
      <c r="K569" s="3" t="s">
        <v>4341</v>
      </c>
      <c r="L569" s="129">
        <v>39</v>
      </c>
      <c r="M569" s="3" t="s">
        <v>4370</v>
      </c>
      <c r="N569" s="3" t="s">
        <v>4343</v>
      </c>
      <c r="O569" s="3" t="s">
        <v>4372</v>
      </c>
      <c r="P569" s="3" t="s">
        <v>4373</v>
      </c>
      <c r="Q569" s="62" t="s">
        <v>5153</v>
      </c>
    </row>
    <row r="570" spans="1:17" x14ac:dyDescent="0.25">
      <c r="A570" s="61">
        <v>2074877</v>
      </c>
      <c r="B570" s="3">
        <v>354880</v>
      </c>
      <c r="C570" s="129">
        <v>1</v>
      </c>
      <c r="D570" s="3" t="s">
        <v>54</v>
      </c>
      <c r="E570" s="3">
        <v>354880</v>
      </c>
      <c r="F570" s="128">
        <v>35015</v>
      </c>
      <c r="G570" s="3" t="s">
        <v>60</v>
      </c>
      <c r="H570" s="3" t="s">
        <v>4361</v>
      </c>
      <c r="I570" s="3">
        <v>354880</v>
      </c>
      <c r="J570" s="3" t="s">
        <v>4746</v>
      </c>
      <c r="K570" s="3" t="s">
        <v>4341</v>
      </c>
      <c r="L570" s="129">
        <v>39</v>
      </c>
      <c r="M570" s="3" t="s">
        <v>4370</v>
      </c>
      <c r="N570" s="3" t="s">
        <v>4343</v>
      </c>
      <c r="O570" s="3" t="s">
        <v>4372</v>
      </c>
      <c r="P570" s="3" t="s">
        <v>4373</v>
      </c>
      <c r="Q570" s="62" t="s">
        <v>5154</v>
      </c>
    </row>
    <row r="571" spans="1:17" x14ac:dyDescent="0.25">
      <c r="A571" s="61">
        <v>2075032</v>
      </c>
      <c r="B571" s="3">
        <v>350650</v>
      </c>
      <c r="C571" s="129">
        <v>2</v>
      </c>
      <c r="D571" s="3" t="s">
        <v>146</v>
      </c>
      <c r="E571" s="3">
        <v>350650</v>
      </c>
      <c r="F571" s="128">
        <v>35023</v>
      </c>
      <c r="G571" s="3" t="s">
        <v>68</v>
      </c>
      <c r="H571" s="3" t="s">
        <v>4480</v>
      </c>
      <c r="I571" s="3">
        <v>350650</v>
      </c>
      <c r="J571" s="3" t="s">
        <v>4606</v>
      </c>
      <c r="K571" s="3" t="s">
        <v>4351</v>
      </c>
      <c r="L571" s="129">
        <v>4</v>
      </c>
      <c r="M571" s="3" t="s">
        <v>4349</v>
      </c>
      <c r="N571" s="3" t="s">
        <v>4343</v>
      </c>
      <c r="O571" s="3" t="s">
        <v>4352</v>
      </c>
      <c r="P571" s="3" t="s">
        <v>4345</v>
      </c>
      <c r="Q571" s="62" t="s">
        <v>5155</v>
      </c>
    </row>
    <row r="572" spans="1:17" x14ac:dyDescent="0.25">
      <c r="A572" s="61">
        <v>2075105</v>
      </c>
      <c r="B572" s="3">
        <v>353050</v>
      </c>
      <c r="C572" s="129">
        <v>14</v>
      </c>
      <c r="D572" s="3" t="s">
        <v>614</v>
      </c>
      <c r="E572" s="3">
        <v>353050</v>
      </c>
      <c r="F572" s="128">
        <v>35143</v>
      </c>
      <c r="G572" s="3" t="s">
        <v>148</v>
      </c>
      <c r="H572" s="3" t="s">
        <v>4384</v>
      </c>
      <c r="I572" s="3">
        <v>353050</v>
      </c>
      <c r="J572" s="3" t="s">
        <v>4658</v>
      </c>
      <c r="K572" s="3" t="s">
        <v>4341</v>
      </c>
      <c r="L572" s="129">
        <v>39</v>
      </c>
      <c r="M572" s="3" t="s">
        <v>4370</v>
      </c>
      <c r="N572" s="3" t="s">
        <v>4343</v>
      </c>
      <c r="O572" s="3" t="s">
        <v>4372</v>
      </c>
      <c r="P572" s="3" t="s">
        <v>4373</v>
      </c>
      <c r="Q572" s="62" t="s">
        <v>5156</v>
      </c>
    </row>
    <row r="573" spans="1:17" x14ac:dyDescent="0.25">
      <c r="A573" s="61">
        <v>2075156</v>
      </c>
      <c r="B573" s="3">
        <v>350190</v>
      </c>
      <c r="C573" s="129">
        <v>7</v>
      </c>
      <c r="D573" s="3" t="s">
        <v>344</v>
      </c>
      <c r="E573" s="3">
        <v>350190</v>
      </c>
      <c r="F573" s="128">
        <v>35074</v>
      </c>
      <c r="G573" s="3" t="s">
        <v>99</v>
      </c>
      <c r="H573" s="3" t="s">
        <v>4384</v>
      </c>
      <c r="I573" s="3">
        <v>350190</v>
      </c>
      <c r="J573" s="3" t="s">
        <v>4502</v>
      </c>
      <c r="K573" s="3" t="s">
        <v>4341</v>
      </c>
      <c r="L573" s="129">
        <v>39</v>
      </c>
      <c r="M573" s="3" t="s">
        <v>4370</v>
      </c>
      <c r="N573" s="3" t="s">
        <v>4343</v>
      </c>
      <c r="O573" s="3" t="s">
        <v>4686</v>
      </c>
      <c r="P573" s="3" t="s">
        <v>4373</v>
      </c>
      <c r="Q573" s="62" t="s">
        <v>5157</v>
      </c>
    </row>
    <row r="574" spans="1:17" x14ac:dyDescent="0.25">
      <c r="A574" s="61">
        <v>2075407</v>
      </c>
      <c r="B574" s="3">
        <v>355030</v>
      </c>
      <c r="C574" s="129">
        <v>1</v>
      </c>
      <c r="D574" s="3" t="s">
        <v>54</v>
      </c>
      <c r="E574" s="3">
        <v>355030</v>
      </c>
      <c r="F574" s="128">
        <v>35016</v>
      </c>
      <c r="G574" s="3" t="s">
        <v>62</v>
      </c>
      <c r="H574" s="3" t="s">
        <v>4410</v>
      </c>
      <c r="I574" s="3">
        <v>355030</v>
      </c>
      <c r="J574" s="3" t="s">
        <v>4411</v>
      </c>
      <c r="K574" s="3" t="s">
        <v>4341</v>
      </c>
      <c r="L574" s="129">
        <v>20</v>
      </c>
      <c r="M574" s="3" t="s">
        <v>4531</v>
      </c>
      <c r="N574" s="3" t="s">
        <v>4343</v>
      </c>
      <c r="O574" s="3" t="s">
        <v>4356</v>
      </c>
      <c r="P574" s="3" t="s">
        <v>4345</v>
      </c>
      <c r="Q574" s="62" t="s">
        <v>5158</v>
      </c>
    </row>
    <row r="575" spans="1:17" x14ac:dyDescent="0.25">
      <c r="A575" s="61">
        <v>2075423</v>
      </c>
      <c r="B575" s="3">
        <v>355030</v>
      </c>
      <c r="C575" s="129">
        <v>1</v>
      </c>
      <c r="D575" s="3" t="s">
        <v>54</v>
      </c>
      <c r="E575" s="3">
        <v>355030</v>
      </c>
      <c r="F575" s="128">
        <v>35016</v>
      </c>
      <c r="G575" s="3" t="s">
        <v>62</v>
      </c>
      <c r="H575" s="3" t="s">
        <v>4410</v>
      </c>
      <c r="I575" s="3">
        <v>355030</v>
      </c>
      <c r="J575" s="3" t="s">
        <v>4411</v>
      </c>
      <c r="K575" s="3" t="s">
        <v>4341</v>
      </c>
      <c r="L575" s="129">
        <v>73</v>
      </c>
      <c r="M575" s="3" t="s">
        <v>4355</v>
      </c>
      <c r="N575" s="3" t="s">
        <v>4343</v>
      </c>
      <c r="O575" s="3" t="s">
        <v>4356</v>
      </c>
      <c r="P575" s="3" t="s">
        <v>4345</v>
      </c>
      <c r="Q575" s="62" t="s">
        <v>5159</v>
      </c>
    </row>
    <row r="576" spans="1:17" x14ac:dyDescent="0.25">
      <c r="A576" s="61">
        <v>2075717</v>
      </c>
      <c r="B576" s="3">
        <v>355030</v>
      </c>
      <c r="C576" s="129">
        <v>1</v>
      </c>
      <c r="D576" s="3" t="s">
        <v>54</v>
      </c>
      <c r="E576" s="3">
        <v>355030</v>
      </c>
      <c r="F576" s="128">
        <v>35016</v>
      </c>
      <c r="G576" s="3" t="s">
        <v>62</v>
      </c>
      <c r="H576" s="3" t="s">
        <v>4410</v>
      </c>
      <c r="I576" s="3">
        <v>355030</v>
      </c>
      <c r="J576" s="3" t="s">
        <v>4411</v>
      </c>
      <c r="K576" s="3" t="s">
        <v>4341</v>
      </c>
      <c r="L576" s="129">
        <v>5</v>
      </c>
      <c r="M576" s="3" t="s">
        <v>4342</v>
      </c>
      <c r="N576" s="3" t="s">
        <v>4343</v>
      </c>
      <c r="O576" s="3" t="s">
        <v>4356</v>
      </c>
      <c r="P576" s="3" t="s">
        <v>4345</v>
      </c>
      <c r="Q576" s="62" t="s">
        <v>5160</v>
      </c>
    </row>
    <row r="577" spans="1:17" x14ac:dyDescent="0.25">
      <c r="A577" s="61">
        <v>2075733</v>
      </c>
      <c r="B577" s="3">
        <v>350650</v>
      </c>
      <c r="C577" s="129">
        <v>2</v>
      </c>
      <c r="D577" s="3" t="s">
        <v>146</v>
      </c>
      <c r="E577" s="3">
        <v>350650</v>
      </c>
      <c r="F577" s="128">
        <v>35023</v>
      </c>
      <c r="G577" s="3" t="s">
        <v>68</v>
      </c>
      <c r="H577" s="3" t="s">
        <v>4480</v>
      </c>
      <c r="I577" s="3">
        <v>350650</v>
      </c>
      <c r="J577" s="3" t="s">
        <v>4606</v>
      </c>
      <c r="K577" s="3" t="s">
        <v>4341</v>
      </c>
      <c r="L577" s="129">
        <v>39</v>
      </c>
      <c r="M577" s="3" t="s">
        <v>4370</v>
      </c>
      <c r="N577" s="3" t="s">
        <v>4343</v>
      </c>
      <c r="O577" s="3" t="s">
        <v>4686</v>
      </c>
      <c r="P577" s="3" t="s">
        <v>4373</v>
      </c>
      <c r="Q577" s="62" t="s">
        <v>5161</v>
      </c>
    </row>
    <row r="578" spans="1:17" x14ac:dyDescent="0.25">
      <c r="A578" s="61">
        <v>2075741</v>
      </c>
      <c r="B578" s="3">
        <v>350280</v>
      </c>
      <c r="C578" s="129">
        <v>2</v>
      </c>
      <c r="D578" s="3" t="s">
        <v>146</v>
      </c>
      <c r="E578" s="3">
        <v>350280</v>
      </c>
      <c r="F578" s="128">
        <v>35021</v>
      </c>
      <c r="G578" s="3" t="s">
        <v>64</v>
      </c>
      <c r="H578" s="3" t="s">
        <v>4480</v>
      </c>
      <c r="I578" s="3">
        <v>350280</v>
      </c>
      <c r="J578" s="3" t="s">
        <v>4589</v>
      </c>
      <c r="K578" s="3" t="s">
        <v>4341</v>
      </c>
      <c r="L578" s="129">
        <v>39</v>
      </c>
      <c r="M578" s="3" t="s">
        <v>4370</v>
      </c>
      <c r="N578" s="3" t="s">
        <v>4343</v>
      </c>
      <c r="O578" s="3" t="s">
        <v>4372</v>
      </c>
      <c r="P578" s="3" t="s">
        <v>4373</v>
      </c>
      <c r="Q578" s="62" t="s">
        <v>5162</v>
      </c>
    </row>
    <row r="579" spans="1:17" x14ac:dyDescent="0.25">
      <c r="A579" s="61">
        <v>2075792</v>
      </c>
      <c r="B579" s="3">
        <v>350320</v>
      </c>
      <c r="C579" s="129">
        <v>3</v>
      </c>
      <c r="D579" s="3" t="s">
        <v>207</v>
      </c>
      <c r="E579" s="3">
        <v>350320</v>
      </c>
      <c r="F579" s="128">
        <v>35031</v>
      </c>
      <c r="G579" s="3" t="s">
        <v>70</v>
      </c>
      <c r="H579" s="3" t="s">
        <v>4396</v>
      </c>
      <c r="I579" s="3">
        <v>350320</v>
      </c>
      <c r="J579" s="3" t="s">
        <v>5047</v>
      </c>
      <c r="K579" s="3" t="s">
        <v>4341</v>
      </c>
      <c r="L579" s="129">
        <v>39</v>
      </c>
      <c r="M579" s="3" t="s">
        <v>4370</v>
      </c>
      <c r="N579" s="3" t="s">
        <v>4343</v>
      </c>
      <c r="O579" s="3" t="s">
        <v>4686</v>
      </c>
      <c r="P579" s="3" t="s">
        <v>4373</v>
      </c>
      <c r="Q579" s="62" t="s">
        <v>5163</v>
      </c>
    </row>
    <row r="580" spans="1:17" x14ac:dyDescent="0.25">
      <c r="A580" s="61">
        <v>2075865</v>
      </c>
      <c r="B580" s="3">
        <v>351080</v>
      </c>
      <c r="C580" s="129">
        <v>14</v>
      </c>
      <c r="D580" s="3" t="s">
        <v>614</v>
      </c>
      <c r="E580" s="3">
        <v>351080</v>
      </c>
      <c r="F580" s="128">
        <v>35143</v>
      </c>
      <c r="G580" s="3" t="s">
        <v>148</v>
      </c>
      <c r="H580" s="3" t="s">
        <v>4384</v>
      </c>
      <c r="I580" s="3">
        <v>351080</v>
      </c>
      <c r="J580" s="3" t="s">
        <v>4561</v>
      </c>
      <c r="K580" s="3" t="s">
        <v>4341</v>
      </c>
      <c r="L580" s="129">
        <v>39</v>
      </c>
      <c r="M580" s="3" t="s">
        <v>4370</v>
      </c>
      <c r="N580" s="3" t="s">
        <v>4343</v>
      </c>
      <c r="O580" s="3" t="s">
        <v>4344</v>
      </c>
      <c r="P580" s="3" t="s">
        <v>4345</v>
      </c>
      <c r="Q580" s="62" t="s">
        <v>5164</v>
      </c>
    </row>
    <row r="581" spans="1:17" x14ac:dyDescent="0.25">
      <c r="A581" s="61">
        <v>2075962</v>
      </c>
      <c r="B581" s="3">
        <v>355030</v>
      </c>
      <c r="C581" s="129">
        <v>1</v>
      </c>
      <c r="D581" s="3" t="s">
        <v>54</v>
      </c>
      <c r="E581" s="3">
        <v>355030</v>
      </c>
      <c r="F581" s="128">
        <v>35016</v>
      </c>
      <c r="G581" s="3" t="s">
        <v>62</v>
      </c>
      <c r="H581" s="3" t="s">
        <v>4410</v>
      </c>
      <c r="I581" s="3">
        <v>355030</v>
      </c>
      <c r="J581" s="3" t="s">
        <v>4411</v>
      </c>
      <c r="K581" s="3" t="s">
        <v>4341</v>
      </c>
      <c r="L581" s="129">
        <v>5</v>
      </c>
      <c r="M581" s="3" t="s">
        <v>4342</v>
      </c>
      <c r="N581" s="3" t="s">
        <v>4343</v>
      </c>
      <c r="O581" s="3" t="s">
        <v>4358</v>
      </c>
      <c r="P581" s="3" t="s">
        <v>4359</v>
      </c>
      <c r="Q581" s="62" t="s">
        <v>5165</v>
      </c>
    </row>
    <row r="582" spans="1:17" x14ac:dyDescent="0.25">
      <c r="A582" s="61">
        <v>2076012</v>
      </c>
      <c r="B582" s="3">
        <v>353030</v>
      </c>
      <c r="C582" s="129">
        <v>15</v>
      </c>
      <c r="D582" s="3" t="s">
        <v>639</v>
      </c>
      <c r="E582" s="3">
        <v>353030</v>
      </c>
      <c r="F582" s="128">
        <v>35155</v>
      </c>
      <c r="G582" s="3" t="s">
        <v>158</v>
      </c>
      <c r="H582" s="3" t="s">
        <v>4480</v>
      </c>
      <c r="I582" s="3">
        <v>353030</v>
      </c>
      <c r="J582" s="3" t="s">
        <v>5019</v>
      </c>
      <c r="K582" s="3" t="s">
        <v>4341</v>
      </c>
      <c r="L582" s="129">
        <v>39</v>
      </c>
      <c r="M582" s="3" t="s">
        <v>4370</v>
      </c>
      <c r="N582" s="3" t="s">
        <v>4343</v>
      </c>
      <c r="O582" s="3" t="s">
        <v>4372</v>
      </c>
      <c r="P582" s="3" t="s">
        <v>4373</v>
      </c>
      <c r="Q582" s="62" t="s">
        <v>5166</v>
      </c>
    </row>
    <row r="583" spans="1:17" x14ac:dyDescent="0.25">
      <c r="A583" s="61">
        <v>2076098</v>
      </c>
      <c r="B583" s="3">
        <v>354340</v>
      </c>
      <c r="C583" s="129">
        <v>13</v>
      </c>
      <c r="D583" s="3" t="s">
        <v>583</v>
      </c>
      <c r="E583" s="3">
        <v>354340</v>
      </c>
      <c r="F583" s="128">
        <v>35132</v>
      </c>
      <c r="G583" s="3" t="s">
        <v>139</v>
      </c>
      <c r="H583" s="3" t="s">
        <v>4396</v>
      </c>
      <c r="I583" s="3">
        <v>354340</v>
      </c>
      <c r="J583" s="3" t="s">
        <v>4583</v>
      </c>
      <c r="K583" s="3" t="s">
        <v>4341</v>
      </c>
      <c r="L583" s="129">
        <v>39</v>
      </c>
      <c r="M583" s="3" t="s">
        <v>4370</v>
      </c>
      <c r="N583" s="3" t="s">
        <v>4343</v>
      </c>
      <c r="O583" s="3" t="s">
        <v>4686</v>
      </c>
      <c r="P583" s="3" t="s">
        <v>4373</v>
      </c>
      <c r="Q583" s="62" t="s">
        <v>5167</v>
      </c>
    </row>
    <row r="584" spans="1:17" x14ac:dyDescent="0.25">
      <c r="A584" s="61">
        <v>2076101</v>
      </c>
      <c r="B584" s="3">
        <v>354340</v>
      </c>
      <c r="C584" s="129">
        <v>13</v>
      </c>
      <c r="D584" s="3" t="s">
        <v>583</v>
      </c>
      <c r="E584" s="3">
        <v>354340</v>
      </c>
      <c r="F584" s="128">
        <v>35132</v>
      </c>
      <c r="G584" s="3" t="s">
        <v>139</v>
      </c>
      <c r="H584" s="3" t="s">
        <v>4396</v>
      </c>
      <c r="I584" s="3">
        <v>354340</v>
      </c>
      <c r="J584" s="3" t="s">
        <v>4583</v>
      </c>
      <c r="K584" s="3" t="s">
        <v>4351</v>
      </c>
      <c r="L584" s="129">
        <v>39</v>
      </c>
      <c r="M584" s="3" t="s">
        <v>4370</v>
      </c>
      <c r="N584" s="3" t="s">
        <v>4343</v>
      </c>
      <c r="O584" s="3" t="s">
        <v>4372</v>
      </c>
      <c r="P584" s="3" t="s">
        <v>4373</v>
      </c>
      <c r="Q584" s="62" t="s">
        <v>5168</v>
      </c>
    </row>
    <row r="585" spans="1:17" x14ac:dyDescent="0.25">
      <c r="A585" s="61">
        <v>2076160</v>
      </c>
      <c r="B585" s="3">
        <v>354340</v>
      </c>
      <c r="C585" s="129">
        <v>13</v>
      </c>
      <c r="D585" s="3" t="s">
        <v>583</v>
      </c>
      <c r="E585" s="3">
        <v>354340</v>
      </c>
      <c r="F585" s="128">
        <v>35132</v>
      </c>
      <c r="G585" s="3" t="s">
        <v>139</v>
      </c>
      <c r="H585" s="3" t="s">
        <v>4396</v>
      </c>
      <c r="I585" s="3">
        <v>354340</v>
      </c>
      <c r="J585" s="3" t="s">
        <v>4583</v>
      </c>
      <c r="K585" s="3" t="s">
        <v>4341</v>
      </c>
      <c r="L585" s="129">
        <v>39</v>
      </c>
      <c r="M585" s="3" t="s">
        <v>4370</v>
      </c>
      <c r="N585" s="3" t="s">
        <v>4343</v>
      </c>
      <c r="O585" s="3" t="s">
        <v>4686</v>
      </c>
      <c r="P585" s="3" t="s">
        <v>4373</v>
      </c>
      <c r="Q585" s="62" t="s">
        <v>5169</v>
      </c>
    </row>
    <row r="586" spans="1:17" x14ac:dyDescent="0.25">
      <c r="A586" s="61">
        <v>2076225</v>
      </c>
      <c r="B586" s="3">
        <v>354340</v>
      </c>
      <c r="C586" s="129">
        <v>13</v>
      </c>
      <c r="D586" s="3" t="s">
        <v>583</v>
      </c>
      <c r="E586" s="3">
        <v>354340</v>
      </c>
      <c r="F586" s="128">
        <v>35132</v>
      </c>
      <c r="G586" s="3" t="s">
        <v>139</v>
      </c>
      <c r="H586" s="3" t="s">
        <v>4396</v>
      </c>
      <c r="I586" s="3">
        <v>354340</v>
      </c>
      <c r="J586" s="3" t="s">
        <v>4583</v>
      </c>
      <c r="K586" s="3" t="s">
        <v>4341</v>
      </c>
      <c r="L586" s="129">
        <v>39</v>
      </c>
      <c r="M586" s="3" t="s">
        <v>4370</v>
      </c>
      <c r="N586" s="3" t="s">
        <v>4343</v>
      </c>
      <c r="O586" s="3" t="s">
        <v>4372</v>
      </c>
      <c r="P586" s="3" t="s">
        <v>4373</v>
      </c>
      <c r="Q586" s="62" t="s">
        <v>5170</v>
      </c>
    </row>
    <row r="587" spans="1:17" x14ac:dyDescent="0.25">
      <c r="A587" s="61">
        <v>2076306</v>
      </c>
      <c r="B587" s="3">
        <v>350650</v>
      </c>
      <c r="C587" s="129">
        <v>2</v>
      </c>
      <c r="D587" s="3" t="s">
        <v>146</v>
      </c>
      <c r="E587" s="3">
        <v>350650</v>
      </c>
      <c r="F587" s="128">
        <v>35023</v>
      </c>
      <c r="G587" s="3" t="s">
        <v>68</v>
      </c>
      <c r="H587" s="3" t="s">
        <v>4480</v>
      </c>
      <c r="I587" s="3">
        <v>350650</v>
      </c>
      <c r="J587" s="3" t="s">
        <v>4606</v>
      </c>
      <c r="K587" s="3" t="s">
        <v>4341</v>
      </c>
      <c r="L587" s="129">
        <v>39</v>
      </c>
      <c r="M587" s="3" t="s">
        <v>4370</v>
      </c>
      <c r="N587" s="3" t="s">
        <v>4343</v>
      </c>
      <c r="O587" s="3" t="s">
        <v>4686</v>
      </c>
      <c r="P587" s="3" t="s">
        <v>4373</v>
      </c>
      <c r="Q587" s="62" t="s">
        <v>5171</v>
      </c>
    </row>
    <row r="588" spans="1:17" x14ac:dyDescent="0.25">
      <c r="A588" s="61">
        <v>2076322</v>
      </c>
      <c r="B588" s="3">
        <v>350750</v>
      </c>
      <c r="C588" s="129">
        <v>6</v>
      </c>
      <c r="D588" s="3" t="s">
        <v>271</v>
      </c>
      <c r="E588" s="3">
        <v>350750</v>
      </c>
      <c r="F588" s="128">
        <v>35063</v>
      </c>
      <c r="G588" s="3" t="s">
        <v>87</v>
      </c>
      <c r="H588" s="3" t="s">
        <v>4414</v>
      </c>
      <c r="I588" s="3">
        <v>350750</v>
      </c>
      <c r="J588" s="3" t="s">
        <v>4987</v>
      </c>
      <c r="K588" s="3" t="s">
        <v>4717</v>
      </c>
      <c r="L588" s="129">
        <v>4</v>
      </c>
      <c r="M588" s="3" t="s">
        <v>4349</v>
      </c>
      <c r="N588" s="3" t="s">
        <v>4343</v>
      </c>
      <c r="O588" s="3" t="s">
        <v>4659</v>
      </c>
      <c r="P588" s="3" t="s">
        <v>4345</v>
      </c>
      <c r="Q588" s="62" t="s">
        <v>5172</v>
      </c>
    </row>
    <row r="589" spans="1:17" x14ac:dyDescent="0.25">
      <c r="A589" s="61">
        <v>2076381</v>
      </c>
      <c r="B589" s="3">
        <v>353100</v>
      </c>
      <c r="C589" s="129">
        <v>15</v>
      </c>
      <c r="D589" s="3" t="s">
        <v>639</v>
      </c>
      <c r="E589" s="3">
        <v>353100</v>
      </c>
      <c r="F589" s="128">
        <v>35157</v>
      </c>
      <c r="G589" s="3" t="s">
        <v>162</v>
      </c>
      <c r="H589" s="3" t="s">
        <v>4480</v>
      </c>
      <c r="I589" s="3">
        <v>353100</v>
      </c>
      <c r="J589" s="3" t="s">
        <v>5173</v>
      </c>
      <c r="K589" s="3" t="s">
        <v>4341</v>
      </c>
      <c r="L589" s="129">
        <v>39</v>
      </c>
      <c r="M589" s="3" t="s">
        <v>4370</v>
      </c>
      <c r="N589" s="3" t="s">
        <v>4343</v>
      </c>
      <c r="O589" s="3" t="s">
        <v>4344</v>
      </c>
      <c r="P589" s="3" t="s">
        <v>4345</v>
      </c>
      <c r="Q589" s="62" t="s">
        <v>5174</v>
      </c>
    </row>
    <row r="590" spans="1:17" x14ac:dyDescent="0.25">
      <c r="A590" s="61">
        <v>2076411</v>
      </c>
      <c r="B590" s="3">
        <v>354970</v>
      </c>
      <c r="C590" s="129">
        <v>14</v>
      </c>
      <c r="D590" s="3" t="s">
        <v>614</v>
      </c>
      <c r="E590" s="3">
        <v>354970</v>
      </c>
      <c r="F590" s="128">
        <v>35143</v>
      </c>
      <c r="G590" s="3" t="s">
        <v>148</v>
      </c>
      <c r="H590" s="3" t="s">
        <v>4384</v>
      </c>
      <c r="I590" s="3">
        <v>354970</v>
      </c>
      <c r="J590" s="3" t="s">
        <v>5175</v>
      </c>
      <c r="K590" s="3" t="s">
        <v>4341</v>
      </c>
      <c r="L590" s="129">
        <v>39</v>
      </c>
      <c r="M590" s="3" t="s">
        <v>4370</v>
      </c>
      <c r="N590" s="3" t="s">
        <v>4343</v>
      </c>
      <c r="O590" s="3" t="s">
        <v>4344</v>
      </c>
      <c r="P590" s="3" t="s">
        <v>4345</v>
      </c>
      <c r="Q590" s="62" t="s">
        <v>5176</v>
      </c>
    </row>
    <row r="591" spans="1:17" x14ac:dyDescent="0.25">
      <c r="A591" s="61">
        <v>2076543</v>
      </c>
      <c r="B591" s="3">
        <v>354970</v>
      </c>
      <c r="C591" s="129">
        <v>14</v>
      </c>
      <c r="D591" s="3" t="s">
        <v>614</v>
      </c>
      <c r="E591" s="3">
        <v>354970</v>
      </c>
      <c r="F591" s="128">
        <v>35143</v>
      </c>
      <c r="G591" s="3" t="s">
        <v>148</v>
      </c>
      <c r="H591" s="3" t="s">
        <v>4384</v>
      </c>
      <c r="I591" s="3">
        <v>354970</v>
      </c>
      <c r="J591" s="3" t="s">
        <v>5175</v>
      </c>
      <c r="K591" s="3" t="s">
        <v>4341</v>
      </c>
      <c r="L591" s="129">
        <v>39</v>
      </c>
      <c r="M591" s="3" t="s">
        <v>4370</v>
      </c>
      <c r="N591" s="3" t="s">
        <v>4343</v>
      </c>
      <c r="O591" s="3" t="s">
        <v>4466</v>
      </c>
      <c r="P591" s="3" t="s">
        <v>4373</v>
      </c>
      <c r="Q591" s="62" t="s">
        <v>5177</v>
      </c>
    </row>
    <row r="592" spans="1:17" x14ac:dyDescent="0.25">
      <c r="A592" s="61">
        <v>2076616</v>
      </c>
      <c r="B592" s="3">
        <v>354340</v>
      </c>
      <c r="C592" s="129">
        <v>13</v>
      </c>
      <c r="D592" s="3" t="s">
        <v>583</v>
      </c>
      <c r="E592" s="3">
        <v>354340</v>
      </c>
      <c r="F592" s="128">
        <v>35132</v>
      </c>
      <c r="G592" s="3" t="s">
        <v>139</v>
      </c>
      <c r="H592" s="3" t="s">
        <v>4396</v>
      </c>
      <c r="I592" s="3">
        <v>354340</v>
      </c>
      <c r="J592" s="3" t="s">
        <v>4583</v>
      </c>
      <c r="K592" s="3" t="s">
        <v>4351</v>
      </c>
      <c r="L592" s="129">
        <v>39</v>
      </c>
      <c r="M592" s="3" t="s">
        <v>4370</v>
      </c>
      <c r="N592" s="3" t="s">
        <v>4343</v>
      </c>
      <c r="O592" s="3" t="s">
        <v>4372</v>
      </c>
      <c r="P592" s="3" t="s">
        <v>4373</v>
      </c>
      <c r="Q592" s="62" t="s">
        <v>5178</v>
      </c>
    </row>
    <row r="593" spans="1:17" x14ac:dyDescent="0.25">
      <c r="A593" s="61">
        <v>2076799</v>
      </c>
      <c r="B593" s="3">
        <v>354910</v>
      </c>
      <c r="C593" s="129">
        <v>14</v>
      </c>
      <c r="D593" s="3" t="s">
        <v>614</v>
      </c>
      <c r="E593" s="3">
        <v>354910</v>
      </c>
      <c r="F593" s="128">
        <v>35142</v>
      </c>
      <c r="G593" s="3" t="s">
        <v>145</v>
      </c>
      <c r="H593" s="3" t="s">
        <v>4384</v>
      </c>
      <c r="I593" s="3">
        <v>354910</v>
      </c>
      <c r="J593" s="3" t="s">
        <v>4737</v>
      </c>
      <c r="K593" s="3" t="s">
        <v>4341</v>
      </c>
      <c r="L593" s="129">
        <v>39</v>
      </c>
      <c r="M593" s="3" t="s">
        <v>4370</v>
      </c>
      <c r="N593" s="3" t="s">
        <v>4343</v>
      </c>
      <c r="O593" s="3" t="s">
        <v>4659</v>
      </c>
      <c r="P593" s="3" t="s">
        <v>4345</v>
      </c>
      <c r="Q593" s="62" t="s">
        <v>5179</v>
      </c>
    </row>
    <row r="594" spans="1:17" x14ac:dyDescent="0.25">
      <c r="A594" s="61">
        <v>2076896</v>
      </c>
      <c r="B594" s="3">
        <v>355030</v>
      </c>
      <c r="C594" s="129">
        <v>1</v>
      </c>
      <c r="D594" s="3" t="s">
        <v>54</v>
      </c>
      <c r="E594" s="3">
        <v>355030</v>
      </c>
      <c r="F594" s="128">
        <v>35016</v>
      </c>
      <c r="G594" s="3" t="s">
        <v>62</v>
      </c>
      <c r="H594" s="3" t="s">
        <v>4410</v>
      </c>
      <c r="I594" s="3">
        <v>355030</v>
      </c>
      <c r="J594" s="3" t="s">
        <v>4411</v>
      </c>
      <c r="K594" s="3" t="s">
        <v>4341</v>
      </c>
      <c r="L594" s="129">
        <v>5</v>
      </c>
      <c r="M594" s="3" t="s">
        <v>4342</v>
      </c>
      <c r="N594" s="3" t="s">
        <v>4343</v>
      </c>
      <c r="O594" s="3" t="s">
        <v>4358</v>
      </c>
      <c r="P594" s="3" t="s">
        <v>4359</v>
      </c>
      <c r="Q594" s="62" t="s">
        <v>5180</v>
      </c>
    </row>
    <row r="595" spans="1:17" x14ac:dyDescent="0.25">
      <c r="A595" s="61">
        <v>2076926</v>
      </c>
      <c r="B595" s="3">
        <v>355030</v>
      </c>
      <c r="C595" s="129">
        <v>1</v>
      </c>
      <c r="D595" s="3" t="s">
        <v>54</v>
      </c>
      <c r="E595" s="3">
        <v>355030</v>
      </c>
      <c r="F595" s="128">
        <v>35016</v>
      </c>
      <c r="G595" s="3" t="s">
        <v>62</v>
      </c>
      <c r="H595" s="3" t="s">
        <v>4410</v>
      </c>
      <c r="I595" s="3">
        <v>355030</v>
      </c>
      <c r="J595" s="3" t="s">
        <v>4411</v>
      </c>
      <c r="K595" s="3" t="s">
        <v>4351</v>
      </c>
      <c r="L595" s="129">
        <v>5</v>
      </c>
      <c r="M595" s="3" t="s">
        <v>4342</v>
      </c>
      <c r="N595" s="3" t="s">
        <v>4343</v>
      </c>
      <c r="O595" s="3" t="s">
        <v>4418</v>
      </c>
      <c r="P595" s="3" t="s">
        <v>4345</v>
      </c>
      <c r="Q595" s="62" t="s">
        <v>5181</v>
      </c>
    </row>
    <row r="596" spans="1:17" x14ac:dyDescent="0.25">
      <c r="A596" s="61">
        <v>2076942</v>
      </c>
      <c r="B596" s="3">
        <v>352350</v>
      </c>
      <c r="C596" s="129">
        <v>6</v>
      </c>
      <c r="D596" s="3" t="s">
        <v>271</v>
      </c>
      <c r="E596" s="3">
        <v>352350</v>
      </c>
      <c r="F596" s="128">
        <v>35063</v>
      </c>
      <c r="G596" s="3" t="s">
        <v>87</v>
      </c>
      <c r="H596" s="3" t="s">
        <v>4414</v>
      </c>
      <c r="I596" s="3">
        <v>352350</v>
      </c>
      <c r="J596" s="3" t="s">
        <v>5182</v>
      </c>
      <c r="K596" s="3" t="s">
        <v>4341</v>
      </c>
      <c r="L596" s="129">
        <v>5</v>
      </c>
      <c r="M596" s="3" t="s">
        <v>4342</v>
      </c>
      <c r="N596" s="3" t="s">
        <v>4343</v>
      </c>
      <c r="O596" s="3" t="s">
        <v>4358</v>
      </c>
      <c r="P596" s="3" t="s">
        <v>4359</v>
      </c>
      <c r="Q596" s="62" t="s">
        <v>5183</v>
      </c>
    </row>
    <row r="597" spans="1:17" x14ac:dyDescent="0.25">
      <c r="A597" s="61">
        <v>2076985</v>
      </c>
      <c r="B597" s="3">
        <v>355030</v>
      </c>
      <c r="C597" s="129">
        <v>1</v>
      </c>
      <c r="D597" s="3" t="s">
        <v>54</v>
      </c>
      <c r="E597" s="3">
        <v>355030</v>
      </c>
      <c r="F597" s="128">
        <v>35016</v>
      </c>
      <c r="G597" s="3" t="s">
        <v>62</v>
      </c>
      <c r="H597" s="3" t="s">
        <v>4410</v>
      </c>
      <c r="I597" s="3">
        <v>355030</v>
      </c>
      <c r="J597" s="3" t="s">
        <v>4411</v>
      </c>
      <c r="K597" s="3" t="s">
        <v>4341</v>
      </c>
      <c r="L597" s="129">
        <v>5</v>
      </c>
      <c r="M597" s="3" t="s">
        <v>4342</v>
      </c>
      <c r="N597" s="3" t="s">
        <v>4343</v>
      </c>
      <c r="O597" s="3" t="s">
        <v>4358</v>
      </c>
      <c r="P597" s="3" t="s">
        <v>4359</v>
      </c>
      <c r="Q597" s="62" t="s">
        <v>5184</v>
      </c>
    </row>
    <row r="598" spans="1:17" x14ac:dyDescent="0.25">
      <c r="A598" s="61">
        <v>2077078</v>
      </c>
      <c r="B598" s="3">
        <v>351500</v>
      </c>
      <c r="C598" s="129">
        <v>1</v>
      </c>
      <c r="D598" s="3" t="s">
        <v>54</v>
      </c>
      <c r="E598" s="3">
        <v>351500</v>
      </c>
      <c r="F598" s="128">
        <v>35013</v>
      </c>
      <c r="G598" s="3" t="s">
        <v>56</v>
      </c>
      <c r="H598" s="3" t="s">
        <v>4544</v>
      </c>
      <c r="I598" s="3">
        <v>351500</v>
      </c>
      <c r="J598" s="3" t="s">
        <v>4545</v>
      </c>
      <c r="K598" s="3" t="s">
        <v>4341</v>
      </c>
      <c r="L598" s="129">
        <v>5</v>
      </c>
      <c r="M598" s="3" t="s">
        <v>4342</v>
      </c>
      <c r="N598" s="3" t="s">
        <v>4343</v>
      </c>
      <c r="O598" s="3" t="s">
        <v>4344</v>
      </c>
      <c r="P598" s="3" t="s">
        <v>4345</v>
      </c>
      <c r="Q598" s="62" t="s">
        <v>5185</v>
      </c>
    </row>
    <row r="599" spans="1:17" x14ac:dyDescent="0.25">
      <c r="A599" s="61">
        <v>2077191</v>
      </c>
      <c r="B599" s="3">
        <v>352390</v>
      </c>
      <c r="C599" s="129">
        <v>16</v>
      </c>
      <c r="D599" s="3" t="s">
        <v>747</v>
      </c>
      <c r="E599" s="3">
        <v>352390</v>
      </c>
      <c r="F599" s="128">
        <v>35163</v>
      </c>
      <c r="G599" s="3" t="s">
        <v>168</v>
      </c>
      <c r="H599" s="3" t="s">
        <v>4399</v>
      </c>
      <c r="I599" s="3">
        <v>352390</v>
      </c>
      <c r="J599" s="3" t="s">
        <v>4432</v>
      </c>
      <c r="K599" s="3" t="s">
        <v>4341</v>
      </c>
      <c r="L599" s="129">
        <v>4</v>
      </c>
      <c r="M599" s="3" t="s">
        <v>4349</v>
      </c>
      <c r="N599" s="3" t="s">
        <v>4343</v>
      </c>
      <c r="O599" s="3" t="s">
        <v>4344</v>
      </c>
      <c r="P599" s="3" t="s">
        <v>4345</v>
      </c>
      <c r="Q599" s="62" t="s">
        <v>5186</v>
      </c>
    </row>
    <row r="600" spans="1:17" x14ac:dyDescent="0.25">
      <c r="A600" s="61">
        <v>2077310</v>
      </c>
      <c r="B600" s="3">
        <v>351840</v>
      </c>
      <c r="C600" s="129">
        <v>17</v>
      </c>
      <c r="D600" s="3" t="s">
        <v>797</v>
      </c>
      <c r="E600" s="3">
        <v>351840</v>
      </c>
      <c r="F600" s="128">
        <v>35172</v>
      </c>
      <c r="G600" s="3" t="s">
        <v>172</v>
      </c>
      <c r="H600" s="3" t="s">
        <v>4367</v>
      </c>
      <c r="I600" s="3">
        <v>351840</v>
      </c>
      <c r="J600" s="3" t="s">
        <v>4743</v>
      </c>
      <c r="K600" s="3" t="s">
        <v>4341</v>
      </c>
      <c r="L600" s="129">
        <v>62</v>
      </c>
      <c r="M600" s="3" t="s">
        <v>4379</v>
      </c>
      <c r="N600" s="3" t="s">
        <v>4343</v>
      </c>
      <c r="O600" s="3" t="s">
        <v>4358</v>
      </c>
      <c r="P600" s="3" t="s">
        <v>4359</v>
      </c>
      <c r="Q600" s="62" t="s">
        <v>5187</v>
      </c>
    </row>
    <row r="601" spans="1:17" x14ac:dyDescent="0.25">
      <c r="A601" s="61">
        <v>2077337</v>
      </c>
      <c r="B601" s="3">
        <v>355410</v>
      </c>
      <c r="C601" s="129">
        <v>17</v>
      </c>
      <c r="D601" s="3" t="s">
        <v>797</v>
      </c>
      <c r="E601" s="3">
        <v>355410</v>
      </c>
      <c r="F601" s="128">
        <v>35174</v>
      </c>
      <c r="G601" s="3" t="s">
        <v>176</v>
      </c>
      <c r="H601" s="3" t="s">
        <v>4367</v>
      </c>
      <c r="I601" s="3">
        <v>355410</v>
      </c>
      <c r="J601" s="3" t="s">
        <v>4387</v>
      </c>
      <c r="K601" s="3" t="s">
        <v>4341</v>
      </c>
      <c r="L601" s="129">
        <v>4</v>
      </c>
      <c r="M601" s="3" t="s">
        <v>4349</v>
      </c>
      <c r="N601" s="3" t="s">
        <v>4343</v>
      </c>
      <c r="O601" s="3" t="s">
        <v>4344</v>
      </c>
      <c r="P601" s="3" t="s">
        <v>4345</v>
      </c>
      <c r="Q601" s="62" t="s">
        <v>5188</v>
      </c>
    </row>
    <row r="602" spans="1:17" x14ac:dyDescent="0.25">
      <c r="A602" s="61">
        <v>2077388</v>
      </c>
      <c r="B602" s="3">
        <v>355030</v>
      </c>
      <c r="C602" s="129">
        <v>1</v>
      </c>
      <c r="D602" s="3" t="s">
        <v>54</v>
      </c>
      <c r="E602" s="3">
        <v>355030</v>
      </c>
      <c r="F602" s="128">
        <v>35016</v>
      </c>
      <c r="G602" s="3" t="s">
        <v>62</v>
      </c>
      <c r="H602" s="3" t="s">
        <v>4410</v>
      </c>
      <c r="I602" s="3">
        <v>355030</v>
      </c>
      <c r="J602" s="3" t="s">
        <v>4411</v>
      </c>
      <c r="K602" s="3" t="s">
        <v>4341</v>
      </c>
      <c r="L602" s="129">
        <v>7</v>
      </c>
      <c r="M602" s="3" t="s">
        <v>4347</v>
      </c>
      <c r="N602" s="3" t="s">
        <v>4343</v>
      </c>
      <c r="O602" s="3" t="s">
        <v>4358</v>
      </c>
      <c r="P602" s="3" t="s">
        <v>4359</v>
      </c>
      <c r="Q602" s="62" t="s">
        <v>5189</v>
      </c>
    </row>
    <row r="603" spans="1:17" x14ac:dyDescent="0.25">
      <c r="A603" s="61">
        <v>2077396</v>
      </c>
      <c r="B603" s="3">
        <v>354980</v>
      </c>
      <c r="C603" s="129">
        <v>15</v>
      </c>
      <c r="D603" s="3" t="s">
        <v>639</v>
      </c>
      <c r="E603" s="3">
        <v>354980</v>
      </c>
      <c r="F603" s="128">
        <v>35155</v>
      </c>
      <c r="G603" s="3" t="s">
        <v>158</v>
      </c>
      <c r="H603" s="3" t="s">
        <v>4480</v>
      </c>
      <c r="I603" s="3">
        <v>354980</v>
      </c>
      <c r="J603" s="3" t="s">
        <v>4485</v>
      </c>
      <c r="K603" s="3" t="s">
        <v>4351</v>
      </c>
      <c r="L603" s="129">
        <v>5</v>
      </c>
      <c r="M603" s="3" t="s">
        <v>4342</v>
      </c>
      <c r="N603" s="3" t="s">
        <v>4343</v>
      </c>
      <c r="O603" s="3" t="s">
        <v>4460</v>
      </c>
      <c r="P603" s="3" t="s">
        <v>4359</v>
      </c>
      <c r="Q603" s="62" t="s">
        <v>5190</v>
      </c>
    </row>
    <row r="604" spans="1:17" x14ac:dyDescent="0.25">
      <c r="A604" s="61">
        <v>2077418</v>
      </c>
      <c r="B604" s="3">
        <v>355030</v>
      </c>
      <c r="C604" s="129">
        <v>1</v>
      </c>
      <c r="D604" s="3" t="s">
        <v>54</v>
      </c>
      <c r="E604" s="3">
        <v>355030</v>
      </c>
      <c r="F604" s="128">
        <v>35016</v>
      </c>
      <c r="G604" s="3" t="s">
        <v>62</v>
      </c>
      <c r="H604" s="3" t="s">
        <v>4410</v>
      </c>
      <c r="I604" s="3">
        <v>355030</v>
      </c>
      <c r="J604" s="3" t="s">
        <v>4411</v>
      </c>
      <c r="K604" s="3" t="s">
        <v>4351</v>
      </c>
      <c r="L604" s="129">
        <v>7</v>
      </c>
      <c r="M604" s="3" t="s">
        <v>4347</v>
      </c>
      <c r="N604" s="3" t="s">
        <v>4343</v>
      </c>
      <c r="O604" s="3" t="s">
        <v>4352</v>
      </c>
      <c r="P604" s="3" t="s">
        <v>4345</v>
      </c>
      <c r="Q604" s="62" t="s">
        <v>5191</v>
      </c>
    </row>
    <row r="605" spans="1:17" x14ac:dyDescent="0.25">
      <c r="A605" s="61">
        <v>2077426</v>
      </c>
      <c r="B605" s="3">
        <v>355030</v>
      </c>
      <c r="C605" s="129">
        <v>1</v>
      </c>
      <c r="D605" s="3" t="s">
        <v>54</v>
      </c>
      <c r="E605" s="3">
        <v>355030</v>
      </c>
      <c r="F605" s="128">
        <v>35016</v>
      </c>
      <c r="G605" s="3" t="s">
        <v>62</v>
      </c>
      <c r="H605" s="3" t="s">
        <v>4410</v>
      </c>
      <c r="I605" s="3">
        <v>355030</v>
      </c>
      <c r="J605" s="3" t="s">
        <v>4411</v>
      </c>
      <c r="K605" s="3" t="s">
        <v>4351</v>
      </c>
      <c r="L605" s="129">
        <v>5</v>
      </c>
      <c r="M605" s="3" t="s">
        <v>4342</v>
      </c>
      <c r="N605" s="3" t="s">
        <v>4343</v>
      </c>
      <c r="O605" s="3" t="s">
        <v>4352</v>
      </c>
      <c r="P605" s="3" t="s">
        <v>4345</v>
      </c>
      <c r="Q605" s="62" t="s">
        <v>5192</v>
      </c>
    </row>
    <row r="606" spans="1:17" x14ac:dyDescent="0.25">
      <c r="A606" s="61">
        <v>2077434</v>
      </c>
      <c r="B606" s="3">
        <v>353620</v>
      </c>
      <c r="C606" s="129">
        <v>12</v>
      </c>
      <c r="D606" s="3" t="s">
        <v>565</v>
      </c>
      <c r="E606" s="3">
        <v>353620</v>
      </c>
      <c r="F606" s="128">
        <v>35121</v>
      </c>
      <c r="G606" s="3" t="s">
        <v>135</v>
      </c>
      <c r="H606" s="3" t="s">
        <v>4420</v>
      </c>
      <c r="I606" s="3">
        <v>353620</v>
      </c>
      <c r="J606" s="3" t="s">
        <v>4512</v>
      </c>
      <c r="K606" s="3" t="s">
        <v>4351</v>
      </c>
      <c r="L606" s="129">
        <v>5</v>
      </c>
      <c r="M606" s="3" t="s">
        <v>4342</v>
      </c>
      <c r="N606" s="3" t="s">
        <v>4343</v>
      </c>
      <c r="O606" s="3" t="s">
        <v>4838</v>
      </c>
      <c r="P606" s="3" t="s">
        <v>4345</v>
      </c>
      <c r="Q606" s="62" t="s">
        <v>5193</v>
      </c>
    </row>
    <row r="607" spans="1:17" x14ac:dyDescent="0.25">
      <c r="A607" s="61">
        <v>2077450</v>
      </c>
      <c r="B607" s="3">
        <v>355030</v>
      </c>
      <c r="C607" s="129">
        <v>1</v>
      </c>
      <c r="D607" s="3" t="s">
        <v>54</v>
      </c>
      <c r="E607" s="3">
        <v>355030</v>
      </c>
      <c r="F607" s="128">
        <v>35016</v>
      </c>
      <c r="G607" s="3" t="s">
        <v>62</v>
      </c>
      <c r="H607" s="3" t="s">
        <v>4410</v>
      </c>
      <c r="I607" s="3">
        <v>355030</v>
      </c>
      <c r="J607" s="3" t="s">
        <v>4411</v>
      </c>
      <c r="K607" s="3" t="s">
        <v>4341</v>
      </c>
      <c r="L607" s="129">
        <v>5</v>
      </c>
      <c r="M607" s="3" t="s">
        <v>4342</v>
      </c>
      <c r="N607" s="3" t="s">
        <v>4343</v>
      </c>
      <c r="O607" s="3" t="s">
        <v>4356</v>
      </c>
      <c r="P607" s="3" t="s">
        <v>4345</v>
      </c>
      <c r="Q607" s="62" t="s">
        <v>5194</v>
      </c>
    </row>
    <row r="608" spans="1:17" x14ac:dyDescent="0.25">
      <c r="A608" s="61">
        <v>2077469</v>
      </c>
      <c r="B608" s="3">
        <v>355030</v>
      </c>
      <c r="C608" s="129">
        <v>1</v>
      </c>
      <c r="D608" s="3" t="s">
        <v>54</v>
      </c>
      <c r="E608" s="3">
        <v>355030</v>
      </c>
      <c r="F608" s="128">
        <v>35016</v>
      </c>
      <c r="G608" s="3" t="s">
        <v>62</v>
      </c>
      <c r="H608" s="3" t="s">
        <v>4410</v>
      </c>
      <c r="I608" s="3">
        <v>355030</v>
      </c>
      <c r="J608" s="3" t="s">
        <v>4411</v>
      </c>
      <c r="K608" s="3" t="s">
        <v>4341</v>
      </c>
      <c r="L608" s="129">
        <v>5</v>
      </c>
      <c r="M608" s="3" t="s">
        <v>4342</v>
      </c>
      <c r="N608" s="3" t="s">
        <v>4343</v>
      </c>
      <c r="O608" s="3" t="s">
        <v>4358</v>
      </c>
      <c r="P608" s="3" t="s">
        <v>4359</v>
      </c>
      <c r="Q608" s="62" t="s">
        <v>5195</v>
      </c>
    </row>
    <row r="609" spans="1:17" x14ac:dyDescent="0.25">
      <c r="A609" s="61">
        <v>2077477</v>
      </c>
      <c r="B609" s="3">
        <v>355030</v>
      </c>
      <c r="C609" s="129">
        <v>1</v>
      </c>
      <c r="D609" s="3" t="s">
        <v>54</v>
      </c>
      <c r="E609" s="3">
        <v>355030</v>
      </c>
      <c r="F609" s="128">
        <v>35016</v>
      </c>
      <c r="G609" s="3" t="s">
        <v>62</v>
      </c>
      <c r="H609" s="3" t="s">
        <v>4410</v>
      </c>
      <c r="I609" s="3">
        <v>355030</v>
      </c>
      <c r="J609" s="3" t="s">
        <v>4411</v>
      </c>
      <c r="K609" s="3" t="s">
        <v>4351</v>
      </c>
      <c r="L609" s="129">
        <v>5</v>
      </c>
      <c r="M609" s="3" t="s">
        <v>4342</v>
      </c>
      <c r="N609" s="3" t="s">
        <v>4343</v>
      </c>
      <c r="O609" s="3" t="s">
        <v>4358</v>
      </c>
      <c r="P609" s="3" t="s">
        <v>4359</v>
      </c>
      <c r="Q609" s="62" t="s">
        <v>5196</v>
      </c>
    </row>
    <row r="610" spans="1:17" x14ac:dyDescent="0.25">
      <c r="A610" s="61">
        <v>2077485</v>
      </c>
      <c r="B610" s="3">
        <v>355030</v>
      </c>
      <c r="C610" s="129">
        <v>1</v>
      </c>
      <c r="D610" s="3" t="s">
        <v>54</v>
      </c>
      <c r="E610" s="3">
        <v>355030</v>
      </c>
      <c r="F610" s="128">
        <v>35016</v>
      </c>
      <c r="G610" s="3" t="s">
        <v>62</v>
      </c>
      <c r="H610" s="3" t="s">
        <v>4410</v>
      </c>
      <c r="I610" s="3">
        <v>355030</v>
      </c>
      <c r="J610" s="3" t="s">
        <v>4411</v>
      </c>
      <c r="K610" s="3" t="s">
        <v>4351</v>
      </c>
      <c r="L610" s="129">
        <v>5</v>
      </c>
      <c r="M610" s="3" t="s">
        <v>4342</v>
      </c>
      <c r="N610" s="3" t="s">
        <v>4343</v>
      </c>
      <c r="O610" s="3" t="s">
        <v>4358</v>
      </c>
      <c r="P610" s="3" t="s">
        <v>4359</v>
      </c>
      <c r="Q610" s="62" t="s">
        <v>5197</v>
      </c>
    </row>
    <row r="611" spans="1:17" x14ac:dyDescent="0.25">
      <c r="A611" s="61">
        <v>2077493</v>
      </c>
      <c r="B611" s="3">
        <v>355030</v>
      </c>
      <c r="C611" s="129">
        <v>1</v>
      </c>
      <c r="D611" s="3" t="s">
        <v>54</v>
      </c>
      <c r="E611" s="3">
        <v>355030</v>
      </c>
      <c r="F611" s="128">
        <v>35016</v>
      </c>
      <c r="G611" s="3" t="s">
        <v>62</v>
      </c>
      <c r="H611" s="3" t="s">
        <v>4410</v>
      </c>
      <c r="I611" s="3">
        <v>355030</v>
      </c>
      <c r="J611" s="3" t="s">
        <v>4411</v>
      </c>
      <c r="K611" s="3" t="s">
        <v>4351</v>
      </c>
      <c r="L611" s="129">
        <v>5</v>
      </c>
      <c r="M611" s="3" t="s">
        <v>4342</v>
      </c>
      <c r="N611" s="3" t="s">
        <v>4343</v>
      </c>
      <c r="O611" s="3" t="s">
        <v>4352</v>
      </c>
      <c r="P611" s="3" t="s">
        <v>4345</v>
      </c>
      <c r="Q611" s="62" t="s">
        <v>5198</v>
      </c>
    </row>
    <row r="612" spans="1:17" x14ac:dyDescent="0.25">
      <c r="A612" s="61">
        <v>2077507</v>
      </c>
      <c r="B612" s="3">
        <v>355030</v>
      </c>
      <c r="C612" s="129">
        <v>1</v>
      </c>
      <c r="D612" s="3" t="s">
        <v>54</v>
      </c>
      <c r="E612" s="3">
        <v>355030</v>
      </c>
      <c r="F612" s="128">
        <v>35016</v>
      </c>
      <c r="G612" s="3" t="s">
        <v>62</v>
      </c>
      <c r="H612" s="3" t="s">
        <v>4410</v>
      </c>
      <c r="I612" s="3">
        <v>355030</v>
      </c>
      <c r="J612" s="3" t="s">
        <v>4411</v>
      </c>
      <c r="K612" s="3" t="s">
        <v>4341</v>
      </c>
      <c r="L612" s="129">
        <v>5</v>
      </c>
      <c r="M612" s="3" t="s">
        <v>4342</v>
      </c>
      <c r="N612" s="3" t="s">
        <v>4343</v>
      </c>
      <c r="O612" s="3" t="s">
        <v>4510</v>
      </c>
      <c r="P612" s="3" t="s">
        <v>4373</v>
      </c>
      <c r="Q612" s="62" t="s">
        <v>5199</v>
      </c>
    </row>
    <row r="613" spans="1:17" x14ac:dyDescent="0.25">
      <c r="A613" s="61">
        <v>2077515</v>
      </c>
      <c r="B613" s="3">
        <v>350310</v>
      </c>
      <c r="C613" s="129">
        <v>6</v>
      </c>
      <c r="D613" s="3" t="s">
        <v>271</v>
      </c>
      <c r="E613" s="3">
        <v>350310</v>
      </c>
      <c r="F613" s="128">
        <v>35061</v>
      </c>
      <c r="G613" s="3" t="s">
        <v>84</v>
      </c>
      <c r="H613" s="3" t="s">
        <v>4414</v>
      </c>
      <c r="I613" s="3">
        <v>350310</v>
      </c>
      <c r="J613" s="3" t="s">
        <v>5200</v>
      </c>
      <c r="K613" s="3" t="s">
        <v>4341</v>
      </c>
      <c r="L613" s="129">
        <v>5</v>
      </c>
      <c r="M613" s="3" t="s">
        <v>4342</v>
      </c>
      <c r="N613" s="3" t="s">
        <v>4343</v>
      </c>
      <c r="O613" s="3" t="s">
        <v>4344</v>
      </c>
      <c r="P613" s="3" t="s">
        <v>4345</v>
      </c>
      <c r="Q613" s="62" t="s">
        <v>5201</v>
      </c>
    </row>
    <row r="614" spans="1:17" x14ac:dyDescent="0.25">
      <c r="A614" s="61">
        <v>2077523</v>
      </c>
      <c r="B614" s="3">
        <v>355030</v>
      </c>
      <c r="C614" s="129">
        <v>1</v>
      </c>
      <c r="D614" s="3" t="s">
        <v>54</v>
      </c>
      <c r="E614" s="3">
        <v>355030</v>
      </c>
      <c r="F614" s="128">
        <v>35016</v>
      </c>
      <c r="G614" s="3" t="s">
        <v>62</v>
      </c>
      <c r="H614" s="3" t="s">
        <v>4410</v>
      </c>
      <c r="I614" s="3">
        <v>355030</v>
      </c>
      <c r="J614" s="3" t="s">
        <v>4411</v>
      </c>
      <c r="K614" s="3" t="s">
        <v>4351</v>
      </c>
      <c r="L614" s="129">
        <v>5</v>
      </c>
      <c r="M614" s="3" t="s">
        <v>4342</v>
      </c>
      <c r="N614" s="3" t="s">
        <v>4343</v>
      </c>
      <c r="O614" s="3" t="s">
        <v>4352</v>
      </c>
      <c r="P614" s="3" t="s">
        <v>4345</v>
      </c>
      <c r="Q614" s="62" t="s">
        <v>5202</v>
      </c>
    </row>
    <row r="615" spans="1:17" x14ac:dyDescent="0.25">
      <c r="A615" s="61">
        <v>2077531</v>
      </c>
      <c r="B615" s="3">
        <v>355030</v>
      </c>
      <c r="C615" s="129">
        <v>1</v>
      </c>
      <c r="D615" s="3" t="s">
        <v>54</v>
      </c>
      <c r="E615" s="3">
        <v>355030</v>
      </c>
      <c r="F615" s="128">
        <v>35016</v>
      </c>
      <c r="G615" s="3" t="s">
        <v>62</v>
      </c>
      <c r="H615" s="3" t="s">
        <v>4410</v>
      </c>
      <c r="I615" s="3">
        <v>355030</v>
      </c>
      <c r="J615" s="3" t="s">
        <v>4411</v>
      </c>
      <c r="K615" s="3" t="s">
        <v>4341</v>
      </c>
      <c r="L615" s="129">
        <v>7</v>
      </c>
      <c r="M615" s="3" t="s">
        <v>4347</v>
      </c>
      <c r="N615" s="3" t="s">
        <v>4343</v>
      </c>
      <c r="O615" s="3" t="s">
        <v>4460</v>
      </c>
      <c r="P615" s="3" t="s">
        <v>4359</v>
      </c>
      <c r="Q615" s="62" t="s">
        <v>5203</v>
      </c>
    </row>
    <row r="616" spans="1:17" x14ac:dyDescent="0.25">
      <c r="A616" s="61">
        <v>2077558</v>
      </c>
      <c r="B616" s="3">
        <v>350050</v>
      </c>
      <c r="C616" s="129">
        <v>7</v>
      </c>
      <c r="D616" s="3" t="s">
        <v>344</v>
      </c>
      <c r="E616" s="3">
        <v>350050</v>
      </c>
      <c r="F616" s="128">
        <v>35074</v>
      </c>
      <c r="G616" s="3" t="s">
        <v>99</v>
      </c>
      <c r="H616" s="3" t="s">
        <v>4384</v>
      </c>
      <c r="I616" s="3">
        <v>350050</v>
      </c>
      <c r="J616" s="3" t="s">
        <v>5057</v>
      </c>
      <c r="K616" s="3" t="s">
        <v>4341</v>
      </c>
      <c r="L616" s="129">
        <v>5</v>
      </c>
      <c r="M616" s="3" t="s">
        <v>4342</v>
      </c>
      <c r="N616" s="3" t="s">
        <v>4343</v>
      </c>
      <c r="O616" s="3" t="s">
        <v>4358</v>
      </c>
      <c r="P616" s="3" t="s">
        <v>4359</v>
      </c>
      <c r="Q616" s="62" t="s">
        <v>5204</v>
      </c>
    </row>
    <row r="617" spans="1:17" x14ac:dyDescent="0.25">
      <c r="A617" s="61">
        <v>2077566</v>
      </c>
      <c r="B617" s="3">
        <v>350280</v>
      </c>
      <c r="C617" s="129">
        <v>2</v>
      </c>
      <c r="D617" s="3" t="s">
        <v>146</v>
      </c>
      <c r="E617" s="3">
        <v>350280</v>
      </c>
      <c r="F617" s="128">
        <v>35021</v>
      </c>
      <c r="G617" s="3" t="s">
        <v>64</v>
      </c>
      <c r="H617" s="3" t="s">
        <v>4480</v>
      </c>
      <c r="I617" s="3">
        <v>350280</v>
      </c>
      <c r="J617" s="3" t="s">
        <v>4589</v>
      </c>
      <c r="K617" s="3" t="s">
        <v>4341</v>
      </c>
      <c r="L617" s="129">
        <v>5</v>
      </c>
      <c r="M617" s="3" t="s">
        <v>4342</v>
      </c>
      <c r="N617" s="3" t="s">
        <v>4343</v>
      </c>
      <c r="O617" s="3" t="s">
        <v>4344</v>
      </c>
      <c r="P617" s="3" t="s">
        <v>4345</v>
      </c>
      <c r="Q617" s="62" t="s">
        <v>5205</v>
      </c>
    </row>
    <row r="618" spans="1:17" x14ac:dyDescent="0.25">
      <c r="A618" s="61">
        <v>2077574</v>
      </c>
      <c r="B618" s="3">
        <v>355030</v>
      </c>
      <c r="C618" s="129">
        <v>1</v>
      </c>
      <c r="D618" s="3" t="s">
        <v>54</v>
      </c>
      <c r="E618" s="3">
        <v>355030</v>
      </c>
      <c r="F618" s="128">
        <v>35016</v>
      </c>
      <c r="G618" s="3" t="s">
        <v>62</v>
      </c>
      <c r="H618" s="3" t="s">
        <v>4410</v>
      </c>
      <c r="I618" s="3">
        <v>355030</v>
      </c>
      <c r="J618" s="3" t="s">
        <v>4411</v>
      </c>
      <c r="K618" s="3" t="s">
        <v>4351</v>
      </c>
      <c r="L618" s="129">
        <v>5</v>
      </c>
      <c r="M618" s="3" t="s">
        <v>4342</v>
      </c>
      <c r="N618" s="3" t="s">
        <v>4343</v>
      </c>
      <c r="O618" s="3" t="s">
        <v>4352</v>
      </c>
      <c r="P618" s="3" t="s">
        <v>4345</v>
      </c>
      <c r="Q618" s="62" t="s">
        <v>5206</v>
      </c>
    </row>
    <row r="619" spans="1:17" x14ac:dyDescent="0.25">
      <c r="A619" s="61">
        <v>2077582</v>
      </c>
      <c r="B619" s="3">
        <v>352680</v>
      </c>
      <c r="C619" s="129">
        <v>6</v>
      </c>
      <c r="D619" s="3" t="s">
        <v>271</v>
      </c>
      <c r="E619" s="3">
        <v>352680</v>
      </c>
      <c r="F619" s="128">
        <v>35062</v>
      </c>
      <c r="G619" s="3" t="s">
        <v>85</v>
      </c>
      <c r="H619" s="3" t="s">
        <v>4414</v>
      </c>
      <c r="I619" s="3">
        <v>352680</v>
      </c>
      <c r="J619" s="3" t="s">
        <v>5207</v>
      </c>
      <c r="K619" s="3" t="s">
        <v>4341</v>
      </c>
      <c r="L619" s="129">
        <v>5</v>
      </c>
      <c r="M619" s="3" t="s">
        <v>4342</v>
      </c>
      <c r="N619" s="3" t="s">
        <v>4343</v>
      </c>
      <c r="O619" s="3" t="s">
        <v>4358</v>
      </c>
      <c r="P619" s="3" t="s">
        <v>4359</v>
      </c>
      <c r="Q619" s="62" t="s">
        <v>5208</v>
      </c>
    </row>
    <row r="620" spans="1:17" x14ac:dyDescent="0.25">
      <c r="A620" s="61">
        <v>2077590</v>
      </c>
      <c r="B620" s="3">
        <v>355030</v>
      </c>
      <c r="C620" s="129">
        <v>1</v>
      </c>
      <c r="D620" s="3" t="s">
        <v>54</v>
      </c>
      <c r="E620" s="3">
        <v>355030</v>
      </c>
      <c r="F620" s="128">
        <v>35016</v>
      </c>
      <c r="G620" s="3" t="s">
        <v>62</v>
      </c>
      <c r="H620" s="3" t="s">
        <v>4410</v>
      </c>
      <c r="I620" s="3">
        <v>355030</v>
      </c>
      <c r="J620" s="3" t="s">
        <v>4411</v>
      </c>
      <c r="K620" s="3" t="s">
        <v>4341</v>
      </c>
      <c r="L620" s="129">
        <v>7</v>
      </c>
      <c r="M620" s="3" t="s">
        <v>4347</v>
      </c>
      <c r="N620" s="3" t="s">
        <v>4343</v>
      </c>
      <c r="O620" s="3" t="s">
        <v>4358</v>
      </c>
      <c r="P620" s="3" t="s">
        <v>4359</v>
      </c>
      <c r="Q620" s="62" t="s">
        <v>5209</v>
      </c>
    </row>
    <row r="621" spans="1:17" x14ac:dyDescent="0.25">
      <c r="A621" s="61">
        <v>2077620</v>
      </c>
      <c r="B621" s="3">
        <v>355030</v>
      </c>
      <c r="C621" s="129">
        <v>1</v>
      </c>
      <c r="D621" s="3" t="s">
        <v>54</v>
      </c>
      <c r="E621" s="3">
        <v>355030</v>
      </c>
      <c r="F621" s="128">
        <v>35016</v>
      </c>
      <c r="G621" s="3" t="s">
        <v>62</v>
      </c>
      <c r="H621" s="3" t="s">
        <v>4410</v>
      </c>
      <c r="I621" s="3">
        <v>355030</v>
      </c>
      <c r="J621" s="3" t="s">
        <v>4411</v>
      </c>
      <c r="K621" s="3" t="s">
        <v>4351</v>
      </c>
      <c r="L621" s="129">
        <v>5</v>
      </c>
      <c r="M621" s="3" t="s">
        <v>4342</v>
      </c>
      <c r="N621" s="3" t="s">
        <v>4343</v>
      </c>
      <c r="O621" s="3" t="s">
        <v>4352</v>
      </c>
      <c r="P621" s="3" t="s">
        <v>4345</v>
      </c>
      <c r="Q621" s="62" t="s">
        <v>5210</v>
      </c>
    </row>
    <row r="622" spans="1:17" x14ac:dyDescent="0.25">
      <c r="A622" s="61">
        <v>2077639</v>
      </c>
      <c r="B622" s="3">
        <v>355030</v>
      </c>
      <c r="C622" s="129">
        <v>1</v>
      </c>
      <c r="D622" s="3" t="s">
        <v>54</v>
      </c>
      <c r="E622" s="3">
        <v>355030</v>
      </c>
      <c r="F622" s="128">
        <v>35016</v>
      </c>
      <c r="G622" s="3" t="s">
        <v>62</v>
      </c>
      <c r="H622" s="3" t="s">
        <v>4410</v>
      </c>
      <c r="I622" s="3">
        <v>355030</v>
      </c>
      <c r="J622" s="3" t="s">
        <v>4411</v>
      </c>
      <c r="K622" s="3" t="s">
        <v>4341</v>
      </c>
      <c r="L622" s="129">
        <v>5</v>
      </c>
      <c r="M622" s="3" t="s">
        <v>4342</v>
      </c>
      <c r="N622" s="3" t="s">
        <v>4343</v>
      </c>
      <c r="O622" s="3" t="s">
        <v>4356</v>
      </c>
      <c r="P622" s="3" t="s">
        <v>4345</v>
      </c>
      <c r="Q622" s="62" t="s">
        <v>5211</v>
      </c>
    </row>
    <row r="623" spans="1:17" x14ac:dyDescent="0.25">
      <c r="A623" s="61">
        <v>2077647</v>
      </c>
      <c r="B623" s="3">
        <v>350010</v>
      </c>
      <c r="C623" s="129">
        <v>9</v>
      </c>
      <c r="D623" s="3" t="s">
        <v>419</v>
      </c>
      <c r="E623" s="3">
        <v>350010</v>
      </c>
      <c r="F623" s="128">
        <v>35091</v>
      </c>
      <c r="G623" s="3" t="s">
        <v>107</v>
      </c>
      <c r="H623" s="3" t="s">
        <v>4470</v>
      </c>
      <c r="I623" s="3">
        <v>350010</v>
      </c>
      <c r="J623" s="3" t="s">
        <v>5212</v>
      </c>
      <c r="K623" s="3" t="s">
        <v>4341</v>
      </c>
      <c r="L623" s="129">
        <v>5</v>
      </c>
      <c r="M623" s="3" t="s">
        <v>4342</v>
      </c>
      <c r="N623" s="3" t="s">
        <v>4343</v>
      </c>
      <c r="O623" s="3" t="s">
        <v>4358</v>
      </c>
      <c r="P623" s="3" t="s">
        <v>4359</v>
      </c>
      <c r="Q623" s="62" t="s">
        <v>5213</v>
      </c>
    </row>
    <row r="624" spans="1:17" x14ac:dyDescent="0.25">
      <c r="A624" s="61">
        <v>2077655</v>
      </c>
      <c r="B624" s="3">
        <v>355030</v>
      </c>
      <c r="C624" s="129">
        <v>1</v>
      </c>
      <c r="D624" s="3" t="s">
        <v>54</v>
      </c>
      <c r="E624" s="3">
        <v>355030</v>
      </c>
      <c r="F624" s="128">
        <v>35016</v>
      </c>
      <c r="G624" s="3" t="s">
        <v>62</v>
      </c>
      <c r="H624" s="3" t="s">
        <v>4410</v>
      </c>
      <c r="I624" s="3">
        <v>355030</v>
      </c>
      <c r="J624" s="3" t="s">
        <v>4411</v>
      </c>
      <c r="K624" s="3" t="s">
        <v>4341</v>
      </c>
      <c r="L624" s="129">
        <v>7</v>
      </c>
      <c r="M624" s="3" t="s">
        <v>4347</v>
      </c>
      <c r="N624" s="3" t="s">
        <v>4343</v>
      </c>
      <c r="O624" s="3" t="s">
        <v>4358</v>
      </c>
      <c r="P624" s="3" t="s">
        <v>4359</v>
      </c>
      <c r="Q624" s="62" t="s">
        <v>5214</v>
      </c>
    </row>
    <row r="625" spans="1:17" x14ac:dyDescent="0.25">
      <c r="A625" s="61">
        <v>2077671</v>
      </c>
      <c r="B625" s="3">
        <v>355030</v>
      </c>
      <c r="C625" s="129">
        <v>1</v>
      </c>
      <c r="D625" s="3" t="s">
        <v>54</v>
      </c>
      <c r="E625" s="3">
        <v>355030</v>
      </c>
      <c r="F625" s="128">
        <v>35016</v>
      </c>
      <c r="G625" s="3" t="s">
        <v>62</v>
      </c>
      <c r="H625" s="3" t="s">
        <v>4410</v>
      </c>
      <c r="I625" s="3">
        <v>355030</v>
      </c>
      <c r="J625" s="3" t="s">
        <v>4411</v>
      </c>
      <c r="K625" s="3" t="s">
        <v>4351</v>
      </c>
      <c r="L625" s="129">
        <v>5</v>
      </c>
      <c r="M625" s="3" t="s">
        <v>4342</v>
      </c>
      <c r="N625" s="3" t="s">
        <v>4343</v>
      </c>
      <c r="O625" s="3" t="s">
        <v>4352</v>
      </c>
      <c r="P625" s="3" t="s">
        <v>4345</v>
      </c>
      <c r="Q625" s="62" t="s">
        <v>5215</v>
      </c>
    </row>
    <row r="626" spans="1:17" x14ac:dyDescent="0.25">
      <c r="A626" s="61">
        <v>2077701</v>
      </c>
      <c r="B626" s="3">
        <v>355030</v>
      </c>
      <c r="C626" s="129">
        <v>1</v>
      </c>
      <c r="D626" s="3" t="s">
        <v>54</v>
      </c>
      <c r="E626" s="3">
        <v>355030</v>
      </c>
      <c r="F626" s="128">
        <v>35016</v>
      </c>
      <c r="G626" s="3" t="s">
        <v>62</v>
      </c>
      <c r="H626" s="3" t="s">
        <v>4410</v>
      </c>
      <c r="I626" s="3">
        <v>355030</v>
      </c>
      <c r="J626" s="3" t="s">
        <v>4411</v>
      </c>
      <c r="K626" s="3" t="s">
        <v>4351</v>
      </c>
      <c r="L626" s="129">
        <v>7</v>
      </c>
      <c r="M626" s="3" t="s">
        <v>4347</v>
      </c>
      <c r="N626" s="3" t="s">
        <v>4343</v>
      </c>
      <c r="O626" s="3" t="s">
        <v>4352</v>
      </c>
      <c r="P626" s="3" t="s">
        <v>4345</v>
      </c>
      <c r="Q626" s="62" t="s">
        <v>5216</v>
      </c>
    </row>
    <row r="627" spans="1:17" x14ac:dyDescent="0.25">
      <c r="A627" s="61">
        <v>2077752</v>
      </c>
      <c r="B627" s="3">
        <v>355030</v>
      </c>
      <c r="C627" s="129">
        <v>1</v>
      </c>
      <c r="D627" s="3" t="s">
        <v>54</v>
      </c>
      <c r="E627" s="3">
        <v>355030</v>
      </c>
      <c r="F627" s="128">
        <v>35016</v>
      </c>
      <c r="G627" s="3" t="s">
        <v>62</v>
      </c>
      <c r="H627" s="3" t="s">
        <v>4410</v>
      </c>
      <c r="I627" s="3">
        <v>355030</v>
      </c>
      <c r="J627" s="3" t="s">
        <v>4411</v>
      </c>
      <c r="K627" s="3" t="s">
        <v>4341</v>
      </c>
      <c r="L627" s="129">
        <v>5</v>
      </c>
      <c r="M627" s="3" t="s">
        <v>4342</v>
      </c>
      <c r="N627" s="3" t="s">
        <v>4343</v>
      </c>
      <c r="O627" s="3" t="s">
        <v>4358</v>
      </c>
      <c r="P627" s="3" t="s">
        <v>4359</v>
      </c>
      <c r="Q627" s="62" t="s">
        <v>5217</v>
      </c>
    </row>
    <row r="628" spans="1:17" x14ac:dyDescent="0.25">
      <c r="A628" s="61">
        <v>2077868</v>
      </c>
      <c r="B628" s="3">
        <v>353870</v>
      </c>
      <c r="C628" s="129">
        <v>10</v>
      </c>
      <c r="D628" s="3" t="s">
        <v>485</v>
      </c>
      <c r="E628" s="3">
        <v>353870</v>
      </c>
      <c r="F628" s="128">
        <v>35103</v>
      </c>
      <c r="G628" s="3" t="s">
        <v>121</v>
      </c>
      <c r="H628" s="3" t="s">
        <v>4403</v>
      </c>
      <c r="I628" s="3">
        <v>353870</v>
      </c>
      <c r="J628" s="3" t="s">
        <v>4417</v>
      </c>
      <c r="K628" s="3" t="s">
        <v>4341</v>
      </c>
      <c r="L628" s="129">
        <v>39</v>
      </c>
      <c r="M628" s="3" t="s">
        <v>4370</v>
      </c>
      <c r="N628" s="3" t="s">
        <v>4343</v>
      </c>
      <c r="O628" s="3" t="s">
        <v>4372</v>
      </c>
      <c r="P628" s="3" t="s">
        <v>4373</v>
      </c>
      <c r="Q628" s="62" t="s">
        <v>5218</v>
      </c>
    </row>
    <row r="629" spans="1:17" x14ac:dyDescent="0.25">
      <c r="A629" s="61">
        <v>2077876</v>
      </c>
      <c r="B629" s="3">
        <v>350870</v>
      </c>
      <c r="C629" s="129">
        <v>14</v>
      </c>
      <c r="D629" s="3" t="s">
        <v>614</v>
      </c>
      <c r="E629" s="3">
        <v>350870</v>
      </c>
      <c r="F629" s="128">
        <v>35143</v>
      </c>
      <c r="G629" s="3" t="s">
        <v>148</v>
      </c>
      <c r="H629" s="3" t="s">
        <v>4384</v>
      </c>
      <c r="I629" s="3">
        <v>350870</v>
      </c>
      <c r="J629" s="3" t="s">
        <v>5219</v>
      </c>
      <c r="K629" s="3" t="s">
        <v>4341</v>
      </c>
      <c r="L629" s="129">
        <v>39</v>
      </c>
      <c r="M629" s="3" t="s">
        <v>4370</v>
      </c>
      <c r="N629" s="3" t="s">
        <v>4343</v>
      </c>
      <c r="O629" s="3" t="s">
        <v>4344</v>
      </c>
      <c r="P629" s="3" t="s">
        <v>4345</v>
      </c>
      <c r="Q629" s="62" t="s">
        <v>5220</v>
      </c>
    </row>
    <row r="630" spans="1:17" x14ac:dyDescent="0.25">
      <c r="A630" s="61">
        <v>2077884</v>
      </c>
      <c r="B630" s="3">
        <v>350030</v>
      </c>
      <c r="C630" s="129">
        <v>14</v>
      </c>
      <c r="D630" s="3" t="s">
        <v>614</v>
      </c>
      <c r="E630" s="3">
        <v>350030</v>
      </c>
      <c r="F630" s="128">
        <v>35142</v>
      </c>
      <c r="G630" s="3" t="s">
        <v>145</v>
      </c>
      <c r="H630" s="3" t="s">
        <v>4384</v>
      </c>
      <c r="I630" s="3">
        <v>350030</v>
      </c>
      <c r="J630" s="3" t="s">
        <v>5221</v>
      </c>
      <c r="K630" s="3" t="s">
        <v>4341</v>
      </c>
      <c r="L630" s="129">
        <v>39</v>
      </c>
      <c r="M630" s="3" t="s">
        <v>4370</v>
      </c>
      <c r="N630" s="3" t="s">
        <v>4343</v>
      </c>
      <c r="O630" s="3" t="s">
        <v>4344</v>
      </c>
      <c r="P630" s="3" t="s">
        <v>4345</v>
      </c>
      <c r="Q630" s="62" t="s">
        <v>5222</v>
      </c>
    </row>
    <row r="631" spans="1:17" x14ac:dyDescent="0.25">
      <c r="A631" s="61">
        <v>2077922</v>
      </c>
      <c r="B631" s="3">
        <v>350870</v>
      </c>
      <c r="C631" s="129">
        <v>14</v>
      </c>
      <c r="D631" s="3" t="s">
        <v>614</v>
      </c>
      <c r="E631" s="3">
        <v>350870</v>
      </c>
      <c r="F631" s="128">
        <v>35143</v>
      </c>
      <c r="G631" s="3" t="s">
        <v>148</v>
      </c>
      <c r="H631" s="3" t="s">
        <v>4384</v>
      </c>
      <c r="I631" s="3">
        <v>350870</v>
      </c>
      <c r="J631" s="3" t="s">
        <v>5219</v>
      </c>
      <c r="K631" s="3" t="s">
        <v>4341</v>
      </c>
      <c r="L631" s="129">
        <v>39</v>
      </c>
      <c r="M631" s="3" t="s">
        <v>4370</v>
      </c>
      <c r="N631" s="3" t="s">
        <v>4343</v>
      </c>
      <c r="O631" s="3" t="s">
        <v>4358</v>
      </c>
      <c r="P631" s="3" t="s">
        <v>4359</v>
      </c>
      <c r="Q631" s="62" t="s">
        <v>5223</v>
      </c>
    </row>
    <row r="632" spans="1:17" x14ac:dyDescent="0.25">
      <c r="A632" s="61">
        <v>2077949</v>
      </c>
      <c r="B632" s="3">
        <v>355030</v>
      </c>
      <c r="C632" s="129">
        <v>1</v>
      </c>
      <c r="D632" s="3" t="s">
        <v>54</v>
      </c>
      <c r="E632" s="3">
        <v>355030</v>
      </c>
      <c r="F632" s="128">
        <v>35016</v>
      </c>
      <c r="G632" s="3" t="s">
        <v>62</v>
      </c>
      <c r="H632" s="3" t="s">
        <v>4410</v>
      </c>
      <c r="I632" s="3">
        <v>355030</v>
      </c>
      <c r="J632" s="3" t="s">
        <v>4411</v>
      </c>
      <c r="K632" s="3" t="s">
        <v>4717</v>
      </c>
      <c r="L632" s="129">
        <v>39</v>
      </c>
      <c r="M632" s="3" t="s">
        <v>4370</v>
      </c>
      <c r="N632" s="3" t="s">
        <v>4343</v>
      </c>
      <c r="O632" s="3" t="s">
        <v>4659</v>
      </c>
      <c r="P632" s="3" t="s">
        <v>4345</v>
      </c>
      <c r="Q632" s="62" t="s">
        <v>5224</v>
      </c>
    </row>
    <row r="633" spans="1:17" x14ac:dyDescent="0.25">
      <c r="A633" s="61">
        <v>2077957</v>
      </c>
      <c r="B633" s="3">
        <v>355030</v>
      </c>
      <c r="C633" s="129">
        <v>1</v>
      </c>
      <c r="D633" s="3" t="s">
        <v>54</v>
      </c>
      <c r="E633" s="3">
        <v>355030</v>
      </c>
      <c r="F633" s="128">
        <v>35016</v>
      </c>
      <c r="G633" s="3" t="s">
        <v>62</v>
      </c>
      <c r="H633" s="3" t="s">
        <v>4410</v>
      </c>
      <c r="I633" s="3">
        <v>355030</v>
      </c>
      <c r="J633" s="3" t="s">
        <v>4411</v>
      </c>
      <c r="K633" s="3" t="s">
        <v>4351</v>
      </c>
      <c r="L633" s="129">
        <v>7</v>
      </c>
      <c r="M633" s="3" t="s">
        <v>4347</v>
      </c>
      <c r="N633" s="3" t="s">
        <v>4343</v>
      </c>
      <c r="O633" s="3" t="s">
        <v>4352</v>
      </c>
      <c r="P633" s="3" t="s">
        <v>4345</v>
      </c>
      <c r="Q633" s="62" t="s">
        <v>5225</v>
      </c>
    </row>
    <row r="634" spans="1:17" x14ac:dyDescent="0.25">
      <c r="A634" s="61">
        <v>2078015</v>
      </c>
      <c r="B634" s="3">
        <v>355030</v>
      </c>
      <c r="C634" s="129">
        <v>1</v>
      </c>
      <c r="D634" s="3" t="s">
        <v>54</v>
      </c>
      <c r="E634" s="3">
        <v>355030</v>
      </c>
      <c r="F634" s="128">
        <v>35016</v>
      </c>
      <c r="G634" s="3" t="s">
        <v>62</v>
      </c>
      <c r="H634" s="3" t="s">
        <v>4410</v>
      </c>
      <c r="I634" s="3">
        <v>355030</v>
      </c>
      <c r="J634" s="3" t="s">
        <v>4411</v>
      </c>
      <c r="K634" s="3" t="s">
        <v>4351</v>
      </c>
      <c r="L634" s="129">
        <v>5</v>
      </c>
      <c r="M634" s="3" t="s">
        <v>4342</v>
      </c>
      <c r="N634" s="3" t="s">
        <v>4343</v>
      </c>
      <c r="O634" s="3" t="s">
        <v>4460</v>
      </c>
      <c r="P634" s="3" t="s">
        <v>4359</v>
      </c>
      <c r="Q634" s="62" t="s">
        <v>5226</v>
      </c>
    </row>
    <row r="635" spans="1:17" x14ac:dyDescent="0.25">
      <c r="A635" s="61">
        <v>2078023</v>
      </c>
      <c r="B635" s="3">
        <v>351670</v>
      </c>
      <c r="C635" s="129">
        <v>9</v>
      </c>
      <c r="D635" s="3" t="s">
        <v>419</v>
      </c>
      <c r="E635" s="3">
        <v>351670</v>
      </c>
      <c r="F635" s="128">
        <v>35093</v>
      </c>
      <c r="G635" s="3" t="s">
        <v>111</v>
      </c>
      <c r="H635" s="3" t="s">
        <v>4470</v>
      </c>
      <c r="I635" s="3">
        <v>351670</v>
      </c>
      <c r="J635" s="3" t="s">
        <v>4961</v>
      </c>
      <c r="K635" s="3" t="s">
        <v>4341</v>
      </c>
      <c r="L635" s="129">
        <v>5</v>
      </c>
      <c r="M635" s="3" t="s">
        <v>4342</v>
      </c>
      <c r="N635" s="3" t="s">
        <v>4343</v>
      </c>
      <c r="O635" s="3" t="s">
        <v>4358</v>
      </c>
      <c r="P635" s="3" t="s">
        <v>4359</v>
      </c>
      <c r="Q635" s="62" t="s">
        <v>5227</v>
      </c>
    </row>
    <row r="636" spans="1:17" x14ac:dyDescent="0.25">
      <c r="A636" s="61">
        <v>2078031</v>
      </c>
      <c r="B636" s="3">
        <v>354340</v>
      </c>
      <c r="C636" s="129">
        <v>13</v>
      </c>
      <c r="D636" s="3" t="s">
        <v>583</v>
      </c>
      <c r="E636" s="3">
        <v>354340</v>
      </c>
      <c r="F636" s="128">
        <v>35132</v>
      </c>
      <c r="G636" s="3" t="s">
        <v>139</v>
      </c>
      <c r="H636" s="3" t="s">
        <v>4396</v>
      </c>
      <c r="I636" s="3">
        <v>354340</v>
      </c>
      <c r="J636" s="3" t="s">
        <v>4583</v>
      </c>
      <c r="K636" s="3" t="s">
        <v>4351</v>
      </c>
      <c r="L636" s="129">
        <v>7</v>
      </c>
      <c r="M636" s="3" t="s">
        <v>4347</v>
      </c>
      <c r="N636" s="3" t="s">
        <v>4343</v>
      </c>
      <c r="O636" s="3" t="s">
        <v>4352</v>
      </c>
      <c r="P636" s="3" t="s">
        <v>4345</v>
      </c>
      <c r="Q636" s="62" t="s">
        <v>5228</v>
      </c>
    </row>
    <row r="637" spans="1:17" x14ac:dyDescent="0.25">
      <c r="A637" s="61">
        <v>2078058</v>
      </c>
      <c r="B637" s="3">
        <v>355250</v>
      </c>
      <c r="C637" s="129">
        <v>1</v>
      </c>
      <c r="D637" s="3" t="s">
        <v>54</v>
      </c>
      <c r="E637" s="3">
        <v>355250</v>
      </c>
      <c r="F637" s="128">
        <v>35011</v>
      </c>
      <c r="G637" s="3" t="s">
        <v>46</v>
      </c>
      <c r="H637" s="3" t="s">
        <v>4437</v>
      </c>
      <c r="I637" s="3">
        <v>355250</v>
      </c>
      <c r="J637" s="3" t="s">
        <v>5229</v>
      </c>
      <c r="K637" s="3" t="s">
        <v>4351</v>
      </c>
      <c r="L637" s="129">
        <v>5</v>
      </c>
      <c r="M637" s="3" t="s">
        <v>4342</v>
      </c>
      <c r="N637" s="3" t="s">
        <v>4343</v>
      </c>
      <c r="O637" s="3" t="s">
        <v>4659</v>
      </c>
      <c r="P637" s="3" t="s">
        <v>4345</v>
      </c>
      <c r="Q637" s="62" t="s">
        <v>5230</v>
      </c>
    </row>
    <row r="638" spans="1:17" x14ac:dyDescent="0.25">
      <c r="A638" s="61">
        <v>2078074</v>
      </c>
      <c r="B638" s="3">
        <v>352670</v>
      </c>
      <c r="C638" s="129">
        <v>10</v>
      </c>
      <c r="D638" s="3" t="s">
        <v>485</v>
      </c>
      <c r="E638" s="3">
        <v>352670</v>
      </c>
      <c r="F638" s="128">
        <v>35101</v>
      </c>
      <c r="G638" s="3" t="s">
        <v>117</v>
      </c>
      <c r="H638" s="3" t="s">
        <v>4403</v>
      </c>
      <c r="I638" s="3">
        <v>352670</v>
      </c>
      <c r="J638" s="3" t="s">
        <v>5231</v>
      </c>
      <c r="K638" s="3" t="s">
        <v>4341</v>
      </c>
      <c r="L638" s="129">
        <v>5</v>
      </c>
      <c r="M638" s="3" t="s">
        <v>4342</v>
      </c>
      <c r="N638" s="3" t="s">
        <v>4343</v>
      </c>
      <c r="O638" s="3" t="s">
        <v>4358</v>
      </c>
      <c r="P638" s="3" t="s">
        <v>4359</v>
      </c>
      <c r="Q638" s="62" t="s">
        <v>5232</v>
      </c>
    </row>
    <row r="639" spans="1:17" x14ac:dyDescent="0.25">
      <c r="A639" s="61">
        <v>2078104</v>
      </c>
      <c r="B639" s="3">
        <v>352250</v>
      </c>
      <c r="C639" s="129">
        <v>1</v>
      </c>
      <c r="D639" s="3" t="s">
        <v>54</v>
      </c>
      <c r="E639" s="3">
        <v>352250</v>
      </c>
      <c r="F639" s="128">
        <v>35014</v>
      </c>
      <c r="G639" s="3" t="s">
        <v>58</v>
      </c>
      <c r="H639" s="3" t="s">
        <v>4339</v>
      </c>
      <c r="I639" s="3">
        <v>352250</v>
      </c>
      <c r="J639" s="3" t="s">
        <v>5233</v>
      </c>
      <c r="K639" s="3" t="s">
        <v>4351</v>
      </c>
      <c r="L639" s="129">
        <v>5</v>
      </c>
      <c r="M639" s="3" t="s">
        <v>4342</v>
      </c>
      <c r="N639" s="3" t="s">
        <v>4343</v>
      </c>
      <c r="O639" s="3" t="s">
        <v>4352</v>
      </c>
      <c r="P639" s="3" t="s">
        <v>4345</v>
      </c>
      <c r="Q639" s="62" t="s">
        <v>5234</v>
      </c>
    </row>
    <row r="640" spans="1:17" x14ac:dyDescent="0.25">
      <c r="A640" s="61">
        <v>2078112</v>
      </c>
      <c r="B640" s="3">
        <v>354490</v>
      </c>
      <c r="C640" s="129">
        <v>8</v>
      </c>
      <c r="D640" s="3" t="s">
        <v>392</v>
      </c>
      <c r="E640" s="3">
        <v>354490</v>
      </c>
      <c r="F640" s="128">
        <v>35082</v>
      </c>
      <c r="G640" s="3" t="s">
        <v>103</v>
      </c>
      <c r="H640" s="3" t="s">
        <v>4396</v>
      </c>
      <c r="I640" s="3">
        <v>354490</v>
      </c>
      <c r="J640" s="3" t="s">
        <v>5235</v>
      </c>
      <c r="K640" s="3" t="s">
        <v>4341</v>
      </c>
      <c r="L640" s="129">
        <v>5</v>
      </c>
      <c r="M640" s="3" t="s">
        <v>4342</v>
      </c>
      <c r="N640" s="3" t="s">
        <v>4343</v>
      </c>
      <c r="O640" s="3" t="s">
        <v>4358</v>
      </c>
      <c r="P640" s="3" t="s">
        <v>4359</v>
      </c>
      <c r="Q640" s="62" t="s">
        <v>5236</v>
      </c>
    </row>
    <row r="641" spans="1:17" x14ac:dyDescent="0.25">
      <c r="A641" s="61">
        <v>2078120</v>
      </c>
      <c r="B641" s="3">
        <v>353360</v>
      </c>
      <c r="C641" s="129">
        <v>8</v>
      </c>
      <c r="D641" s="3" t="s">
        <v>392</v>
      </c>
      <c r="E641" s="3">
        <v>353360</v>
      </c>
      <c r="F641" s="128">
        <v>35082</v>
      </c>
      <c r="G641" s="3" t="s">
        <v>103</v>
      </c>
      <c r="H641" s="3" t="s">
        <v>4396</v>
      </c>
      <c r="I641" s="3">
        <v>353360</v>
      </c>
      <c r="J641" s="3" t="s">
        <v>4720</v>
      </c>
      <c r="K641" s="3" t="s">
        <v>4717</v>
      </c>
      <c r="L641" s="129">
        <v>5</v>
      </c>
      <c r="M641" s="3" t="s">
        <v>4342</v>
      </c>
      <c r="N641" s="3" t="s">
        <v>4343</v>
      </c>
      <c r="O641" s="3" t="s">
        <v>5237</v>
      </c>
      <c r="P641" s="3" t="s">
        <v>4359</v>
      </c>
      <c r="Q641" s="62" t="s">
        <v>5238</v>
      </c>
    </row>
    <row r="642" spans="1:17" x14ac:dyDescent="0.25">
      <c r="A642" s="61">
        <v>2078139</v>
      </c>
      <c r="B642" s="3">
        <v>354150</v>
      </c>
      <c r="C642" s="129">
        <v>11</v>
      </c>
      <c r="D642" s="3" t="s">
        <v>513</v>
      </c>
      <c r="E642" s="3">
        <v>354150</v>
      </c>
      <c r="F642" s="128">
        <v>35114</v>
      </c>
      <c r="G642" s="3" t="s">
        <v>131</v>
      </c>
      <c r="H642" s="3" t="s">
        <v>4475</v>
      </c>
      <c r="I642" s="3">
        <v>354150</v>
      </c>
      <c r="J642" s="3" t="s">
        <v>4979</v>
      </c>
      <c r="K642" s="3" t="s">
        <v>4341</v>
      </c>
      <c r="L642" s="129">
        <v>5</v>
      </c>
      <c r="M642" s="3" t="s">
        <v>4342</v>
      </c>
      <c r="N642" s="3" t="s">
        <v>4343</v>
      </c>
      <c r="O642" s="3" t="s">
        <v>4358</v>
      </c>
      <c r="P642" s="3" t="s">
        <v>4359</v>
      </c>
      <c r="Q642" s="62" t="s">
        <v>5239</v>
      </c>
    </row>
    <row r="643" spans="1:17" x14ac:dyDescent="0.25">
      <c r="A643" s="61">
        <v>2078155</v>
      </c>
      <c r="B643" s="3">
        <v>351880</v>
      </c>
      <c r="C643" s="129">
        <v>1</v>
      </c>
      <c r="D643" s="3" t="s">
        <v>54</v>
      </c>
      <c r="E643" s="3">
        <v>351880</v>
      </c>
      <c r="F643" s="128">
        <v>35011</v>
      </c>
      <c r="G643" s="3" t="s">
        <v>46</v>
      </c>
      <c r="H643" s="3" t="s">
        <v>4437</v>
      </c>
      <c r="I643" s="3">
        <v>351880</v>
      </c>
      <c r="J643" s="3" t="s">
        <v>4826</v>
      </c>
      <c r="K643" s="3" t="s">
        <v>4341</v>
      </c>
      <c r="L643" s="129">
        <v>5</v>
      </c>
      <c r="M643" s="3" t="s">
        <v>4342</v>
      </c>
      <c r="N643" s="3" t="s">
        <v>4343</v>
      </c>
      <c r="O643" s="3" t="s">
        <v>4358</v>
      </c>
      <c r="P643" s="3" t="s">
        <v>4359</v>
      </c>
      <c r="Q643" s="62" t="s">
        <v>5240</v>
      </c>
    </row>
    <row r="644" spans="1:17" x14ac:dyDescent="0.25">
      <c r="A644" s="61">
        <v>2078163</v>
      </c>
      <c r="B644" s="3">
        <v>355030</v>
      </c>
      <c r="C644" s="129">
        <v>1</v>
      </c>
      <c r="D644" s="3" t="s">
        <v>54</v>
      </c>
      <c r="E644" s="3">
        <v>355030</v>
      </c>
      <c r="F644" s="128">
        <v>35016</v>
      </c>
      <c r="G644" s="3" t="s">
        <v>62</v>
      </c>
      <c r="H644" s="3" t="s">
        <v>4410</v>
      </c>
      <c r="I644" s="3">
        <v>355030</v>
      </c>
      <c r="J644" s="3" t="s">
        <v>4411</v>
      </c>
      <c r="K644" s="3" t="s">
        <v>4351</v>
      </c>
      <c r="L644" s="129">
        <v>5</v>
      </c>
      <c r="M644" s="3" t="s">
        <v>4342</v>
      </c>
      <c r="N644" s="3" t="s">
        <v>4343</v>
      </c>
      <c r="O644" s="3" t="s">
        <v>4659</v>
      </c>
      <c r="P644" s="3" t="s">
        <v>4345</v>
      </c>
      <c r="Q644" s="62" t="s">
        <v>5241</v>
      </c>
    </row>
    <row r="645" spans="1:17" x14ac:dyDescent="0.25">
      <c r="A645" s="61">
        <v>2078252</v>
      </c>
      <c r="B645" s="3">
        <v>350650</v>
      </c>
      <c r="C645" s="129">
        <v>2</v>
      </c>
      <c r="D645" s="3" t="s">
        <v>146</v>
      </c>
      <c r="E645" s="3">
        <v>350650</v>
      </c>
      <c r="F645" s="128">
        <v>35023</v>
      </c>
      <c r="G645" s="3" t="s">
        <v>68</v>
      </c>
      <c r="H645" s="3" t="s">
        <v>4480</v>
      </c>
      <c r="I645" s="3">
        <v>350650</v>
      </c>
      <c r="J645" s="3" t="s">
        <v>4606</v>
      </c>
      <c r="K645" s="3" t="s">
        <v>4341</v>
      </c>
      <c r="L645" s="129">
        <v>5</v>
      </c>
      <c r="M645" s="3" t="s">
        <v>4342</v>
      </c>
      <c r="N645" s="3" t="s">
        <v>4343</v>
      </c>
      <c r="O645" s="3" t="s">
        <v>4358</v>
      </c>
      <c r="P645" s="3" t="s">
        <v>4359</v>
      </c>
      <c r="Q645" s="62" t="s">
        <v>5242</v>
      </c>
    </row>
    <row r="646" spans="1:17" x14ac:dyDescent="0.25">
      <c r="A646" s="61">
        <v>2078287</v>
      </c>
      <c r="B646" s="3">
        <v>355030</v>
      </c>
      <c r="C646" s="129">
        <v>1</v>
      </c>
      <c r="D646" s="3" t="s">
        <v>54</v>
      </c>
      <c r="E646" s="3">
        <v>355030</v>
      </c>
      <c r="F646" s="128">
        <v>35016</v>
      </c>
      <c r="G646" s="3" t="s">
        <v>62</v>
      </c>
      <c r="H646" s="3" t="s">
        <v>4410</v>
      </c>
      <c r="I646" s="3">
        <v>355030</v>
      </c>
      <c r="J646" s="3" t="s">
        <v>4411</v>
      </c>
      <c r="K646" s="3" t="s">
        <v>4351</v>
      </c>
      <c r="L646" s="129">
        <v>7</v>
      </c>
      <c r="M646" s="3" t="s">
        <v>4347</v>
      </c>
      <c r="N646" s="3" t="s">
        <v>4343</v>
      </c>
      <c r="O646" s="3" t="s">
        <v>4352</v>
      </c>
      <c r="P646" s="3" t="s">
        <v>4345</v>
      </c>
      <c r="Q646" s="62" t="s">
        <v>5243</v>
      </c>
    </row>
    <row r="647" spans="1:17" x14ac:dyDescent="0.25">
      <c r="A647" s="61">
        <v>2078295</v>
      </c>
      <c r="B647" s="3">
        <v>355370</v>
      </c>
      <c r="C647" s="129">
        <v>3</v>
      </c>
      <c r="D647" s="3" t="s">
        <v>207</v>
      </c>
      <c r="E647" s="3">
        <v>355370</v>
      </c>
      <c r="F647" s="128">
        <v>35033</v>
      </c>
      <c r="G647" s="3" t="s">
        <v>74</v>
      </c>
      <c r="H647" s="3" t="s">
        <v>4396</v>
      </c>
      <c r="I647" s="3">
        <v>355370</v>
      </c>
      <c r="J647" s="3" t="s">
        <v>4692</v>
      </c>
      <c r="K647" s="3" t="s">
        <v>4341</v>
      </c>
      <c r="L647" s="129">
        <v>5</v>
      </c>
      <c r="M647" s="3" t="s">
        <v>4342</v>
      </c>
      <c r="N647" s="3" t="s">
        <v>4343</v>
      </c>
      <c r="O647" s="3" t="s">
        <v>4358</v>
      </c>
      <c r="P647" s="3" t="s">
        <v>4359</v>
      </c>
      <c r="Q647" s="62" t="s">
        <v>5244</v>
      </c>
    </row>
    <row r="648" spans="1:17" x14ac:dyDescent="0.25">
      <c r="A648" s="61">
        <v>2078325</v>
      </c>
      <c r="B648" s="3">
        <v>355030</v>
      </c>
      <c r="C648" s="129">
        <v>1</v>
      </c>
      <c r="D648" s="3" t="s">
        <v>54</v>
      </c>
      <c r="E648" s="3">
        <v>355030</v>
      </c>
      <c r="F648" s="128">
        <v>35016</v>
      </c>
      <c r="G648" s="3" t="s">
        <v>62</v>
      </c>
      <c r="H648" s="3" t="s">
        <v>4410</v>
      </c>
      <c r="I648" s="3">
        <v>355030</v>
      </c>
      <c r="J648" s="3" t="s">
        <v>4411</v>
      </c>
      <c r="K648" s="3" t="s">
        <v>4341</v>
      </c>
      <c r="L648" s="129">
        <v>7</v>
      </c>
      <c r="M648" s="3" t="s">
        <v>4347</v>
      </c>
      <c r="N648" s="3" t="s">
        <v>4343</v>
      </c>
      <c r="O648" s="3" t="s">
        <v>4356</v>
      </c>
      <c r="P648" s="3" t="s">
        <v>4345</v>
      </c>
      <c r="Q648" s="62" t="s">
        <v>5245</v>
      </c>
    </row>
    <row r="649" spans="1:17" x14ac:dyDescent="0.25">
      <c r="A649" s="61">
        <v>2078341</v>
      </c>
      <c r="B649" s="3">
        <v>353180</v>
      </c>
      <c r="C649" s="129">
        <v>7</v>
      </c>
      <c r="D649" s="3" t="s">
        <v>344</v>
      </c>
      <c r="E649" s="3">
        <v>353180</v>
      </c>
      <c r="F649" s="128">
        <v>35072</v>
      </c>
      <c r="G649" s="3" t="s">
        <v>95</v>
      </c>
      <c r="H649" s="3" t="s">
        <v>4384</v>
      </c>
      <c r="I649" s="3">
        <v>353180</v>
      </c>
      <c r="J649" s="3" t="s">
        <v>4581</v>
      </c>
      <c r="K649" s="3" t="s">
        <v>4341</v>
      </c>
      <c r="L649" s="129">
        <v>5</v>
      </c>
      <c r="M649" s="3" t="s">
        <v>4342</v>
      </c>
      <c r="N649" s="3" t="s">
        <v>4343</v>
      </c>
      <c r="O649" s="3" t="s">
        <v>4358</v>
      </c>
      <c r="P649" s="3" t="s">
        <v>4359</v>
      </c>
      <c r="Q649" s="62" t="s">
        <v>5246</v>
      </c>
    </row>
    <row r="650" spans="1:17" x14ac:dyDescent="0.25">
      <c r="A650" s="61">
        <v>2078384</v>
      </c>
      <c r="B650" s="3">
        <v>353730</v>
      </c>
      <c r="C650" s="129">
        <v>2</v>
      </c>
      <c r="D650" s="3" t="s">
        <v>146</v>
      </c>
      <c r="E650" s="3">
        <v>353730</v>
      </c>
      <c r="F650" s="128">
        <v>35023</v>
      </c>
      <c r="G650" s="3" t="s">
        <v>68</v>
      </c>
      <c r="H650" s="3" t="s">
        <v>4480</v>
      </c>
      <c r="I650" s="3">
        <v>353730</v>
      </c>
      <c r="J650" s="3" t="s">
        <v>4837</v>
      </c>
      <c r="K650" s="3" t="s">
        <v>4341</v>
      </c>
      <c r="L650" s="129">
        <v>7</v>
      </c>
      <c r="M650" s="3" t="s">
        <v>4347</v>
      </c>
      <c r="N650" s="3" t="s">
        <v>4343</v>
      </c>
      <c r="O650" s="3" t="s">
        <v>4358</v>
      </c>
      <c r="P650" s="3" t="s">
        <v>4359</v>
      </c>
      <c r="Q650" s="62" t="s">
        <v>5247</v>
      </c>
    </row>
    <row r="651" spans="1:17" x14ac:dyDescent="0.25">
      <c r="A651" s="61">
        <v>2078414</v>
      </c>
      <c r="B651" s="3">
        <v>351740</v>
      </c>
      <c r="C651" s="129">
        <v>5</v>
      </c>
      <c r="D651" s="3" t="s">
        <v>249</v>
      </c>
      <c r="E651" s="3">
        <v>351740</v>
      </c>
      <c r="F651" s="128">
        <v>35051</v>
      </c>
      <c r="G651" s="3" t="s">
        <v>80</v>
      </c>
      <c r="H651" s="3" t="s">
        <v>4396</v>
      </c>
      <c r="I651" s="3">
        <v>351740</v>
      </c>
      <c r="J651" s="3" t="s">
        <v>5106</v>
      </c>
      <c r="K651" s="3" t="s">
        <v>4341</v>
      </c>
      <c r="L651" s="129">
        <v>5</v>
      </c>
      <c r="M651" s="3" t="s">
        <v>4342</v>
      </c>
      <c r="N651" s="3" t="s">
        <v>4343</v>
      </c>
      <c r="O651" s="3" t="s">
        <v>4358</v>
      </c>
      <c r="P651" s="3" t="s">
        <v>4359</v>
      </c>
      <c r="Q651" s="62" t="s">
        <v>5248</v>
      </c>
    </row>
    <row r="652" spans="1:17" x14ac:dyDescent="0.25">
      <c r="A652" s="61">
        <v>2078422</v>
      </c>
      <c r="B652" s="3">
        <v>353710</v>
      </c>
      <c r="C652" s="129">
        <v>7</v>
      </c>
      <c r="D652" s="3" t="s">
        <v>344</v>
      </c>
      <c r="E652" s="3">
        <v>353710</v>
      </c>
      <c r="F652" s="128">
        <v>35072</v>
      </c>
      <c r="G652" s="3" t="s">
        <v>95</v>
      </c>
      <c r="H652" s="3" t="s">
        <v>4384</v>
      </c>
      <c r="I652" s="3">
        <v>353710</v>
      </c>
      <c r="J652" s="3" t="s">
        <v>5249</v>
      </c>
      <c r="K652" s="3" t="s">
        <v>4341</v>
      </c>
      <c r="L652" s="129">
        <v>5</v>
      </c>
      <c r="M652" s="3" t="s">
        <v>4342</v>
      </c>
      <c r="N652" s="3" t="s">
        <v>4343</v>
      </c>
      <c r="O652" s="3" t="s">
        <v>5250</v>
      </c>
      <c r="P652" s="3" t="s">
        <v>4345</v>
      </c>
      <c r="Q652" s="62" t="s">
        <v>5251</v>
      </c>
    </row>
    <row r="653" spans="1:17" x14ac:dyDescent="0.25">
      <c r="A653" s="61">
        <v>2078449</v>
      </c>
      <c r="B653" s="3">
        <v>353630</v>
      </c>
      <c r="C653" s="129">
        <v>8</v>
      </c>
      <c r="D653" s="3" t="s">
        <v>392</v>
      </c>
      <c r="E653" s="3">
        <v>353630</v>
      </c>
      <c r="F653" s="128">
        <v>35081</v>
      </c>
      <c r="G653" s="3" t="s">
        <v>101</v>
      </c>
      <c r="H653" s="3" t="s">
        <v>4396</v>
      </c>
      <c r="I653" s="3">
        <v>353630</v>
      </c>
      <c r="J653" s="3" t="s">
        <v>5252</v>
      </c>
      <c r="K653" s="3" t="s">
        <v>4351</v>
      </c>
      <c r="L653" s="129">
        <v>5</v>
      </c>
      <c r="M653" s="3" t="s">
        <v>4342</v>
      </c>
      <c r="N653" s="3" t="s">
        <v>4343</v>
      </c>
      <c r="O653" s="3" t="s">
        <v>4358</v>
      </c>
      <c r="P653" s="3" t="s">
        <v>4359</v>
      </c>
      <c r="Q653" s="62" t="s">
        <v>5253</v>
      </c>
    </row>
    <row r="654" spans="1:17" x14ac:dyDescent="0.25">
      <c r="A654" s="61">
        <v>2078465</v>
      </c>
      <c r="B654" s="3">
        <v>350950</v>
      </c>
      <c r="C654" s="129">
        <v>7</v>
      </c>
      <c r="D654" s="3" t="s">
        <v>344</v>
      </c>
      <c r="E654" s="3">
        <v>350950</v>
      </c>
      <c r="F654" s="128">
        <v>35072</v>
      </c>
      <c r="G654" s="3" t="s">
        <v>95</v>
      </c>
      <c r="H654" s="3" t="s">
        <v>4384</v>
      </c>
      <c r="I654" s="3">
        <v>350950</v>
      </c>
      <c r="J654" s="3" t="s">
        <v>4620</v>
      </c>
      <c r="K654" s="3" t="s">
        <v>4341</v>
      </c>
      <c r="L654" s="129">
        <v>5</v>
      </c>
      <c r="M654" s="3" t="s">
        <v>4342</v>
      </c>
      <c r="N654" s="3" t="s">
        <v>4343</v>
      </c>
      <c r="O654" s="3" t="s">
        <v>4358</v>
      </c>
      <c r="P654" s="3" t="s">
        <v>4359</v>
      </c>
      <c r="Q654" s="62" t="s">
        <v>5254</v>
      </c>
    </row>
    <row r="655" spans="1:17" x14ac:dyDescent="0.25">
      <c r="A655" s="61">
        <v>2078473</v>
      </c>
      <c r="B655" s="3">
        <v>351350</v>
      </c>
      <c r="C655" s="129">
        <v>4</v>
      </c>
      <c r="D655" s="3" t="s">
        <v>237</v>
      </c>
      <c r="E655" s="3">
        <v>351350</v>
      </c>
      <c r="F655" s="128">
        <v>35041</v>
      </c>
      <c r="G655" s="3" t="s">
        <v>78</v>
      </c>
      <c r="H655" s="3" t="s">
        <v>4420</v>
      </c>
      <c r="I655" s="3">
        <v>351350</v>
      </c>
      <c r="J655" s="3" t="s">
        <v>4760</v>
      </c>
      <c r="K655" s="3" t="s">
        <v>4341</v>
      </c>
      <c r="L655" s="129">
        <v>5</v>
      </c>
      <c r="M655" s="3" t="s">
        <v>4342</v>
      </c>
      <c r="N655" s="3" t="s">
        <v>4343</v>
      </c>
      <c r="O655" s="3" t="s">
        <v>4460</v>
      </c>
      <c r="P655" s="3" t="s">
        <v>4359</v>
      </c>
      <c r="Q655" s="62" t="s">
        <v>5255</v>
      </c>
    </row>
    <row r="656" spans="1:17" x14ac:dyDescent="0.25">
      <c r="A656" s="61">
        <v>2078503</v>
      </c>
      <c r="B656" s="3">
        <v>353730</v>
      </c>
      <c r="C656" s="129">
        <v>2</v>
      </c>
      <c r="D656" s="3" t="s">
        <v>146</v>
      </c>
      <c r="E656" s="3">
        <v>353730</v>
      </c>
      <c r="F656" s="128">
        <v>35023</v>
      </c>
      <c r="G656" s="3" t="s">
        <v>68</v>
      </c>
      <c r="H656" s="3" t="s">
        <v>4480</v>
      </c>
      <c r="I656" s="3">
        <v>353730</v>
      </c>
      <c r="J656" s="3" t="s">
        <v>4837</v>
      </c>
      <c r="K656" s="3" t="s">
        <v>4341</v>
      </c>
      <c r="L656" s="129">
        <v>5</v>
      </c>
      <c r="M656" s="3" t="s">
        <v>4342</v>
      </c>
      <c r="N656" s="3" t="s">
        <v>4343</v>
      </c>
      <c r="O656" s="3" t="s">
        <v>4358</v>
      </c>
      <c r="P656" s="3" t="s">
        <v>4359</v>
      </c>
      <c r="Q656" s="62" t="s">
        <v>5256</v>
      </c>
    </row>
    <row r="657" spans="1:17" x14ac:dyDescent="0.25">
      <c r="A657" s="61">
        <v>2078511</v>
      </c>
      <c r="B657" s="3">
        <v>352044</v>
      </c>
      <c r="C657" s="129">
        <v>2</v>
      </c>
      <c r="D657" s="3" t="s">
        <v>146</v>
      </c>
      <c r="E657" s="3">
        <v>352044</v>
      </c>
      <c r="F657" s="128">
        <v>35022</v>
      </c>
      <c r="G657" s="3" t="s">
        <v>66</v>
      </c>
      <c r="H657" s="3" t="s">
        <v>4480</v>
      </c>
      <c r="I657" s="3">
        <v>352044</v>
      </c>
      <c r="J657" s="3" t="s">
        <v>5257</v>
      </c>
      <c r="K657" s="3" t="s">
        <v>4351</v>
      </c>
      <c r="L657" s="129">
        <v>5</v>
      </c>
      <c r="M657" s="3" t="s">
        <v>4342</v>
      </c>
      <c r="N657" s="3" t="s">
        <v>4343</v>
      </c>
      <c r="O657" s="3" t="s">
        <v>4358</v>
      </c>
      <c r="P657" s="3" t="s">
        <v>4359</v>
      </c>
      <c r="Q657" s="62" t="s">
        <v>5258</v>
      </c>
    </row>
    <row r="658" spans="1:17" x14ac:dyDescent="0.25">
      <c r="A658" s="61">
        <v>2078538</v>
      </c>
      <c r="B658" s="3">
        <v>352400</v>
      </c>
      <c r="C658" s="129">
        <v>7</v>
      </c>
      <c r="D658" s="3" t="s">
        <v>344</v>
      </c>
      <c r="E658" s="3">
        <v>352400</v>
      </c>
      <c r="F658" s="128">
        <v>35073</v>
      </c>
      <c r="G658" s="3" t="s">
        <v>97</v>
      </c>
      <c r="H658" s="3" t="s">
        <v>4389</v>
      </c>
      <c r="I658" s="3">
        <v>352400</v>
      </c>
      <c r="J658" s="3" t="s">
        <v>5259</v>
      </c>
      <c r="K658" s="3" t="s">
        <v>4341</v>
      </c>
      <c r="L658" s="129">
        <v>5</v>
      </c>
      <c r="M658" s="3" t="s">
        <v>4342</v>
      </c>
      <c r="N658" s="3" t="s">
        <v>4343</v>
      </c>
      <c r="O658" s="3" t="s">
        <v>4344</v>
      </c>
      <c r="P658" s="3" t="s">
        <v>4345</v>
      </c>
      <c r="Q658" s="62" t="s">
        <v>5260</v>
      </c>
    </row>
    <row r="659" spans="1:17" x14ac:dyDescent="0.25">
      <c r="A659" s="61">
        <v>2078546</v>
      </c>
      <c r="B659" s="3">
        <v>354860</v>
      </c>
      <c r="C659" s="129">
        <v>17</v>
      </c>
      <c r="D659" s="3" t="s">
        <v>797</v>
      </c>
      <c r="E659" s="3">
        <v>354860</v>
      </c>
      <c r="F659" s="128">
        <v>35174</v>
      </c>
      <c r="G659" s="3" t="s">
        <v>176</v>
      </c>
      <c r="H659" s="3" t="s">
        <v>4367</v>
      </c>
      <c r="I659" s="3">
        <v>354860</v>
      </c>
      <c r="J659" s="3" t="s">
        <v>5261</v>
      </c>
      <c r="K659" s="3" t="s">
        <v>4341</v>
      </c>
      <c r="L659" s="129">
        <v>5</v>
      </c>
      <c r="M659" s="3" t="s">
        <v>4342</v>
      </c>
      <c r="N659" s="3" t="s">
        <v>4343</v>
      </c>
      <c r="O659" s="3" t="s">
        <v>4358</v>
      </c>
      <c r="P659" s="3" t="s">
        <v>4359</v>
      </c>
      <c r="Q659" s="62" t="s">
        <v>5262</v>
      </c>
    </row>
    <row r="660" spans="1:17" x14ac:dyDescent="0.25">
      <c r="A660" s="61">
        <v>2078562</v>
      </c>
      <c r="B660" s="3">
        <v>352310</v>
      </c>
      <c r="C660" s="129">
        <v>1</v>
      </c>
      <c r="D660" s="3" t="s">
        <v>54</v>
      </c>
      <c r="E660" s="3">
        <v>352310</v>
      </c>
      <c r="F660" s="128">
        <v>35011</v>
      </c>
      <c r="G660" s="3" t="s">
        <v>46</v>
      </c>
      <c r="H660" s="3" t="s">
        <v>4437</v>
      </c>
      <c r="I660" s="3">
        <v>352310</v>
      </c>
      <c r="J660" s="3" t="s">
        <v>4551</v>
      </c>
      <c r="K660" s="3" t="s">
        <v>4351</v>
      </c>
      <c r="L660" s="129">
        <v>5</v>
      </c>
      <c r="M660" s="3" t="s">
        <v>4342</v>
      </c>
      <c r="N660" s="3" t="s">
        <v>4343</v>
      </c>
      <c r="O660" s="3" t="s">
        <v>4352</v>
      </c>
      <c r="P660" s="3" t="s">
        <v>4345</v>
      </c>
      <c r="Q660" s="62" t="s">
        <v>5263</v>
      </c>
    </row>
    <row r="661" spans="1:17" x14ac:dyDescent="0.25">
      <c r="A661" s="61">
        <v>2078570</v>
      </c>
      <c r="B661" s="3">
        <v>355030</v>
      </c>
      <c r="C661" s="129">
        <v>1</v>
      </c>
      <c r="D661" s="3" t="s">
        <v>54</v>
      </c>
      <c r="E661" s="3">
        <v>355030</v>
      </c>
      <c r="F661" s="128">
        <v>35016</v>
      </c>
      <c r="G661" s="3" t="s">
        <v>62</v>
      </c>
      <c r="H661" s="3" t="s">
        <v>4410</v>
      </c>
      <c r="I661" s="3">
        <v>355030</v>
      </c>
      <c r="J661" s="3" t="s">
        <v>4411</v>
      </c>
      <c r="K661" s="3" t="s">
        <v>4341</v>
      </c>
      <c r="L661" s="129">
        <v>5</v>
      </c>
      <c r="M661" s="3" t="s">
        <v>4342</v>
      </c>
      <c r="N661" s="3" t="s">
        <v>4343</v>
      </c>
      <c r="O661" s="3" t="s">
        <v>4358</v>
      </c>
      <c r="P661" s="3" t="s">
        <v>4359</v>
      </c>
      <c r="Q661" s="62" t="s">
        <v>5264</v>
      </c>
    </row>
    <row r="662" spans="1:17" x14ac:dyDescent="0.25">
      <c r="A662" s="61">
        <v>2078589</v>
      </c>
      <c r="B662" s="3">
        <v>355030</v>
      </c>
      <c r="C662" s="129">
        <v>1</v>
      </c>
      <c r="D662" s="3" t="s">
        <v>54</v>
      </c>
      <c r="E662" s="3">
        <v>355030</v>
      </c>
      <c r="F662" s="128">
        <v>35016</v>
      </c>
      <c r="G662" s="3" t="s">
        <v>62</v>
      </c>
      <c r="H662" s="3" t="s">
        <v>4410</v>
      </c>
      <c r="I662" s="3">
        <v>355030</v>
      </c>
      <c r="J662" s="3" t="s">
        <v>4411</v>
      </c>
      <c r="K662" s="3" t="s">
        <v>4341</v>
      </c>
      <c r="L662" s="129">
        <v>5</v>
      </c>
      <c r="M662" s="3" t="s">
        <v>4342</v>
      </c>
      <c r="N662" s="3" t="s">
        <v>4343</v>
      </c>
      <c r="O662" s="3" t="s">
        <v>4358</v>
      </c>
      <c r="P662" s="3" t="s">
        <v>4359</v>
      </c>
      <c r="Q662" s="62" t="s">
        <v>5265</v>
      </c>
    </row>
    <row r="663" spans="1:17" x14ac:dyDescent="0.25">
      <c r="A663" s="61">
        <v>2078597</v>
      </c>
      <c r="B663" s="3">
        <v>355030</v>
      </c>
      <c r="C663" s="129">
        <v>1</v>
      </c>
      <c r="D663" s="3" t="s">
        <v>54</v>
      </c>
      <c r="E663" s="3">
        <v>355030</v>
      </c>
      <c r="F663" s="128">
        <v>35016</v>
      </c>
      <c r="G663" s="3" t="s">
        <v>62</v>
      </c>
      <c r="H663" s="3" t="s">
        <v>4410</v>
      </c>
      <c r="I663" s="3">
        <v>355030</v>
      </c>
      <c r="J663" s="3" t="s">
        <v>4411</v>
      </c>
      <c r="K663" s="3" t="s">
        <v>4341</v>
      </c>
      <c r="L663" s="129">
        <v>5</v>
      </c>
      <c r="M663" s="3" t="s">
        <v>4342</v>
      </c>
      <c r="N663" s="3" t="s">
        <v>4343</v>
      </c>
      <c r="O663" s="3" t="s">
        <v>4358</v>
      </c>
      <c r="P663" s="3" t="s">
        <v>4359</v>
      </c>
      <c r="Q663" s="62" t="s">
        <v>5266</v>
      </c>
    </row>
    <row r="664" spans="1:17" x14ac:dyDescent="0.25">
      <c r="A664" s="61">
        <v>2078775</v>
      </c>
      <c r="B664" s="3">
        <v>350280</v>
      </c>
      <c r="C664" s="129">
        <v>2</v>
      </c>
      <c r="D664" s="3" t="s">
        <v>146</v>
      </c>
      <c r="E664" s="3">
        <v>350280</v>
      </c>
      <c r="F664" s="128">
        <v>35021</v>
      </c>
      <c r="G664" s="3" t="s">
        <v>64</v>
      </c>
      <c r="H664" s="3" t="s">
        <v>4480</v>
      </c>
      <c r="I664" s="3">
        <v>350280</v>
      </c>
      <c r="J664" s="3" t="s">
        <v>4589</v>
      </c>
      <c r="K664" s="3" t="s">
        <v>4351</v>
      </c>
      <c r="L664" s="129">
        <v>5</v>
      </c>
      <c r="M664" s="3" t="s">
        <v>4342</v>
      </c>
      <c r="N664" s="3" t="s">
        <v>4343</v>
      </c>
      <c r="O664" s="3" t="s">
        <v>4358</v>
      </c>
      <c r="P664" s="3" t="s">
        <v>4359</v>
      </c>
      <c r="Q664" s="62" t="s">
        <v>5267</v>
      </c>
    </row>
    <row r="665" spans="1:17" x14ac:dyDescent="0.25">
      <c r="A665" s="61">
        <v>2078813</v>
      </c>
      <c r="B665" s="3">
        <v>355220</v>
      </c>
      <c r="C665" s="129">
        <v>16</v>
      </c>
      <c r="D665" s="3" t="s">
        <v>747</v>
      </c>
      <c r="E665" s="3">
        <v>355220</v>
      </c>
      <c r="F665" s="128">
        <v>35163</v>
      </c>
      <c r="G665" s="3" t="s">
        <v>168</v>
      </c>
      <c r="H665" s="3" t="s">
        <v>4399</v>
      </c>
      <c r="I665" s="3">
        <v>355220</v>
      </c>
      <c r="J665" s="3" t="s">
        <v>4528</v>
      </c>
      <c r="K665" s="3" t="s">
        <v>4351</v>
      </c>
      <c r="L665" s="129">
        <v>7</v>
      </c>
      <c r="M665" s="3" t="s">
        <v>4347</v>
      </c>
      <c r="N665" s="3" t="s">
        <v>4343</v>
      </c>
      <c r="O665" s="3" t="s">
        <v>4358</v>
      </c>
      <c r="P665" s="3" t="s">
        <v>4359</v>
      </c>
      <c r="Q665" s="62" t="s">
        <v>5268</v>
      </c>
    </row>
    <row r="666" spans="1:17" x14ac:dyDescent="0.25">
      <c r="A666" s="61">
        <v>2078848</v>
      </c>
      <c r="B666" s="3">
        <v>350190</v>
      </c>
      <c r="C666" s="129">
        <v>7</v>
      </c>
      <c r="D666" s="3" t="s">
        <v>344</v>
      </c>
      <c r="E666" s="3">
        <v>350190</v>
      </c>
      <c r="F666" s="128">
        <v>35074</v>
      </c>
      <c r="G666" s="3" t="s">
        <v>99</v>
      </c>
      <c r="H666" s="3" t="s">
        <v>4384</v>
      </c>
      <c r="I666" s="3">
        <v>350190</v>
      </c>
      <c r="J666" s="3" t="s">
        <v>4502</v>
      </c>
      <c r="K666" s="3" t="s">
        <v>4341</v>
      </c>
      <c r="L666" s="129">
        <v>5</v>
      </c>
      <c r="M666" s="3" t="s">
        <v>4342</v>
      </c>
      <c r="N666" s="3" t="s">
        <v>4343</v>
      </c>
      <c r="O666" s="3" t="s">
        <v>4358</v>
      </c>
      <c r="P666" s="3" t="s">
        <v>4359</v>
      </c>
      <c r="Q666" s="62" t="s">
        <v>5269</v>
      </c>
    </row>
    <row r="667" spans="1:17" x14ac:dyDescent="0.25">
      <c r="A667" s="61">
        <v>2078902</v>
      </c>
      <c r="B667" s="3">
        <v>353790</v>
      </c>
      <c r="C667" s="129">
        <v>16</v>
      </c>
      <c r="D667" s="3" t="s">
        <v>747</v>
      </c>
      <c r="E667" s="3">
        <v>353790</v>
      </c>
      <c r="F667" s="128">
        <v>35163</v>
      </c>
      <c r="G667" s="3" t="s">
        <v>168</v>
      </c>
      <c r="H667" s="3" t="s">
        <v>4399</v>
      </c>
      <c r="I667" s="3">
        <v>353790</v>
      </c>
      <c r="J667" s="3" t="s">
        <v>5270</v>
      </c>
      <c r="K667" s="3" t="s">
        <v>4341</v>
      </c>
      <c r="L667" s="129">
        <v>5</v>
      </c>
      <c r="M667" s="3" t="s">
        <v>4342</v>
      </c>
      <c r="N667" s="3" t="s">
        <v>4343</v>
      </c>
      <c r="O667" s="3" t="s">
        <v>4358</v>
      </c>
      <c r="P667" s="3" t="s">
        <v>4359</v>
      </c>
      <c r="Q667" s="62" t="s">
        <v>5271</v>
      </c>
    </row>
    <row r="668" spans="1:17" x14ac:dyDescent="0.25">
      <c r="A668" s="61">
        <v>2078937</v>
      </c>
      <c r="B668" s="3">
        <v>350260</v>
      </c>
      <c r="C668" s="129">
        <v>15</v>
      </c>
      <c r="D668" s="3" t="s">
        <v>639</v>
      </c>
      <c r="E668" s="3">
        <v>350260</v>
      </c>
      <c r="F668" s="128">
        <v>35153</v>
      </c>
      <c r="G668" s="3" t="s">
        <v>154</v>
      </c>
      <c r="H668" s="3" t="s">
        <v>4480</v>
      </c>
      <c r="I668" s="3">
        <v>350260</v>
      </c>
      <c r="J668" s="3" t="s">
        <v>5272</v>
      </c>
      <c r="K668" s="3" t="s">
        <v>4341</v>
      </c>
      <c r="L668" s="129">
        <v>5</v>
      </c>
      <c r="M668" s="3" t="s">
        <v>4342</v>
      </c>
      <c r="N668" s="3" t="s">
        <v>4343</v>
      </c>
      <c r="O668" s="3" t="s">
        <v>4358</v>
      </c>
      <c r="P668" s="3" t="s">
        <v>4359</v>
      </c>
      <c r="Q668" s="62" t="s">
        <v>5273</v>
      </c>
    </row>
    <row r="669" spans="1:17" x14ac:dyDescent="0.25">
      <c r="A669" s="61">
        <v>2079054</v>
      </c>
      <c r="B669" s="3">
        <v>353210</v>
      </c>
      <c r="C669" s="129">
        <v>2</v>
      </c>
      <c r="D669" s="3" t="s">
        <v>146</v>
      </c>
      <c r="E669" s="3">
        <v>353210</v>
      </c>
      <c r="F669" s="128">
        <v>35022</v>
      </c>
      <c r="G669" s="3" t="s">
        <v>66</v>
      </c>
      <c r="H669" s="3" t="s">
        <v>4480</v>
      </c>
      <c r="I669" s="3">
        <v>353210</v>
      </c>
      <c r="J669" s="3" t="s">
        <v>5274</v>
      </c>
      <c r="K669" s="3" t="s">
        <v>4341</v>
      </c>
      <c r="L669" s="129">
        <v>5</v>
      </c>
      <c r="M669" s="3" t="s">
        <v>4342</v>
      </c>
      <c r="N669" s="3" t="s">
        <v>4343</v>
      </c>
      <c r="O669" s="3" t="s">
        <v>4358</v>
      </c>
      <c r="P669" s="3" t="s">
        <v>4359</v>
      </c>
      <c r="Q669" s="62" t="s">
        <v>5275</v>
      </c>
    </row>
    <row r="670" spans="1:17" x14ac:dyDescent="0.25">
      <c r="A670" s="61">
        <v>2079097</v>
      </c>
      <c r="B670" s="3">
        <v>351020</v>
      </c>
      <c r="C670" s="129">
        <v>16</v>
      </c>
      <c r="D670" s="3" t="s">
        <v>747</v>
      </c>
      <c r="E670" s="3">
        <v>351020</v>
      </c>
      <c r="F670" s="128">
        <v>35161</v>
      </c>
      <c r="G670" s="3" t="s">
        <v>164</v>
      </c>
      <c r="H670" s="3" t="s">
        <v>4399</v>
      </c>
      <c r="I670" s="3">
        <v>351020</v>
      </c>
      <c r="J670" s="3" t="s">
        <v>4778</v>
      </c>
      <c r="K670" s="3" t="s">
        <v>4341</v>
      </c>
      <c r="L670" s="129">
        <v>5</v>
      </c>
      <c r="M670" s="3" t="s">
        <v>4342</v>
      </c>
      <c r="N670" s="3" t="s">
        <v>4343</v>
      </c>
      <c r="O670" s="3" t="s">
        <v>4358</v>
      </c>
      <c r="P670" s="3" t="s">
        <v>4359</v>
      </c>
      <c r="Q670" s="62" t="s">
        <v>5276</v>
      </c>
    </row>
    <row r="671" spans="1:17" x14ac:dyDescent="0.25">
      <c r="A671" s="61">
        <v>2079119</v>
      </c>
      <c r="B671" s="3">
        <v>354340</v>
      </c>
      <c r="C671" s="129">
        <v>13</v>
      </c>
      <c r="D671" s="3" t="s">
        <v>583</v>
      </c>
      <c r="E671" s="3">
        <v>354340</v>
      </c>
      <c r="F671" s="128">
        <v>35132</v>
      </c>
      <c r="G671" s="3" t="s">
        <v>139</v>
      </c>
      <c r="H671" s="3" t="s">
        <v>4396</v>
      </c>
      <c r="I671" s="3">
        <v>354340</v>
      </c>
      <c r="J671" s="3" t="s">
        <v>4583</v>
      </c>
      <c r="K671" s="3" t="s">
        <v>4351</v>
      </c>
      <c r="L671" s="129">
        <v>7</v>
      </c>
      <c r="M671" s="3" t="s">
        <v>4347</v>
      </c>
      <c r="N671" s="3" t="s">
        <v>4343</v>
      </c>
      <c r="O671" s="3" t="s">
        <v>4352</v>
      </c>
      <c r="P671" s="3" t="s">
        <v>4345</v>
      </c>
      <c r="Q671" s="62" t="s">
        <v>5277</v>
      </c>
    </row>
    <row r="672" spans="1:17" x14ac:dyDescent="0.25">
      <c r="A672" s="61">
        <v>2079127</v>
      </c>
      <c r="B672" s="3">
        <v>355030</v>
      </c>
      <c r="C672" s="129">
        <v>1</v>
      </c>
      <c r="D672" s="3" t="s">
        <v>54</v>
      </c>
      <c r="E672" s="3">
        <v>355030</v>
      </c>
      <c r="F672" s="128">
        <v>35016</v>
      </c>
      <c r="G672" s="3" t="s">
        <v>62</v>
      </c>
      <c r="H672" s="3" t="s">
        <v>4410</v>
      </c>
      <c r="I672" s="3">
        <v>355030</v>
      </c>
      <c r="J672" s="3" t="s">
        <v>4411</v>
      </c>
      <c r="K672" s="3" t="s">
        <v>4341</v>
      </c>
      <c r="L672" s="129">
        <v>5</v>
      </c>
      <c r="M672" s="3" t="s">
        <v>4342</v>
      </c>
      <c r="N672" s="3" t="s">
        <v>4343</v>
      </c>
      <c r="O672" s="3" t="s">
        <v>4358</v>
      </c>
      <c r="P672" s="3" t="s">
        <v>4359</v>
      </c>
      <c r="Q672" s="62" t="s">
        <v>5278</v>
      </c>
    </row>
    <row r="673" spans="1:17" x14ac:dyDescent="0.25">
      <c r="A673" s="61">
        <v>2079135</v>
      </c>
      <c r="B673" s="3">
        <v>355400</v>
      </c>
      <c r="C673" s="129">
        <v>16</v>
      </c>
      <c r="D673" s="3" t="s">
        <v>747</v>
      </c>
      <c r="E673" s="3">
        <v>355400</v>
      </c>
      <c r="F673" s="128">
        <v>35161</v>
      </c>
      <c r="G673" s="3" t="s">
        <v>164</v>
      </c>
      <c r="H673" s="3" t="s">
        <v>4399</v>
      </c>
      <c r="I673" s="3">
        <v>355400</v>
      </c>
      <c r="J673" s="3" t="s">
        <v>4688</v>
      </c>
      <c r="K673" s="3" t="s">
        <v>4341</v>
      </c>
      <c r="L673" s="129">
        <v>5</v>
      </c>
      <c r="M673" s="3" t="s">
        <v>4342</v>
      </c>
      <c r="N673" s="3" t="s">
        <v>4343</v>
      </c>
      <c r="O673" s="3" t="s">
        <v>4358</v>
      </c>
      <c r="P673" s="3" t="s">
        <v>4359</v>
      </c>
      <c r="Q673" s="62" t="s">
        <v>5279</v>
      </c>
    </row>
    <row r="674" spans="1:17" x14ac:dyDescent="0.25">
      <c r="A674" s="61">
        <v>2079143</v>
      </c>
      <c r="B674" s="3">
        <v>350970</v>
      </c>
      <c r="C674" s="129">
        <v>17</v>
      </c>
      <c r="D674" s="3" t="s">
        <v>797</v>
      </c>
      <c r="E674" s="3">
        <v>350970</v>
      </c>
      <c r="F674" s="128">
        <v>35174</v>
      </c>
      <c r="G674" s="3" t="s">
        <v>176</v>
      </c>
      <c r="H674" s="3" t="s">
        <v>4367</v>
      </c>
      <c r="I674" s="3">
        <v>350970</v>
      </c>
      <c r="J674" s="3" t="s">
        <v>5280</v>
      </c>
      <c r="K674" s="3" t="s">
        <v>4341</v>
      </c>
      <c r="L674" s="129">
        <v>5</v>
      </c>
      <c r="M674" s="3" t="s">
        <v>4342</v>
      </c>
      <c r="N674" s="3" t="s">
        <v>4343</v>
      </c>
      <c r="O674" s="3" t="s">
        <v>4358</v>
      </c>
      <c r="P674" s="3" t="s">
        <v>4359</v>
      </c>
      <c r="Q674" s="62" t="s">
        <v>5281</v>
      </c>
    </row>
    <row r="675" spans="1:17" x14ac:dyDescent="0.25">
      <c r="A675" s="61">
        <v>2079178</v>
      </c>
      <c r="B675" s="3">
        <v>354530</v>
      </c>
      <c r="C675" s="129">
        <v>16</v>
      </c>
      <c r="D675" s="3" t="s">
        <v>747</v>
      </c>
      <c r="E675" s="3">
        <v>354530</v>
      </c>
      <c r="F675" s="128">
        <v>35163</v>
      </c>
      <c r="G675" s="3" t="s">
        <v>168</v>
      </c>
      <c r="H675" s="3" t="s">
        <v>4399</v>
      </c>
      <c r="I675" s="3">
        <v>354530</v>
      </c>
      <c r="J675" s="3" t="s">
        <v>4400</v>
      </c>
      <c r="K675" s="3" t="s">
        <v>4341</v>
      </c>
      <c r="L675" s="129">
        <v>7</v>
      </c>
      <c r="M675" s="3" t="s">
        <v>4347</v>
      </c>
      <c r="N675" s="3" t="s">
        <v>4343</v>
      </c>
      <c r="O675" s="3" t="s">
        <v>4344</v>
      </c>
      <c r="P675" s="3" t="s">
        <v>4345</v>
      </c>
      <c r="Q675" s="62" t="s">
        <v>5282</v>
      </c>
    </row>
    <row r="676" spans="1:17" x14ac:dyDescent="0.25">
      <c r="A676" s="61">
        <v>2079186</v>
      </c>
      <c r="B676" s="3">
        <v>355030</v>
      </c>
      <c r="C676" s="129">
        <v>1</v>
      </c>
      <c r="D676" s="3" t="s">
        <v>54</v>
      </c>
      <c r="E676" s="3">
        <v>355030</v>
      </c>
      <c r="F676" s="128">
        <v>35016</v>
      </c>
      <c r="G676" s="3" t="s">
        <v>62</v>
      </c>
      <c r="H676" s="3" t="s">
        <v>4410</v>
      </c>
      <c r="I676" s="3">
        <v>355030</v>
      </c>
      <c r="J676" s="3" t="s">
        <v>4411</v>
      </c>
      <c r="K676" s="3" t="s">
        <v>4341</v>
      </c>
      <c r="L676" s="129">
        <v>7</v>
      </c>
      <c r="M676" s="3" t="s">
        <v>4347</v>
      </c>
      <c r="N676" s="3" t="s">
        <v>4343</v>
      </c>
      <c r="O676" s="3" t="s">
        <v>4356</v>
      </c>
      <c r="P676" s="3" t="s">
        <v>4345</v>
      </c>
      <c r="Q676" s="62" t="s">
        <v>5283</v>
      </c>
    </row>
    <row r="677" spans="1:17" x14ac:dyDescent="0.25">
      <c r="A677" s="61">
        <v>2079194</v>
      </c>
      <c r="B677" s="3">
        <v>350170</v>
      </c>
      <c r="C677" s="129">
        <v>3</v>
      </c>
      <c r="D677" s="3" t="s">
        <v>207</v>
      </c>
      <c r="E677" s="3">
        <v>350170</v>
      </c>
      <c r="F677" s="128">
        <v>35031</v>
      </c>
      <c r="G677" s="3" t="s">
        <v>70</v>
      </c>
      <c r="H677" s="3" t="s">
        <v>4396</v>
      </c>
      <c r="I677" s="3">
        <v>350170</v>
      </c>
      <c r="J677" s="3" t="s">
        <v>5284</v>
      </c>
      <c r="K677" s="3" t="s">
        <v>4351</v>
      </c>
      <c r="L677" s="129">
        <v>5</v>
      </c>
      <c r="M677" s="3" t="s">
        <v>4342</v>
      </c>
      <c r="N677" s="3" t="s">
        <v>4343</v>
      </c>
      <c r="O677" s="3" t="s">
        <v>4352</v>
      </c>
      <c r="P677" s="3" t="s">
        <v>4345</v>
      </c>
      <c r="Q677" s="62" t="s">
        <v>5285</v>
      </c>
    </row>
    <row r="678" spans="1:17" x14ac:dyDescent="0.25">
      <c r="A678" s="61">
        <v>2079208</v>
      </c>
      <c r="B678" s="3">
        <v>353080</v>
      </c>
      <c r="C678" s="129">
        <v>14</v>
      </c>
      <c r="D678" s="3" t="s">
        <v>614</v>
      </c>
      <c r="E678" s="3">
        <v>353080</v>
      </c>
      <c r="F678" s="128">
        <v>35141</v>
      </c>
      <c r="G678" s="3" t="s">
        <v>143</v>
      </c>
      <c r="H678" s="3" t="s">
        <v>4384</v>
      </c>
      <c r="I678" s="3">
        <v>353080</v>
      </c>
      <c r="J678" s="3" t="s">
        <v>4385</v>
      </c>
      <c r="K678" s="3" t="s">
        <v>4351</v>
      </c>
      <c r="L678" s="129">
        <v>5</v>
      </c>
      <c r="M678" s="3" t="s">
        <v>4342</v>
      </c>
      <c r="N678" s="3" t="s">
        <v>4343</v>
      </c>
      <c r="O678" s="3" t="s">
        <v>4358</v>
      </c>
      <c r="P678" s="3" t="s">
        <v>4359</v>
      </c>
      <c r="Q678" s="62" t="s">
        <v>5286</v>
      </c>
    </row>
    <row r="679" spans="1:17" x14ac:dyDescent="0.25">
      <c r="A679" s="61">
        <v>2079216</v>
      </c>
      <c r="B679" s="3">
        <v>351100</v>
      </c>
      <c r="C679" s="129">
        <v>2</v>
      </c>
      <c r="D679" s="3" t="s">
        <v>146</v>
      </c>
      <c r="E679" s="3">
        <v>351100</v>
      </c>
      <c r="F679" s="128">
        <v>35022</v>
      </c>
      <c r="G679" s="3" t="s">
        <v>66</v>
      </c>
      <c r="H679" s="3" t="s">
        <v>4480</v>
      </c>
      <c r="I679" s="3">
        <v>351100</v>
      </c>
      <c r="J679" s="3" t="s">
        <v>5024</v>
      </c>
      <c r="K679" s="3" t="s">
        <v>4341</v>
      </c>
      <c r="L679" s="129">
        <v>5</v>
      </c>
      <c r="M679" s="3" t="s">
        <v>4342</v>
      </c>
      <c r="N679" s="3" t="s">
        <v>4343</v>
      </c>
      <c r="O679" s="3" t="s">
        <v>4460</v>
      </c>
      <c r="P679" s="3" t="s">
        <v>4359</v>
      </c>
      <c r="Q679" s="62" t="s">
        <v>5287</v>
      </c>
    </row>
    <row r="680" spans="1:17" x14ac:dyDescent="0.25">
      <c r="A680" s="61">
        <v>2079224</v>
      </c>
      <c r="B680" s="3">
        <v>352290</v>
      </c>
      <c r="C680" s="129">
        <v>6</v>
      </c>
      <c r="D680" s="3" t="s">
        <v>271</v>
      </c>
      <c r="E680" s="3">
        <v>352290</v>
      </c>
      <c r="F680" s="128">
        <v>35064</v>
      </c>
      <c r="G680" s="3" t="s">
        <v>89</v>
      </c>
      <c r="H680" s="3" t="s">
        <v>4414</v>
      </c>
      <c r="I680" s="3">
        <v>352290</v>
      </c>
      <c r="J680" s="3" t="s">
        <v>5288</v>
      </c>
      <c r="K680" s="3" t="s">
        <v>4341</v>
      </c>
      <c r="L680" s="129">
        <v>5</v>
      </c>
      <c r="M680" s="3" t="s">
        <v>4342</v>
      </c>
      <c r="N680" s="3" t="s">
        <v>4343</v>
      </c>
      <c r="O680" s="3" t="s">
        <v>4344</v>
      </c>
      <c r="P680" s="3" t="s">
        <v>4345</v>
      </c>
      <c r="Q680" s="62" t="s">
        <v>5289</v>
      </c>
    </row>
    <row r="681" spans="1:17" x14ac:dyDescent="0.25">
      <c r="A681" s="61">
        <v>2079232</v>
      </c>
      <c r="B681" s="3">
        <v>354580</v>
      </c>
      <c r="C681" s="129">
        <v>7</v>
      </c>
      <c r="D681" s="3" t="s">
        <v>344</v>
      </c>
      <c r="E681" s="3">
        <v>354580</v>
      </c>
      <c r="F681" s="128">
        <v>35072</v>
      </c>
      <c r="G681" s="3" t="s">
        <v>95</v>
      </c>
      <c r="H681" s="3" t="s">
        <v>4384</v>
      </c>
      <c r="I681" s="3">
        <v>354580</v>
      </c>
      <c r="J681" s="3" t="s">
        <v>4408</v>
      </c>
      <c r="K681" s="3" t="s">
        <v>4341</v>
      </c>
      <c r="L681" s="129">
        <v>5</v>
      </c>
      <c r="M681" s="3" t="s">
        <v>4342</v>
      </c>
      <c r="N681" s="3" t="s">
        <v>4343</v>
      </c>
      <c r="O681" s="3" t="s">
        <v>4358</v>
      </c>
      <c r="P681" s="3" t="s">
        <v>4359</v>
      </c>
      <c r="Q681" s="62" t="s">
        <v>5290</v>
      </c>
    </row>
    <row r="682" spans="1:17" x14ac:dyDescent="0.25">
      <c r="A682" s="61">
        <v>2079240</v>
      </c>
      <c r="B682" s="3">
        <v>355030</v>
      </c>
      <c r="C682" s="129">
        <v>1</v>
      </c>
      <c r="D682" s="3" t="s">
        <v>54</v>
      </c>
      <c r="E682" s="3">
        <v>355030</v>
      </c>
      <c r="F682" s="128">
        <v>35016</v>
      </c>
      <c r="G682" s="3" t="s">
        <v>62</v>
      </c>
      <c r="H682" s="3" t="s">
        <v>4410</v>
      </c>
      <c r="I682" s="3">
        <v>355030</v>
      </c>
      <c r="J682" s="3" t="s">
        <v>4411</v>
      </c>
      <c r="K682" s="3" t="s">
        <v>4351</v>
      </c>
      <c r="L682" s="129">
        <v>5</v>
      </c>
      <c r="M682" s="3" t="s">
        <v>4342</v>
      </c>
      <c r="N682" s="3" t="s">
        <v>4343</v>
      </c>
      <c r="O682" s="3" t="s">
        <v>4352</v>
      </c>
      <c r="P682" s="3" t="s">
        <v>4345</v>
      </c>
      <c r="Q682" s="62" t="s">
        <v>5291</v>
      </c>
    </row>
    <row r="683" spans="1:17" x14ac:dyDescent="0.25">
      <c r="A683" s="61">
        <v>2079275</v>
      </c>
      <c r="B683" s="3">
        <v>354340</v>
      </c>
      <c r="C683" s="129">
        <v>13</v>
      </c>
      <c r="D683" s="3" t="s">
        <v>583</v>
      </c>
      <c r="E683" s="3">
        <v>354340</v>
      </c>
      <c r="F683" s="128">
        <v>35132</v>
      </c>
      <c r="G683" s="3" t="s">
        <v>139</v>
      </c>
      <c r="H683" s="3" t="s">
        <v>4396</v>
      </c>
      <c r="I683" s="3">
        <v>354340</v>
      </c>
      <c r="J683" s="3" t="s">
        <v>4583</v>
      </c>
      <c r="K683" s="3" t="s">
        <v>4341</v>
      </c>
      <c r="L683" s="129">
        <v>5</v>
      </c>
      <c r="M683" s="3" t="s">
        <v>4342</v>
      </c>
      <c r="N683" s="3" t="s">
        <v>4343</v>
      </c>
      <c r="O683" s="3" t="s">
        <v>4510</v>
      </c>
      <c r="P683" s="3" t="s">
        <v>4373</v>
      </c>
      <c r="Q683" s="62" t="s">
        <v>5292</v>
      </c>
    </row>
    <row r="684" spans="1:17" x14ac:dyDescent="0.25">
      <c r="A684" s="61">
        <v>2079283</v>
      </c>
      <c r="B684" s="3">
        <v>353540</v>
      </c>
      <c r="C684" s="129">
        <v>11</v>
      </c>
      <c r="D684" s="3" t="s">
        <v>513</v>
      </c>
      <c r="E684" s="3">
        <v>353540</v>
      </c>
      <c r="F684" s="128">
        <v>35111</v>
      </c>
      <c r="G684" s="3" t="s">
        <v>125</v>
      </c>
      <c r="H684" s="3" t="s">
        <v>4475</v>
      </c>
      <c r="I684" s="3">
        <v>353540</v>
      </c>
      <c r="J684" s="3" t="s">
        <v>5293</v>
      </c>
      <c r="K684" s="3" t="s">
        <v>4341</v>
      </c>
      <c r="L684" s="129">
        <v>5</v>
      </c>
      <c r="M684" s="3" t="s">
        <v>4342</v>
      </c>
      <c r="N684" s="3" t="s">
        <v>4343</v>
      </c>
      <c r="O684" s="3" t="s">
        <v>4358</v>
      </c>
      <c r="P684" s="3" t="s">
        <v>4359</v>
      </c>
      <c r="Q684" s="62" t="s">
        <v>5294</v>
      </c>
    </row>
    <row r="685" spans="1:17" x14ac:dyDescent="0.25">
      <c r="A685" s="61">
        <v>2079291</v>
      </c>
      <c r="B685" s="3">
        <v>353520</v>
      </c>
      <c r="C685" s="129">
        <v>15</v>
      </c>
      <c r="D685" s="3" t="s">
        <v>639</v>
      </c>
      <c r="E685" s="3">
        <v>353520</v>
      </c>
      <c r="F685" s="128">
        <v>35153</v>
      </c>
      <c r="G685" s="3" t="s">
        <v>154</v>
      </c>
      <c r="H685" s="3" t="s">
        <v>4480</v>
      </c>
      <c r="I685" s="3">
        <v>353520</v>
      </c>
      <c r="J685" s="3" t="s">
        <v>5295</v>
      </c>
      <c r="K685" s="3" t="s">
        <v>4341</v>
      </c>
      <c r="L685" s="129">
        <v>5</v>
      </c>
      <c r="M685" s="3" t="s">
        <v>4342</v>
      </c>
      <c r="N685" s="3" t="s">
        <v>4343</v>
      </c>
      <c r="O685" s="3" t="s">
        <v>4358</v>
      </c>
      <c r="P685" s="3" t="s">
        <v>4359</v>
      </c>
      <c r="Q685" s="62" t="s">
        <v>5296</v>
      </c>
    </row>
    <row r="686" spans="1:17" x14ac:dyDescent="0.25">
      <c r="A686" s="61">
        <v>2079313</v>
      </c>
      <c r="B686" s="3">
        <v>350840</v>
      </c>
      <c r="C686" s="129">
        <v>7</v>
      </c>
      <c r="D686" s="3" t="s">
        <v>344</v>
      </c>
      <c r="E686" s="3">
        <v>350840</v>
      </c>
      <c r="F686" s="128">
        <v>35073</v>
      </c>
      <c r="G686" s="3" t="s">
        <v>97</v>
      </c>
      <c r="H686" s="3" t="s">
        <v>4389</v>
      </c>
      <c r="I686" s="3">
        <v>350840</v>
      </c>
      <c r="J686" s="3" t="s">
        <v>5297</v>
      </c>
      <c r="K686" s="3" t="s">
        <v>4341</v>
      </c>
      <c r="L686" s="129">
        <v>5</v>
      </c>
      <c r="M686" s="3" t="s">
        <v>4342</v>
      </c>
      <c r="N686" s="3" t="s">
        <v>4343</v>
      </c>
      <c r="O686" s="3" t="s">
        <v>4358</v>
      </c>
      <c r="P686" s="3" t="s">
        <v>4359</v>
      </c>
      <c r="Q686" s="62" t="s">
        <v>5298</v>
      </c>
    </row>
    <row r="687" spans="1:17" x14ac:dyDescent="0.25">
      <c r="A687" s="61">
        <v>2079321</v>
      </c>
      <c r="B687" s="3">
        <v>355220</v>
      </c>
      <c r="C687" s="129">
        <v>16</v>
      </c>
      <c r="D687" s="3" t="s">
        <v>747</v>
      </c>
      <c r="E687" s="3">
        <v>355220</v>
      </c>
      <c r="F687" s="128">
        <v>35163</v>
      </c>
      <c r="G687" s="3" t="s">
        <v>168</v>
      </c>
      <c r="H687" s="3" t="s">
        <v>4399</v>
      </c>
      <c r="I687" s="3">
        <v>355220</v>
      </c>
      <c r="J687" s="3" t="s">
        <v>4528</v>
      </c>
      <c r="K687" s="3" t="s">
        <v>4341</v>
      </c>
      <c r="L687" s="129">
        <v>7</v>
      </c>
      <c r="M687" s="3" t="s">
        <v>4347</v>
      </c>
      <c r="N687" s="3" t="s">
        <v>4343</v>
      </c>
      <c r="O687" s="3" t="s">
        <v>4358</v>
      </c>
      <c r="P687" s="3" t="s">
        <v>4359</v>
      </c>
      <c r="Q687" s="62" t="s">
        <v>5299</v>
      </c>
    </row>
    <row r="688" spans="1:17" x14ac:dyDescent="0.25">
      <c r="A688" s="61">
        <v>2079348</v>
      </c>
      <c r="B688" s="3">
        <v>352010</v>
      </c>
      <c r="C688" s="129">
        <v>8</v>
      </c>
      <c r="D688" s="3" t="s">
        <v>392</v>
      </c>
      <c r="E688" s="3">
        <v>352010</v>
      </c>
      <c r="F688" s="128">
        <v>35083</v>
      </c>
      <c r="G688" s="3" t="s">
        <v>105</v>
      </c>
      <c r="H688" s="3" t="s">
        <v>4396</v>
      </c>
      <c r="I688" s="3">
        <v>352010</v>
      </c>
      <c r="J688" s="3" t="s">
        <v>5300</v>
      </c>
      <c r="K688" s="3" t="s">
        <v>4341</v>
      </c>
      <c r="L688" s="129">
        <v>5</v>
      </c>
      <c r="M688" s="3" t="s">
        <v>4342</v>
      </c>
      <c r="N688" s="3" t="s">
        <v>4343</v>
      </c>
      <c r="O688" s="3" t="s">
        <v>4358</v>
      </c>
      <c r="P688" s="3" t="s">
        <v>4359</v>
      </c>
      <c r="Q688" s="62" t="s">
        <v>5301</v>
      </c>
    </row>
    <row r="689" spans="1:17" x14ac:dyDescent="0.25">
      <c r="A689" s="61">
        <v>2079356</v>
      </c>
      <c r="B689" s="3">
        <v>355340</v>
      </c>
      <c r="C689" s="129">
        <v>15</v>
      </c>
      <c r="D689" s="3" t="s">
        <v>639</v>
      </c>
      <c r="E689" s="3">
        <v>355340</v>
      </c>
      <c r="F689" s="128">
        <v>35155</v>
      </c>
      <c r="G689" s="3" t="s">
        <v>158</v>
      </c>
      <c r="H689" s="3" t="s">
        <v>4480</v>
      </c>
      <c r="I689" s="3">
        <v>355340</v>
      </c>
      <c r="J689" s="3" t="s">
        <v>5302</v>
      </c>
      <c r="K689" s="3" t="s">
        <v>4351</v>
      </c>
      <c r="L689" s="129">
        <v>5</v>
      </c>
      <c r="M689" s="3" t="s">
        <v>4342</v>
      </c>
      <c r="N689" s="3" t="s">
        <v>4343</v>
      </c>
      <c r="O689" s="3" t="s">
        <v>4358</v>
      </c>
      <c r="P689" s="3" t="s">
        <v>4359</v>
      </c>
      <c r="Q689" s="62" t="s">
        <v>5303</v>
      </c>
    </row>
    <row r="690" spans="1:17" x14ac:dyDescent="0.25">
      <c r="A690" s="61">
        <v>2079364</v>
      </c>
      <c r="B690" s="3">
        <v>355150</v>
      </c>
      <c r="C690" s="129">
        <v>13</v>
      </c>
      <c r="D690" s="3" t="s">
        <v>583</v>
      </c>
      <c r="E690" s="3">
        <v>355150</v>
      </c>
      <c r="F690" s="128">
        <v>35132</v>
      </c>
      <c r="G690" s="3" t="s">
        <v>139</v>
      </c>
      <c r="H690" s="3" t="s">
        <v>4396</v>
      </c>
      <c r="I690" s="3">
        <v>355150</v>
      </c>
      <c r="J690" s="3" t="s">
        <v>4704</v>
      </c>
      <c r="K690" s="3" t="s">
        <v>4341</v>
      </c>
      <c r="L690" s="129">
        <v>5</v>
      </c>
      <c r="M690" s="3" t="s">
        <v>4342</v>
      </c>
      <c r="N690" s="3" t="s">
        <v>4343</v>
      </c>
      <c r="O690" s="3" t="s">
        <v>4358</v>
      </c>
      <c r="P690" s="3" t="s">
        <v>4359</v>
      </c>
      <c r="Q690" s="62" t="s">
        <v>5304</v>
      </c>
    </row>
    <row r="691" spans="1:17" x14ac:dyDescent="0.25">
      <c r="A691" s="61">
        <v>2079372</v>
      </c>
      <c r="B691" s="3">
        <v>355650</v>
      </c>
      <c r="C691" s="129">
        <v>7</v>
      </c>
      <c r="D691" s="3" t="s">
        <v>344</v>
      </c>
      <c r="E691" s="3">
        <v>355650</v>
      </c>
      <c r="F691" s="128">
        <v>35073</v>
      </c>
      <c r="G691" s="3" t="s">
        <v>97</v>
      </c>
      <c r="H691" s="3" t="s">
        <v>4389</v>
      </c>
      <c r="I691" s="3">
        <v>355650</v>
      </c>
      <c r="J691" s="3" t="s">
        <v>5305</v>
      </c>
      <c r="K691" s="3" t="s">
        <v>4341</v>
      </c>
      <c r="L691" s="129">
        <v>5</v>
      </c>
      <c r="M691" s="3" t="s">
        <v>4342</v>
      </c>
      <c r="N691" s="3" t="s">
        <v>4343</v>
      </c>
      <c r="O691" s="3" t="s">
        <v>4686</v>
      </c>
      <c r="P691" s="3" t="s">
        <v>4373</v>
      </c>
      <c r="Q691" s="62" t="s">
        <v>5306</v>
      </c>
    </row>
    <row r="692" spans="1:17" x14ac:dyDescent="0.25">
      <c r="A692" s="61">
        <v>2079380</v>
      </c>
      <c r="B692" s="3">
        <v>354500</v>
      </c>
      <c r="C692" s="129">
        <v>1</v>
      </c>
      <c r="D692" s="3" t="s">
        <v>54</v>
      </c>
      <c r="E692" s="3">
        <v>354500</v>
      </c>
      <c r="F692" s="128">
        <v>35011</v>
      </c>
      <c r="G692" s="3" t="s">
        <v>46</v>
      </c>
      <c r="H692" s="3" t="s">
        <v>4437</v>
      </c>
      <c r="I692" s="3">
        <v>354500</v>
      </c>
      <c r="J692" s="3" t="s">
        <v>5017</v>
      </c>
      <c r="K692" s="3" t="s">
        <v>4341</v>
      </c>
      <c r="L692" s="129">
        <v>5</v>
      </c>
      <c r="M692" s="3" t="s">
        <v>4342</v>
      </c>
      <c r="N692" s="3" t="s">
        <v>4343</v>
      </c>
      <c r="O692" s="3" t="s">
        <v>4358</v>
      </c>
      <c r="P692" s="3" t="s">
        <v>4359</v>
      </c>
      <c r="Q692" s="62" t="s">
        <v>5307</v>
      </c>
    </row>
    <row r="693" spans="1:17" x14ac:dyDescent="0.25">
      <c r="A693" s="61">
        <v>2079399</v>
      </c>
      <c r="B693" s="3">
        <v>355270</v>
      </c>
      <c r="C693" s="129">
        <v>3</v>
      </c>
      <c r="D693" s="3" t="s">
        <v>207</v>
      </c>
      <c r="E693" s="3">
        <v>355270</v>
      </c>
      <c r="F693" s="128">
        <v>35032</v>
      </c>
      <c r="G693" s="3" t="s">
        <v>72</v>
      </c>
      <c r="H693" s="3" t="s">
        <v>4396</v>
      </c>
      <c r="I693" s="3">
        <v>355270</v>
      </c>
      <c r="J693" s="3" t="s">
        <v>5308</v>
      </c>
      <c r="K693" s="3" t="s">
        <v>4341</v>
      </c>
      <c r="L693" s="129">
        <v>5</v>
      </c>
      <c r="M693" s="3" t="s">
        <v>4342</v>
      </c>
      <c r="N693" s="3" t="s">
        <v>4343</v>
      </c>
      <c r="O693" s="3" t="s">
        <v>4358</v>
      </c>
      <c r="P693" s="3" t="s">
        <v>4359</v>
      </c>
      <c r="Q693" s="62" t="s">
        <v>5309</v>
      </c>
    </row>
    <row r="694" spans="1:17" x14ac:dyDescent="0.25">
      <c r="A694" s="61">
        <v>2079402</v>
      </c>
      <c r="B694" s="3">
        <v>350670</v>
      </c>
      <c r="C694" s="129">
        <v>3</v>
      </c>
      <c r="D694" s="3" t="s">
        <v>207</v>
      </c>
      <c r="E694" s="3">
        <v>350670</v>
      </c>
      <c r="F694" s="128">
        <v>35031</v>
      </c>
      <c r="G694" s="3" t="s">
        <v>70</v>
      </c>
      <c r="H694" s="3" t="s">
        <v>4396</v>
      </c>
      <c r="I694" s="3">
        <v>350670</v>
      </c>
      <c r="J694" s="3" t="s">
        <v>5310</v>
      </c>
      <c r="K694" s="3" t="s">
        <v>4341</v>
      </c>
      <c r="L694" s="129">
        <v>5</v>
      </c>
      <c r="M694" s="3" t="s">
        <v>4342</v>
      </c>
      <c r="N694" s="3" t="s">
        <v>4343</v>
      </c>
      <c r="O694" s="3" t="s">
        <v>4358</v>
      </c>
      <c r="P694" s="3" t="s">
        <v>4359</v>
      </c>
      <c r="Q694" s="62" t="s">
        <v>5311</v>
      </c>
    </row>
    <row r="695" spans="1:17" x14ac:dyDescent="0.25">
      <c r="A695" s="61">
        <v>2079410</v>
      </c>
      <c r="B695" s="3">
        <v>351880</v>
      </c>
      <c r="C695" s="129">
        <v>1</v>
      </c>
      <c r="D695" s="3" t="s">
        <v>54</v>
      </c>
      <c r="E695" s="3">
        <v>351880</v>
      </c>
      <c r="F695" s="128">
        <v>35011</v>
      </c>
      <c r="G695" s="3" t="s">
        <v>46</v>
      </c>
      <c r="H695" s="3" t="s">
        <v>4437</v>
      </c>
      <c r="I695" s="3">
        <v>351880</v>
      </c>
      <c r="J695" s="3" t="s">
        <v>4826</v>
      </c>
      <c r="K695" s="3" t="s">
        <v>4351</v>
      </c>
      <c r="L695" s="129">
        <v>5</v>
      </c>
      <c r="M695" s="3" t="s">
        <v>4342</v>
      </c>
      <c r="N695" s="3" t="s">
        <v>4343</v>
      </c>
      <c r="O695" s="3" t="s">
        <v>4352</v>
      </c>
      <c r="P695" s="3" t="s">
        <v>4345</v>
      </c>
      <c r="Q695" s="62" t="s">
        <v>5312</v>
      </c>
    </row>
    <row r="696" spans="1:17" x14ac:dyDescent="0.25">
      <c r="A696" s="61">
        <v>2079429</v>
      </c>
      <c r="B696" s="3">
        <v>354530</v>
      </c>
      <c r="C696" s="129">
        <v>16</v>
      </c>
      <c r="D696" s="3" t="s">
        <v>747</v>
      </c>
      <c r="E696" s="3">
        <v>354530</v>
      </c>
      <c r="F696" s="128">
        <v>35163</v>
      </c>
      <c r="G696" s="3" t="s">
        <v>168</v>
      </c>
      <c r="H696" s="3" t="s">
        <v>4399</v>
      </c>
      <c r="I696" s="3">
        <v>354530</v>
      </c>
      <c r="J696" s="3" t="s">
        <v>4400</v>
      </c>
      <c r="K696" s="3" t="s">
        <v>4341</v>
      </c>
      <c r="L696" s="129">
        <v>5</v>
      </c>
      <c r="M696" s="3" t="s">
        <v>4342</v>
      </c>
      <c r="N696" s="3" t="s">
        <v>4343</v>
      </c>
      <c r="O696" s="3" t="s">
        <v>4358</v>
      </c>
      <c r="P696" s="3" t="s">
        <v>4359</v>
      </c>
      <c r="Q696" s="62" t="s">
        <v>5313</v>
      </c>
    </row>
    <row r="697" spans="1:17" x14ac:dyDescent="0.25">
      <c r="A697" s="61">
        <v>2079437</v>
      </c>
      <c r="B697" s="3">
        <v>352880</v>
      </c>
      <c r="C697" s="129">
        <v>9</v>
      </c>
      <c r="D697" s="3" t="s">
        <v>419</v>
      </c>
      <c r="E697" s="3">
        <v>352880</v>
      </c>
      <c r="F697" s="128">
        <v>35092</v>
      </c>
      <c r="G697" s="3" t="s">
        <v>109</v>
      </c>
      <c r="H697" s="3" t="s">
        <v>4470</v>
      </c>
      <c r="I697" s="3">
        <v>352880</v>
      </c>
      <c r="J697" s="3" t="s">
        <v>4870</v>
      </c>
      <c r="K697" s="3" t="s">
        <v>4341</v>
      </c>
      <c r="L697" s="129">
        <v>5</v>
      </c>
      <c r="M697" s="3" t="s">
        <v>4342</v>
      </c>
      <c r="N697" s="3" t="s">
        <v>4343</v>
      </c>
      <c r="O697" s="3" t="s">
        <v>4358</v>
      </c>
      <c r="P697" s="3" t="s">
        <v>4359</v>
      </c>
      <c r="Q697" s="62" t="s">
        <v>5314</v>
      </c>
    </row>
    <row r="698" spans="1:17" x14ac:dyDescent="0.25">
      <c r="A698" s="61">
        <v>2079445</v>
      </c>
      <c r="B698" s="3">
        <v>355030</v>
      </c>
      <c r="C698" s="129">
        <v>1</v>
      </c>
      <c r="D698" s="3" t="s">
        <v>54</v>
      </c>
      <c r="E698" s="3">
        <v>355030</v>
      </c>
      <c r="F698" s="128">
        <v>35016</v>
      </c>
      <c r="G698" s="3" t="s">
        <v>62</v>
      </c>
      <c r="H698" s="3" t="s">
        <v>4410</v>
      </c>
      <c r="I698" s="3">
        <v>355030</v>
      </c>
      <c r="J698" s="3" t="s">
        <v>4411</v>
      </c>
      <c r="K698" s="3" t="s">
        <v>4341</v>
      </c>
      <c r="L698" s="129">
        <v>5</v>
      </c>
      <c r="M698" s="3" t="s">
        <v>4342</v>
      </c>
      <c r="N698" s="3" t="s">
        <v>4343</v>
      </c>
      <c r="O698" s="3" t="s">
        <v>4358</v>
      </c>
      <c r="P698" s="3" t="s">
        <v>4359</v>
      </c>
      <c r="Q698" s="62" t="s">
        <v>5315</v>
      </c>
    </row>
    <row r="699" spans="1:17" x14ac:dyDescent="0.25">
      <c r="A699" s="61">
        <v>2079453</v>
      </c>
      <c r="B699" s="3">
        <v>350970</v>
      </c>
      <c r="C699" s="129">
        <v>17</v>
      </c>
      <c r="D699" s="3" t="s">
        <v>797</v>
      </c>
      <c r="E699" s="3">
        <v>350970</v>
      </c>
      <c r="F699" s="128">
        <v>35174</v>
      </c>
      <c r="G699" s="3" t="s">
        <v>176</v>
      </c>
      <c r="H699" s="3" t="s">
        <v>4367</v>
      </c>
      <c r="I699" s="3">
        <v>350970</v>
      </c>
      <c r="J699" s="3" t="s">
        <v>5280</v>
      </c>
      <c r="K699" s="3" t="s">
        <v>4351</v>
      </c>
      <c r="L699" s="129">
        <v>7</v>
      </c>
      <c r="M699" s="3" t="s">
        <v>4347</v>
      </c>
      <c r="N699" s="3" t="s">
        <v>4343</v>
      </c>
      <c r="O699" s="3" t="s">
        <v>5237</v>
      </c>
      <c r="P699" s="3" t="s">
        <v>4359</v>
      </c>
      <c r="Q699" s="62" t="s">
        <v>5316</v>
      </c>
    </row>
    <row r="700" spans="1:17" x14ac:dyDescent="0.25">
      <c r="A700" s="61">
        <v>2079461</v>
      </c>
      <c r="B700" s="3">
        <v>350810</v>
      </c>
      <c r="C700" s="129">
        <v>2</v>
      </c>
      <c r="D700" s="3" t="s">
        <v>146</v>
      </c>
      <c r="E700" s="3">
        <v>350810</v>
      </c>
      <c r="F700" s="128">
        <v>35023</v>
      </c>
      <c r="G700" s="3" t="s">
        <v>68</v>
      </c>
      <c r="H700" s="3" t="s">
        <v>4480</v>
      </c>
      <c r="I700" s="3">
        <v>350810</v>
      </c>
      <c r="J700" s="3" t="s">
        <v>5033</v>
      </c>
      <c r="K700" s="3" t="s">
        <v>4341</v>
      </c>
      <c r="L700" s="129">
        <v>5</v>
      </c>
      <c r="M700" s="3" t="s">
        <v>4342</v>
      </c>
      <c r="N700" s="3" t="s">
        <v>4343</v>
      </c>
      <c r="O700" s="3" t="s">
        <v>4358</v>
      </c>
      <c r="P700" s="3" t="s">
        <v>4359</v>
      </c>
      <c r="Q700" s="62" t="s">
        <v>5317</v>
      </c>
    </row>
    <row r="701" spans="1:17" x14ac:dyDescent="0.25">
      <c r="A701" s="61">
        <v>2079496</v>
      </c>
      <c r="B701" s="3">
        <v>351310</v>
      </c>
      <c r="C701" s="129">
        <v>13</v>
      </c>
      <c r="D701" s="3" t="s">
        <v>583</v>
      </c>
      <c r="E701" s="3">
        <v>351310</v>
      </c>
      <c r="F701" s="128">
        <v>35132</v>
      </c>
      <c r="G701" s="3" t="s">
        <v>139</v>
      </c>
      <c r="H701" s="3" t="s">
        <v>4396</v>
      </c>
      <c r="I701" s="3">
        <v>351310</v>
      </c>
      <c r="J701" s="3" t="s">
        <v>4596</v>
      </c>
      <c r="K701" s="3" t="s">
        <v>4341</v>
      </c>
      <c r="L701" s="129">
        <v>5</v>
      </c>
      <c r="M701" s="3" t="s">
        <v>4342</v>
      </c>
      <c r="N701" s="3" t="s">
        <v>4343</v>
      </c>
      <c r="O701" s="3" t="s">
        <v>4358</v>
      </c>
      <c r="P701" s="3" t="s">
        <v>4359</v>
      </c>
      <c r="Q701" s="62" t="s">
        <v>5318</v>
      </c>
    </row>
    <row r="702" spans="1:17" x14ac:dyDescent="0.25">
      <c r="A702" s="61">
        <v>2079518</v>
      </c>
      <c r="B702" s="3">
        <v>351360</v>
      </c>
      <c r="C702" s="129">
        <v>17</v>
      </c>
      <c r="D702" s="3" t="s">
        <v>797</v>
      </c>
      <c r="E702" s="3">
        <v>351360</v>
      </c>
      <c r="F702" s="128">
        <v>35172</v>
      </c>
      <c r="G702" s="3" t="s">
        <v>172</v>
      </c>
      <c r="H702" s="3" t="s">
        <v>4367</v>
      </c>
      <c r="I702" s="3">
        <v>351360</v>
      </c>
      <c r="J702" s="3" t="s">
        <v>5319</v>
      </c>
      <c r="K702" s="3" t="s">
        <v>4341</v>
      </c>
      <c r="L702" s="129">
        <v>5</v>
      </c>
      <c r="M702" s="3" t="s">
        <v>4342</v>
      </c>
      <c r="N702" s="3" t="s">
        <v>4343</v>
      </c>
      <c r="O702" s="3" t="s">
        <v>4358</v>
      </c>
      <c r="P702" s="3" t="s">
        <v>4359</v>
      </c>
      <c r="Q702" s="62" t="s">
        <v>5320</v>
      </c>
    </row>
    <row r="703" spans="1:17" x14ac:dyDescent="0.25">
      <c r="A703" s="61">
        <v>2079550</v>
      </c>
      <c r="B703" s="3">
        <v>354560</v>
      </c>
      <c r="C703" s="129">
        <v>15</v>
      </c>
      <c r="D703" s="3" t="s">
        <v>639</v>
      </c>
      <c r="E703" s="3">
        <v>354560</v>
      </c>
      <c r="F703" s="128">
        <v>35151</v>
      </c>
      <c r="G703" s="3" t="s">
        <v>150</v>
      </c>
      <c r="H703" s="3" t="s">
        <v>4480</v>
      </c>
      <c r="I703" s="3">
        <v>354560</v>
      </c>
      <c r="J703" s="3" t="s">
        <v>5321</v>
      </c>
      <c r="K703" s="3" t="s">
        <v>4341</v>
      </c>
      <c r="L703" s="129">
        <v>5</v>
      </c>
      <c r="M703" s="3" t="s">
        <v>4342</v>
      </c>
      <c r="N703" s="3" t="s">
        <v>4343</v>
      </c>
      <c r="O703" s="3" t="s">
        <v>4358</v>
      </c>
      <c r="P703" s="3" t="s">
        <v>4359</v>
      </c>
      <c r="Q703" s="62" t="s">
        <v>5322</v>
      </c>
    </row>
    <row r="704" spans="1:17" x14ac:dyDescent="0.25">
      <c r="A704" s="61">
        <v>2079569</v>
      </c>
      <c r="B704" s="3">
        <v>350970</v>
      </c>
      <c r="C704" s="129">
        <v>17</v>
      </c>
      <c r="D704" s="3" t="s">
        <v>797</v>
      </c>
      <c r="E704" s="3">
        <v>350970</v>
      </c>
      <c r="F704" s="128">
        <v>35174</v>
      </c>
      <c r="G704" s="3" t="s">
        <v>176</v>
      </c>
      <c r="H704" s="3" t="s">
        <v>4367</v>
      </c>
      <c r="I704" s="3">
        <v>350970</v>
      </c>
      <c r="J704" s="3" t="s">
        <v>5280</v>
      </c>
      <c r="K704" s="3" t="s">
        <v>4341</v>
      </c>
      <c r="L704" s="129">
        <v>5</v>
      </c>
      <c r="M704" s="3" t="s">
        <v>4342</v>
      </c>
      <c r="N704" s="3" t="s">
        <v>4343</v>
      </c>
      <c r="O704" s="3" t="s">
        <v>4460</v>
      </c>
      <c r="P704" s="3" t="s">
        <v>4359</v>
      </c>
      <c r="Q704" s="62" t="s">
        <v>5323</v>
      </c>
    </row>
    <row r="705" spans="1:17" x14ac:dyDescent="0.25">
      <c r="A705" s="61">
        <v>2079585</v>
      </c>
      <c r="B705" s="3">
        <v>350970</v>
      </c>
      <c r="C705" s="129">
        <v>17</v>
      </c>
      <c r="D705" s="3" t="s">
        <v>797</v>
      </c>
      <c r="E705" s="3">
        <v>350970</v>
      </c>
      <c r="F705" s="128">
        <v>35174</v>
      </c>
      <c r="G705" s="3" t="s">
        <v>176</v>
      </c>
      <c r="H705" s="3" t="s">
        <v>4367</v>
      </c>
      <c r="I705" s="3">
        <v>350970</v>
      </c>
      <c r="J705" s="3" t="s">
        <v>5280</v>
      </c>
      <c r="K705" s="3" t="s">
        <v>4351</v>
      </c>
      <c r="L705" s="129">
        <v>5</v>
      </c>
      <c r="M705" s="3" t="s">
        <v>4342</v>
      </c>
      <c r="N705" s="3" t="s">
        <v>4343</v>
      </c>
      <c r="O705" s="3" t="s">
        <v>5237</v>
      </c>
      <c r="P705" s="3" t="s">
        <v>4359</v>
      </c>
      <c r="Q705" s="62" t="s">
        <v>5324</v>
      </c>
    </row>
    <row r="706" spans="1:17" x14ac:dyDescent="0.25">
      <c r="A706" s="61">
        <v>2079593</v>
      </c>
      <c r="B706" s="3">
        <v>354260</v>
      </c>
      <c r="C706" s="129">
        <v>12</v>
      </c>
      <c r="D706" s="3" t="s">
        <v>565</v>
      </c>
      <c r="E706" s="3">
        <v>354260</v>
      </c>
      <c r="F706" s="128">
        <v>35121</v>
      </c>
      <c r="G706" s="3" t="s">
        <v>135</v>
      </c>
      <c r="H706" s="3" t="s">
        <v>4420</v>
      </c>
      <c r="I706" s="3">
        <v>354260</v>
      </c>
      <c r="J706" s="3" t="s">
        <v>4500</v>
      </c>
      <c r="K706" s="3" t="s">
        <v>4351</v>
      </c>
      <c r="L706" s="129">
        <v>5</v>
      </c>
      <c r="M706" s="3" t="s">
        <v>4342</v>
      </c>
      <c r="N706" s="3" t="s">
        <v>4343</v>
      </c>
      <c r="O706" s="3" t="s">
        <v>4358</v>
      </c>
      <c r="P706" s="3" t="s">
        <v>4359</v>
      </c>
      <c r="Q706" s="62" t="s">
        <v>5325</v>
      </c>
    </row>
    <row r="707" spans="1:17" x14ac:dyDescent="0.25">
      <c r="A707" s="61">
        <v>2079615</v>
      </c>
      <c r="B707" s="3">
        <v>351970</v>
      </c>
      <c r="C707" s="129">
        <v>16</v>
      </c>
      <c r="D707" s="3" t="s">
        <v>747</v>
      </c>
      <c r="E707" s="3">
        <v>351970</v>
      </c>
      <c r="F707" s="128">
        <v>35163</v>
      </c>
      <c r="G707" s="3" t="s">
        <v>168</v>
      </c>
      <c r="H707" s="3" t="s">
        <v>4399</v>
      </c>
      <c r="I707" s="3">
        <v>351970</v>
      </c>
      <c r="J707" s="3" t="s">
        <v>5326</v>
      </c>
      <c r="K707" s="3" t="s">
        <v>4341</v>
      </c>
      <c r="L707" s="129">
        <v>5</v>
      </c>
      <c r="M707" s="3" t="s">
        <v>4342</v>
      </c>
      <c r="N707" s="3" t="s">
        <v>4343</v>
      </c>
      <c r="O707" s="3" t="s">
        <v>4344</v>
      </c>
      <c r="P707" s="3" t="s">
        <v>4345</v>
      </c>
      <c r="Q707" s="62" t="s">
        <v>5327</v>
      </c>
    </row>
    <row r="708" spans="1:17" x14ac:dyDescent="0.25">
      <c r="A708" s="61">
        <v>2079682</v>
      </c>
      <c r="B708" s="3">
        <v>353250</v>
      </c>
      <c r="C708" s="129">
        <v>15</v>
      </c>
      <c r="D708" s="3" t="s">
        <v>639</v>
      </c>
      <c r="E708" s="3">
        <v>353250</v>
      </c>
      <c r="F708" s="128">
        <v>35155</v>
      </c>
      <c r="G708" s="3" t="s">
        <v>158</v>
      </c>
      <c r="H708" s="3" t="s">
        <v>4480</v>
      </c>
      <c r="I708" s="3">
        <v>353250</v>
      </c>
      <c r="J708" s="3" t="s">
        <v>5328</v>
      </c>
      <c r="K708" s="3" t="s">
        <v>4341</v>
      </c>
      <c r="L708" s="129">
        <v>5</v>
      </c>
      <c r="M708" s="3" t="s">
        <v>4342</v>
      </c>
      <c r="N708" s="3" t="s">
        <v>4343</v>
      </c>
      <c r="O708" s="3" t="s">
        <v>4358</v>
      </c>
      <c r="P708" s="3" t="s">
        <v>4359</v>
      </c>
      <c r="Q708" s="62" t="s">
        <v>5329</v>
      </c>
    </row>
    <row r="709" spans="1:17" x14ac:dyDescent="0.25">
      <c r="A709" s="61">
        <v>2079690</v>
      </c>
      <c r="B709" s="3">
        <v>355000</v>
      </c>
      <c r="C709" s="129">
        <v>17</v>
      </c>
      <c r="D709" s="3" t="s">
        <v>797</v>
      </c>
      <c r="E709" s="3">
        <v>355000</v>
      </c>
      <c r="F709" s="128">
        <v>35174</v>
      </c>
      <c r="G709" s="3" t="s">
        <v>176</v>
      </c>
      <c r="H709" s="3" t="s">
        <v>4367</v>
      </c>
      <c r="I709" s="3">
        <v>355000</v>
      </c>
      <c r="J709" s="3" t="s">
        <v>5330</v>
      </c>
      <c r="K709" s="3" t="s">
        <v>4341</v>
      </c>
      <c r="L709" s="129">
        <v>5</v>
      </c>
      <c r="M709" s="3" t="s">
        <v>4342</v>
      </c>
      <c r="N709" s="3" t="s">
        <v>4343</v>
      </c>
      <c r="O709" s="3" t="s">
        <v>4358</v>
      </c>
      <c r="P709" s="3" t="s">
        <v>4359</v>
      </c>
      <c r="Q709" s="62" t="s">
        <v>5331</v>
      </c>
    </row>
    <row r="710" spans="1:17" x14ac:dyDescent="0.25">
      <c r="A710" s="61">
        <v>2079704</v>
      </c>
      <c r="B710" s="3">
        <v>355210</v>
      </c>
      <c r="C710" s="129">
        <v>7</v>
      </c>
      <c r="D710" s="3" t="s">
        <v>344</v>
      </c>
      <c r="E710" s="3">
        <v>355210</v>
      </c>
      <c r="F710" s="128">
        <v>35071</v>
      </c>
      <c r="G710" s="3" t="s">
        <v>93</v>
      </c>
      <c r="H710" s="3" t="s">
        <v>4389</v>
      </c>
      <c r="I710" s="3">
        <v>355210</v>
      </c>
      <c r="J710" s="3" t="s">
        <v>5332</v>
      </c>
      <c r="K710" s="3" t="s">
        <v>4341</v>
      </c>
      <c r="L710" s="129">
        <v>5</v>
      </c>
      <c r="M710" s="3" t="s">
        <v>4342</v>
      </c>
      <c r="N710" s="3" t="s">
        <v>4343</v>
      </c>
      <c r="O710" s="3" t="s">
        <v>4358</v>
      </c>
      <c r="P710" s="3" t="s">
        <v>4359</v>
      </c>
      <c r="Q710" s="62" t="s">
        <v>5333</v>
      </c>
    </row>
    <row r="711" spans="1:17" x14ac:dyDescent="0.25">
      <c r="A711" s="61">
        <v>2079720</v>
      </c>
      <c r="B711" s="3">
        <v>354850</v>
      </c>
      <c r="C711" s="129">
        <v>4</v>
      </c>
      <c r="D711" s="3" t="s">
        <v>237</v>
      </c>
      <c r="E711" s="3">
        <v>354850</v>
      </c>
      <c r="F711" s="128">
        <v>35041</v>
      </c>
      <c r="G711" s="3" t="s">
        <v>78</v>
      </c>
      <c r="H711" s="3" t="s">
        <v>4420</v>
      </c>
      <c r="I711" s="3">
        <v>354850</v>
      </c>
      <c r="J711" s="3" t="s">
        <v>4514</v>
      </c>
      <c r="K711" s="3" t="s">
        <v>4351</v>
      </c>
      <c r="L711" s="129">
        <v>5</v>
      </c>
      <c r="M711" s="3" t="s">
        <v>4342</v>
      </c>
      <c r="N711" s="3" t="s">
        <v>4343</v>
      </c>
      <c r="O711" s="3" t="s">
        <v>4352</v>
      </c>
      <c r="P711" s="3" t="s">
        <v>4345</v>
      </c>
      <c r="Q711" s="62" t="s">
        <v>5334</v>
      </c>
    </row>
    <row r="712" spans="1:17" x14ac:dyDescent="0.25">
      <c r="A712" s="61">
        <v>2079763</v>
      </c>
      <c r="B712" s="3">
        <v>350320</v>
      </c>
      <c r="C712" s="129">
        <v>3</v>
      </c>
      <c r="D712" s="3" t="s">
        <v>207</v>
      </c>
      <c r="E712" s="3">
        <v>350320</v>
      </c>
      <c r="F712" s="128">
        <v>35031</v>
      </c>
      <c r="G712" s="3" t="s">
        <v>70</v>
      </c>
      <c r="H712" s="3" t="s">
        <v>4396</v>
      </c>
      <c r="I712" s="3">
        <v>350320</v>
      </c>
      <c r="J712" s="3" t="s">
        <v>5047</v>
      </c>
      <c r="K712" s="3" t="s">
        <v>4341</v>
      </c>
      <c r="L712" s="129">
        <v>7</v>
      </c>
      <c r="M712" s="3" t="s">
        <v>4347</v>
      </c>
      <c r="N712" s="3" t="s">
        <v>4343</v>
      </c>
      <c r="O712" s="3" t="s">
        <v>4358</v>
      </c>
      <c r="P712" s="3" t="s">
        <v>4359</v>
      </c>
      <c r="Q712" s="62" t="s">
        <v>5335</v>
      </c>
    </row>
    <row r="713" spans="1:17" x14ac:dyDescent="0.25">
      <c r="A713" s="61">
        <v>2079798</v>
      </c>
      <c r="B713" s="3">
        <v>350950</v>
      </c>
      <c r="C713" s="129">
        <v>7</v>
      </c>
      <c r="D713" s="3" t="s">
        <v>344</v>
      </c>
      <c r="E713" s="3">
        <v>350950</v>
      </c>
      <c r="F713" s="128">
        <v>35072</v>
      </c>
      <c r="G713" s="3" t="s">
        <v>95</v>
      </c>
      <c r="H713" s="3" t="s">
        <v>4384</v>
      </c>
      <c r="I713" s="3">
        <v>350950</v>
      </c>
      <c r="J713" s="3" t="s">
        <v>4620</v>
      </c>
      <c r="K713" s="3" t="s">
        <v>4351</v>
      </c>
      <c r="L713" s="129">
        <v>5</v>
      </c>
      <c r="M713" s="3" t="s">
        <v>4342</v>
      </c>
      <c r="N713" s="3" t="s">
        <v>4343</v>
      </c>
      <c r="O713" s="3" t="s">
        <v>4418</v>
      </c>
      <c r="P713" s="3" t="s">
        <v>4345</v>
      </c>
      <c r="Q713" s="62" t="s">
        <v>5336</v>
      </c>
    </row>
    <row r="714" spans="1:17" x14ac:dyDescent="0.25">
      <c r="A714" s="61">
        <v>2079828</v>
      </c>
      <c r="B714" s="3">
        <v>355280</v>
      </c>
      <c r="C714" s="129">
        <v>1</v>
      </c>
      <c r="D714" s="3" t="s">
        <v>54</v>
      </c>
      <c r="E714" s="3">
        <v>355280</v>
      </c>
      <c r="F714" s="128">
        <v>35013</v>
      </c>
      <c r="G714" s="3" t="s">
        <v>56</v>
      </c>
      <c r="H714" s="3" t="s">
        <v>4544</v>
      </c>
      <c r="I714" s="3">
        <v>355280</v>
      </c>
      <c r="J714" s="3" t="s">
        <v>5337</v>
      </c>
      <c r="K714" s="3" t="s">
        <v>4351</v>
      </c>
      <c r="L714" s="129">
        <v>5</v>
      </c>
      <c r="M714" s="3" t="s">
        <v>4342</v>
      </c>
      <c r="N714" s="3" t="s">
        <v>4343</v>
      </c>
      <c r="O714" s="3" t="s">
        <v>4352</v>
      </c>
      <c r="P714" s="3" t="s">
        <v>4345</v>
      </c>
      <c r="Q714" s="62" t="s">
        <v>5338</v>
      </c>
    </row>
    <row r="715" spans="1:17" x14ac:dyDescent="0.25">
      <c r="A715" s="61">
        <v>2079836</v>
      </c>
      <c r="B715" s="3">
        <v>352270</v>
      </c>
      <c r="C715" s="129">
        <v>3</v>
      </c>
      <c r="D715" s="3" t="s">
        <v>207</v>
      </c>
      <c r="E715" s="3">
        <v>352270</v>
      </c>
      <c r="F715" s="128">
        <v>35032</v>
      </c>
      <c r="G715" s="3" t="s">
        <v>72</v>
      </c>
      <c r="H715" s="3" t="s">
        <v>4396</v>
      </c>
      <c r="I715" s="3">
        <v>352270</v>
      </c>
      <c r="J715" s="3" t="s">
        <v>5339</v>
      </c>
      <c r="K715" s="3" t="s">
        <v>4341</v>
      </c>
      <c r="L715" s="129">
        <v>5</v>
      </c>
      <c r="M715" s="3" t="s">
        <v>4342</v>
      </c>
      <c r="N715" s="3" t="s">
        <v>4343</v>
      </c>
      <c r="O715" s="3" t="s">
        <v>4358</v>
      </c>
      <c r="P715" s="3" t="s">
        <v>4359</v>
      </c>
      <c r="Q715" s="62" t="s">
        <v>5340</v>
      </c>
    </row>
    <row r="716" spans="1:17" x14ac:dyDescent="0.25">
      <c r="A716" s="61">
        <v>2079844</v>
      </c>
      <c r="B716" s="3">
        <v>351670</v>
      </c>
      <c r="C716" s="129">
        <v>9</v>
      </c>
      <c r="D716" s="3" t="s">
        <v>419</v>
      </c>
      <c r="E716" s="3">
        <v>351670</v>
      </c>
      <c r="F716" s="128">
        <v>35093</v>
      </c>
      <c r="G716" s="3" t="s">
        <v>111</v>
      </c>
      <c r="H716" s="3" t="s">
        <v>4470</v>
      </c>
      <c r="I716" s="3">
        <v>351670</v>
      </c>
      <c r="J716" s="3" t="s">
        <v>4961</v>
      </c>
      <c r="K716" s="3" t="s">
        <v>4341</v>
      </c>
      <c r="L716" s="129">
        <v>4</v>
      </c>
      <c r="M716" s="3" t="s">
        <v>4349</v>
      </c>
      <c r="N716" s="3" t="s">
        <v>4343</v>
      </c>
      <c r="O716" s="3" t="s">
        <v>4358</v>
      </c>
      <c r="P716" s="3" t="s">
        <v>4359</v>
      </c>
      <c r="Q716" s="62" t="s">
        <v>5341</v>
      </c>
    </row>
    <row r="717" spans="1:17" x14ac:dyDescent="0.25">
      <c r="A717" s="61">
        <v>2079852</v>
      </c>
      <c r="B717" s="3">
        <v>353860</v>
      </c>
      <c r="C717" s="129">
        <v>7</v>
      </c>
      <c r="D717" s="3" t="s">
        <v>344</v>
      </c>
      <c r="E717" s="3">
        <v>353860</v>
      </c>
      <c r="F717" s="128">
        <v>35071</v>
      </c>
      <c r="G717" s="3" t="s">
        <v>93</v>
      </c>
      <c r="H717" s="3" t="s">
        <v>4389</v>
      </c>
      <c r="I717" s="3">
        <v>353860</v>
      </c>
      <c r="J717" s="3" t="s">
        <v>4390</v>
      </c>
      <c r="K717" s="3" t="s">
        <v>4341</v>
      </c>
      <c r="L717" s="129">
        <v>5</v>
      </c>
      <c r="M717" s="3" t="s">
        <v>4342</v>
      </c>
      <c r="N717" s="3" t="s">
        <v>4343</v>
      </c>
      <c r="O717" s="3" t="s">
        <v>4358</v>
      </c>
      <c r="P717" s="3" t="s">
        <v>4359</v>
      </c>
      <c r="Q717" s="62" t="s">
        <v>5342</v>
      </c>
    </row>
    <row r="718" spans="1:17" x14ac:dyDescent="0.25">
      <c r="A718" s="61">
        <v>2079860</v>
      </c>
      <c r="B718" s="3">
        <v>355250</v>
      </c>
      <c r="C718" s="129">
        <v>1</v>
      </c>
      <c r="D718" s="3" t="s">
        <v>54</v>
      </c>
      <c r="E718" s="3">
        <v>355250</v>
      </c>
      <c r="F718" s="128">
        <v>35011</v>
      </c>
      <c r="G718" s="3" t="s">
        <v>46</v>
      </c>
      <c r="H718" s="3" t="s">
        <v>4437</v>
      </c>
      <c r="I718" s="3">
        <v>355250</v>
      </c>
      <c r="J718" s="3" t="s">
        <v>5229</v>
      </c>
      <c r="K718" s="3" t="s">
        <v>4341</v>
      </c>
      <c r="L718" s="129">
        <v>5</v>
      </c>
      <c r="M718" s="3" t="s">
        <v>4342</v>
      </c>
      <c r="N718" s="3" t="s">
        <v>4343</v>
      </c>
      <c r="O718" s="3" t="s">
        <v>4358</v>
      </c>
      <c r="P718" s="3" t="s">
        <v>4359</v>
      </c>
      <c r="Q718" s="62" t="s">
        <v>5343</v>
      </c>
    </row>
    <row r="719" spans="1:17" x14ac:dyDescent="0.25">
      <c r="A719" s="61">
        <v>2079879</v>
      </c>
      <c r="B719" s="3">
        <v>355380</v>
      </c>
      <c r="C719" s="129">
        <v>6</v>
      </c>
      <c r="D719" s="3" t="s">
        <v>271</v>
      </c>
      <c r="E719" s="3">
        <v>355380</v>
      </c>
      <c r="F719" s="128">
        <v>35061</v>
      </c>
      <c r="G719" s="3" t="s">
        <v>84</v>
      </c>
      <c r="H719" s="3" t="s">
        <v>4414</v>
      </c>
      <c r="I719" s="3">
        <v>355380</v>
      </c>
      <c r="J719" s="3" t="s">
        <v>5344</v>
      </c>
      <c r="K719" s="3" t="s">
        <v>4341</v>
      </c>
      <c r="L719" s="129">
        <v>5</v>
      </c>
      <c r="M719" s="3" t="s">
        <v>4342</v>
      </c>
      <c r="N719" s="3" t="s">
        <v>4343</v>
      </c>
      <c r="O719" s="3" t="s">
        <v>4358</v>
      </c>
      <c r="P719" s="3" t="s">
        <v>4359</v>
      </c>
      <c r="Q719" s="62" t="s">
        <v>5345</v>
      </c>
    </row>
    <row r="720" spans="1:17" x14ac:dyDescent="0.25">
      <c r="A720" s="61">
        <v>2079895</v>
      </c>
      <c r="B720" s="3">
        <v>352480</v>
      </c>
      <c r="C720" s="129">
        <v>15</v>
      </c>
      <c r="D720" s="3" t="s">
        <v>639</v>
      </c>
      <c r="E720" s="3">
        <v>352480</v>
      </c>
      <c r="F720" s="128">
        <v>35153</v>
      </c>
      <c r="G720" s="3" t="s">
        <v>154</v>
      </c>
      <c r="H720" s="3" t="s">
        <v>4480</v>
      </c>
      <c r="I720" s="3">
        <v>352480</v>
      </c>
      <c r="J720" s="3" t="s">
        <v>5111</v>
      </c>
      <c r="K720" s="3" t="s">
        <v>4351</v>
      </c>
      <c r="L720" s="129">
        <v>5</v>
      </c>
      <c r="M720" s="3" t="s">
        <v>4342</v>
      </c>
      <c r="N720" s="3" t="s">
        <v>4343</v>
      </c>
      <c r="O720" s="3" t="s">
        <v>4358</v>
      </c>
      <c r="P720" s="3" t="s">
        <v>4359</v>
      </c>
      <c r="Q720" s="62" t="s">
        <v>5346</v>
      </c>
    </row>
    <row r="721" spans="1:17" x14ac:dyDescent="0.25">
      <c r="A721" s="61">
        <v>2079909</v>
      </c>
      <c r="B721" s="3">
        <v>353900</v>
      </c>
      <c r="C721" s="129">
        <v>15</v>
      </c>
      <c r="D721" s="3" t="s">
        <v>639</v>
      </c>
      <c r="E721" s="3">
        <v>353900</v>
      </c>
      <c r="F721" s="128">
        <v>35151</v>
      </c>
      <c r="G721" s="3" t="s">
        <v>150</v>
      </c>
      <c r="H721" s="3" t="s">
        <v>4480</v>
      </c>
      <c r="I721" s="3">
        <v>353900</v>
      </c>
      <c r="J721" s="3" t="s">
        <v>5347</v>
      </c>
      <c r="K721" s="3" t="s">
        <v>4341</v>
      </c>
      <c r="L721" s="129">
        <v>5</v>
      </c>
      <c r="M721" s="3" t="s">
        <v>4342</v>
      </c>
      <c r="N721" s="3" t="s">
        <v>4343</v>
      </c>
      <c r="O721" s="3" t="s">
        <v>4358</v>
      </c>
      <c r="P721" s="3" t="s">
        <v>4359</v>
      </c>
      <c r="Q721" s="62" t="s">
        <v>5348</v>
      </c>
    </row>
    <row r="722" spans="1:17" x14ac:dyDescent="0.25">
      <c r="A722" s="61">
        <v>2079917</v>
      </c>
      <c r="B722" s="3">
        <v>352730</v>
      </c>
      <c r="C722" s="129">
        <v>7</v>
      </c>
      <c r="D722" s="3" t="s">
        <v>344</v>
      </c>
      <c r="E722" s="3">
        <v>352730</v>
      </c>
      <c r="F722" s="128">
        <v>35073</v>
      </c>
      <c r="G722" s="3" t="s">
        <v>97</v>
      </c>
      <c r="H722" s="3" t="s">
        <v>4389</v>
      </c>
      <c r="I722" s="3">
        <v>352730</v>
      </c>
      <c r="J722" s="3" t="s">
        <v>4496</v>
      </c>
      <c r="K722" s="3" t="s">
        <v>4341</v>
      </c>
      <c r="L722" s="129">
        <v>5</v>
      </c>
      <c r="M722" s="3" t="s">
        <v>4342</v>
      </c>
      <c r="N722" s="3" t="s">
        <v>4343</v>
      </c>
      <c r="O722" s="3" t="s">
        <v>4358</v>
      </c>
      <c r="P722" s="3" t="s">
        <v>4359</v>
      </c>
      <c r="Q722" s="62" t="s">
        <v>5349</v>
      </c>
    </row>
    <row r="723" spans="1:17" x14ac:dyDescent="0.25">
      <c r="A723" s="61">
        <v>2079925</v>
      </c>
      <c r="B723" s="3">
        <v>354060</v>
      </c>
      <c r="C723" s="129">
        <v>16</v>
      </c>
      <c r="D723" s="3" t="s">
        <v>747</v>
      </c>
      <c r="E723" s="3">
        <v>354060</v>
      </c>
      <c r="F723" s="128">
        <v>35163</v>
      </c>
      <c r="G723" s="3" t="s">
        <v>168</v>
      </c>
      <c r="H723" s="3" t="s">
        <v>4399</v>
      </c>
      <c r="I723" s="3">
        <v>354060</v>
      </c>
      <c r="J723" s="3" t="s">
        <v>5350</v>
      </c>
      <c r="K723" s="3" t="s">
        <v>4341</v>
      </c>
      <c r="L723" s="129">
        <v>5</v>
      </c>
      <c r="M723" s="3" t="s">
        <v>4342</v>
      </c>
      <c r="N723" s="3" t="s">
        <v>4343</v>
      </c>
      <c r="O723" s="3" t="s">
        <v>4358</v>
      </c>
      <c r="P723" s="3" t="s">
        <v>4359</v>
      </c>
      <c r="Q723" s="62" t="s">
        <v>5351</v>
      </c>
    </row>
    <row r="724" spans="1:17" x14ac:dyDescent="0.25">
      <c r="A724" s="61">
        <v>2079968</v>
      </c>
      <c r="B724" s="3">
        <v>355580</v>
      </c>
      <c r="C724" s="129">
        <v>15</v>
      </c>
      <c r="D724" s="3" t="s">
        <v>639</v>
      </c>
      <c r="E724" s="3">
        <v>355580</v>
      </c>
      <c r="F724" s="128">
        <v>35153</v>
      </c>
      <c r="G724" s="3" t="s">
        <v>154</v>
      </c>
      <c r="H724" s="3" t="s">
        <v>4480</v>
      </c>
      <c r="I724" s="3">
        <v>355580</v>
      </c>
      <c r="J724" s="3" t="s">
        <v>4917</v>
      </c>
      <c r="K724" s="3" t="s">
        <v>4341</v>
      </c>
      <c r="L724" s="129">
        <v>5</v>
      </c>
      <c r="M724" s="3" t="s">
        <v>4342</v>
      </c>
      <c r="N724" s="3" t="s">
        <v>4343</v>
      </c>
      <c r="O724" s="3" t="s">
        <v>4358</v>
      </c>
      <c r="P724" s="3" t="s">
        <v>4359</v>
      </c>
      <c r="Q724" s="62" t="s">
        <v>5352</v>
      </c>
    </row>
    <row r="725" spans="1:17" x14ac:dyDescent="0.25">
      <c r="A725" s="61">
        <v>2079976</v>
      </c>
      <c r="B725" s="3">
        <v>352640</v>
      </c>
      <c r="C725" s="129">
        <v>6</v>
      </c>
      <c r="D725" s="3" t="s">
        <v>271</v>
      </c>
      <c r="E725" s="3">
        <v>352640</v>
      </c>
      <c r="F725" s="128">
        <v>35063</v>
      </c>
      <c r="G725" s="3" t="s">
        <v>87</v>
      </c>
      <c r="H725" s="3" t="s">
        <v>4414</v>
      </c>
      <c r="I725" s="3">
        <v>352640</v>
      </c>
      <c r="J725" s="3" t="s">
        <v>5145</v>
      </c>
      <c r="K725" s="3" t="s">
        <v>4341</v>
      </c>
      <c r="L725" s="129">
        <v>5</v>
      </c>
      <c r="M725" s="3" t="s">
        <v>4342</v>
      </c>
      <c r="N725" s="3" t="s">
        <v>4343</v>
      </c>
      <c r="O725" s="3" t="s">
        <v>4358</v>
      </c>
      <c r="P725" s="3" t="s">
        <v>4359</v>
      </c>
      <c r="Q725" s="62" t="s">
        <v>5353</v>
      </c>
    </row>
    <row r="726" spans="1:17" x14ac:dyDescent="0.25">
      <c r="A726" s="61">
        <v>2080028</v>
      </c>
      <c r="B726" s="3">
        <v>351380</v>
      </c>
      <c r="C726" s="129">
        <v>1</v>
      </c>
      <c r="D726" s="3" t="s">
        <v>54</v>
      </c>
      <c r="E726" s="3">
        <v>351380</v>
      </c>
      <c r="F726" s="128">
        <v>35015</v>
      </c>
      <c r="G726" s="3" t="s">
        <v>60</v>
      </c>
      <c r="H726" s="3" t="s">
        <v>4361</v>
      </c>
      <c r="I726" s="3">
        <v>351380</v>
      </c>
      <c r="J726" s="3" t="s">
        <v>4382</v>
      </c>
      <c r="K726" s="3" t="s">
        <v>4341</v>
      </c>
      <c r="L726" s="129">
        <v>5</v>
      </c>
      <c r="M726" s="3" t="s">
        <v>4342</v>
      </c>
      <c r="N726" s="3" t="s">
        <v>4343</v>
      </c>
      <c r="O726" s="3" t="s">
        <v>4344</v>
      </c>
      <c r="P726" s="3" t="s">
        <v>4345</v>
      </c>
      <c r="Q726" s="62" t="s">
        <v>5354</v>
      </c>
    </row>
    <row r="727" spans="1:17" x14ac:dyDescent="0.25">
      <c r="A727" s="61">
        <v>2080036</v>
      </c>
      <c r="B727" s="3">
        <v>355710</v>
      </c>
      <c r="C727" s="129">
        <v>15</v>
      </c>
      <c r="D727" s="3" t="s">
        <v>639</v>
      </c>
      <c r="E727" s="3">
        <v>355710</v>
      </c>
      <c r="F727" s="128">
        <v>35157</v>
      </c>
      <c r="G727" s="3" t="s">
        <v>162</v>
      </c>
      <c r="H727" s="3" t="s">
        <v>4480</v>
      </c>
      <c r="I727" s="3">
        <v>355710</v>
      </c>
      <c r="J727" s="3" t="s">
        <v>4538</v>
      </c>
      <c r="K727" s="3" t="s">
        <v>4351</v>
      </c>
      <c r="L727" s="129">
        <v>5</v>
      </c>
      <c r="M727" s="3" t="s">
        <v>4342</v>
      </c>
      <c r="N727" s="3" t="s">
        <v>4343</v>
      </c>
      <c r="O727" s="3" t="s">
        <v>4686</v>
      </c>
      <c r="P727" s="3" t="s">
        <v>4373</v>
      </c>
      <c r="Q727" s="62" t="s">
        <v>5355</v>
      </c>
    </row>
    <row r="728" spans="1:17" x14ac:dyDescent="0.25">
      <c r="A728" s="61">
        <v>2080044</v>
      </c>
      <c r="B728" s="3">
        <v>354940</v>
      </c>
      <c r="C728" s="129">
        <v>8</v>
      </c>
      <c r="D728" s="3" t="s">
        <v>392</v>
      </c>
      <c r="E728" s="3">
        <v>354940</v>
      </c>
      <c r="F728" s="128">
        <v>35082</v>
      </c>
      <c r="G728" s="3" t="s">
        <v>103</v>
      </c>
      <c r="H728" s="3" t="s">
        <v>4396</v>
      </c>
      <c r="I728" s="3">
        <v>354940</v>
      </c>
      <c r="J728" s="3" t="s">
        <v>5356</v>
      </c>
      <c r="K728" s="3" t="s">
        <v>4351</v>
      </c>
      <c r="L728" s="129">
        <v>5</v>
      </c>
      <c r="M728" s="3" t="s">
        <v>4342</v>
      </c>
      <c r="N728" s="3" t="s">
        <v>4343</v>
      </c>
      <c r="O728" s="3" t="s">
        <v>4358</v>
      </c>
      <c r="P728" s="3" t="s">
        <v>4359</v>
      </c>
      <c r="Q728" s="62" t="s">
        <v>5357</v>
      </c>
    </row>
    <row r="729" spans="1:17" x14ac:dyDescent="0.25">
      <c r="A729" s="61">
        <v>2080052</v>
      </c>
      <c r="B729" s="3">
        <v>353060</v>
      </c>
      <c r="C729" s="129">
        <v>1</v>
      </c>
      <c r="D729" s="3" t="s">
        <v>54</v>
      </c>
      <c r="E729" s="3">
        <v>353060</v>
      </c>
      <c r="F729" s="128">
        <v>35011</v>
      </c>
      <c r="G729" s="3" t="s">
        <v>46</v>
      </c>
      <c r="H729" s="3" t="s">
        <v>4437</v>
      </c>
      <c r="I729" s="3">
        <v>353060</v>
      </c>
      <c r="J729" s="3" t="s">
        <v>5358</v>
      </c>
      <c r="K729" s="3" t="s">
        <v>4341</v>
      </c>
      <c r="L729" s="129">
        <v>5</v>
      </c>
      <c r="M729" s="3" t="s">
        <v>4342</v>
      </c>
      <c r="N729" s="3" t="s">
        <v>4343</v>
      </c>
      <c r="O729" s="3" t="s">
        <v>4358</v>
      </c>
      <c r="P729" s="3" t="s">
        <v>4359</v>
      </c>
      <c r="Q729" s="62" t="s">
        <v>5260</v>
      </c>
    </row>
    <row r="730" spans="1:17" x14ac:dyDescent="0.25">
      <c r="A730" s="61">
        <v>2080060</v>
      </c>
      <c r="B730" s="3">
        <v>354570</v>
      </c>
      <c r="C730" s="129">
        <v>15</v>
      </c>
      <c r="D730" s="3" t="s">
        <v>639</v>
      </c>
      <c r="E730" s="3">
        <v>354570</v>
      </c>
      <c r="F730" s="128">
        <v>35153</v>
      </c>
      <c r="G730" s="3" t="s">
        <v>154</v>
      </c>
      <c r="H730" s="3" t="s">
        <v>4480</v>
      </c>
      <c r="I730" s="3">
        <v>354570</v>
      </c>
      <c r="J730" s="3" t="s">
        <v>4716</v>
      </c>
      <c r="K730" s="3" t="s">
        <v>4351</v>
      </c>
      <c r="L730" s="129">
        <v>5</v>
      </c>
      <c r="M730" s="3" t="s">
        <v>4342</v>
      </c>
      <c r="N730" s="3" t="s">
        <v>4343</v>
      </c>
      <c r="O730" s="3" t="s">
        <v>4686</v>
      </c>
      <c r="P730" s="3" t="s">
        <v>4373</v>
      </c>
      <c r="Q730" s="62" t="s">
        <v>5359</v>
      </c>
    </row>
    <row r="731" spans="1:17" x14ac:dyDescent="0.25">
      <c r="A731" s="61">
        <v>2080079</v>
      </c>
      <c r="B731" s="3">
        <v>351570</v>
      </c>
      <c r="C731" s="129">
        <v>1</v>
      </c>
      <c r="D731" s="3" t="s">
        <v>54</v>
      </c>
      <c r="E731" s="3">
        <v>351570</v>
      </c>
      <c r="F731" s="128">
        <v>35011</v>
      </c>
      <c r="G731" s="3" t="s">
        <v>46</v>
      </c>
      <c r="H731" s="3" t="s">
        <v>4437</v>
      </c>
      <c r="I731" s="3">
        <v>351570</v>
      </c>
      <c r="J731" s="3" t="s">
        <v>5360</v>
      </c>
      <c r="K731" s="3" t="s">
        <v>4351</v>
      </c>
      <c r="L731" s="129">
        <v>5</v>
      </c>
      <c r="M731" s="3" t="s">
        <v>4342</v>
      </c>
      <c r="N731" s="3" t="s">
        <v>4343</v>
      </c>
      <c r="O731" s="3" t="s">
        <v>4352</v>
      </c>
      <c r="P731" s="3" t="s">
        <v>4345</v>
      </c>
      <c r="Q731" s="62" t="s">
        <v>5361</v>
      </c>
    </row>
    <row r="732" spans="1:17" x14ac:dyDescent="0.25">
      <c r="A732" s="61">
        <v>2080087</v>
      </c>
      <c r="B732" s="3">
        <v>355450</v>
      </c>
      <c r="C732" s="129">
        <v>16</v>
      </c>
      <c r="D732" s="3" t="s">
        <v>747</v>
      </c>
      <c r="E732" s="3">
        <v>355450</v>
      </c>
      <c r="F732" s="128">
        <v>35163</v>
      </c>
      <c r="G732" s="3" t="s">
        <v>168</v>
      </c>
      <c r="H732" s="3" t="s">
        <v>4399</v>
      </c>
      <c r="I732" s="3">
        <v>355450</v>
      </c>
      <c r="J732" s="3" t="s">
        <v>5362</v>
      </c>
      <c r="K732" s="3" t="s">
        <v>4341</v>
      </c>
      <c r="L732" s="129">
        <v>5</v>
      </c>
      <c r="M732" s="3" t="s">
        <v>4342</v>
      </c>
      <c r="N732" s="3" t="s">
        <v>4343</v>
      </c>
      <c r="O732" s="3" t="s">
        <v>4358</v>
      </c>
      <c r="P732" s="3" t="s">
        <v>4359</v>
      </c>
      <c r="Q732" s="62" t="s">
        <v>5363</v>
      </c>
    </row>
    <row r="733" spans="1:17" x14ac:dyDescent="0.25">
      <c r="A733" s="61">
        <v>2080095</v>
      </c>
      <c r="B733" s="3">
        <v>352570</v>
      </c>
      <c r="C733" s="129">
        <v>15</v>
      </c>
      <c r="D733" s="3" t="s">
        <v>639</v>
      </c>
      <c r="E733" s="3">
        <v>352570</v>
      </c>
      <c r="F733" s="128">
        <v>35156</v>
      </c>
      <c r="G733" s="3" t="s">
        <v>160</v>
      </c>
      <c r="H733" s="3" t="s">
        <v>4480</v>
      </c>
      <c r="I733" s="3">
        <v>352570</v>
      </c>
      <c r="J733" s="3" t="s">
        <v>5364</v>
      </c>
      <c r="K733" s="3" t="s">
        <v>4351</v>
      </c>
      <c r="L733" s="129">
        <v>5</v>
      </c>
      <c r="M733" s="3" t="s">
        <v>4342</v>
      </c>
      <c r="N733" s="3" t="s">
        <v>4343</v>
      </c>
      <c r="O733" s="3" t="s">
        <v>4358</v>
      </c>
      <c r="P733" s="3" t="s">
        <v>4359</v>
      </c>
      <c r="Q733" s="62" t="s">
        <v>5365</v>
      </c>
    </row>
    <row r="734" spans="1:17" x14ac:dyDescent="0.25">
      <c r="A734" s="61">
        <v>2080109</v>
      </c>
      <c r="B734" s="3">
        <v>354040</v>
      </c>
      <c r="C734" s="129">
        <v>15</v>
      </c>
      <c r="D734" s="3" t="s">
        <v>639</v>
      </c>
      <c r="E734" s="3">
        <v>354040</v>
      </c>
      <c r="F734" s="128">
        <v>35154</v>
      </c>
      <c r="G734" s="3" t="s">
        <v>156</v>
      </c>
      <c r="H734" s="3" t="s">
        <v>4480</v>
      </c>
      <c r="I734" s="3">
        <v>354040</v>
      </c>
      <c r="J734" s="3" t="s">
        <v>5366</v>
      </c>
      <c r="K734" s="3" t="s">
        <v>4341</v>
      </c>
      <c r="L734" s="129">
        <v>5</v>
      </c>
      <c r="M734" s="3" t="s">
        <v>4342</v>
      </c>
      <c r="N734" s="3" t="s">
        <v>4343</v>
      </c>
      <c r="O734" s="3" t="s">
        <v>4358</v>
      </c>
      <c r="P734" s="3" t="s">
        <v>4359</v>
      </c>
      <c r="Q734" s="62" t="s">
        <v>5367</v>
      </c>
    </row>
    <row r="735" spans="1:17" x14ac:dyDescent="0.25">
      <c r="A735" s="61">
        <v>2080117</v>
      </c>
      <c r="B735" s="3">
        <v>351620</v>
      </c>
      <c r="C735" s="129">
        <v>8</v>
      </c>
      <c r="D735" s="3" t="s">
        <v>392</v>
      </c>
      <c r="E735" s="3">
        <v>351620</v>
      </c>
      <c r="F735" s="128">
        <v>35081</v>
      </c>
      <c r="G735" s="3" t="s">
        <v>101</v>
      </c>
      <c r="H735" s="3" t="s">
        <v>4396</v>
      </c>
      <c r="I735" s="3">
        <v>351620</v>
      </c>
      <c r="J735" s="3" t="s">
        <v>4792</v>
      </c>
      <c r="K735" s="3" t="s">
        <v>4341</v>
      </c>
      <c r="L735" s="129">
        <v>7</v>
      </c>
      <c r="M735" s="3" t="s">
        <v>4347</v>
      </c>
      <c r="N735" s="3" t="s">
        <v>4343</v>
      </c>
      <c r="O735" s="3" t="s">
        <v>4460</v>
      </c>
      <c r="P735" s="3" t="s">
        <v>4359</v>
      </c>
      <c r="Q735" s="62" t="s">
        <v>5368</v>
      </c>
    </row>
    <row r="736" spans="1:17" x14ac:dyDescent="0.25">
      <c r="A736" s="61">
        <v>2080125</v>
      </c>
      <c r="B736" s="3">
        <v>355030</v>
      </c>
      <c r="C736" s="129">
        <v>1</v>
      </c>
      <c r="D736" s="3" t="s">
        <v>54</v>
      </c>
      <c r="E736" s="3">
        <v>355030</v>
      </c>
      <c r="F736" s="128">
        <v>35016</v>
      </c>
      <c r="G736" s="3" t="s">
        <v>62</v>
      </c>
      <c r="H736" s="3" t="s">
        <v>4410</v>
      </c>
      <c r="I736" s="3">
        <v>355030</v>
      </c>
      <c r="J736" s="3" t="s">
        <v>4411</v>
      </c>
      <c r="K736" s="3" t="s">
        <v>4341</v>
      </c>
      <c r="L736" s="129">
        <v>7</v>
      </c>
      <c r="M736" s="3" t="s">
        <v>4347</v>
      </c>
      <c r="N736" s="3" t="s">
        <v>4343</v>
      </c>
      <c r="O736" s="3" t="s">
        <v>4358</v>
      </c>
      <c r="P736" s="3" t="s">
        <v>4359</v>
      </c>
      <c r="Q736" s="62" t="s">
        <v>5369</v>
      </c>
    </row>
    <row r="737" spans="1:17" x14ac:dyDescent="0.25">
      <c r="A737" s="61">
        <v>2080141</v>
      </c>
      <c r="B737" s="3">
        <v>350370</v>
      </c>
      <c r="C737" s="129">
        <v>15</v>
      </c>
      <c r="D737" s="3" t="s">
        <v>639</v>
      </c>
      <c r="E737" s="3">
        <v>350370</v>
      </c>
      <c r="F737" s="128">
        <v>35151</v>
      </c>
      <c r="G737" s="3" t="s">
        <v>150</v>
      </c>
      <c r="H737" s="3" t="s">
        <v>4480</v>
      </c>
      <c r="I737" s="3">
        <v>350370</v>
      </c>
      <c r="J737" s="3" t="s">
        <v>5370</v>
      </c>
      <c r="K737" s="3" t="s">
        <v>4341</v>
      </c>
      <c r="L737" s="129">
        <v>5</v>
      </c>
      <c r="M737" s="3" t="s">
        <v>4342</v>
      </c>
      <c r="N737" s="3" t="s">
        <v>4343</v>
      </c>
      <c r="O737" s="3" t="s">
        <v>4358</v>
      </c>
      <c r="P737" s="3" t="s">
        <v>4359</v>
      </c>
      <c r="Q737" s="62" t="s">
        <v>5371</v>
      </c>
    </row>
    <row r="738" spans="1:17" x14ac:dyDescent="0.25">
      <c r="A738" s="61">
        <v>2080184</v>
      </c>
      <c r="B738" s="3">
        <v>352390</v>
      </c>
      <c r="C738" s="129">
        <v>16</v>
      </c>
      <c r="D738" s="3" t="s">
        <v>747</v>
      </c>
      <c r="E738" s="3">
        <v>352390</v>
      </c>
      <c r="F738" s="128">
        <v>35163</v>
      </c>
      <c r="G738" s="3" t="s">
        <v>168</v>
      </c>
      <c r="H738" s="3" t="s">
        <v>4399</v>
      </c>
      <c r="I738" s="3">
        <v>352390</v>
      </c>
      <c r="J738" s="3" t="s">
        <v>4432</v>
      </c>
      <c r="K738" s="3" t="s">
        <v>4341</v>
      </c>
      <c r="L738" s="129">
        <v>5</v>
      </c>
      <c r="M738" s="3" t="s">
        <v>4342</v>
      </c>
      <c r="N738" s="3" t="s">
        <v>4343</v>
      </c>
      <c r="O738" s="3" t="s">
        <v>4344</v>
      </c>
      <c r="P738" s="3" t="s">
        <v>4345</v>
      </c>
      <c r="Q738" s="62" t="s">
        <v>5372</v>
      </c>
    </row>
    <row r="739" spans="1:17" x14ac:dyDescent="0.25">
      <c r="A739" s="61">
        <v>2080192</v>
      </c>
      <c r="B739" s="3">
        <v>352390</v>
      </c>
      <c r="C739" s="129">
        <v>16</v>
      </c>
      <c r="D739" s="3" t="s">
        <v>747</v>
      </c>
      <c r="E739" s="3">
        <v>352390</v>
      </c>
      <c r="F739" s="128">
        <v>35163</v>
      </c>
      <c r="G739" s="3" t="s">
        <v>168</v>
      </c>
      <c r="H739" s="3" t="s">
        <v>4399</v>
      </c>
      <c r="I739" s="3">
        <v>352390</v>
      </c>
      <c r="J739" s="3" t="s">
        <v>4432</v>
      </c>
      <c r="K739" s="3" t="s">
        <v>4351</v>
      </c>
      <c r="L739" s="129">
        <v>7</v>
      </c>
      <c r="M739" s="3" t="s">
        <v>4347</v>
      </c>
      <c r="N739" s="3" t="s">
        <v>4343</v>
      </c>
      <c r="O739" s="3" t="s">
        <v>4352</v>
      </c>
      <c r="P739" s="3" t="s">
        <v>4345</v>
      </c>
      <c r="Q739" s="62" t="s">
        <v>5373</v>
      </c>
    </row>
    <row r="740" spans="1:17" x14ac:dyDescent="0.25">
      <c r="A740" s="61">
        <v>2080222</v>
      </c>
      <c r="B740" s="3">
        <v>350870</v>
      </c>
      <c r="C740" s="129">
        <v>14</v>
      </c>
      <c r="D740" s="3" t="s">
        <v>614</v>
      </c>
      <c r="E740" s="3">
        <v>350870</v>
      </c>
      <c r="F740" s="128">
        <v>35143</v>
      </c>
      <c r="G740" s="3" t="s">
        <v>148</v>
      </c>
      <c r="H740" s="3" t="s">
        <v>4384</v>
      </c>
      <c r="I740" s="3">
        <v>350870</v>
      </c>
      <c r="J740" s="3" t="s">
        <v>5219</v>
      </c>
      <c r="K740" s="3" t="s">
        <v>4351</v>
      </c>
      <c r="L740" s="129">
        <v>5</v>
      </c>
      <c r="M740" s="3" t="s">
        <v>4342</v>
      </c>
      <c r="N740" s="3" t="s">
        <v>4343</v>
      </c>
      <c r="O740" s="3" t="s">
        <v>4358</v>
      </c>
      <c r="P740" s="3" t="s">
        <v>4359</v>
      </c>
      <c r="Q740" s="62" t="s">
        <v>5374</v>
      </c>
    </row>
    <row r="741" spans="1:17" x14ac:dyDescent="0.25">
      <c r="A741" s="61">
        <v>2080265</v>
      </c>
      <c r="B741" s="3">
        <v>350900</v>
      </c>
      <c r="C741" s="129">
        <v>1</v>
      </c>
      <c r="D741" s="3" t="s">
        <v>54</v>
      </c>
      <c r="E741" s="3">
        <v>350900</v>
      </c>
      <c r="F741" s="128">
        <v>35012</v>
      </c>
      <c r="G741" s="3" t="s">
        <v>53</v>
      </c>
      <c r="H741" s="3" t="s">
        <v>4434</v>
      </c>
      <c r="I741" s="3">
        <v>350900</v>
      </c>
      <c r="J741" s="3" t="s">
        <v>5375</v>
      </c>
      <c r="K741" s="3" t="s">
        <v>4341</v>
      </c>
      <c r="L741" s="129">
        <v>5</v>
      </c>
      <c r="M741" s="3" t="s">
        <v>4342</v>
      </c>
      <c r="N741" s="3" t="s">
        <v>4343</v>
      </c>
      <c r="O741" s="3" t="s">
        <v>4686</v>
      </c>
      <c r="P741" s="3" t="s">
        <v>4373</v>
      </c>
      <c r="Q741" s="62" t="s">
        <v>5376</v>
      </c>
    </row>
    <row r="742" spans="1:17" x14ac:dyDescent="0.25">
      <c r="A742" s="61">
        <v>2080273</v>
      </c>
      <c r="B742" s="3">
        <v>354780</v>
      </c>
      <c r="C742" s="129">
        <v>1</v>
      </c>
      <c r="D742" s="3" t="s">
        <v>54</v>
      </c>
      <c r="E742" s="3">
        <v>354780</v>
      </c>
      <c r="F742" s="128">
        <v>35015</v>
      </c>
      <c r="G742" s="3" t="s">
        <v>60</v>
      </c>
      <c r="H742" s="3" t="s">
        <v>4361</v>
      </c>
      <c r="I742" s="3">
        <v>354780</v>
      </c>
      <c r="J742" s="3" t="s">
        <v>4362</v>
      </c>
      <c r="K742" s="3" t="s">
        <v>4351</v>
      </c>
      <c r="L742" s="129">
        <v>5</v>
      </c>
      <c r="M742" s="3" t="s">
        <v>4342</v>
      </c>
      <c r="N742" s="3" t="s">
        <v>4343</v>
      </c>
      <c r="O742" s="3" t="s">
        <v>4352</v>
      </c>
      <c r="P742" s="3" t="s">
        <v>4345</v>
      </c>
      <c r="Q742" s="62" t="s">
        <v>5377</v>
      </c>
    </row>
    <row r="743" spans="1:17" x14ac:dyDescent="0.25">
      <c r="A743" s="61">
        <v>2080281</v>
      </c>
      <c r="B743" s="3">
        <v>351900</v>
      </c>
      <c r="C743" s="129">
        <v>9</v>
      </c>
      <c r="D743" s="3" t="s">
        <v>419</v>
      </c>
      <c r="E743" s="3">
        <v>351900</v>
      </c>
      <c r="F743" s="128">
        <v>35095</v>
      </c>
      <c r="G743" s="3" t="s">
        <v>115</v>
      </c>
      <c r="H743" s="3" t="s">
        <v>4470</v>
      </c>
      <c r="I743" s="3">
        <v>351900</v>
      </c>
      <c r="J743" s="3" t="s">
        <v>5378</v>
      </c>
      <c r="K743" s="3" t="s">
        <v>4351</v>
      </c>
      <c r="L743" s="129">
        <v>5</v>
      </c>
      <c r="M743" s="3" t="s">
        <v>4342</v>
      </c>
      <c r="N743" s="3" t="s">
        <v>4343</v>
      </c>
      <c r="O743" s="3" t="s">
        <v>4358</v>
      </c>
      <c r="P743" s="3" t="s">
        <v>4359</v>
      </c>
      <c r="Q743" s="62" t="s">
        <v>5379</v>
      </c>
    </row>
    <row r="744" spans="1:17" x14ac:dyDescent="0.25">
      <c r="A744" s="61">
        <v>2080338</v>
      </c>
      <c r="B744" s="3">
        <v>351880</v>
      </c>
      <c r="C744" s="129">
        <v>1</v>
      </c>
      <c r="D744" s="3" t="s">
        <v>54</v>
      </c>
      <c r="E744" s="3">
        <v>351880</v>
      </c>
      <c r="F744" s="128">
        <v>35011</v>
      </c>
      <c r="G744" s="3" t="s">
        <v>46</v>
      </c>
      <c r="H744" s="3" t="s">
        <v>4437</v>
      </c>
      <c r="I744" s="3">
        <v>351880</v>
      </c>
      <c r="J744" s="3" t="s">
        <v>4826</v>
      </c>
      <c r="K744" s="3" t="s">
        <v>4351</v>
      </c>
      <c r="L744" s="129">
        <v>5</v>
      </c>
      <c r="M744" s="3" t="s">
        <v>4342</v>
      </c>
      <c r="N744" s="3" t="s">
        <v>4343</v>
      </c>
      <c r="O744" s="3" t="s">
        <v>4352</v>
      </c>
      <c r="P744" s="3" t="s">
        <v>4345</v>
      </c>
      <c r="Q744" s="62" t="s">
        <v>5380</v>
      </c>
    </row>
    <row r="745" spans="1:17" x14ac:dyDescent="0.25">
      <c r="A745" s="61">
        <v>2080346</v>
      </c>
      <c r="B745" s="3">
        <v>355030</v>
      </c>
      <c r="C745" s="129">
        <v>1</v>
      </c>
      <c r="D745" s="3" t="s">
        <v>54</v>
      </c>
      <c r="E745" s="3">
        <v>355030</v>
      </c>
      <c r="F745" s="128">
        <v>35016</v>
      </c>
      <c r="G745" s="3" t="s">
        <v>62</v>
      </c>
      <c r="H745" s="3" t="s">
        <v>4410</v>
      </c>
      <c r="I745" s="3">
        <v>355030</v>
      </c>
      <c r="J745" s="3" t="s">
        <v>4411</v>
      </c>
      <c r="K745" s="3" t="s">
        <v>4341</v>
      </c>
      <c r="L745" s="129">
        <v>5</v>
      </c>
      <c r="M745" s="3" t="s">
        <v>4342</v>
      </c>
      <c r="N745" s="3" t="s">
        <v>4343</v>
      </c>
      <c r="O745" s="3" t="s">
        <v>4356</v>
      </c>
      <c r="P745" s="3" t="s">
        <v>4345</v>
      </c>
      <c r="Q745" s="62" t="s">
        <v>5381</v>
      </c>
    </row>
    <row r="746" spans="1:17" x14ac:dyDescent="0.25">
      <c r="A746" s="61">
        <v>2080354</v>
      </c>
      <c r="B746" s="3">
        <v>354850</v>
      </c>
      <c r="C746" s="129">
        <v>4</v>
      </c>
      <c r="D746" s="3" t="s">
        <v>237</v>
      </c>
      <c r="E746" s="3">
        <v>354850</v>
      </c>
      <c r="F746" s="128">
        <v>35041</v>
      </c>
      <c r="G746" s="3" t="s">
        <v>78</v>
      </c>
      <c r="H746" s="3" t="s">
        <v>4420</v>
      </c>
      <c r="I746" s="3">
        <v>354850</v>
      </c>
      <c r="J746" s="3" t="s">
        <v>4514</v>
      </c>
      <c r="K746" s="3" t="s">
        <v>4341</v>
      </c>
      <c r="L746" s="129">
        <v>5</v>
      </c>
      <c r="M746" s="3" t="s">
        <v>4342</v>
      </c>
      <c r="N746" s="3" t="s">
        <v>4343</v>
      </c>
      <c r="O746" s="3" t="s">
        <v>4358</v>
      </c>
      <c r="P746" s="3" t="s">
        <v>4359</v>
      </c>
      <c r="Q746" s="62" t="s">
        <v>5382</v>
      </c>
    </row>
    <row r="747" spans="1:17" x14ac:dyDescent="0.25">
      <c r="A747" s="61">
        <v>2080362</v>
      </c>
      <c r="B747" s="3">
        <v>352070</v>
      </c>
      <c r="C747" s="129">
        <v>15</v>
      </c>
      <c r="D747" s="3" t="s">
        <v>639</v>
      </c>
      <c r="E747" s="3">
        <v>352070</v>
      </c>
      <c r="F747" s="128">
        <v>35154</v>
      </c>
      <c r="G747" s="3" t="s">
        <v>156</v>
      </c>
      <c r="H747" s="3" t="s">
        <v>4480</v>
      </c>
      <c r="I747" s="3">
        <v>352070</v>
      </c>
      <c r="J747" s="3" t="s">
        <v>5383</v>
      </c>
      <c r="K747" s="3" t="s">
        <v>4341</v>
      </c>
      <c r="L747" s="129">
        <v>5</v>
      </c>
      <c r="M747" s="3" t="s">
        <v>4342</v>
      </c>
      <c r="N747" s="3" t="s">
        <v>4343</v>
      </c>
      <c r="O747" s="3" t="s">
        <v>4358</v>
      </c>
      <c r="P747" s="3" t="s">
        <v>4359</v>
      </c>
      <c r="Q747" s="62" t="s">
        <v>5384</v>
      </c>
    </row>
    <row r="748" spans="1:17" x14ac:dyDescent="0.25">
      <c r="A748" s="61">
        <v>2080370</v>
      </c>
      <c r="B748" s="3">
        <v>353890</v>
      </c>
      <c r="C748" s="129">
        <v>6</v>
      </c>
      <c r="D748" s="3" t="s">
        <v>271</v>
      </c>
      <c r="E748" s="3">
        <v>353890</v>
      </c>
      <c r="F748" s="128">
        <v>35062</v>
      </c>
      <c r="G748" s="3" t="s">
        <v>85</v>
      </c>
      <c r="H748" s="3" t="s">
        <v>4414</v>
      </c>
      <c r="I748" s="3">
        <v>353890</v>
      </c>
      <c r="J748" s="3" t="s">
        <v>5385</v>
      </c>
      <c r="K748" s="3" t="s">
        <v>4341</v>
      </c>
      <c r="L748" s="129">
        <v>5</v>
      </c>
      <c r="M748" s="3" t="s">
        <v>4342</v>
      </c>
      <c r="N748" s="3" t="s">
        <v>4343</v>
      </c>
      <c r="O748" s="3" t="s">
        <v>4358</v>
      </c>
      <c r="P748" s="3" t="s">
        <v>4359</v>
      </c>
      <c r="Q748" s="62" t="s">
        <v>5386</v>
      </c>
    </row>
    <row r="749" spans="1:17" x14ac:dyDescent="0.25">
      <c r="A749" s="61">
        <v>2080400</v>
      </c>
      <c r="B749" s="3">
        <v>354340</v>
      </c>
      <c r="C749" s="129">
        <v>13</v>
      </c>
      <c r="D749" s="3" t="s">
        <v>583</v>
      </c>
      <c r="E749" s="3">
        <v>354340</v>
      </c>
      <c r="F749" s="128">
        <v>35132</v>
      </c>
      <c r="G749" s="3" t="s">
        <v>139</v>
      </c>
      <c r="H749" s="3" t="s">
        <v>4396</v>
      </c>
      <c r="I749" s="3">
        <v>354340</v>
      </c>
      <c r="J749" s="3" t="s">
        <v>4583</v>
      </c>
      <c r="K749" s="3" t="s">
        <v>4341</v>
      </c>
      <c r="L749" s="129">
        <v>5</v>
      </c>
      <c r="M749" s="3" t="s">
        <v>4342</v>
      </c>
      <c r="N749" s="3" t="s">
        <v>4343</v>
      </c>
      <c r="O749" s="3" t="s">
        <v>4358</v>
      </c>
      <c r="P749" s="3" t="s">
        <v>4359</v>
      </c>
      <c r="Q749" s="62" t="s">
        <v>5387</v>
      </c>
    </row>
    <row r="750" spans="1:17" x14ac:dyDescent="0.25">
      <c r="A750" s="61">
        <v>2080427</v>
      </c>
      <c r="B750" s="3">
        <v>351880</v>
      </c>
      <c r="C750" s="129">
        <v>1</v>
      </c>
      <c r="D750" s="3" t="s">
        <v>54</v>
      </c>
      <c r="E750" s="3">
        <v>351880</v>
      </c>
      <c r="F750" s="128">
        <v>35011</v>
      </c>
      <c r="G750" s="3" t="s">
        <v>46</v>
      </c>
      <c r="H750" s="3" t="s">
        <v>4437</v>
      </c>
      <c r="I750" s="3">
        <v>351880</v>
      </c>
      <c r="J750" s="3" t="s">
        <v>4826</v>
      </c>
      <c r="K750" s="3" t="s">
        <v>4341</v>
      </c>
      <c r="L750" s="129">
        <v>7</v>
      </c>
      <c r="M750" s="3" t="s">
        <v>4347</v>
      </c>
      <c r="N750" s="3" t="s">
        <v>4343</v>
      </c>
      <c r="O750" s="3" t="s">
        <v>4344</v>
      </c>
      <c r="P750" s="3" t="s">
        <v>4345</v>
      </c>
      <c r="Q750" s="62" t="s">
        <v>5388</v>
      </c>
    </row>
    <row r="751" spans="1:17" x14ac:dyDescent="0.25">
      <c r="A751" s="61">
        <v>2080443</v>
      </c>
      <c r="B751" s="3">
        <v>355010</v>
      </c>
      <c r="C751" s="129">
        <v>6</v>
      </c>
      <c r="D751" s="3" t="s">
        <v>271</v>
      </c>
      <c r="E751" s="3">
        <v>355010</v>
      </c>
      <c r="F751" s="128">
        <v>35063</v>
      </c>
      <c r="G751" s="3" t="s">
        <v>87</v>
      </c>
      <c r="H751" s="3" t="s">
        <v>4414</v>
      </c>
      <c r="I751" s="3">
        <v>355010</v>
      </c>
      <c r="J751" s="3" t="s">
        <v>4598</v>
      </c>
      <c r="K751" s="3" t="s">
        <v>4341</v>
      </c>
      <c r="L751" s="129">
        <v>5</v>
      </c>
      <c r="M751" s="3" t="s">
        <v>4342</v>
      </c>
      <c r="N751" s="3" t="s">
        <v>4343</v>
      </c>
      <c r="O751" s="3" t="s">
        <v>4358</v>
      </c>
      <c r="P751" s="3" t="s">
        <v>4359</v>
      </c>
      <c r="Q751" s="62" t="s">
        <v>5389</v>
      </c>
    </row>
    <row r="752" spans="1:17" x14ac:dyDescent="0.25">
      <c r="A752" s="61">
        <v>2080451</v>
      </c>
      <c r="B752" s="3">
        <v>352130</v>
      </c>
      <c r="C752" s="129">
        <v>8</v>
      </c>
      <c r="D752" s="3" t="s">
        <v>392</v>
      </c>
      <c r="E752" s="3">
        <v>352130</v>
      </c>
      <c r="F752" s="128">
        <v>35082</v>
      </c>
      <c r="G752" s="3" t="s">
        <v>103</v>
      </c>
      <c r="H752" s="3" t="s">
        <v>4396</v>
      </c>
      <c r="I752" s="3">
        <v>352130</v>
      </c>
      <c r="J752" s="3" t="s">
        <v>4735</v>
      </c>
      <c r="K752" s="3" t="s">
        <v>4341</v>
      </c>
      <c r="L752" s="129">
        <v>5</v>
      </c>
      <c r="M752" s="3" t="s">
        <v>4342</v>
      </c>
      <c r="N752" s="3" t="s">
        <v>4343</v>
      </c>
      <c r="O752" s="3" t="s">
        <v>4358</v>
      </c>
      <c r="P752" s="3" t="s">
        <v>4359</v>
      </c>
      <c r="Q752" s="62" t="s">
        <v>5390</v>
      </c>
    </row>
    <row r="753" spans="1:17" x14ac:dyDescent="0.25">
      <c r="A753" s="61">
        <v>2080478</v>
      </c>
      <c r="B753" s="3">
        <v>353700</v>
      </c>
      <c r="C753" s="129">
        <v>8</v>
      </c>
      <c r="D753" s="3" t="s">
        <v>392</v>
      </c>
      <c r="E753" s="3">
        <v>353700</v>
      </c>
      <c r="F753" s="128">
        <v>35081</v>
      </c>
      <c r="G753" s="3" t="s">
        <v>101</v>
      </c>
      <c r="H753" s="3" t="s">
        <v>4396</v>
      </c>
      <c r="I753" s="3">
        <v>353700</v>
      </c>
      <c r="J753" s="3" t="s">
        <v>5391</v>
      </c>
      <c r="K753" s="3" t="s">
        <v>4351</v>
      </c>
      <c r="L753" s="129">
        <v>5</v>
      </c>
      <c r="M753" s="3" t="s">
        <v>4342</v>
      </c>
      <c r="N753" s="3" t="s">
        <v>4343</v>
      </c>
      <c r="O753" s="3" t="s">
        <v>4358</v>
      </c>
      <c r="P753" s="3" t="s">
        <v>4359</v>
      </c>
      <c r="Q753" s="62" t="s">
        <v>5392</v>
      </c>
    </row>
    <row r="754" spans="1:17" x14ac:dyDescent="0.25">
      <c r="A754" s="61">
        <v>2080486</v>
      </c>
      <c r="B754" s="3">
        <v>350160</v>
      </c>
      <c r="C754" s="129">
        <v>7</v>
      </c>
      <c r="D754" s="3" t="s">
        <v>344</v>
      </c>
      <c r="E754" s="3">
        <v>350160</v>
      </c>
      <c r="F754" s="128">
        <v>35072</v>
      </c>
      <c r="G754" s="3" t="s">
        <v>95</v>
      </c>
      <c r="H754" s="3" t="s">
        <v>4384</v>
      </c>
      <c r="I754" s="3">
        <v>350160</v>
      </c>
      <c r="J754" s="3" t="s">
        <v>4708</v>
      </c>
      <c r="K754" s="3" t="s">
        <v>4341</v>
      </c>
      <c r="L754" s="129">
        <v>7</v>
      </c>
      <c r="M754" s="3" t="s">
        <v>4347</v>
      </c>
      <c r="N754" s="3" t="s">
        <v>4343</v>
      </c>
      <c r="O754" s="3" t="s">
        <v>4356</v>
      </c>
      <c r="P754" s="3" t="s">
        <v>4345</v>
      </c>
      <c r="Q754" s="62" t="s">
        <v>5393</v>
      </c>
    </row>
    <row r="755" spans="1:17" x14ac:dyDescent="0.25">
      <c r="A755" s="61">
        <v>2080494</v>
      </c>
      <c r="B755" s="3">
        <v>355030</v>
      </c>
      <c r="C755" s="129">
        <v>1</v>
      </c>
      <c r="D755" s="3" t="s">
        <v>54</v>
      </c>
      <c r="E755" s="3">
        <v>355030</v>
      </c>
      <c r="F755" s="128">
        <v>35016</v>
      </c>
      <c r="G755" s="3" t="s">
        <v>62</v>
      </c>
      <c r="H755" s="3" t="s">
        <v>4410</v>
      </c>
      <c r="I755" s="3">
        <v>355030</v>
      </c>
      <c r="J755" s="3" t="s">
        <v>4411</v>
      </c>
      <c r="K755" s="3" t="s">
        <v>4341</v>
      </c>
      <c r="L755" s="129">
        <v>5</v>
      </c>
      <c r="M755" s="3" t="s">
        <v>4342</v>
      </c>
      <c r="N755" s="3" t="s">
        <v>4343</v>
      </c>
      <c r="O755" s="3" t="s">
        <v>4358</v>
      </c>
      <c r="P755" s="3" t="s">
        <v>4359</v>
      </c>
      <c r="Q755" s="62" t="s">
        <v>5394</v>
      </c>
    </row>
    <row r="756" spans="1:17" x14ac:dyDescent="0.25">
      <c r="A756" s="61">
        <v>2080508</v>
      </c>
      <c r="B756" s="3">
        <v>350130</v>
      </c>
      <c r="C756" s="129">
        <v>11</v>
      </c>
      <c r="D756" s="3" t="s">
        <v>513</v>
      </c>
      <c r="E756" s="3">
        <v>350130</v>
      </c>
      <c r="F756" s="128">
        <v>35112</v>
      </c>
      <c r="G756" s="3" t="s">
        <v>127</v>
      </c>
      <c r="H756" s="3" t="s">
        <v>4475</v>
      </c>
      <c r="I756" s="3">
        <v>350130</v>
      </c>
      <c r="J756" s="3" t="s">
        <v>5395</v>
      </c>
      <c r="K756" s="3" t="s">
        <v>4341</v>
      </c>
      <c r="L756" s="129">
        <v>5</v>
      </c>
      <c r="M756" s="3" t="s">
        <v>4342</v>
      </c>
      <c r="N756" s="3" t="s">
        <v>4343</v>
      </c>
      <c r="O756" s="3" t="s">
        <v>4358</v>
      </c>
      <c r="P756" s="3" t="s">
        <v>4359</v>
      </c>
      <c r="Q756" s="62" t="s">
        <v>5396</v>
      </c>
    </row>
    <row r="757" spans="1:17" x14ac:dyDescent="0.25">
      <c r="A757" s="61">
        <v>2080524</v>
      </c>
      <c r="B757" s="3">
        <v>354240</v>
      </c>
      <c r="C757" s="129">
        <v>11</v>
      </c>
      <c r="D757" s="3" t="s">
        <v>513</v>
      </c>
      <c r="E757" s="3">
        <v>354240</v>
      </c>
      <c r="F757" s="128">
        <v>35112</v>
      </c>
      <c r="G757" s="3" t="s">
        <v>127</v>
      </c>
      <c r="H757" s="3" t="s">
        <v>4475</v>
      </c>
      <c r="I757" s="3">
        <v>354240</v>
      </c>
      <c r="J757" s="3" t="s">
        <v>5397</v>
      </c>
      <c r="K757" s="3" t="s">
        <v>4341</v>
      </c>
      <c r="L757" s="129">
        <v>5</v>
      </c>
      <c r="M757" s="3" t="s">
        <v>4342</v>
      </c>
      <c r="N757" s="3" t="s">
        <v>4343</v>
      </c>
      <c r="O757" s="3" t="s">
        <v>4358</v>
      </c>
      <c r="P757" s="3" t="s">
        <v>4359</v>
      </c>
      <c r="Q757" s="62" t="s">
        <v>5398</v>
      </c>
    </row>
    <row r="758" spans="1:17" x14ac:dyDescent="0.25">
      <c r="A758" s="61">
        <v>2080532</v>
      </c>
      <c r="B758" s="3">
        <v>354140</v>
      </c>
      <c r="C758" s="129">
        <v>11</v>
      </c>
      <c r="D758" s="3" t="s">
        <v>513</v>
      </c>
      <c r="E758" s="3">
        <v>354140</v>
      </c>
      <c r="F758" s="128">
        <v>35112</v>
      </c>
      <c r="G758" s="3" t="s">
        <v>127</v>
      </c>
      <c r="H758" s="3" t="s">
        <v>4475</v>
      </c>
      <c r="I758" s="3">
        <v>354140</v>
      </c>
      <c r="J758" s="3" t="s">
        <v>4508</v>
      </c>
      <c r="K758" s="3" t="s">
        <v>4351</v>
      </c>
      <c r="L758" s="129">
        <v>5</v>
      </c>
      <c r="M758" s="3" t="s">
        <v>4342</v>
      </c>
      <c r="N758" s="3" t="s">
        <v>4343</v>
      </c>
      <c r="O758" s="3" t="s">
        <v>4358</v>
      </c>
      <c r="P758" s="3" t="s">
        <v>4359</v>
      </c>
      <c r="Q758" s="62" t="s">
        <v>5399</v>
      </c>
    </row>
    <row r="759" spans="1:17" x14ac:dyDescent="0.25">
      <c r="A759" s="61">
        <v>2080567</v>
      </c>
      <c r="B759" s="3">
        <v>350030</v>
      </c>
      <c r="C759" s="129">
        <v>14</v>
      </c>
      <c r="D759" s="3" t="s">
        <v>614</v>
      </c>
      <c r="E759" s="3">
        <v>350030</v>
      </c>
      <c r="F759" s="128">
        <v>35142</v>
      </c>
      <c r="G759" s="3" t="s">
        <v>145</v>
      </c>
      <c r="H759" s="3" t="s">
        <v>4384</v>
      </c>
      <c r="I759" s="3">
        <v>350030</v>
      </c>
      <c r="J759" s="3" t="s">
        <v>5221</v>
      </c>
      <c r="K759" s="3" t="s">
        <v>4341</v>
      </c>
      <c r="L759" s="129">
        <v>5</v>
      </c>
      <c r="M759" s="3" t="s">
        <v>4342</v>
      </c>
      <c r="N759" s="3" t="s">
        <v>4343</v>
      </c>
      <c r="O759" s="3" t="s">
        <v>4358</v>
      </c>
      <c r="P759" s="3" t="s">
        <v>4359</v>
      </c>
      <c r="Q759" s="62" t="s">
        <v>5400</v>
      </c>
    </row>
    <row r="760" spans="1:17" x14ac:dyDescent="0.25">
      <c r="A760" s="61">
        <v>2080575</v>
      </c>
      <c r="B760" s="3">
        <v>355030</v>
      </c>
      <c r="C760" s="129">
        <v>1</v>
      </c>
      <c r="D760" s="3" t="s">
        <v>54</v>
      </c>
      <c r="E760" s="3">
        <v>355030</v>
      </c>
      <c r="F760" s="128">
        <v>35016</v>
      </c>
      <c r="G760" s="3" t="s">
        <v>62</v>
      </c>
      <c r="H760" s="3" t="s">
        <v>4410</v>
      </c>
      <c r="I760" s="3">
        <v>355030</v>
      </c>
      <c r="J760" s="3" t="s">
        <v>4411</v>
      </c>
      <c r="K760" s="3" t="s">
        <v>4341</v>
      </c>
      <c r="L760" s="129">
        <v>5</v>
      </c>
      <c r="M760" s="3" t="s">
        <v>4342</v>
      </c>
      <c r="N760" s="3" t="s">
        <v>4343</v>
      </c>
      <c r="O760" s="3" t="s">
        <v>4358</v>
      </c>
      <c r="P760" s="3" t="s">
        <v>4359</v>
      </c>
      <c r="Q760" s="62" t="s">
        <v>5401</v>
      </c>
    </row>
    <row r="761" spans="1:17" x14ac:dyDescent="0.25">
      <c r="A761" s="61">
        <v>2080583</v>
      </c>
      <c r="B761" s="3">
        <v>355030</v>
      </c>
      <c r="C761" s="129">
        <v>1</v>
      </c>
      <c r="D761" s="3" t="s">
        <v>54</v>
      </c>
      <c r="E761" s="3">
        <v>355030</v>
      </c>
      <c r="F761" s="128">
        <v>35016</v>
      </c>
      <c r="G761" s="3" t="s">
        <v>62</v>
      </c>
      <c r="H761" s="3" t="s">
        <v>4410</v>
      </c>
      <c r="I761" s="3">
        <v>355030</v>
      </c>
      <c r="J761" s="3" t="s">
        <v>4411</v>
      </c>
      <c r="K761" s="3" t="s">
        <v>4341</v>
      </c>
      <c r="L761" s="129">
        <v>5</v>
      </c>
      <c r="M761" s="3" t="s">
        <v>4342</v>
      </c>
      <c r="N761" s="3" t="s">
        <v>4343</v>
      </c>
      <c r="O761" s="3" t="s">
        <v>4356</v>
      </c>
      <c r="P761" s="3" t="s">
        <v>4345</v>
      </c>
      <c r="Q761" s="62" t="s">
        <v>5402</v>
      </c>
    </row>
    <row r="762" spans="1:17" x14ac:dyDescent="0.25">
      <c r="A762" s="61">
        <v>2080605</v>
      </c>
      <c r="B762" s="3">
        <v>355470</v>
      </c>
      <c r="C762" s="129">
        <v>6</v>
      </c>
      <c r="D762" s="3" t="s">
        <v>271</v>
      </c>
      <c r="E762" s="3">
        <v>355470</v>
      </c>
      <c r="F762" s="128">
        <v>35064</v>
      </c>
      <c r="G762" s="3" t="s">
        <v>89</v>
      </c>
      <c r="H762" s="3" t="s">
        <v>4414</v>
      </c>
      <c r="I762" s="3">
        <v>355470</v>
      </c>
      <c r="J762" s="3" t="s">
        <v>4566</v>
      </c>
      <c r="K762" s="3" t="s">
        <v>4341</v>
      </c>
      <c r="L762" s="129">
        <v>5</v>
      </c>
      <c r="M762" s="3" t="s">
        <v>4342</v>
      </c>
      <c r="N762" s="3" t="s">
        <v>4343</v>
      </c>
      <c r="O762" s="3" t="s">
        <v>4358</v>
      </c>
      <c r="P762" s="3" t="s">
        <v>4359</v>
      </c>
      <c r="Q762" s="62" t="s">
        <v>5403</v>
      </c>
    </row>
    <row r="763" spans="1:17" x14ac:dyDescent="0.25">
      <c r="A763" s="61">
        <v>2080621</v>
      </c>
      <c r="B763" s="3">
        <v>354000</v>
      </c>
      <c r="C763" s="129">
        <v>9</v>
      </c>
      <c r="D763" s="3" t="s">
        <v>419</v>
      </c>
      <c r="E763" s="3">
        <v>354000</v>
      </c>
      <c r="F763" s="128">
        <v>35093</v>
      </c>
      <c r="G763" s="3" t="s">
        <v>111</v>
      </c>
      <c r="H763" s="3" t="s">
        <v>4470</v>
      </c>
      <c r="I763" s="3">
        <v>354000</v>
      </c>
      <c r="J763" s="3" t="s">
        <v>5035</v>
      </c>
      <c r="K763" s="3" t="s">
        <v>4341</v>
      </c>
      <c r="L763" s="129">
        <v>5</v>
      </c>
      <c r="M763" s="3" t="s">
        <v>4342</v>
      </c>
      <c r="N763" s="3" t="s">
        <v>4343</v>
      </c>
      <c r="O763" s="3" t="s">
        <v>4358</v>
      </c>
      <c r="P763" s="3" t="s">
        <v>4359</v>
      </c>
      <c r="Q763" s="62" t="s">
        <v>5404</v>
      </c>
    </row>
    <row r="764" spans="1:17" x14ac:dyDescent="0.25">
      <c r="A764" s="61">
        <v>2080648</v>
      </c>
      <c r="B764" s="3">
        <v>352510</v>
      </c>
      <c r="C764" s="129">
        <v>13</v>
      </c>
      <c r="D764" s="3" t="s">
        <v>583</v>
      </c>
      <c r="E764" s="3">
        <v>352510</v>
      </c>
      <c r="F764" s="128">
        <v>35132</v>
      </c>
      <c r="G764" s="3" t="s">
        <v>139</v>
      </c>
      <c r="H764" s="3" t="s">
        <v>4396</v>
      </c>
      <c r="I764" s="3">
        <v>352510</v>
      </c>
      <c r="J764" s="3" t="s">
        <v>4818</v>
      </c>
      <c r="K764" s="3" t="s">
        <v>4341</v>
      </c>
      <c r="L764" s="129">
        <v>5</v>
      </c>
      <c r="M764" s="3" t="s">
        <v>4342</v>
      </c>
      <c r="N764" s="3" t="s">
        <v>4343</v>
      </c>
      <c r="O764" s="3" t="s">
        <v>5237</v>
      </c>
      <c r="P764" s="3" t="s">
        <v>4359</v>
      </c>
      <c r="Q764" s="62" t="s">
        <v>5405</v>
      </c>
    </row>
    <row r="765" spans="1:17" x14ac:dyDescent="0.25">
      <c r="A765" s="61">
        <v>2080656</v>
      </c>
      <c r="B765" s="3">
        <v>355500</v>
      </c>
      <c r="C765" s="129">
        <v>9</v>
      </c>
      <c r="D765" s="3" t="s">
        <v>419</v>
      </c>
      <c r="E765" s="3">
        <v>355500</v>
      </c>
      <c r="F765" s="128">
        <v>35095</v>
      </c>
      <c r="G765" s="3" t="s">
        <v>115</v>
      </c>
      <c r="H765" s="3" t="s">
        <v>4470</v>
      </c>
      <c r="I765" s="3">
        <v>355500</v>
      </c>
      <c r="J765" s="3" t="s">
        <v>5406</v>
      </c>
      <c r="K765" s="3" t="s">
        <v>4351</v>
      </c>
      <c r="L765" s="129">
        <v>7</v>
      </c>
      <c r="M765" s="3" t="s">
        <v>4347</v>
      </c>
      <c r="N765" s="3" t="s">
        <v>4343</v>
      </c>
      <c r="O765" s="3" t="s">
        <v>4372</v>
      </c>
      <c r="P765" s="3" t="s">
        <v>4373</v>
      </c>
      <c r="Q765" s="62" t="s">
        <v>5407</v>
      </c>
    </row>
    <row r="766" spans="1:17" x14ac:dyDescent="0.25">
      <c r="A766" s="61">
        <v>2080664</v>
      </c>
      <c r="B766" s="3">
        <v>355500</v>
      </c>
      <c r="C766" s="129">
        <v>9</v>
      </c>
      <c r="D766" s="3" t="s">
        <v>419</v>
      </c>
      <c r="E766" s="3">
        <v>355500</v>
      </c>
      <c r="F766" s="128">
        <v>35095</v>
      </c>
      <c r="G766" s="3" t="s">
        <v>115</v>
      </c>
      <c r="H766" s="3" t="s">
        <v>4470</v>
      </c>
      <c r="I766" s="3">
        <v>355500</v>
      </c>
      <c r="J766" s="3" t="s">
        <v>5406</v>
      </c>
      <c r="K766" s="3" t="s">
        <v>4351</v>
      </c>
      <c r="L766" s="129">
        <v>5</v>
      </c>
      <c r="M766" s="3" t="s">
        <v>4342</v>
      </c>
      <c r="N766" s="3" t="s">
        <v>4343</v>
      </c>
      <c r="O766" s="3" t="s">
        <v>4358</v>
      </c>
      <c r="P766" s="3" t="s">
        <v>4359</v>
      </c>
      <c r="Q766" s="62" t="s">
        <v>5408</v>
      </c>
    </row>
    <row r="767" spans="1:17" x14ac:dyDescent="0.25">
      <c r="A767" s="61">
        <v>2080680</v>
      </c>
      <c r="B767" s="3">
        <v>353060</v>
      </c>
      <c r="C767" s="129">
        <v>1</v>
      </c>
      <c r="D767" s="3" t="s">
        <v>54</v>
      </c>
      <c r="E767" s="3">
        <v>353060</v>
      </c>
      <c r="F767" s="128">
        <v>35011</v>
      </c>
      <c r="G767" s="3" t="s">
        <v>46</v>
      </c>
      <c r="H767" s="3" t="s">
        <v>4437</v>
      </c>
      <c r="I767" s="3">
        <v>353060</v>
      </c>
      <c r="J767" s="3" t="s">
        <v>5358</v>
      </c>
      <c r="K767" s="3" t="s">
        <v>4351</v>
      </c>
      <c r="L767" s="129">
        <v>5</v>
      </c>
      <c r="M767" s="3" t="s">
        <v>4342</v>
      </c>
      <c r="N767" s="3" t="s">
        <v>4343</v>
      </c>
      <c r="O767" s="3" t="s">
        <v>4352</v>
      </c>
      <c r="P767" s="3" t="s">
        <v>4345</v>
      </c>
      <c r="Q767" s="62" t="s">
        <v>5409</v>
      </c>
    </row>
    <row r="768" spans="1:17" x14ac:dyDescent="0.25">
      <c r="A768" s="61">
        <v>2080699</v>
      </c>
      <c r="B768" s="3">
        <v>353870</v>
      </c>
      <c r="C768" s="129">
        <v>10</v>
      </c>
      <c r="D768" s="3" t="s">
        <v>485</v>
      </c>
      <c r="E768" s="3">
        <v>353870</v>
      </c>
      <c r="F768" s="128">
        <v>35103</v>
      </c>
      <c r="G768" s="3" t="s">
        <v>121</v>
      </c>
      <c r="H768" s="3" t="s">
        <v>4403</v>
      </c>
      <c r="I768" s="3">
        <v>353870</v>
      </c>
      <c r="J768" s="3" t="s">
        <v>4417</v>
      </c>
      <c r="K768" s="3" t="s">
        <v>4351</v>
      </c>
      <c r="L768" s="129">
        <v>5</v>
      </c>
      <c r="M768" s="3" t="s">
        <v>4342</v>
      </c>
      <c r="N768" s="3" t="s">
        <v>4343</v>
      </c>
      <c r="O768" s="3" t="s">
        <v>5410</v>
      </c>
      <c r="P768" s="3" t="s">
        <v>4373</v>
      </c>
      <c r="Q768" s="62" t="s">
        <v>5411</v>
      </c>
    </row>
    <row r="769" spans="1:17" x14ac:dyDescent="0.25">
      <c r="A769" s="61">
        <v>2080729</v>
      </c>
      <c r="B769" s="3">
        <v>355100</v>
      </c>
      <c r="C769" s="129">
        <v>4</v>
      </c>
      <c r="D769" s="3" t="s">
        <v>237</v>
      </c>
      <c r="E769" s="3">
        <v>355100</v>
      </c>
      <c r="F769" s="128">
        <v>35041</v>
      </c>
      <c r="G769" s="3" t="s">
        <v>78</v>
      </c>
      <c r="H769" s="3" t="s">
        <v>4420</v>
      </c>
      <c r="I769" s="3">
        <v>355100</v>
      </c>
      <c r="J769" s="3" t="s">
        <v>4613</v>
      </c>
      <c r="K769" s="3" t="s">
        <v>4341</v>
      </c>
      <c r="L769" s="129">
        <v>5</v>
      </c>
      <c r="M769" s="3" t="s">
        <v>4342</v>
      </c>
      <c r="N769" s="3" t="s">
        <v>4343</v>
      </c>
      <c r="O769" s="3" t="s">
        <v>4358</v>
      </c>
      <c r="P769" s="3" t="s">
        <v>4359</v>
      </c>
      <c r="Q769" s="62" t="s">
        <v>5412</v>
      </c>
    </row>
    <row r="770" spans="1:17" x14ac:dyDescent="0.25">
      <c r="A770" s="61">
        <v>2080737</v>
      </c>
      <c r="B770" s="3">
        <v>351660</v>
      </c>
      <c r="C770" s="129">
        <v>9</v>
      </c>
      <c r="D770" s="3" t="s">
        <v>419</v>
      </c>
      <c r="E770" s="3">
        <v>351660</v>
      </c>
      <c r="F770" s="128">
        <v>35093</v>
      </c>
      <c r="G770" s="3" t="s">
        <v>111</v>
      </c>
      <c r="H770" s="3" t="s">
        <v>4470</v>
      </c>
      <c r="I770" s="3">
        <v>351660</v>
      </c>
      <c r="J770" s="3" t="s">
        <v>5413</v>
      </c>
      <c r="K770" s="3" t="s">
        <v>4341</v>
      </c>
      <c r="L770" s="129">
        <v>5</v>
      </c>
      <c r="M770" s="3" t="s">
        <v>4342</v>
      </c>
      <c r="N770" s="3" t="s">
        <v>4343</v>
      </c>
      <c r="O770" s="3" t="s">
        <v>4358</v>
      </c>
      <c r="P770" s="3" t="s">
        <v>4359</v>
      </c>
      <c r="Q770" s="62" t="s">
        <v>5414</v>
      </c>
    </row>
    <row r="771" spans="1:17" x14ac:dyDescent="0.25">
      <c r="A771" s="61">
        <v>2080745</v>
      </c>
      <c r="B771" s="3">
        <v>354630</v>
      </c>
      <c r="C771" s="129">
        <v>14</v>
      </c>
      <c r="D771" s="3" t="s">
        <v>614</v>
      </c>
      <c r="E771" s="3">
        <v>354630</v>
      </c>
      <c r="F771" s="128">
        <v>35142</v>
      </c>
      <c r="G771" s="3" t="s">
        <v>145</v>
      </c>
      <c r="H771" s="3" t="s">
        <v>4384</v>
      </c>
      <c r="I771" s="3">
        <v>354630</v>
      </c>
      <c r="J771" s="3" t="s">
        <v>5415</v>
      </c>
      <c r="K771" s="3" t="s">
        <v>4341</v>
      </c>
      <c r="L771" s="129">
        <v>5</v>
      </c>
      <c r="M771" s="3" t="s">
        <v>4342</v>
      </c>
      <c r="N771" s="3" t="s">
        <v>4343</v>
      </c>
      <c r="O771" s="3" t="s">
        <v>4358</v>
      </c>
      <c r="P771" s="3" t="s">
        <v>4359</v>
      </c>
      <c r="Q771" s="62" t="s">
        <v>5416</v>
      </c>
    </row>
    <row r="772" spans="1:17" x14ac:dyDescent="0.25">
      <c r="A772" s="61">
        <v>2080788</v>
      </c>
      <c r="B772" s="3">
        <v>355030</v>
      </c>
      <c r="C772" s="129">
        <v>1</v>
      </c>
      <c r="D772" s="3" t="s">
        <v>54</v>
      </c>
      <c r="E772" s="3">
        <v>355030</v>
      </c>
      <c r="F772" s="128">
        <v>35016</v>
      </c>
      <c r="G772" s="3" t="s">
        <v>62</v>
      </c>
      <c r="H772" s="3" t="s">
        <v>4410</v>
      </c>
      <c r="I772" s="3">
        <v>355030</v>
      </c>
      <c r="J772" s="3" t="s">
        <v>4411</v>
      </c>
      <c r="K772" s="3" t="s">
        <v>4341</v>
      </c>
      <c r="L772" s="129">
        <v>5</v>
      </c>
      <c r="M772" s="3" t="s">
        <v>4342</v>
      </c>
      <c r="N772" s="3" t="s">
        <v>4343</v>
      </c>
      <c r="O772" s="3" t="s">
        <v>4356</v>
      </c>
      <c r="P772" s="3" t="s">
        <v>4345</v>
      </c>
      <c r="Q772" s="62" t="s">
        <v>5417</v>
      </c>
    </row>
    <row r="773" spans="1:17" x14ac:dyDescent="0.25">
      <c r="A773" s="61">
        <v>2080826</v>
      </c>
      <c r="B773" s="3">
        <v>352190</v>
      </c>
      <c r="C773" s="129">
        <v>15</v>
      </c>
      <c r="D773" s="3" t="s">
        <v>639</v>
      </c>
      <c r="E773" s="3">
        <v>352190</v>
      </c>
      <c r="F773" s="128">
        <v>35151</v>
      </c>
      <c r="G773" s="3" t="s">
        <v>150</v>
      </c>
      <c r="H773" s="3" t="s">
        <v>4480</v>
      </c>
      <c r="I773" s="3">
        <v>352190</v>
      </c>
      <c r="J773" s="3" t="s">
        <v>5418</v>
      </c>
      <c r="K773" s="3" t="s">
        <v>4341</v>
      </c>
      <c r="L773" s="129">
        <v>5</v>
      </c>
      <c r="M773" s="3" t="s">
        <v>4342</v>
      </c>
      <c r="N773" s="3" t="s">
        <v>4343</v>
      </c>
      <c r="O773" s="3" t="s">
        <v>4358</v>
      </c>
      <c r="P773" s="3" t="s">
        <v>4359</v>
      </c>
      <c r="Q773" s="62" t="s">
        <v>5419</v>
      </c>
    </row>
    <row r="774" spans="1:17" x14ac:dyDescent="0.25">
      <c r="A774" s="61">
        <v>2080842</v>
      </c>
      <c r="B774" s="3">
        <v>351000</v>
      </c>
      <c r="C774" s="129">
        <v>9</v>
      </c>
      <c r="D774" s="3" t="s">
        <v>419</v>
      </c>
      <c r="E774" s="3">
        <v>351000</v>
      </c>
      <c r="F774" s="128">
        <v>35092</v>
      </c>
      <c r="G774" s="3" t="s">
        <v>109</v>
      </c>
      <c r="H774" s="3" t="s">
        <v>4470</v>
      </c>
      <c r="I774" s="3">
        <v>351000</v>
      </c>
      <c r="J774" s="3" t="s">
        <v>4611</v>
      </c>
      <c r="K774" s="3" t="s">
        <v>4341</v>
      </c>
      <c r="L774" s="129">
        <v>5</v>
      </c>
      <c r="M774" s="3" t="s">
        <v>4342</v>
      </c>
      <c r="N774" s="3" t="s">
        <v>4343</v>
      </c>
      <c r="O774" s="3" t="s">
        <v>4358</v>
      </c>
      <c r="P774" s="3" t="s">
        <v>4359</v>
      </c>
      <c r="Q774" s="62" t="s">
        <v>5420</v>
      </c>
    </row>
    <row r="775" spans="1:17" x14ac:dyDescent="0.25">
      <c r="A775" s="61">
        <v>2080869</v>
      </c>
      <c r="B775" s="3">
        <v>353660</v>
      </c>
      <c r="C775" s="129">
        <v>15</v>
      </c>
      <c r="D775" s="3" t="s">
        <v>639</v>
      </c>
      <c r="E775" s="3">
        <v>353660</v>
      </c>
      <c r="F775" s="128">
        <v>35155</v>
      </c>
      <c r="G775" s="3" t="s">
        <v>158</v>
      </c>
      <c r="H775" s="3" t="s">
        <v>4480</v>
      </c>
      <c r="I775" s="3">
        <v>353660</v>
      </c>
      <c r="J775" s="3" t="s">
        <v>4481</v>
      </c>
      <c r="K775" s="3" t="s">
        <v>4341</v>
      </c>
      <c r="L775" s="129">
        <v>5</v>
      </c>
      <c r="M775" s="3" t="s">
        <v>4342</v>
      </c>
      <c r="N775" s="3" t="s">
        <v>4343</v>
      </c>
      <c r="O775" s="3" t="s">
        <v>4358</v>
      </c>
      <c r="P775" s="3" t="s">
        <v>4359</v>
      </c>
      <c r="Q775" s="62" t="s">
        <v>5421</v>
      </c>
    </row>
    <row r="776" spans="1:17" x14ac:dyDescent="0.25">
      <c r="A776" s="61">
        <v>2080907</v>
      </c>
      <c r="B776" s="3">
        <v>353490</v>
      </c>
      <c r="C776" s="129">
        <v>9</v>
      </c>
      <c r="D776" s="3" t="s">
        <v>419</v>
      </c>
      <c r="E776" s="3">
        <v>353490</v>
      </c>
      <c r="F776" s="128">
        <v>35091</v>
      </c>
      <c r="G776" s="3" t="s">
        <v>107</v>
      </c>
      <c r="H776" s="3" t="s">
        <v>4470</v>
      </c>
      <c r="I776" s="3">
        <v>353490</v>
      </c>
      <c r="J776" s="3" t="s">
        <v>5422</v>
      </c>
      <c r="K776" s="3" t="s">
        <v>4341</v>
      </c>
      <c r="L776" s="129">
        <v>5</v>
      </c>
      <c r="M776" s="3" t="s">
        <v>4342</v>
      </c>
      <c r="N776" s="3" t="s">
        <v>4343</v>
      </c>
      <c r="O776" s="3" t="s">
        <v>4358</v>
      </c>
      <c r="P776" s="3" t="s">
        <v>4359</v>
      </c>
      <c r="Q776" s="62" t="s">
        <v>5423</v>
      </c>
    </row>
    <row r="777" spans="1:17" x14ac:dyDescent="0.25">
      <c r="A777" s="61">
        <v>2080915</v>
      </c>
      <c r="B777" s="3">
        <v>350640</v>
      </c>
      <c r="C777" s="129">
        <v>2</v>
      </c>
      <c r="D777" s="3" t="s">
        <v>146</v>
      </c>
      <c r="E777" s="3">
        <v>350640</v>
      </c>
      <c r="F777" s="128">
        <v>35021</v>
      </c>
      <c r="G777" s="3" t="s">
        <v>64</v>
      </c>
      <c r="H777" s="3" t="s">
        <v>4480</v>
      </c>
      <c r="I777" s="3">
        <v>350640</v>
      </c>
      <c r="J777" s="3" t="s">
        <v>5424</v>
      </c>
      <c r="K777" s="3" t="s">
        <v>4341</v>
      </c>
      <c r="L777" s="129">
        <v>5</v>
      </c>
      <c r="M777" s="3" t="s">
        <v>4342</v>
      </c>
      <c r="N777" s="3" t="s">
        <v>4343</v>
      </c>
      <c r="O777" s="3" t="s">
        <v>4358</v>
      </c>
      <c r="P777" s="3" t="s">
        <v>4359</v>
      </c>
      <c r="Q777" s="62" t="s">
        <v>5425</v>
      </c>
    </row>
    <row r="778" spans="1:17" x14ac:dyDescent="0.25">
      <c r="A778" s="61">
        <v>2080923</v>
      </c>
      <c r="B778" s="3">
        <v>354970</v>
      </c>
      <c r="C778" s="129">
        <v>14</v>
      </c>
      <c r="D778" s="3" t="s">
        <v>614</v>
      </c>
      <c r="E778" s="3">
        <v>354970</v>
      </c>
      <c r="F778" s="128">
        <v>35143</v>
      </c>
      <c r="G778" s="3" t="s">
        <v>148</v>
      </c>
      <c r="H778" s="3" t="s">
        <v>4384</v>
      </c>
      <c r="I778" s="3">
        <v>354970</v>
      </c>
      <c r="J778" s="3" t="s">
        <v>5175</v>
      </c>
      <c r="K778" s="3" t="s">
        <v>4341</v>
      </c>
      <c r="L778" s="129">
        <v>5</v>
      </c>
      <c r="M778" s="3" t="s">
        <v>4342</v>
      </c>
      <c r="N778" s="3" t="s">
        <v>4343</v>
      </c>
      <c r="O778" s="3" t="s">
        <v>4358</v>
      </c>
      <c r="P778" s="3" t="s">
        <v>4359</v>
      </c>
      <c r="Q778" s="62" t="s">
        <v>5426</v>
      </c>
    </row>
    <row r="779" spans="1:17" x14ac:dyDescent="0.25">
      <c r="A779" s="61">
        <v>2080931</v>
      </c>
      <c r="B779" s="3">
        <v>354890</v>
      </c>
      <c r="C779" s="129">
        <v>3</v>
      </c>
      <c r="D779" s="3" t="s">
        <v>207</v>
      </c>
      <c r="E779" s="3">
        <v>354890</v>
      </c>
      <c r="F779" s="128">
        <v>35034</v>
      </c>
      <c r="G779" s="3" t="s">
        <v>76</v>
      </c>
      <c r="H779" s="3" t="s">
        <v>4396</v>
      </c>
      <c r="I779" s="3">
        <v>354890</v>
      </c>
      <c r="J779" s="3" t="s">
        <v>4423</v>
      </c>
      <c r="K779" s="3" t="s">
        <v>4341</v>
      </c>
      <c r="L779" s="129">
        <v>5</v>
      </c>
      <c r="M779" s="3" t="s">
        <v>4342</v>
      </c>
      <c r="N779" s="3" t="s">
        <v>4343</v>
      </c>
      <c r="O779" s="3" t="s">
        <v>4358</v>
      </c>
      <c r="P779" s="3" t="s">
        <v>4359</v>
      </c>
      <c r="Q779" s="62" t="s">
        <v>5427</v>
      </c>
    </row>
    <row r="780" spans="1:17" x14ac:dyDescent="0.25">
      <c r="A780" s="61">
        <v>2080958</v>
      </c>
      <c r="B780" s="3">
        <v>353530</v>
      </c>
      <c r="C780" s="129">
        <v>9</v>
      </c>
      <c r="D780" s="3" t="s">
        <v>419</v>
      </c>
      <c r="E780" s="3">
        <v>353530</v>
      </c>
      <c r="F780" s="128">
        <v>35092</v>
      </c>
      <c r="G780" s="3" t="s">
        <v>109</v>
      </c>
      <c r="H780" s="3" t="s">
        <v>4470</v>
      </c>
      <c r="I780" s="3">
        <v>353530</v>
      </c>
      <c r="J780" s="3" t="s">
        <v>4471</v>
      </c>
      <c r="K780" s="3" t="s">
        <v>4341</v>
      </c>
      <c r="L780" s="129">
        <v>5</v>
      </c>
      <c r="M780" s="3" t="s">
        <v>4342</v>
      </c>
      <c r="N780" s="3" t="s">
        <v>4343</v>
      </c>
      <c r="O780" s="3" t="s">
        <v>4358</v>
      </c>
      <c r="P780" s="3" t="s">
        <v>4359</v>
      </c>
      <c r="Q780" s="62" t="s">
        <v>5428</v>
      </c>
    </row>
    <row r="781" spans="1:17" x14ac:dyDescent="0.25">
      <c r="A781" s="61">
        <v>2080966</v>
      </c>
      <c r="B781" s="3">
        <v>351520</v>
      </c>
      <c r="C781" s="129">
        <v>15</v>
      </c>
      <c r="D781" s="3" t="s">
        <v>639</v>
      </c>
      <c r="E781" s="3">
        <v>351520</v>
      </c>
      <c r="F781" s="128">
        <v>35154</v>
      </c>
      <c r="G781" s="3" t="s">
        <v>156</v>
      </c>
      <c r="H781" s="3" t="s">
        <v>4480</v>
      </c>
      <c r="I781" s="3">
        <v>351520</v>
      </c>
      <c r="J781" s="3" t="s">
        <v>5429</v>
      </c>
      <c r="K781" s="3" t="s">
        <v>4341</v>
      </c>
      <c r="L781" s="129">
        <v>5</v>
      </c>
      <c r="M781" s="3" t="s">
        <v>4342</v>
      </c>
      <c r="N781" s="3" t="s">
        <v>4343</v>
      </c>
      <c r="O781" s="3" t="s">
        <v>4358</v>
      </c>
      <c r="P781" s="3" t="s">
        <v>4359</v>
      </c>
      <c r="Q781" s="62" t="s">
        <v>5430</v>
      </c>
    </row>
    <row r="782" spans="1:17" x14ac:dyDescent="0.25">
      <c r="A782" s="61">
        <v>2080982</v>
      </c>
      <c r="B782" s="3">
        <v>351190</v>
      </c>
      <c r="C782" s="129">
        <v>2</v>
      </c>
      <c r="D782" s="3" t="s">
        <v>146</v>
      </c>
      <c r="E782" s="3">
        <v>351190</v>
      </c>
      <c r="F782" s="128">
        <v>35023</v>
      </c>
      <c r="G782" s="3" t="s">
        <v>68</v>
      </c>
      <c r="H782" s="3" t="s">
        <v>4480</v>
      </c>
      <c r="I782" s="3">
        <v>351190</v>
      </c>
      <c r="J782" s="3" t="s">
        <v>5431</v>
      </c>
      <c r="K782" s="3" t="s">
        <v>4351</v>
      </c>
      <c r="L782" s="129">
        <v>5</v>
      </c>
      <c r="M782" s="3" t="s">
        <v>4342</v>
      </c>
      <c r="N782" s="3" t="s">
        <v>4343</v>
      </c>
      <c r="O782" s="3" t="s">
        <v>4358</v>
      </c>
      <c r="P782" s="3" t="s">
        <v>4359</v>
      </c>
      <c r="Q782" s="62" t="s">
        <v>5432</v>
      </c>
    </row>
    <row r="783" spans="1:17" x14ac:dyDescent="0.25">
      <c r="A783" s="61">
        <v>2080990</v>
      </c>
      <c r="B783" s="3">
        <v>352900</v>
      </c>
      <c r="C783" s="129">
        <v>9</v>
      </c>
      <c r="D783" s="3" t="s">
        <v>419</v>
      </c>
      <c r="E783" s="3">
        <v>352900</v>
      </c>
      <c r="F783" s="128">
        <v>35093</v>
      </c>
      <c r="G783" s="3" t="s">
        <v>111</v>
      </c>
      <c r="H783" s="3" t="s">
        <v>4470</v>
      </c>
      <c r="I783" s="3">
        <v>352900</v>
      </c>
      <c r="J783" s="3" t="s">
        <v>4669</v>
      </c>
      <c r="K783" s="3" t="s">
        <v>4341</v>
      </c>
      <c r="L783" s="129">
        <v>7</v>
      </c>
      <c r="M783" s="3" t="s">
        <v>4347</v>
      </c>
      <c r="N783" s="3" t="s">
        <v>4343</v>
      </c>
      <c r="O783" s="3" t="s">
        <v>4358</v>
      </c>
      <c r="P783" s="3" t="s">
        <v>4359</v>
      </c>
      <c r="Q783" s="62" t="s">
        <v>5433</v>
      </c>
    </row>
    <row r="784" spans="1:17" x14ac:dyDescent="0.25">
      <c r="A784" s="61">
        <v>2081059</v>
      </c>
      <c r="B784" s="3">
        <v>353650</v>
      </c>
      <c r="C784" s="129">
        <v>7</v>
      </c>
      <c r="D784" s="3" t="s">
        <v>344</v>
      </c>
      <c r="E784" s="3">
        <v>353650</v>
      </c>
      <c r="F784" s="128">
        <v>35072</v>
      </c>
      <c r="G784" s="3" t="s">
        <v>95</v>
      </c>
      <c r="H784" s="3" t="s">
        <v>4384</v>
      </c>
      <c r="I784" s="3">
        <v>353650</v>
      </c>
      <c r="J784" s="3" t="s">
        <v>5434</v>
      </c>
      <c r="K784" s="3" t="s">
        <v>4341</v>
      </c>
      <c r="L784" s="129">
        <v>5</v>
      </c>
      <c r="M784" s="3" t="s">
        <v>4342</v>
      </c>
      <c r="N784" s="3" t="s">
        <v>4343</v>
      </c>
      <c r="O784" s="3" t="s">
        <v>4344</v>
      </c>
      <c r="P784" s="3" t="s">
        <v>4345</v>
      </c>
      <c r="Q784" s="62" t="s">
        <v>5435</v>
      </c>
    </row>
    <row r="785" spans="1:17" x14ac:dyDescent="0.25">
      <c r="A785" s="61">
        <v>2081083</v>
      </c>
      <c r="B785" s="3">
        <v>350400</v>
      </c>
      <c r="C785" s="129">
        <v>9</v>
      </c>
      <c r="D785" s="3" t="s">
        <v>419</v>
      </c>
      <c r="E785" s="3">
        <v>350400</v>
      </c>
      <c r="F785" s="128">
        <v>35092</v>
      </c>
      <c r="G785" s="3" t="s">
        <v>109</v>
      </c>
      <c r="H785" s="3" t="s">
        <v>4470</v>
      </c>
      <c r="I785" s="3">
        <v>350400</v>
      </c>
      <c r="J785" s="3" t="s">
        <v>5436</v>
      </c>
      <c r="K785" s="3" t="s">
        <v>4341</v>
      </c>
      <c r="L785" s="129">
        <v>5</v>
      </c>
      <c r="M785" s="3" t="s">
        <v>4342</v>
      </c>
      <c r="N785" s="3" t="s">
        <v>4343</v>
      </c>
      <c r="O785" s="3" t="s">
        <v>4358</v>
      </c>
      <c r="P785" s="3" t="s">
        <v>4359</v>
      </c>
      <c r="Q785" s="62" t="s">
        <v>5437</v>
      </c>
    </row>
    <row r="786" spans="1:17" x14ac:dyDescent="0.25">
      <c r="A786" s="61">
        <v>2081091</v>
      </c>
      <c r="B786" s="3">
        <v>352260</v>
      </c>
      <c r="C786" s="129">
        <v>14</v>
      </c>
      <c r="D786" s="3" t="s">
        <v>614</v>
      </c>
      <c r="E786" s="3">
        <v>352260</v>
      </c>
      <c r="F786" s="128">
        <v>35141</v>
      </c>
      <c r="G786" s="3" t="s">
        <v>143</v>
      </c>
      <c r="H786" s="3" t="s">
        <v>4384</v>
      </c>
      <c r="I786" s="3">
        <v>352260</v>
      </c>
      <c r="J786" s="3" t="s">
        <v>4927</v>
      </c>
      <c r="K786" s="3" t="s">
        <v>4341</v>
      </c>
      <c r="L786" s="129">
        <v>5</v>
      </c>
      <c r="M786" s="3" t="s">
        <v>4342</v>
      </c>
      <c r="N786" s="3" t="s">
        <v>4343</v>
      </c>
      <c r="O786" s="3" t="s">
        <v>4344</v>
      </c>
      <c r="P786" s="3" t="s">
        <v>4345</v>
      </c>
      <c r="Q786" s="62" t="s">
        <v>5438</v>
      </c>
    </row>
    <row r="787" spans="1:17" x14ac:dyDescent="0.25">
      <c r="A787" s="61">
        <v>2081105</v>
      </c>
      <c r="B787" s="3">
        <v>355630</v>
      </c>
      <c r="C787" s="129">
        <v>2</v>
      </c>
      <c r="D787" s="3" t="s">
        <v>146</v>
      </c>
      <c r="E787" s="3">
        <v>355630</v>
      </c>
      <c r="F787" s="128">
        <v>35021</v>
      </c>
      <c r="G787" s="3" t="s">
        <v>64</v>
      </c>
      <c r="H787" s="3" t="s">
        <v>4480</v>
      </c>
      <c r="I787" s="3">
        <v>355630</v>
      </c>
      <c r="J787" s="3" t="s">
        <v>5439</v>
      </c>
      <c r="K787" s="3" t="s">
        <v>4341</v>
      </c>
      <c r="L787" s="129">
        <v>5</v>
      </c>
      <c r="M787" s="3" t="s">
        <v>4342</v>
      </c>
      <c r="N787" s="3" t="s">
        <v>4343</v>
      </c>
      <c r="O787" s="3" t="s">
        <v>4358</v>
      </c>
      <c r="P787" s="3" t="s">
        <v>4359</v>
      </c>
      <c r="Q787" s="62" t="s">
        <v>5440</v>
      </c>
    </row>
    <row r="788" spans="1:17" x14ac:dyDescent="0.25">
      <c r="A788" s="61">
        <v>2081113</v>
      </c>
      <c r="B788" s="3">
        <v>354390</v>
      </c>
      <c r="C788" s="129">
        <v>10</v>
      </c>
      <c r="D788" s="3" t="s">
        <v>485</v>
      </c>
      <c r="E788" s="3">
        <v>354390</v>
      </c>
      <c r="F788" s="128">
        <v>35104</v>
      </c>
      <c r="G788" s="3" t="s">
        <v>123</v>
      </c>
      <c r="H788" s="3" t="s">
        <v>4403</v>
      </c>
      <c r="I788" s="3">
        <v>354390</v>
      </c>
      <c r="J788" s="3" t="s">
        <v>4404</v>
      </c>
      <c r="K788" s="3" t="s">
        <v>4341</v>
      </c>
      <c r="L788" s="129">
        <v>5</v>
      </c>
      <c r="M788" s="3" t="s">
        <v>4342</v>
      </c>
      <c r="N788" s="3" t="s">
        <v>4343</v>
      </c>
      <c r="O788" s="3" t="s">
        <v>4510</v>
      </c>
      <c r="P788" s="3" t="s">
        <v>4373</v>
      </c>
      <c r="Q788" s="62" t="s">
        <v>5441</v>
      </c>
    </row>
    <row r="789" spans="1:17" x14ac:dyDescent="0.25">
      <c r="A789" s="61">
        <v>2081156</v>
      </c>
      <c r="B789" s="3">
        <v>350320</v>
      </c>
      <c r="C789" s="129">
        <v>3</v>
      </c>
      <c r="D789" s="3" t="s">
        <v>207</v>
      </c>
      <c r="E789" s="3">
        <v>350320</v>
      </c>
      <c r="F789" s="128">
        <v>35031</v>
      </c>
      <c r="G789" s="3" t="s">
        <v>70</v>
      </c>
      <c r="H789" s="3" t="s">
        <v>4396</v>
      </c>
      <c r="I789" s="3">
        <v>350320</v>
      </c>
      <c r="J789" s="3" t="s">
        <v>5047</v>
      </c>
      <c r="K789" s="3" t="s">
        <v>4341</v>
      </c>
      <c r="L789" s="129">
        <v>62</v>
      </c>
      <c r="M789" s="3" t="s">
        <v>4379</v>
      </c>
      <c r="N789" s="3" t="s">
        <v>4343</v>
      </c>
      <c r="O789" s="3" t="s">
        <v>4358</v>
      </c>
      <c r="P789" s="3" t="s">
        <v>4359</v>
      </c>
      <c r="Q789" s="62" t="s">
        <v>5442</v>
      </c>
    </row>
    <row r="790" spans="1:17" x14ac:dyDescent="0.25">
      <c r="A790" s="61">
        <v>2081164</v>
      </c>
      <c r="B790" s="3">
        <v>354340</v>
      </c>
      <c r="C790" s="129">
        <v>13</v>
      </c>
      <c r="D790" s="3" t="s">
        <v>583</v>
      </c>
      <c r="E790" s="3">
        <v>354340</v>
      </c>
      <c r="F790" s="128">
        <v>35132</v>
      </c>
      <c r="G790" s="3" t="s">
        <v>139</v>
      </c>
      <c r="H790" s="3" t="s">
        <v>4396</v>
      </c>
      <c r="I790" s="3">
        <v>354340</v>
      </c>
      <c r="J790" s="3" t="s">
        <v>4583</v>
      </c>
      <c r="K790" s="3" t="s">
        <v>4341</v>
      </c>
      <c r="L790" s="129">
        <v>5</v>
      </c>
      <c r="M790" s="3" t="s">
        <v>4342</v>
      </c>
      <c r="N790" s="3" t="s">
        <v>4343</v>
      </c>
      <c r="O790" s="3" t="s">
        <v>4460</v>
      </c>
      <c r="P790" s="3" t="s">
        <v>4359</v>
      </c>
      <c r="Q790" s="62" t="s">
        <v>5443</v>
      </c>
    </row>
    <row r="791" spans="1:17" x14ac:dyDescent="0.25">
      <c r="A791" s="61">
        <v>2081202</v>
      </c>
      <c r="B791" s="3">
        <v>354330</v>
      </c>
      <c r="C791" s="129">
        <v>1</v>
      </c>
      <c r="D791" s="3" t="s">
        <v>54</v>
      </c>
      <c r="E791" s="3">
        <v>354330</v>
      </c>
      <c r="F791" s="128">
        <v>35015</v>
      </c>
      <c r="G791" s="3" t="s">
        <v>60</v>
      </c>
      <c r="H791" s="3" t="s">
        <v>4361</v>
      </c>
      <c r="I791" s="3">
        <v>354330</v>
      </c>
      <c r="J791" s="3" t="s">
        <v>4430</v>
      </c>
      <c r="K791" s="3" t="s">
        <v>4341</v>
      </c>
      <c r="L791" s="129">
        <v>5</v>
      </c>
      <c r="M791" s="3" t="s">
        <v>4342</v>
      </c>
      <c r="N791" s="3" t="s">
        <v>4343</v>
      </c>
      <c r="O791" s="3" t="s">
        <v>4344</v>
      </c>
      <c r="P791" s="3" t="s">
        <v>4345</v>
      </c>
      <c r="Q791" s="62" t="s">
        <v>5444</v>
      </c>
    </row>
    <row r="792" spans="1:17" x14ac:dyDescent="0.25">
      <c r="A792" s="61">
        <v>2081229</v>
      </c>
      <c r="B792" s="3">
        <v>353600</v>
      </c>
      <c r="C792" s="129">
        <v>9</v>
      </c>
      <c r="D792" s="3" t="s">
        <v>419</v>
      </c>
      <c r="E792" s="3">
        <v>353600</v>
      </c>
      <c r="F792" s="128">
        <v>35095</v>
      </c>
      <c r="G792" s="3" t="s">
        <v>115</v>
      </c>
      <c r="H792" s="3" t="s">
        <v>4470</v>
      </c>
      <c r="I792" s="3">
        <v>353600</v>
      </c>
      <c r="J792" s="3" t="s">
        <v>5445</v>
      </c>
      <c r="K792" s="3" t="s">
        <v>4341</v>
      </c>
      <c r="L792" s="129">
        <v>5</v>
      </c>
      <c r="M792" s="3" t="s">
        <v>4342</v>
      </c>
      <c r="N792" s="3" t="s">
        <v>4343</v>
      </c>
      <c r="O792" s="3" t="s">
        <v>4358</v>
      </c>
      <c r="P792" s="3" t="s">
        <v>4359</v>
      </c>
      <c r="Q792" s="62" t="s">
        <v>5446</v>
      </c>
    </row>
    <row r="793" spans="1:17" x14ac:dyDescent="0.25">
      <c r="A793" s="61">
        <v>2081237</v>
      </c>
      <c r="B793" s="3">
        <v>354380</v>
      </c>
      <c r="C793" s="129">
        <v>9</v>
      </c>
      <c r="D793" s="3" t="s">
        <v>419</v>
      </c>
      <c r="E793" s="3">
        <v>354380</v>
      </c>
      <c r="F793" s="128">
        <v>35095</v>
      </c>
      <c r="G793" s="3" t="s">
        <v>115</v>
      </c>
      <c r="H793" s="3" t="s">
        <v>4470</v>
      </c>
      <c r="I793" s="3">
        <v>354380</v>
      </c>
      <c r="J793" s="3" t="s">
        <v>5447</v>
      </c>
      <c r="K793" s="3" t="s">
        <v>4341</v>
      </c>
      <c r="L793" s="129">
        <v>5</v>
      </c>
      <c r="M793" s="3" t="s">
        <v>4342</v>
      </c>
      <c r="N793" s="3" t="s">
        <v>4343</v>
      </c>
      <c r="O793" s="3" t="s">
        <v>4358</v>
      </c>
      <c r="P793" s="3" t="s">
        <v>4359</v>
      </c>
      <c r="Q793" s="62" t="s">
        <v>5448</v>
      </c>
    </row>
    <row r="794" spans="1:17" x14ac:dyDescent="0.25">
      <c r="A794" s="61">
        <v>2081245</v>
      </c>
      <c r="B794" s="3">
        <v>355230</v>
      </c>
      <c r="C794" s="129">
        <v>2</v>
      </c>
      <c r="D794" s="3" t="s">
        <v>146</v>
      </c>
      <c r="E794" s="3">
        <v>355230</v>
      </c>
      <c r="F794" s="128">
        <v>35022</v>
      </c>
      <c r="G794" s="3" t="s">
        <v>66</v>
      </c>
      <c r="H794" s="3" t="s">
        <v>4480</v>
      </c>
      <c r="I794" s="3">
        <v>355230</v>
      </c>
      <c r="J794" s="3" t="s">
        <v>5449</v>
      </c>
      <c r="K794" s="3" t="s">
        <v>4341</v>
      </c>
      <c r="L794" s="129">
        <v>5</v>
      </c>
      <c r="M794" s="3" t="s">
        <v>4342</v>
      </c>
      <c r="N794" s="3" t="s">
        <v>4343</v>
      </c>
      <c r="O794" s="3" t="s">
        <v>4358</v>
      </c>
      <c r="P794" s="3" t="s">
        <v>4359</v>
      </c>
      <c r="Q794" s="62" t="s">
        <v>5450</v>
      </c>
    </row>
    <row r="795" spans="1:17" x14ac:dyDescent="0.25">
      <c r="A795" s="61">
        <v>2081253</v>
      </c>
      <c r="B795" s="3">
        <v>350330</v>
      </c>
      <c r="C795" s="129">
        <v>10</v>
      </c>
      <c r="D795" s="3" t="s">
        <v>485</v>
      </c>
      <c r="E795" s="3">
        <v>350330</v>
      </c>
      <c r="F795" s="128">
        <v>35101</v>
      </c>
      <c r="G795" s="3" t="s">
        <v>117</v>
      </c>
      <c r="H795" s="3" t="s">
        <v>4403</v>
      </c>
      <c r="I795" s="3">
        <v>350330</v>
      </c>
      <c r="J795" s="3" t="s">
        <v>4859</v>
      </c>
      <c r="K795" s="3" t="s">
        <v>4341</v>
      </c>
      <c r="L795" s="129">
        <v>5</v>
      </c>
      <c r="M795" s="3" t="s">
        <v>4342</v>
      </c>
      <c r="N795" s="3" t="s">
        <v>4343</v>
      </c>
      <c r="O795" s="3" t="s">
        <v>4358</v>
      </c>
      <c r="P795" s="3" t="s">
        <v>4359</v>
      </c>
      <c r="Q795" s="62" t="s">
        <v>5451</v>
      </c>
    </row>
    <row r="796" spans="1:17" x14ac:dyDescent="0.25">
      <c r="A796" s="61">
        <v>2081261</v>
      </c>
      <c r="B796" s="3">
        <v>350700</v>
      </c>
      <c r="C796" s="129">
        <v>16</v>
      </c>
      <c r="D796" s="3" t="s">
        <v>747</v>
      </c>
      <c r="E796" s="3">
        <v>350700</v>
      </c>
      <c r="F796" s="128">
        <v>35163</v>
      </c>
      <c r="G796" s="3" t="s">
        <v>168</v>
      </c>
      <c r="H796" s="3" t="s">
        <v>4399</v>
      </c>
      <c r="I796" s="3">
        <v>350700</v>
      </c>
      <c r="J796" s="3" t="s">
        <v>4524</v>
      </c>
      <c r="K796" s="3" t="s">
        <v>4341</v>
      </c>
      <c r="L796" s="129">
        <v>5</v>
      </c>
      <c r="M796" s="3" t="s">
        <v>4342</v>
      </c>
      <c r="N796" s="3" t="s">
        <v>4343</v>
      </c>
      <c r="O796" s="3" t="s">
        <v>4460</v>
      </c>
      <c r="P796" s="3" t="s">
        <v>4359</v>
      </c>
      <c r="Q796" s="62" t="s">
        <v>5452</v>
      </c>
    </row>
    <row r="797" spans="1:17" x14ac:dyDescent="0.25">
      <c r="A797" s="61">
        <v>2081288</v>
      </c>
      <c r="B797" s="3">
        <v>355030</v>
      </c>
      <c r="C797" s="129">
        <v>1</v>
      </c>
      <c r="D797" s="3" t="s">
        <v>54</v>
      </c>
      <c r="E797" s="3">
        <v>355030</v>
      </c>
      <c r="F797" s="128">
        <v>35016</v>
      </c>
      <c r="G797" s="3" t="s">
        <v>62</v>
      </c>
      <c r="H797" s="3" t="s">
        <v>4410</v>
      </c>
      <c r="I797" s="3">
        <v>355030</v>
      </c>
      <c r="J797" s="3" t="s">
        <v>4411</v>
      </c>
      <c r="K797" s="3" t="s">
        <v>4341</v>
      </c>
      <c r="L797" s="129">
        <v>5</v>
      </c>
      <c r="M797" s="3" t="s">
        <v>4342</v>
      </c>
      <c r="N797" s="3" t="s">
        <v>4343</v>
      </c>
      <c r="O797" s="3" t="s">
        <v>4358</v>
      </c>
      <c r="P797" s="3" t="s">
        <v>4359</v>
      </c>
      <c r="Q797" s="62" t="s">
        <v>5453</v>
      </c>
    </row>
    <row r="798" spans="1:17" x14ac:dyDescent="0.25">
      <c r="A798" s="61">
        <v>2081296</v>
      </c>
      <c r="B798" s="3">
        <v>350930</v>
      </c>
      <c r="C798" s="129">
        <v>5</v>
      </c>
      <c r="D798" s="3" t="s">
        <v>249</v>
      </c>
      <c r="E798" s="3">
        <v>350930</v>
      </c>
      <c r="F798" s="128">
        <v>35051</v>
      </c>
      <c r="G798" s="3" t="s">
        <v>80</v>
      </c>
      <c r="H798" s="3" t="s">
        <v>4396</v>
      </c>
      <c r="I798" s="3">
        <v>350930</v>
      </c>
      <c r="J798" s="3" t="s">
        <v>5454</v>
      </c>
      <c r="K798" s="3" t="s">
        <v>4341</v>
      </c>
      <c r="L798" s="129">
        <v>5</v>
      </c>
      <c r="M798" s="3" t="s">
        <v>4342</v>
      </c>
      <c r="N798" s="3" t="s">
        <v>4343</v>
      </c>
      <c r="O798" s="3" t="s">
        <v>4358</v>
      </c>
      <c r="P798" s="3" t="s">
        <v>4359</v>
      </c>
      <c r="Q798" s="62" t="s">
        <v>5455</v>
      </c>
    </row>
    <row r="799" spans="1:17" x14ac:dyDescent="0.25">
      <c r="A799" s="61">
        <v>2081318</v>
      </c>
      <c r="B799" s="3">
        <v>350550</v>
      </c>
      <c r="C799" s="129">
        <v>5</v>
      </c>
      <c r="D799" s="3" t="s">
        <v>249</v>
      </c>
      <c r="E799" s="3">
        <v>350550</v>
      </c>
      <c r="F799" s="128">
        <v>35051</v>
      </c>
      <c r="G799" s="3" t="s">
        <v>80</v>
      </c>
      <c r="H799" s="3" t="s">
        <v>4396</v>
      </c>
      <c r="I799" s="3">
        <v>350550</v>
      </c>
      <c r="J799" s="3" t="s">
        <v>5142</v>
      </c>
      <c r="K799" s="3" t="s">
        <v>4341</v>
      </c>
      <c r="L799" s="129">
        <v>7</v>
      </c>
      <c r="M799" s="3" t="s">
        <v>4347</v>
      </c>
      <c r="N799" s="3" t="s">
        <v>4343</v>
      </c>
      <c r="O799" s="3" t="s">
        <v>4686</v>
      </c>
      <c r="P799" s="3" t="s">
        <v>4373</v>
      </c>
      <c r="Q799" s="62" t="s">
        <v>5456</v>
      </c>
    </row>
    <row r="800" spans="1:17" x14ac:dyDescent="0.25">
      <c r="A800" s="61">
        <v>2081342</v>
      </c>
      <c r="B800" s="3">
        <v>355600</v>
      </c>
      <c r="C800" s="129">
        <v>15</v>
      </c>
      <c r="D800" s="3" t="s">
        <v>639</v>
      </c>
      <c r="E800" s="3">
        <v>355600</v>
      </c>
      <c r="F800" s="128">
        <v>35151</v>
      </c>
      <c r="G800" s="3" t="s">
        <v>150</v>
      </c>
      <c r="H800" s="3" t="s">
        <v>4480</v>
      </c>
      <c r="I800" s="3">
        <v>355600</v>
      </c>
      <c r="J800" s="3" t="s">
        <v>4873</v>
      </c>
      <c r="K800" s="3" t="s">
        <v>4341</v>
      </c>
      <c r="L800" s="129">
        <v>5</v>
      </c>
      <c r="M800" s="3" t="s">
        <v>4342</v>
      </c>
      <c r="N800" s="3" t="s">
        <v>4343</v>
      </c>
      <c r="O800" s="3" t="s">
        <v>4358</v>
      </c>
      <c r="P800" s="3" t="s">
        <v>4359</v>
      </c>
      <c r="Q800" s="62" t="s">
        <v>5457</v>
      </c>
    </row>
    <row r="801" spans="1:17" x14ac:dyDescent="0.25">
      <c r="A801" s="61">
        <v>2081350</v>
      </c>
      <c r="B801" s="3">
        <v>353880</v>
      </c>
      <c r="C801" s="129">
        <v>6</v>
      </c>
      <c r="D801" s="3" t="s">
        <v>271</v>
      </c>
      <c r="E801" s="3">
        <v>353880</v>
      </c>
      <c r="F801" s="128">
        <v>35061</v>
      </c>
      <c r="G801" s="3" t="s">
        <v>84</v>
      </c>
      <c r="H801" s="3" t="s">
        <v>4414</v>
      </c>
      <c r="I801" s="3">
        <v>353880</v>
      </c>
      <c r="J801" s="3" t="s">
        <v>5138</v>
      </c>
      <c r="K801" s="3" t="s">
        <v>4341</v>
      </c>
      <c r="L801" s="129">
        <v>5</v>
      </c>
      <c r="M801" s="3" t="s">
        <v>4342</v>
      </c>
      <c r="N801" s="3" t="s">
        <v>4343</v>
      </c>
      <c r="O801" s="3" t="s">
        <v>4358</v>
      </c>
      <c r="P801" s="3" t="s">
        <v>4359</v>
      </c>
      <c r="Q801" s="62" t="s">
        <v>5458</v>
      </c>
    </row>
    <row r="802" spans="1:17" x14ac:dyDescent="0.25">
      <c r="A802" s="61">
        <v>2081377</v>
      </c>
      <c r="B802" s="3">
        <v>355710</v>
      </c>
      <c r="C802" s="129">
        <v>15</v>
      </c>
      <c r="D802" s="3" t="s">
        <v>639</v>
      </c>
      <c r="E802" s="3">
        <v>355710</v>
      </c>
      <c r="F802" s="128">
        <v>35157</v>
      </c>
      <c r="G802" s="3" t="s">
        <v>162</v>
      </c>
      <c r="H802" s="3" t="s">
        <v>4480</v>
      </c>
      <c r="I802" s="3">
        <v>355710</v>
      </c>
      <c r="J802" s="3" t="s">
        <v>4538</v>
      </c>
      <c r="K802" s="3" t="s">
        <v>4351</v>
      </c>
      <c r="L802" s="129">
        <v>5</v>
      </c>
      <c r="M802" s="3" t="s">
        <v>4342</v>
      </c>
      <c r="N802" s="3" t="s">
        <v>4343</v>
      </c>
      <c r="O802" s="3" t="s">
        <v>4358</v>
      </c>
      <c r="P802" s="3" t="s">
        <v>4359</v>
      </c>
      <c r="Q802" s="62" t="s">
        <v>5459</v>
      </c>
    </row>
    <row r="803" spans="1:17" x14ac:dyDescent="0.25">
      <c r="A803" s="61">
        <v>2081385</v>
      </c>
      <c r="B803" s="3">
        <v>355510</v>
      </c>
      <c r="C803" s="129">
        <v>11</v>
      </c>
      <c r="D803" s="3" t="s">
        <v>513</v>
      </c>
      <c r="E803" s="3">
        <v>355510</v>
      </c>
      <c r="F803" s="128">
        <v>35111</v>
      </c>
      <c r="G803" s="3" t="s">
        <v>125</v>
      </c>
      <c r="H803" s="3" t="s">
        <v>4475</v>
      </c>
      <c r="I803" s="3">
        <v>355510</v>
      </c>
      <c r="J803" s="3" t="s">
        <v>5460</v>
      </c>
      <c r="K803" s="3" t="s">
        <v>4341</v>
      </c>
      <c r="L803" s="129">
        <v>5</v>
      </c>
      <c r="M803" s="3" t="s">
        <v>4342</v>
      </c>
      <c r="N803" s="3" t="s">
        <v>4343</v>
      </c>
      <c r="O803" s="3" t="s">
        <v>4358</v>
      </c>
      <c r="P803" s="3" t="s">
        <v>4359</v>
      </c>
      <c r="Q803" s="62" t="s">
        <v>5461</v>
      </c>
    </row>
    <row r="804" spans="1:17" x14ac:dyDescent="0.25">
      <c r="A804" s="61">
        <v>2081393</v>
      </c>
      <c r="B804" s="3">
        <v>355160</v>
      </c>
      <c r="C804" s="129">
        <v>7</v>
      </c>
      <c r="D804" s="3" t="s">
        <v>344</v>
      </c>
      <c r="E804" s="3">
        <v>355160</v>
      </c>
      <c r="F804" s="128">
        <v>35074</v>
      </c>
      <c r="G804" s="3" t="s">
        <v>99</v>
      </c>
      <c r="H804" s="3" t="s">
        <v>4384</v>
      </c>
      <c r="I804" s="3">
        <v>355160</v>
      </c>
      <c r="J804" s="3" t="s">
        <v>4392</v>
      </c>
      <c r="K804" s="3" t="s">
        <v>4341</v>
      </c>
      <c r="L804" s="129">
        <v>5</v>
      </c>
      <c r="M804" s="3" t="s">
        <v>4342</v>
      </c>
      <c r="N804" s="3" t="s">
        <v>4343</v>
      </c>
      <c r="O804" s="3" t="s">
        <v>4358</v>
      </c>
      <c r="P804" s="3" t="s">
        <v>4359</v>
      </c>
      <c r="Q804" s="62" t="s">
        <v>5462</v>
      </c>
    </row>
    <row r="805" spans="1:17" x14ac:dyDescent="0.25">
      <c r="A805" s="61">
        <v>2081431</v>
      </c>
      <c r="B805" s="3">
        <v>352740</v>
      </c>
      <c r="C805" s="129">
        <v>9</v>
      </c>
      <c r="D805" s="3" t="s">
        <v>419</v>
      </c>
      <c r="E805" s="3">
        <v>352740</v>
      </c>
      <c r="F805" s="128">
        <v>35091</v>
      </c>
      <c r="G805" s="3" t="s">
        <v>107</v>
      </c>
      <c r="H805" s="3" t="s">
        <v>4470</v>
      </c>
      <c r="I805" s="3">
        <v>352740</v>
      </c>
      <c r="J805" s="3" t="s">
        <v>5463</v>
      </c>
      <c r="K805" s="3" t="s">
        <v>4341</v>
      </c>
      <c r="L805" s="129">
        <v>5</v>
      </c>
      <c r="M805" s="3" t="s">
        <v>4342</v>
      </c>
      <c r="N805" s="3" t="s">
        <v>4343</v>
      </c>
      <c r="O805" s="3" t="s">
        <v>4358</v>
      </c>
      <c r="P805" s="3" t="s">
        <v>4359</v>
      </c>
      <c r="Q805" s="62" t="s">
        <v>5464</v>
      </c>
    </row>
    <row r="806" spans="1:17" x14ac:dyDescent="0.25">
      <c r="A806" s="61">
        <v>2081458</v>
      </c>
      <c r="B806" s="3">
        <v>352690</v>
      </c>
      <c r="C806" s="129">
        <v>10</v>
      </c>
      <c r="D806" s="3" t="s">
        <v>485</v>
      </c>
      <c r="E806" s="3">
        <v>352690</v>
      </c>
      <c r="F806" s="128">
        <v>35102</v>
      </c>
      <c r="G806" s="3" t="s">
        <v>119</v>
      </c>
      <c r="H806" s="3" t="s">
        <v>4403</v>
      </c>
      <c r="I806" s="3">
        <v>352690</v>
      </c>
      <c r="J806" s="3" t="s">
        <v>4517</v>
      </c>
      <c r="K806" s="3" t="s">
        <v>4341</v>
      </c>
      <c r="L806" s="129">
        <v>5</v>
      </c>
      <c r="M806" s="3" t="s">
        <v>4342</v>
      </c>
      <c r="N806" s="3" t="s">
        <v>4343</v>
      </c>
      <c r="O806" s="3" t="s">
        <v>4358</v>
      </c>
      <c r="P806" s="3" t="s">
        <v>4359</v>
      </c>
      <c r="Q806" s="62" t="s">
        <v>5465</v>
      </c>
    </row>
    <row r="807" spans="1:17" x14ac:dyDescent="0.25">
      <c r="A807" s="61">
        <v>2081466</v>
      </c>
      <c r="B807" s="3">
        <v>352450</v>
      </c>
      <c r="C807" s="129">
        <v>15</v>
      </c>
      <c r="D807" s="3" t="s">
        <v>639</v>
      </c>
      <c r="E807" s="3">
        <v>352450</v>
      </c>
      <c r="F807" s="128">
        <v>35156</v>
      </c>
      <c r="G807" s="3" t="s">
        <v>160</v>
      </c>
      <c r="H807" s="3" t="s">
        <v>4480</v>
      </c>
      <c r="I807" s="3">
        <v>352450</v>
      </c>
      <c r="J807" s="3" t="s">
        <v>5466</v>
      </c>
      <c r="K807" s="3" t="s">
        <v>4351</v>
      </c>
      <c r="L807" s="129">
        <v>5</v>
      </c>
      <c r="M807" s="3" t="s">
        <v>4342</v>
      </c>
      <c r="N807" s="3" t="s">
        <v>4343</v>
      </c>
      <c r="O807" s="3" t="s">
        <v>4358</v>
      </c>
      <c r="P807" s="3" t="s">
        <v>4359</v>
      </c>
      <c r="Q807" s="62" t="s">
        <v>5467</v>
      </c>
    </row>
    <row r="808" spans="1:17" x14ac:dyDescent="0.25">
      <c r="A808" s="61">
        <v>2081482</v>
      </c>
      <c r="B808" s="3">
        <v>350950</v>
      </c>
      <c r="C808" s="129">
        <v>7</v>
      </c>
      <c r="D808" s="3" t="s">
        <v>344</v>
      </c>
      <c r="E808" s="3">
        <v>350950</v>
      </c>
      <c r="F808" s="128">
        <v>35072</v>
      </c>
      <c r="G808" s="3" t="s">
        <v>95</v>
      </c>
      <c r="H808" s="3" t="s">
        <v>4384</v>
      </c>
      <c r="I808" s="3">
        <v>350950</v>
      </c>
      <c r="J808" s="3" t="s">
        <v>4620</v>
      </c>
      <c r="K808" s="3" t="s">
        <v>4351</v>
      </c>
      <c r="L808" s="129">
        <v>7</v>
      </c>
      <c r="M808" s="3" t="s">
        <v>4347</v>
      </c>
      <c r="N808" s="3" t="s">
        <v>4343</v>
      </c>
      <c r="O808" s="3" t="s">
        <v>4358</v>
      </c>
      <c r="P808" s="3" t="s">
        <v>4359</v>
      </c>
      <c r="Q808" s="62" t="s">
        <v>5468</v>
      </c>
    </row>
    <row r="809" spans="1:17" x14ac:dyDescent="0.25">
      <c r="A809" s="61">
        <v>2081490</v>
      </c>
      <c r="B809" s="3">
        <v>350950</v>
      </c>
      <c r="C809" s="129">
        <v>7</v>
      </c>
      <c r="D809" s="3" t="s">
        <v>344</v>
      </c>
      <c r="E809" s="3">
        <v>350950</v>
      </c>
      <c r="F809" s="128">
        <v>35072</v>
      </c>
      <c r="G809" s="3" t="s">
        <v>95</v>
      </c>
      <c r="H809" s="3" t="s">
        <v>4384</v>
      </c>
      <c r="I809" s="3">
        <v>350950</v>
      </c>
      <c r="J809" s="3" t="s">
        <v>4620</v>
      </c>
      <c r="K809" s="3" t="s">
        <v>4341</v>
      </c>
      <c r="L809" s="129">
        <v>5</v>
      </c>
      <c r="M809" s="3" t="s">
        <v>4342</v>
      </c>
      <c r="N809" s="3" t="s">
        <v>4343</v>
      </c>
      <c r="O809" s="3" t="s">
        <v>5469</v>
      </c>
      <c r="P809" s="3" t="s">
        <v>4345</v>
      </c>
      <c r="Q809" s="62" t="s">
        <v>5470</v>
      </c>
    </row>
    <row r="810" spans="1:17" x14ac:dyDescent="0.25">
      <c r="A810" s="61">
        <v>2081504</v>
      </c>
      <c r="B810" s="3">
        <v>351870</v>
      </c>
      <c r="C810" s="129">
        <v>4</v>
      </c>
      <c r="D810" s="3" t="s">
        <v>237</v>
      </c>
      <c r="E810" s="3">
        <v>351870</v>
      </c>
      <c r="F810" s="128">
        <v>35041</v>
      </c>
      <c r="G810" s="3" t="s">
        <v>78</v>
      </c>
      <c r="H810" s="3" t="s">
        <v>4420</v>
      </c>
      <c r="I810" s="3">
        <v>351870</v>
      </c>
      <c r="J810" s="3" t="s">
        <v>4941</v>
      </c>
      <c r="K810" s="3" t="s">
        <v>4341</v>
      </c>
      <c r="L810" s="129">
        <v>62</v>
      </c>
      <c r="M810" s="3" t="s">
        <v>4379</v>
      </c>
      <c r="N810" s="3" t="s">
        <v>4343</v>
      </c>
      <c r="O810" s="3" t="s">
        <v>4344</v>
      </c>
      <c r="P810" s="3" t="s">
        <v>4345</v>
      </c>
      <c r="Q810" s="62" t="s">
        <v>5471</v>
      </c>
    </row>
    <row r="811" spans="1:17" x14ac:dyDescent="0.25">
      <c r="A811" s="61">
        <v>2081512</v>
      </c>
      <c r="B811" s="3">
        <v>351840</v>
      </c>
      <c r="C811" s="129">
        <v>17</v>
      </c>
      <c r="D811" s="3" t="s">
        <v>797</v>
      </c>
      <c r="E811" s="3">
        <v>351840</v>
      </c>
      <c r="F811" s="128">
        <v>35172</v>
      </c>
      <c r="G811" s="3" t="s">
        <v>172</v>
      </c>
      <c r="H811" s="3" t="s">
        <v>4367</v>
      </c>
      <c r="I811" s="3">
        <v>351840</v>
      </c>
      <c r="J811" s="3" t="s">
        <v>4743</v>
      </c>
      <c r="K811" s="3" t="s">
        <v>4341</v>
      </c>
      <c r="L811" s="129">
        <v>5</v>
      </c>
      <c r="M811" s="3" t="s">
        <v>4342</v>
      </c>
      <c r="N811" s="3" t="s">
        <v>4343</v>
      </c>
      <c r="O811" s="3" t="s">
        <v>4358</v>
      </c>
      <c r="P811" s="3" t="s">
        <v>4359</v>
      </c>
      <c r="Q811" s="62" t="s">
        <v>5472</v>
      </c>
    </row>
    <row r="812" spans="1:17" x14ac:dyDescent="0.25">
      <c r="A812" s="61">
        <v>2081520</v>
      </c>
      <c r="B812" s="3">
        <v>351780</v>
      </c>
      <c r="C812" s="129">
        <v>2</v>
      </c>
      <c r="D812" s="3" t="s">
        <v>146</v>
      </c>
      <c r="E812" s="3">
        <v>351780</v>
      </c>
      <c r="F812" s="128">
        <v>35022</v>
      </c>
      <c r="G812" s="3" t="s">
        <v>66</v>
      </c>
      <c r="H812" s="3" t="s">
        <v>4480</v>
      </c>
      <c r="I812" s="3">
        <v>351780</v>
      </c>
      <c r="J812" s="3" t="s">
        <v>5473</v>
      </c>
      <c r="K812" s="3" t="s">
        <v>4341</v>
      </c>
      <c r="L812" s="129">
        <v>5</v>
      </c>
      <c r="M812" s="3" t="s">
        <v>4342</v>
      </c>
      <c r="N812" s="3" t="s">
        <v>4343</v>
      </c>
      <c r="O812" s="3" t="s">
        <v>4358</v>
      </c>
      <c r="P812" s="3" t="s">
        <v>4359</v>
      </c>
      <c r="Q812" s="62" t="s">
        <v>5474</v>
      </c>
    </row>
    <row r="813" spans="1:17" x14ac:dyDescent="0.25">
      <c r="A813" s="61">
        <v>2081555</v>
      </c>
      <c r="B813" s="3">
        <v>352320</v>
      </c>
      <c r="C813" s="129">
        <v>16</v>
      </c>
      <c r="D813" s="3" t="s">
        <v>747</v>
      </c>
      <c r="E813" s="3">
        <v>352320</v>
      </c>
      <c r="F813" s="128">
        <v>35162</v>
      </c>
      <c r="G813" s="3" t="s">
        <v>166</v>
      </c>
      <c r="H813" s="3" t="s">
        <v>4399</v>
      </c>
      <c r="I813" s="3">
        <v>352320</v>
      </c>
      <c r="J813" s="3" t="s">
        <v>4857</v>
      </c>
      <c r="K813" s="3" t="s">
        <v>4341</v>
      </c>
      <c r="L813" s="129">
        <v>5</v>
      </c>
      <c r="M813" s="3" t="s">
        <v>4342</v>
      </c>
      <c r="N813" s="3" t="s">
        <v>4343</v>
      </c>
      <c r="O813" s="3" t="s">
        <v>4358</v>
      </c>
      <c r="P813" s="3" t="s">
        <v>4359</v>
      </c>
      <c r="Q813" s="62" t="s">
        <v>5475</v>
      </c>
    </row>
    <row r="814" spans="1:17" x14ac:dyDescent="0.25">
      <c r="A814" s="61">
        <v>2081563</v>
      </c>
      <c r="B814" s="3">
        <v>351518</v>
      </c>
      <c r="C814" s="129">
        <v>14</v>
      </c>
      <c r="D814" s="3" t="s">
        <v>614</v>
      </c>
      <c r="E814" s="3">
        <v>351518</v>
      </c>
      <c r="F814" s="128">
        <v>35142</v>
      </c>
      <c r="G814" s="3" t="s">
        <v>145</v>
      </c>
      <c r="H814" s="3" t="s">
        <v>4384</v>
      </c>
      <c r="I814" s="3">
        <v>351518</v>
      </c>
      <c r="J814" s="3" t="s">
        <v>4772</v>
      </c>
      <c r="K814" s="3" t="s">
        <v>4351</v>
      </c>
      <c r="L814" s="129">
        <v>7</v>
      </c>
      <c r="M814" s="3" t="s">
        <v>4347</v>
      </c>
      <c r="N814" s="3" t="s">
        <v>4343</v>
      </c>
      <c r="O814" s="3" t="s">
        <v>4556</v>
      </c>
      <c r="P814" s="3" t="s">
        <v>4373</v>
      </c>
      <c r="Q814" s="62" t="s">
        <v>5476</v>
      </c>
    </row>
    <row r="815" spans="1:17" x14ac:dyDescent="0.25">
      <c r="A815" s="61">
        <v>2081571</v>
      </c>
      <c r="B815" s="3">
        <v>354420</v>
      </c>
      <c r="C815" s="129">
        <v>15</v>
      </c>
      <c r="D815" s="3" t="s">
        <v>639</v>
      </c>
      <c r="E815" s="3">
        <v>354420</v>
      </c>
      <c r="F815" s="128">
        <v>35157</v>
      </c>
      <c r="G815" s="3" t="s">
        <v>162</v>
      </c>
      <c r="H815" s="3" t="s">
        <v>4480</v>
      </c>
      <c r="I815" s="3">
        <v>354420</v>
      </c>
      <c r="J815" s="3" t="s">
        <v>5477</v>
      </c>
      <c r="K815" s="3" t="s">
        <v>4341</v>
      </c>
      <c r="L815" s="129">
        <v>5</v>
      </c>
      <c r="M815" s="3" t="s">
        <v>4342</v>
      </c>
      <c r="N815" s="3" t="s">
        <v>4343</v>
      </c>
      <c r="O815" s="3" t="s">
        <v>4358</v>
      </c>
      <c r="P815" s="3" t="s">
        <v>4359</v>
      </c>
      <c r="Q815" s="62" t="s">
        <v>5478</v>
      </c>
    </row>
    <row r="816" spans="1:17" x14ac:dyDescent="0.25">
      <c r="A816" s="61">
        <v>2081598</v>
      </c>
      <c r="B816" s="3">
        <v>355360</v>
      </c>
      <c r="C816" s="129">
        <v>14</v>
      </c>
      <c r="D816" s="3" t="s">
        <v>614</v>
      </c>
      <c r="E816" s="3">
        <v>355360</v>
      </c>
      <c r="F816" s="128">
        <v>35143</v>
      </c>
      <c r="G816" s="3" t="s">
        <v>148</v>
      </c>
      <c r="H816" s="3" t="s">
        <v>4384</v>
      </c>
      <c r="I816" s="3">
        <v>355360</v>
      </c>
      <c r="J816" s="3" t="s">
        <v>5479</v>
      </c>
      <c r="K816" s="3" t="s">
        <v>4341</v>
      </c>
      <c r="L816" s="129">
        <v>5</v>
      </c>
      <c r="M816" s="3" t="s">
        <v>4342</v>
      </c>
      <c r="N816" s="3" t="s">
        <v>4343</v>
      </c>
      <c r="O816" s="3" t="s">
        <v>4358</v>
      </c>
      <c r="P816" s="3" t="s">
        <v>4359</v>
      </c>
      <c r="Q816" s="62" t="s">
        <v>5480</v>
      </c>
    </row>
    <row r="817" spans="1:17" x14ac:dyDescent="0.25">
      <c r="A817" s="61">
        <v>2081644</v>
      </c>
      <c r="B817" s="3">
        <v>351840</v>
      </c>
      <c r="C817" s="129">
        <v>17</v>
      </c>
      <c r="D817" s="3" t="s">
        <v>797</v>
      </c>
      <c r="E817" s="3">
        <v>351840</v>
      </c>
      <c r="F817" s="128">
        <v>35172</v>
      </c>
      <c r="G817" s="3" t="s">
        <v>172</v>
      </c>
      <c r="H817" s="3" t="s">
        <v>4367</v>
      </c>
      <c r="I817" s="3">
        <v>351840</v>
      </c>
      <c r="J817" s="3" t="s">
        <v>4743</v>
      </c>
      <c r="K817" s="3" t="s">
        <v>4341</v>
      </c>
      <c r="L817" s="129">
        <v>5</v>
      </c>
      <c r="M817" s="3" t="s">
        <v>4342</v>
      </c>
      <c r="N817" s="3" t="s">
        <v>4343</v>
      </c>
      <c r="O817" s="3" t="s">
        <v>4358</v>
      </c>
      <c r="P817" s="3" t="s">
        <v>4359</v>
      </c>
      <c r="Q817" s="62" t="s">
        <v>5481</v>
      </c>
    </row>
    <row r="818" spans="1:17" x14ac:dyDescent="0.25">
      <c r="A818" s="61">
        <v>2081652</v>
      </c>
      <c r="B818" s="3">
        <v>351690</v>
      </c>
      <c r="C818" s="129">
        <v>15</v>
      </c>
      <c r="D818" s="3" t="s">
        <v>639</v>
      </c>
      <c r="E818" s="3">
        <v>351690</v>
      </c>
      <c r="F818" s="128">
        <v>35157</v>
      </c>
      <c r="G818" s="3" t="s">
        <v>162</v>
      </c>
      <c r="H818" s="3" t="s">
        <v>4480</v>
      </c>
      <c r="I818" s="3">
        <v>351690</v>
      </c>
      <c r="J818" s="3" t="s">
        <v>5482</v>
      </c>
      <c r="K818" s="3" t="s">
        <v>4341</v>
      </c>
      <c r="L818" s="129">
        <v>5</v>
      </c>
      <c r="M818" s="3" t="s">
        <v>4342</v>
      </c>
      <c r="N818" s="3" t="s">
        <v>4343</v>
      </c>
      <c r="O818" s="3" t="s">
        <v>4358</v>
      </c>
      <c r="P818" s="3" t="s">
        <v>4359</v>
      </c>
      <c r="Q818" s="62" t="s">
        <v>5483</v>
      </c>
    </row>
    <row r="819" spans="1:17" x14ac:dyDescent="0.25">
      <c r="A819" s="61">
        <v>2081660</v>
      </c>
      <c r="B819" s="3">
        <v>352090</v>
      </c>
      <c r="C819" s="129">
        <v>9</v>
      </c>
      <c r="D819" s="3" t="s">
        <v>419</v>
      </c>
      <c r="E819" s="3">
        <v>352090</v>
      </c>
      <c r="F819" s="128">
        <v>35094</v>
      </c>
      <c r="G819" s="3" t="s">
        <v>113</v>
      </c>
      <c r="H819" s="3" t="s">
        <v>4470</v>
      </c>
      <c r="I819" s="3">
        <v>352090</v>
      </c>
      <c r="J819" s="3" t="s">
        <v>5484</v>
      </c>
      <c r="K819" s="3" t="s">
        <v>4341</v>
      </c>
      <c r="L819" s="129">
        <v>5</v>
      </c>
      <c r="M819" s="3" t="s">
        <v>4342</v>
      </c>
      <c r="N819" s="3" t="s">
        <v>4343</v>
      </c>
      <c r="O819" s="3" t="s">
        <v>4358</v>
      </c>
      <c r="P819" s="3" t="s">
        <v>4359</v>
      </c>
      <c r="Q819" s="62" t="s">
        <v>5485</v>
      </c>
    </row>
    <row r="820" spans="1:17" x14ac:dyDescent="0.25">
      <c r="A820" s="61">
        <v>2081695</v>
      </c>
      <c r="B820" s="3">
        <v>355220</v>
      </c>
      <c r="C820" s="129">
        <v>16</v>
      </c>
      <c r="D820" s="3" t="s">
        <v>747</v>
      </c>
      <c r="E820" s="3">
        <v>355220</v>
      </c>
      <c r="F820" s="128">
        <v>35163</v>
      </c>
      <c r="G820" s="3" t="s">
        <v>168</v>
      </c>
      <c r="H820" s="3" t="s">
        <v>4399</v>
      </c>
      <c r="I820" s="3">
        <v>355220</v>
      </c>
      <c r="J820" s="3" t="s">
        <v>4528</v>
      </c>
      <c r="K820" s="3" t="s">
        <v>4351</v>
      </c>
      <c r="L820" s="129">
        <v>5</v>
      </c>
      <c r="M820" s="3" t="s">
        <v>4342</v>
      </c>
      <c r="N820" s="3" t="s">
        <v>4343</v>
      </c>
      <c r="O820" s="3" t="s">
        <v>4352</v>
      </c>
      <c r="P820" s="3" t="s">
        <v>4345</v>
      </c>
      <c r="Q820" s="62" t="s">
        <v>5486</v>
      </c>
    </row>
    <row r="821" spans="1:17" x14ac:dyDescent="0.25">
      <c r="A821" s="61">
        <v>2081717</v>
      </c>
      <c r="B821" s="3">
        <v>351370</v>
      </c>
      <c r="C821" s="129">
        <v>3</v>
      </c>
      <c r="D821" s="3" t="s">
        <v>207</v>
      </c>
      <c r="E821" s="3">
        <v>351370</v>
      </c>
      <c r="F821" s="128">
        <v>35034</v>
      </c>
      <c r="G821" s="3" t="s">
        <v>76</v>
      </c>
      <c r="H821" s="3" t="s">
        <v>4396</v>
      </c>
      <c r="I821" s="3">
        <v>351370</v>
      </c>
      <c r="J821" s="3" t="s">
        <v>5487</v>
      </c>
      <c r="K821" s="3" t="s">
        <v>4341</v>
      </c>
      <c r="L821" s="129">
        <v>5</v>
      </c>
      <c r="M821" s="3" t="s">
        <v>4342</v>
      </c>
      <c r="N821" s="3" t="s">
        <v>4343</v>
      </c>
      <c r="O821" s="3" t="s">
        <v>4358</v>
      </c>
      <c r="P821" s="3" t="s">
        <v>4359</v>
      </c>
      <c r="Q821" s="62" t="s">
        <v>5488</v>
      </c>
    </row>
    <row r="822" spans="1:17" x14ac:dyDescent="0.25">
      <c r="A822" s="61">
        <v>2081725</v>
      </c>
      <c r="B822" s="3">
        <v>352710</v>
      </c>
      <c r="C822" s="129">
        <v>6</v>
      </c>
      <c r="D822" s="3" t="s">
        <v>271</v>
      </c>
      <c r="E822" s="3">
        <v>352710</v>
      </c>
      <c r="F822" s="128">
        <v>35065</v>
      </c>
      <c r="G822" s="3" t="s">
        <v>91</v>
      </c>
      <c r="H822" s="3" t="s">
        <v>4414</v>
      </c>
      <c r="I822" s="3">
        <v>352710</v>
      </c>
      <c r="J822" s="3" t="s">
        <v>4415</v>
      </c>
      <c r="K822" s="3" t="s">
        <v>4351</v>
      </c>
      <c r="L822" s="129">
        <v>5</v>
      </c>
      <c r="M822" s="3" t="s">
        <v>4342</v>
      </c>
      <c r="N822" s="3" t="s">
        <v>4343</v>
      </c>
      <c r="O822" s="3" t="s">
        <v>4352</v>
      </c>
      <c r="P822" s="3" t="s">
        <v>4345</v>
      </c>
      <c r="Q822" s="62" t="s">
        <v>5489</v>
      </c>
    </row>
    <row r="823" spans="1:17" x14ac:dyDescent="0.25">
      <c r="A823" s="61">
        <v>2081733</v>
      </c>
      <c r="B823" s="3">
        <v>350160</v>
      </c>
      <c r="C823" s="129">
        <v>7</v>
      </c>
      <c r="D823" s="3" t="s">
        <v>344</v>
      </c>
      <c r="E823" s="3">
        <v>350160</v>
      </c>
      <c r="F823" s="128">
        <v>35072</v>
      </c>
      <c r="G823" s="3" t="s">
        <v>95</v>
      </c>
      <c r="H823" s="3" t="s">
        <v>4384</v>
      </c>
      <c r="I823" s="3">
        <v>350160</v>
      </c>
      <c r="J823" s="3" t="s">
        <v>4708</v>
      </c>
      <c r="K823" s="3" t="s">
        <v>4341</v>
      </c>
      <c r="L823" s="129">
        <v>7</v>
      </c>
      <c r="M823" s="3" t="s">
        <v>4347</v>
      </c>
      <c r="N823" s="3" t="s">
        <v>4343</v>
      </c>
      <c r="O823" s="3" t="s">
        <v>4358</v>
      </c>
      <c r="P823" s="3" t="s">
        <v>4359</v>
      </c>
      <c r="Q823" s="62" t="s">
        <v>5490</v>
      </c>
    </row>
    <row r="824" spans="1:17" x14ac:dyDescent="0.25">
      <c r="A824" s="61">
        <v>2081768</v>
      </c>
      <c r="B824" s="3">
        <v>350420</v>
      </c>
      <c r="C824" s="129">
        <v>2</v>
      </c>
      <c r="D824" s="3" t="s">
        <v>146</v>
      </c>
      <c r="E824" s="3">
        <v>350420</v>
      </c>
      <c r="F824" s="128">
        <v>35021</v>
      </c>
      <c r="G824" s="3" t="s">
        <v>64</v>
      </c>
      <c r="H824" s="3" t="s">
        <v>4480</v>
      </c>
      <c r="I824" s="3">
        <v>350420</v>
      </c>
      <c r="J824" s="3" t="s">
        <v>4947</v>
      </c>
      <c r="K824" s="3" t="s">
        <v>4341</v>
      </c>
      <c r="L824" s="129">
        <v>5</v>
      </c>
      <c r="M824" s="3" t="s">
        <v>4342</v>
      </c>
      <c r="N824" s="3" t="s">
        <v>4343</v>
      </c>
      <c r="O824" s="3" t="s">
        <v>4358</v>
      </c>
      <c r="P824" s="3" t="s">
        <v>4359</v>
      </c>
      <c r="Q824" s="62" t="s">
        <v>5491</v>
      </c>
    </row>
    <row r="825" spans="1:17" x14ac:dyDescent="0.25">
      <c r="A825" s="61">
        <v>2081784</v>
      </c>
      <c r="B825" s="3">
        <v>350790</v>
      </c>
      <c r="C825" s="129">
        <v>6</v>
      </c>
      <c r="D825" s="3" t="s">
        <v>271</v>
      </c>
      <c r="E825" s="3">
        <v>350790</v>
      </c>
      <c r="F825" s="128">
        <v>35064</v>
      </c>
      <c r="G825" s="3" t="s">
        <v>89</v>
      </c>
      <c r="H825" s="3" t="s">
        <v>4414</v>
      </c>
      <c r="I825" s="3">
        <v>350790</v>
      </c>
      <c r="J825" s="3" t="s">
        <v>5492</v>
      </c>
      <c r="K825" s="3" t="s">
        <v>4341</v>
      </c>
      <c r="L825" s="129">
        <v>5</v>
      </c>
      <c r="M825" s="3" t="s">
        <v>4342</v>
      </c>
      <c r="N825" s="3" t="s">
        <v>4343</v>
      </c>
      <c r="O825" s="3" t="s">
        <v>4358</v>
      </c>
      <c r="P825" s="3" t="s">
        <v>4359</v>
      </c>
      <c r="Q825" s="62" t="s">
        <v>5493</v>
      </c>
    </row>
    <row r="826" spans="1:17" x14ac:dyDescent="0.25">
      <c r="A826" s="61">
        <v>2081792</v>
      </c>
      <c r="B826" s="3">
        <v>352810</v>
      </c>
      <c r="C826" s="129">
        <v>15</v>
      </c>
      <c r="D826" s="3" t="s">
        <v>639</v>
      </c>
      <c r="E826" s="3">
        <v>352810</v>
      </c>
      <c r="F826" s="128">
        <v>35157</v>
      </c>
      <c r="G826" s="3" t="s">
        <v>162</v>
      </c>
      <c r="H826" s="3" t="s">
        <v>4480</v>
      </c>
      <c r="I826" s="3">
        <v>352810</v>
      </c>
      <c r="J826" s="3" t="s">
        <v>5494</v>
      </c>
      <c r="K826" s="3" t="s">
        <v>4341</v>
      </c>
      <c r="L826" s="129">
        <v>5</v>
      </c>
      <c r="M826" s="3" t="s">
        <v>4342</v>
      </c>
      <c r="N826" s="3" t="s">
        <v>4343</v>
      </c>
      <c r="O826" s="3" t="s">
        <v>4358</v>
      </c>
      <c r="P826" s="3" t="s">
        <v>4359</v>
      </c>
      <c r="Q826" s="62" t="s">
        <v>5495</v>
      </c>
    </row>
    <row r="827" spans="1:17" x14ac:dyDescent="0.25">
      <c r="A827" s="61">
        <v>2081806</v>
      </c>
      <c r="B827" s="3">
        <v>350110</v>
      </c>
      <c r="C827" s="129">
        <v>2</v>
      </c>
      <c r="D827" s="3" t="s">
        <v>146</v>
      </c>
      <c r="E827" s="3">
        <v>350110</v>
      </c>
      <c r="F827" s="128">
        <v>35023</v>
      </c>
      <c r="G827" s="3" t="s">
        <v>68</v>
      </c>
      <c r="H827" s="3" t="s">
        <v>4480</v>
      </c>
      <c r="I827" s="3">
        <v>350110</v>
      </c>
      <c r="J827" s="3" t="s">
        <v>5496</v>
      </c>
      <c r="K827" s="3" t="s">
        <v>4341</v>
      </c>
      <c r="L827" s="129">
        <v>5</v>
      </c>
      <c r="M827" s="3" t="s">
        <v>4342</v>
      </c>
      <c r="N827" s="3" t="s">
        <v>4343</v>
      </c>
      <c r="O827" s="3" t="s">
        <v>4344</v>
      </c>
      <c r="P827" s="3" t="s">
        <v>4345</v>
      </c>
      <c r="Q827" s="62" t="s">
        <v>5497</v>
      </c>
    </row>
    <row r="828" spans="1:17" x14ac:dyDescent="0.25">
      <c r="A828" s="61">
        <v>2081814</v>
      </c>
      <c r="B828" s="3">
        <v>351820</v>
      </c>
      <c r="C828" s="129">
        <v>2</v>
      </c>
      <c r="D828" s="3" t="s">
        <v>146</v>
      </c>
      <c r="E828" s="3">
        <v>351820</v>
      </c>
      <c r="F828" s="128">
        <v>35021</v>
      </c>
      <c r="G828" s="3" t="s">
        <v>64</v>
      </c>
      <c r="H828" s="3" t="s">
        <v>4480</v>
      </c>
      <c r="I828" s="3">
        <v>351820</v>
      </c>
      <c r="J828" s="3" t="s">
        <v>4956</v>
      </c>
      <c r="K828" s="3" t="s">
        <v>4341</v>
      </c>
      <c r="L828" s="129">
        <v>5</v>
      </c>
      <c r="M828" s="3" t="s">
        <v>4342</v>
      </c>
      <c r="N828" s="3" t="s">
        <v>4343</v>
      </c>
      <c r="O828" s="3" t="s">
        <v>4358</v>
      </c>
      <c r="P828" s="3" t="s">
        <v>4359</v>
      </c>
      <c r="Q828" s="62" t="s">
        <v>5498</v>
      </c>
    </row>
    <row r="829" spans="1:17" x14ac:dyDescent="0.25">
      <c r="A829" s="61">
        <v>2081873</v>
      </c>
      <c r="B829" s="3">
        <v>354220</v>
      </c>
      <c r="C829" s="129">
        <v>11</v>
      </c>
      <c r="D829" s="3" t="s">
        <v>513</v>
      </c>
      <c r="E829" s="3">
        <v>354220</v>
      </c>
      <c r="F829" s="128">
        <v>35113</v>
      </c>
      <c r="G829" s="3" t="s">
        <v>129</v>
      </c>
      <c r="H829" s="3" t="s">
        <v>4475</v>
      </c>
      <c r="I829" s="3">
        <v>354220</v>
      </c>
      <c r="J829" s="3" t="s">
        <v>4758</v>
      </c>
      <c r="K829" s="3" t="s">
        <v>4351</v>
      </c>
      <c r="L829" s="129">
        <v>5</v>
      </c>
      <c r="M829" s="3" t="s">
        <v>4342</v>
      </c>
      <c r="N829" s="3" t="s">
        <v>4343</v>
      </c>
      <c r="O829" s="3" t="s">
        <v>4358</v>
      </c>
      <c r="P829" s="3" t="s">
        <v>4359</v>
      </c>
      <c r="Q829" s="62" t="s">
        <v>5499</v>
      </c>
    </row>
    <row r="830" spans="1:17" x14ac:dyDescent="0.25">
      <c r="A830" s="61">
        <v>2081903</v>
      </c>
      <c r="B830" s="3">
        <v>355640</v>
      </c>
      <c r="C830" s="129">
        <v>14</v>
      </c>
      <c r="D830" s="3" t="s">
        <v>614</v>
      </c>
      <c r="E830" s="3">
        <v>355640</v>
      </c>
      <c r="F830" s="128">
        <v>35142</v>
      </c>
      <c r="G830" s="3" t="s">
        <v>145</v>
      </c>
      <c r="H830" s="3" t="s">
        <v>4384</v>
      </c>
      <c r="I830" s="3">
        <v>355640</v>
      </c>
      <c r="J830" s="3" t="s">
        <v>4888</v>
      </c>
      <c r="K830" s="3" t="s">
        <v>4341</v>
      </c>
      <c r="L830" s="129">
        <v>5</v>
      </c>
      <c r="M830" s="3" t="s">
        <v>4342</v>
      </c>
      <c r="N830" s="3" t="s">
        <v>4343</v>
      </c>
      <c r="O830" s="3" t="s">
        <v>4358</v>
      </c>
      <c r="P830" s="3" t="s">
        <v>4359</v>
      </c>
      <c r="Q830" s="62" t="s">
        <v>5500</v>
      </c>
    </row>
    <row r="831" spans="1:17" x14ac:dyDescent="0.25">
      <c r="A831" s="61">
        <v>2081946</v>
      </c>
      <c r="B831" s="3">
        <v>350950</v>
      </c>
      <c r="C831" s="129">
        <v>7</v>
      </c>
      <c r="D831" s="3" t="s">
        <v>344</v>
      </c>
      <c r="E831" s="3">
        <v>350950</v>
      </c>
      <c r="F831" s="128">
        <v>35072</v>
      </c>
      <c r="G831" s="3" t="s">
        <v>95</v>
      </c>
      <c r="H831" s="3" t="s">
        <v>4384</v>
      </c>
      <c r="I831" s="3">
        <v>350950</v>
      </c>
      <c r="J831" s="3" t="s">
        <v>4620</v>
      </c>
      <c r="K831" s="3" t="s">
        <v>4341</v>
      </c>
      <c r="L831" s="129">
        <v>5</v>
      </c>
      <c r="M831" s="3" t="s">
        <v>4342</v>
      </c>
      <c r="N831" s="3" t="s">
        <v>4343</v>
      </c>
      <c r="O831" s="3" t="s">
        <v>4510</v>
      </c>
      <c r="P831" s="3" t="s">
        <v>4373</v>
      </c>
      <c r="Q831" s="62" t="s">
        <v>5501</v>
      </c>
    </row>
    <row r="832" spans="1:17" x14ac:dyDescent="0.25">
      <c r="A832" s="61">
        <v>2081970</v>
      </c>
      <c r="B832" s="3">
        <v>355030</v>
      </c>
      <c r="C832" s="129">
        <v>1</v>
      </c>
      <c r="D832" s="3" t="s">
        <v>54</v>
      </c>
      <c r="E832" s="3">
        <v>355030</v>
      </c>
      <c r="F832" s="128">
        <v>35016</v>
      </c>
      <c r="G832" s="3" t="s">
        <v>62</v>
      </c>
      <c r="H832" s="3" t="s">
        <v>4410</v>
      </c>
      <c r="I832" s="3">
        <v>355030</v>
      </c>
      <c r="J832" s="3" t="s">
        <v>4411</v>
      </c>
      <c r="K832" s="3" t="s">
        <v>4341</v>
      </c>
      <c r="L832" s="129">
        <v>5</v>
      </c>
      <c r="M832" s="3" t="s">
        <v>4342</v>
      </c>
      <c r="N832" s="3" t="s">
        <v>4343</v>
      </c>
      <c r="O832" s="3" t="s">
        <v>4356</v>
      </c>
      <c r="P832" s="3" t="s">
        <v>4345</v>
      </c>
      <c r="Q832" s="62" t="s">
        <v>5502</v>
      </c>
    </row>
    <row r="833" spans="1:17" x14ac:dyDescent="0.25">
      <c r="A833" s="61">
        <v>2081989</v>
      </c>
      <c r="B833" s="3">
        <v>350740</v>
      </c>
      <c r="C833" s="129">
        <v>3</v>
      </c>
      <c r="D833" s="3" t="s">
        <v>207</v>
      </c>
      <c r="E833" s="3">
        <v>350740</v>
      </c>
      <c r="F833" s="128">
        <v>35032</v>
      </c>
      <c r="G833" s="3" t="s">
        <v>72</v>
      </c>
      <c r="H833" s="3" t="s">
        <v>4396</v>
      </c>
      <c r="I833" s="3">
        <v>350740</v>
      </c>
      <c r="J833" s="3" t="s">
        <v>5503</v>
      </c>
      <c r="K833" s="3" t="s">
        <v>4341</v>
      </c>
      <c r="L833" s="129">
        <v>5</v>
      </c>
      <c r="M833" s="3" t="s">
        <v>4342</v>
      </c>
      <c r="N833" s="3" t="s">
        <v>4343</v>
      </c>
      <c r="O833" s="3" t="s">
        <v>4358</v>
      </c>
      <c r="P833" s="3" t="s">
        <v>4359</v>
      </c>
      <c r="Q833" s="62" t="s">
        <v>5504</v>
      </c>
    </row>
    <row r="834" spans="1:17" x14ac:dyDescent="0.25">
      <c r="A834" s="61">
        <v>2082020</v>
      </c>
      <c r="B834" s="3">
        <v>350970</v>
      </c>
      <c r="C834" s="129">
        <v>17</v>
      </c>
      <c r="D834" s="3" t="s">
        <v>797</v>
      </c>
      <c r="E834" s="3">
        <v>350970</v>
      </c>
      <c r="F834" s="128">
        <v>35174</v>
      </c>
      <c r="G834" s="3" t="s">
        <v>176</v>
      </c>
      <c r="H834" s="3" t="s">
        <v>4367</v>
      </c>
      <c r="I834" s="3">
        <v>350970</v>
      </c>
      <c r="J834" s="3" t="s">
        <v>5280</v>
      </c>
      <c r="K834" s="3" t="s">
        <v>4717</v>
      </c>
      <c r="L834" s="129">
        <v>5</v>
      </c>
      <c r="M834" s="3" t="s">
        <v>4342</v>
      </c>
      <c r="N834" s="3" t="s">
        <v>4343</v>
      </c>
      <c r="O834" s="3" t="s">
        <v>5237</v>
      </c>
      <c r="P834" s="3" t="s">
        <v>4359</v>
      </c>
      <c r="Q834" s="62" t="s">
        <v>5505</v>
      </c>
    </row>
    <row r="835" spans="1:17" x14ac:dyDescent="0.25">
      <c r="A835" s="61">
        <v>2082071</v>
      </c>
      <c r="B835" s="3">
        <v>351070</v>
      </c>
      <c r="C835" s="129">
        <v>15</v>
      </c>
      <c r="D835" s="3" t="s">
        <v>639</v>
      </c>
      <c r="E835" s="3">
        <v>351070</v>
      </c>
      <c r="F835" s="128">
        <v>35157</v>
      </c>
      <c r="G835" s="3" t="s">
        <v>162</v>
      </c>
      <c r="H835" s="3" t="s">
        <v>4480</v>
      </c>
      <c r="I835" s="3">
        <v>351070</v>
      </c>
      <c r="J835" s="3" t="s">
        <v>5506</v>
      </c>
      <c r="K835" s="3" t="s">
        <v>4351</v>
      </c>
      <c r="L835" s="129">
        <v>5</v>
      </c>
      <c r="M835" s="3" t="s">
        <v>4342</v>
      </c>
      <c r="N835" s="3" t="s">
        <v>4343</v>
      </c>
      <c r="O835" s="3" t="s">
        <v>4358</v>
      </c>
      <c r="P835" s="3" t="s">
        <v>4359</v>
      </c>
      <c r="Q835" s="62" t="s">
        <v>5507</v>
      </c>
    </row>
    <row r="836" spans="1:17" x14ac:dyDescent="0.25">
      <c r="A836" s="61">
        <v>2082098</v>
      </c>
      <c r="B836" s="3">
        <v>350270</v>
      </c>
      <c r="C836" s="129">
        <v>16</v>
      </c>
      <c r="D836" s="3" t="s">
        <v>747</v>
      </c>
      <c r="E836" s="3">
        <v>350270</v>
      </c>
      <c r="F836" s="128">
        <v>35162</v>
      </c>
      <c r="G836" s="3" t="s">
        <v>166</v>
      </c>
      <c r="H836" s="3" t="s">
        <v>4399</v>
      </c>
      <c r="I836" s="3">
        <v>350270</v>
      </c>
      <c r="J836" s="3" t="s">
        <v>4910</v>
      </c>
      <c r="K836" s="3" t="s">
        <v>4341</v>
      </c>
      <c r="L836" s="129">
        <v>5</v>
      </c>
      <c r="M836" s="3" t="s">
        <v>4342</v>
      </c>
      <c r="N836" s="3" t="s">
        <v>4343</v>
      </c>
      <c r="O836" s="3" t="s">
        <v>4358</v>
      </c>
      <c r="P836" s="3" t="s">
        <v>4359</v>
      </c>
      <c r="Q836" s="62" t="s">
        <v>5508</v>
      </c>
    </row>
    <row r="837" spans="1:17" x14ac:dyDescent="0.25">
      <c r="A837" s="61">
        <v>2082128</v>
      </c>
      <c r="B837" s="3">
        <v>350950</v>
      </c>
      <c r="C837" s="129">
        <v>7</v>
      </c>
      <c r="D837" s="3" t="s">
        <v>344</v>
      </c>
      <c r="E837" s="3">
        <v>350950</v>
      </c>
      <c r="F837" s="128">
        <v>35072</v>
      </c>
      <c r="G837" s="3" t="s">
        <v>95</v>
      </c>
      <c r="H837" s="3" t="s">
        <v>4384</v>
      </c>
      <c r="I837" s="3">
        <v>350950</v>
      </c>
      <c r="J837" s="3" t="s">
        <v>4620</v>
      </c>
      <c r="K837" s="3" t="s">
        <v>4341</v>
      </c>
      <c r="L837" s="129">
        <v>5</v>
      </c>
      <c r="M837" s="3" t="s">
        <v>4342</v>
      </c>
      <c r="N837" s="3" t="s">
        <v>4343</v>
      </c>
      <c r="O837" s="3" t="s">
        <v>4358</v>
      </c>
      <c r="P837" s="3" t="s">
        <v>4359</v>
      </c>
      <c r="Q837" s="62" t="s">
        <v>5509</v>
      </c>
    </row>
    <row r="838" spans="1:17" x14ac:dyDescent="0.25">
      <c r="A838" s="61">
        <v>2082152</v>
      </c>
      <c r="B838" s="3">
        <v>350950</v>
      </c>
      <c r="C838" s="129">
        <v>7</v>
      </c>
      <c r="D838" s="3" t="s">
        <v>344</v>
      </c>
      <c r="E838" s="3">
        <v>350950</v>
      </c>
      <c r="F838" s="128">
        <v>35072</v>
      </c>
      <c r="G838" s="3" t="s">
        <v>95</v>
      </c>
      <c r="H838" s="3" t="s">
        <v>4384</v>
      </c>
      <c r="I838" s="3">
        <v>350950</v>
      </c>
      <c r="J838" s="3" t="s">
        <v>4620</v>
      </c>
      <c r="K838" s="3" t="s">
        <v>4351</v>
      </c>
      <c r="L838" s="129">
        <v>7</v>
      </c>
      <c r="M838" s="3" t="s">
        <v>4347</v>
      </c>
      <c r="N838" s="3" t="s">
        <v>4343</v>
      </c>
      <c r="O838" s="3" t="s">
        <v>4659</v>
      </c>
      <c r="P838" s="3" t="s">
        <v>4345</v>
      </c>
      <c r="Q838" s="62" t="s">
        <v>5510</v>
      </c>
    </row>
    <row r="839" spans="1:17" x14ac:dyDescent="0.25">
      <c r="A839" s="61">
        <v>2082160</v>
      </c>
      <c r="B839" s="3">
        <v>350650</v>
      </c>
      <c r="C839" s="129">
        <v>2</v>
      </c>
      <c r="D839" s="3" t="s">
        <v>146</v>
      </c>
      <c r="E839" s="3">
        <v>350650</v>
      </c>
      <c r="F839" s="128">
        <v>35023</v>
      </c>
      <c r="G839" s="3" t="s">
        <v>68</v>
      </c>
      <c r="H839" s="3" t="s">
        <v>4480</v>
      </c>
      <c r="I839" s="3">
        <v>350650</v>
      </c>
      <c r="J839" s="3" t="s">
        <v>4606</v>
      </c>
      <c r="K839" s="3" t="s">
        <v>4341</v>
      </c>
      <c r="L839" s="129">
        <v>7</v>
      </c>
      <c r="M839" s="3" t="s">
        <v>4347</v>
      </c>
      <c r="N839" s="3" t="s">
        <v>4343</v>
      </c>
      <c r="O839" s="3" t="s">
        <v>4358</v>
      </c>
      <c r="P839" s="3" t="s">
        <v>4359</v>
      </c>
      <c r="Q839" s="62" t="s">
        <v>5511</v>
      </c>
    </row>
    <row r="840" spans="1:17" x14ac:dyDescent="0.25">
      <c r="A840" s="61">
        <v>2082179</v>
      </c>
      <c r="B840" s="3">
        <v>350160</v>
      </c>
      <c r="C840" s="129">
        <v>7</v>
      </c>
      <c r="D840" s="3" t="s">
        <v>344</v>
      </c>
      <c r="E840" s="3">
        <v>350160</v>
      </c>
      <c r="F840" s="128">
        <v>35072</v>
      </c>
      <c r="G840" s="3" t="s">
        <v>95</v>
      </c>
      <c r="H840" s="3" t="s">
        <v>4384</v>
      </c>
      <c r="I840" s="3">
        <v>350160</v>
      </c>
      <c r="J840" s="3" t="s">
        <v>4708</v>
      </c>
      <c r="K840" s="3" t="s">
        <v>4341</v>
      </c>
      <c r="L840" s="129">
        <v>5</v>
      </c>
      <c r="M840" s="3" t="s">
        <v>4342</v>
      </c>
      <c r="N840" s="3" t="s">
        <v>4343</v>
      </c>
      <c r="O840" s="3" t="s">
        <v>4358</v>
      </c>
      <c r="P840" s="3" t="s">
        <v>4359</v>
      </c>
      <c r="Q840" s="62" t="s">
        <v>5512</v>
      </c>
    </row>
    <row r="841" spans="1:17" x14ac:dyDescent="0.25">
      <c r="A841" s="61">
        <v>2082187</v>
      </c>
      <c r="B841" s="3">
        <v>354340</v>
      </c>
      <c r="C841" s="129">
        <v>13</v>
      </c>
      <c r="D841" s="3" t="s">
        <v>583</v>
      </c>
      <c r="E841" s="3">
        <v>354340</v>
      </c>
      <c r="F841" s="128">
        <v>35132</v>
      </c>
      <c r="G841" s="3" t="s">
        <v>139</v>
      </c>
      <c r="H841" s="3" t="s">
        <v>4396</v>
      </c>
      <c r="I841" s="3">
        <v>354340</v>
      </c>
      <c r="J841" s="3" t="s">
        <v>4583</v>
      </c>
      <c r="K841" s="3" t="s">
        <v>4351</v>
      </c>
      <c r="L841" s="129">
        <v>5</v>
      </c>
      <c r="M841" s="3" t="s">
        <v>4342</v>
      </c>
      <c r="N841" s="3" t="s">
        <v>4343</v>
      </c>
      <c r="O841" s="3" t="s">
        <v>4460</v>
      </c>
      <c r="P841" s="3" t="s">
        <v>4359</v>
      </c>
      <c r="Q841" s="62" t="s">
        <v>5513</v>
      </c>
    </row>
    <row r="842" spans="1:17" x14ac:dyDescent="0.25">
      <c r="A842" s="61">
        <v>2082195</v>
      </c>
      <c r="B842" s="3">
        <v>350190</v>
      </c>
      <c r="C842" s="129">
        <v>7</v>
      </c>
      <c r="D842" s="3" t="s">
        <v>344</v>
      </c>
      <c r="E842" s="3">
        <v>350190</v>
      </c>
      <c r="F842" s="128">
        <v>35074</v>
      </c>
      <c r="G842" s="3" t="s">
        <v>99</v>
      </c>
      <c r="H842" s="3" t="s">
        <v>4384</v>
      </c>
      <c r="I842" s="3">
        <v>350190</v>
      </c>
      <c r="J842" s="3" t="s">
        <v>4502</v>
      </c>
      <c r="K842" s="3" t="s">
        <v>4341</v>
      </c>
      <c r="L842" s="129">
        <v>5</v>
      </c>
      <c r="M842" s="3" t="s">
        <v>4342</v>
      </c>
      <c r="N842" s="3" t="s">
        <v>4343</v>
      </c>
      <c r="O842" s="3" t="s">
        <v>4358</v>
      </c>
      <c r="P842" s="3" t="s">
        <v>4359</v>
      </c>
      <c r="Q842" s="62" t="s">
        <v>5514</v>
      </c>
    </row>
    <row r="843" spans="1:17" x14ac:dyDescent="0.25">
      <c r="A843" s="61">
        <v>2082209</v>
      </c>
      <c r="B843" s="3">
        <v>350570</v>
      </c>
      <c r="C843" s="129">
        <v>1</v>
      </c>
      <c r="D843" s="3" t="s">
        <v>54</v>
      </c>
      <c r="E843" s="3">
        <v>350570</v>
      </c>
      <c r="F843" s="128">
        <v>35014</v>
      </c>
      <c r="G843" s="3" t="s">
        <v>58</v>
      </c>
      <c r="H843" s="3" t="s">
        <v>4339</v>
      </c>
      <c r="I843" s="3">
        <v>350570</v>
      </c>
      <c r="J843" s="3" t="s">
        <v>4444</v>
      </c>
      <c r="K843" s="3" t="s">
        <v>4341</v>
      </c>
      <c r="L843" s="129">
        <v>21</v>
      </c>
      <c r="M843" s="3" t="s">
        <v>4677</v>
      </c>
      <c r="N843" s="3" t="s">
        <v>4343</v>
      </c>
      <c r="O843" s="3" t="s">
        <v>4344</v>
      </c>
      <c r="P843" s="3" t="s">
        <v>4345</v>
      </c>
      <c r="Q843" s="62" t="s">
        <v>5515</v>
      </c>
    </row>
    <row r="844" spans="1:17" x14ac:dyDescent="0.25">
      <c r="A844" s="61">
        <v>2082225</v>
      </c>
      <c r="B844" s="3">
        <v>355030</v>
      </c>
      <c r="C844" s="129">
        <v>1</v>
      </c>
      <c r="D844" s="3" t="s">
        <v>54</v>
      </c>
      <c r="E844" s="3">
        <v>355030</v>
      </c>
      <c r="F844" s="128">
        <v>35016</v>
      </c>
      <c r="G844" s="3" t="s">
        <v>62</v>
      </c>
      <c r="H844" s="3" t="s">
        <v>4410</v>
      </c>
      <c r="I844" s="3">
        <v>355030</v>
      </c>
      <c r="J844" s="3" t="s">
        <v>4411</v>
      </c>
      <c r="K844" s="3" t="s">
        <v>4351</v>
      </c>
      <c r="L844" s="129">
        <v>5</v>
      </c>
      <c r="M844" s="3" t="s">
        <v>4342</v>
      </c>
      <c r="N844" s="3" t="s">
        <v>4343</v>
      </c>
      <c r="O844" s="3" t="s">
        <v>4352</v>
      </c>
      <c r="P844" s="3" t="s">
        <v>4345</v>
      </c>
      <c r="Q844" s="62" t="s">
        <v>5516</v>
      </c>
    </row>
    <row r="845" spans="1:17" x14ac:dyDescent="0.25">
      <c r="A845" s="61">
        <v>2082233</v>
      </c>
      <c r="B845" s="3">
        <v>350190</v>
      </c>
      <c r="C845" s="129">
        <v>7</v>
      </c>
      <c r="D845" s="3" t="s">
        <v>344</v>
      </c>
      <c r="E845" s="3">
        <v>350190</v>
      </c>
      <c r="F845" s="128">
        <v>35074</v>
      </c>
      <c r="G845" s="3" t="s">
        <v>99</v>
      </c>
      <c r="H845" s="3" t="s">
        <v>4384</v>
      </c>
      <c r="I845" s="3">
        <v>350190</v>
      </c>
      <c r="J845" s="3" t="s">
        <v>4502</v>
      </c>
      <c r="K845" s="3" t="s">
        <v>4341</v>
      </c>
      <c r="L845" s="129">
        <v>7</v>
      </c>
      <c r="M845" s="3" t="s">
        <v>4347</v>
      </c>
      <c r="N845" s="3" t="s">
        <v>4343</v>
      </c>
      <c r="O845" s="3" t="s">
        <v>4358</v>
      </c>
      <c r="P845" s="3" t="s">
        <v>4359</v>
      </c>
      <c r="Q845" s="62" t="s">
        <v>5517</v>
      </c>
    </row>
    <row r="846" spans="1:17" x14ac:dyDescent="0.25">
      <c r="A846" s="61">
        <v>2082276</v>
      </c>
      <c r="B846" s="3">
        <v>351880</v>
      </c>
      <c r="C846" s="129">
        <v>1</v>
      </c>
      <c r="D846" s="3" t="s">
        <v>54</v>
      </c>
      <c r="E846" s="3">
        <v>351880</v>
      </c>
      <c r="F846" s="128">
        <v>35011</v>
      </c>
      <c r="G846" s="3" t="s">
        <v>46</v>
      </c>
      <c r="H846" s="3" t="s">
        <v>4437</v>
      </c>
      <c r="I846" s="3">
        <v>351880</v>
      </c>
      <c r="J846" s="3" t="s">
        <v>4826</v>
      </c>
      <c r="K846" s="3" t="s">
        <v>4351</v>
      </c>
      <c r="L846" s="129">
        <v>7</v>
      </c>
      <c r="M846" s="3" t="s">
        <v>4347</v>
      </c>
      <c r="N846" s="3" t="s">
        <v>4343</v>
      </c>
      <c r="O846" s="3" t="s">
        <v>4358</v>
      </c>
      <c r="P846" s="3" t="s">
        <v>4359</v>
      </c>
      <c r="Q846" s="62" t="s">
        <v>5518</v>
      </c>
    </row>
    <row r="847" spans="1:17" x14ac:dyDescent="0.25">
      <c r="A847" s="61">
        <v>2082284</v>
      </c>
      <c r="B847" s="3">
        <v>355080</v>
      </c>
      <c r="C847" s="129">
        <v>14</v>
      </c>
      <c r="D847" s="3" t="s">
        <v>614</v>
      </c>
      <c r="E847" s="3">
        <v>355080</v>
      </c>
      <c r="F847" s="128">
        <v>35143</v>
      </c>
      <c r="G847" s="3" t="s">
        <v>148</v>
      </c>
      <c r="H847" s="3" t="s">
        <v>4384</v>
      </c>
      <c r="I847" s="3">
        <v>355080</v>
      </c>
      <c r="J847" s="3" t="s">
        <v>4519</v>
      </c>
      <c r="K847" s="3" t="s">
        <v>4341</v>
      </c>
      <c r="L847" s="129">
        <v>5</v>
      </c>
      <c r="M847" s="3" t="s">
        <v>4342</v>
      </c>
      <c r="N847" s="3" t="s">
        <v>4343</v>
      </c>
      <c r="O847" s="3" t="s">
        <v>4358</v>
      </c>
      <c r="P847" s="3" t="s">
        <v>4359</v>
      </c>
      <c r="Q847" s="62" t="s">
        <v>5519</v>
      </c>
    </row>
    <row r="848" spans="1:17" x14ac:dyDescent="0.25">
      <c r="A848" s="61">
        <v>2082306</v>
      </c>
      <c r="B848" s="3">
        <v>351080</v>
      </c>
      <c r="C848" s="129">
        <v>14</v>
      </c>
      <c r="D848" s="3" t="s">
        <v>614</v>
      </c>
      <c r="E848" s="3">
        <v>351080</v>
      </c>
      <c r="F848" s="128">
        <v>35143</v>
      </c>
      <c r="G848" s="3" t="s">
        <v>148</v>
      </c>
      <c r="H848" s="3" t="s">
        <v>4384</v>
      </c>
      <c r="I848" s="3">
        <v>351080</v>
      </c>
      <c r="J848" s="3" t="s">
        <v>4561</v>
      </c>
      <c r="K848" s="3" t="s">
        <v>4341</v>
      </c>
      <c r="L848" s="129">
        <v>5</v>
      </c>
      <c r="M848" s="3" t="s">
        <v>4342</v>
      </c>
      <c r="N848" s="3" t="s">
        <v>4343</v>
      </c>
      <c r="O848" s="3" t="s">
        <v>4358</v>
      </c>
      <c r="P848" s="3" t="s">
        <v>4359</v>
      </c>
      <c r="Q848" s="62" t="s">
        <v>5520</v>
      </c>
    </row>
    <row r="849" spans="1:17" x14ac:dyDescent="0.25">
      <c r="A849" s="61">
        <v>2082322</v>
      </c>
      <c r="B849" s="3">
        <v>354070</v>
      </c>
      <c r="C849" s="129">
        <v>3</v>
      </c>
      <c r="D849" s="3" t="s">
        <v>207</v>
      </c>
      <c r="E849" s="3">
        <v>354070</v>
      </c>
      <c r="F849" s="128">
        <v>35034</v>
      </c>
      <c r="G849" s="3" t="s">
        <v>76</v>
      </c>
      <c r="H849" s="3" t="s">
        <v>4396</v>
      </c>
      <c r="I849" s="3">
        <v>354070</v>
      </c>
      <c r="J849" s="3" t="s">
        <v>5521</v>
      </c>
      <c r="K849" s="3" t="s">
        <v>4341</v>
      </c>
      <c r="L849" s="129">
        <v>5</v>
      </c>
      <c r="M849" s="3" t="s">
        <v>4342</v>
      </c>
      <c r="N849" s="3" t="s">
        <v>4343</v>
      </c>
      <c r="O849" s="3" t="s">
        <v>4358</v>
      </c>
      <c r="P849" s="3" t="s">
        <v>4359</v>
      </c>
      <c r="Q849" s="62" t="s">
        <v>5522</v>
      </c>
    </row>
    <row r="850" spans="1:17" x14ac:dyDescent="0.25">
      <c r="A850" s="61">
        <v>2082349</v>
      </c>
      <c r="B850" s="3">
        <v>352940</v>
      </c>
      <c r="C850" s="129">
        <v>1</v>
      </c>
      <c r="D850" s="3" t="s">
        <v>54</v>
      </c>
      <c r="E850" s="3">
        <v>352940</v>
      </c>
      <c r="F850" s="128">
        <v>35015</v>
      </c>
      <c r="G850" s="3" t="s">
        <v>60</v>
      </c>
      <c r="H850" s="3" t="s">
        <v>4361</v>
      </c>
      <c r="I850" s="3">
        <v>352940</v>
      </c>
      <c r="J850" s="3" t="s">
        <v>4440</v>
      </c>
      <c r="K850" s="3" t="s">
        <v>4341</v>
      </c>
      <c r="L850" s="129">
        <v>5</v>
      </c>
      <c r="M850" s="3" t="s">
        <v>4342</v>
      </c>
      <c r="N850" s="3" t="s">
        <v>4343</v>
      </c>
      <c r="O850" s="3" t="s">
        <v>4344</v>
      </c>
      <c r="P850" s="3" t="s">
        <v>4345</v>
      </c>
      <c r="Q850" s="62" t="s">
        <v>5523</v>
      </c>
    </row>
    <row r="851" spans="1:17" x14ac:dyDescent="0.25">
      <c r="A851" s="61">
        <v>2082381</v>
      </c>
      <c r="B851" s="3">
        <v>350610</v>
      </c>
      <c r="C851" s="129">
        <v>5</v>
      </c>
      <c r="D851" s="3" t="s">
        <v>249</v>
      </c>
      <c r="E851" s="3">
        <v>350610</v>
      </c>
      <c r="F851" s="128">
        <v>35052</v>
      </c>
      <c r="G851" s="3" t="s">
        <v>82</v>
      </c>
      <c r="H851" s="3" t="s">
        <v>4396</v>
      </c>
      <c r="I851" s="3">
        <v>350610</v>
      </c>
      <c r="J851" s="3" t="s">
        <v>4594</v>
      </c>
      <c r="K851" s="3" t="s">
        <v>4341</v>
      </c>
      <c r="L851" s="129">
        <v>5</v>
      </c>
      <c r="M851" s="3" t="s">
        <v>4342</v>
      </c>
      <c r="N851" s="3" t="s">
        <v>4343</v>
      </c>
      <c r="O851" s="3" t="s">
        <v>4344</v>
      </c>
      <c r="P851" s="3" t="s">
        <v>4345</v>
      </c>
      <c r="Q851" s="62" t="s">
        <v>5524</v>
      </c>
    </row>
    <row r="852" spans="1:17" x14ac:dyDescent="0.25">
      <c r="A852" s="61">
        <v>2082438</v>
      </c>
      <c r="B852" s="3">
        <v>355720</v>
      </c>
      <c r="C852" s="129">
        <v>9</v>
      </c>
      <c r="D852" s="3" t="s">
        <v>419</v>
      </c>
      <c r="E852" s="3">
        <v>355720</v>
      </c>
      <c r="F852" s="128">
        <v>35094</v>
      </c>
      <c r="G852" s="3" t="s">
        <v>113</v>
      </c>
      <c r="H852" s="3" t="s">
        <v>4470</v>
      </c>
      <c r="I852" s="3">
        <v>355720</v>
      </c>
      <c r="J852" s="3" t="s">
        <v>5525</v>
      </c>
      <c r="K852" s="3" t="s">
        <v>4351</v>
      </c>
      <c r="L852" s="129">
        <v>5</v>
      </c>
      <c r="M852" s="3" t="s">
        <v>4342</v>
      </c>
      <c r="N852" s="3" t="s">
        <v>4343</v>
      </c>
      <c r="O852" s="3" t="s">
        <v>4358</v>
      </c>
      <c r="P852" s="3" t="s">
        <v>4359</v>
      </c>
      <c r="Q852" s="62" t="s">
        <v>5526</v>
      </c>
    </row>
    <row r="853" spans="1:17" x14ac:dyDescent="0.25">
      <c r="A853" s="61">
        <v>2082446</v>
      </c>
      <c r="B853" s="3">
        <v>350010</v>
      </c>
      <c r="C853" s="129">
        <v>9</v>
      </c>
      <c r="D853" s="3" t="s">
        <v>419</v>
      </c>
      <c r="E853" s="3">
        <v>350010</v>
      </c>
      <c r="F853" s="128">
        <v>35091</v>
      </c>
      <c r="G853" s="3" t="s">
        <v>107</v>
      </c>
      <c r="H853" s="3" t="s">
        <v>4470</v>
      </c>
      <c r="I853" s="3">
        <v>350010</v>
      </c>
      <c r="J853" s="3" t="s">
        <v>5212</v>
      </c>
      <c r="K853" s="3" t="s">
        <v>4341</v>
      </c>
      <c r="L853" s="129">
        <v>7</v>
      </c>
      <c r="M853" s="3" t="s">
        <v>4347</v>
      </c>
      <c r="N853" s="3" t="s">
        <v>4343</v>
      </c>
      <c r="O853" s="3" t="s">
        <v>4358</v>
      </c>
      <c r="P853" s="3" t="s">
        <v>4359</v>
      </c>
      <c r="Q853" s="62" t="s">
        <v>5527</v>
      </c>
    </row>
    <row r="854" spans="1:17" x14ac:dyDescent="0.25">
      <c r="A854" s="61">
        <v>2082454</v>
      </c>
      <c r="B854" s="3">
        <v>355500</v>
      </c>
      <c r="C854" s="129">
        <v>9</v>
      </c>
      <c r="D854" s="3" t="s">
        <v>419</v>
      </c>
      <c r="E854" s="3">
        <v>355500</v>
      </c>
      <c r="F854" s="128">
        <v>35095</v>
      </c>
      <c r="G854" s="3" t="s">
        <v>115</v>
      </c>
      <c r="H854" s="3" t="s">
        <v>4470</v>
      </c>
      <c r="I854" s="3">
        <v>355500</v>
      </c>
      <c r="J854" s="3" t="s">
        <v>5406</v>
      </c>
      <c r="K854" s="3" t="s">
        <v>4351</v>
      </c>
      <c r="L854" s="129">
        <v>7</v>
      </c>
      <c r="M854" s="3" t="s">
        <v>4347</v>
      </c>
      <c r="N854" s="3" t="s">
        <v>4343</v>
      </c>
      <c r="O854" s="3" t="s">
        <v>4358</v>
      </c>
      <c r="P854" s="3" t="s">
        <v>4359</v>
      </c>
      <c r="Q854" s="62" t="s">
        <v>5528</v>
      </c>
    </row>
    <row r="855" spans="1:17" x14ac:dyDescent="0.25">
      <c r="A855" s="61">
        <v>2082470</v>
      </c>
      <c r="B855" s="3">
        <v>350330</v>
      </c>
      <c r="C855" s="129">
        <v>10</v>
      </c>
      <c r="D855" s="3" t="s">
        <v>485</v>
      </c>
      <c r="E855" s="3">
        <v>350330</v>
      </c>
      <c r="F855" s="128">
        <v>35101</v>
      </c>
      <c r="G855" s="3" t="s">
        <v>117</v>
      </c>
      <c r="H855" s="3" t="s">
        <v>4403</v>
      </c>
      <c r="I855" s="3">
        <v>350330</v>
      </c>
      <c r="J855" s="3" t="s">
        <v>4859</v>
      </c>
      <c r="K855" s="3" t="s">
        <v>4351</v>
      </c>
      <c r="L855" s="129">
        <v>7</v>
      </c>
      <c r="M855" s="3" t="s">
        <v>4347</v>
      </c>
      <c r="N855" s="3" t="s">
        <v>4343</v>
      </c>
      <c r="O855" s="3" t="s">
        <v>4358</v>
      </c>
      <c r="P855" s="3" t="s">
        <v>4359</v>
      </c>
      <c r="Q855" s="62" t="s">
        <v>5529</v>
      </c>
    </row>
    <row r="856" spans="1:17" x14ac:dyDescent="0.25">
      <c r="A856" s="61">
        <v>2082497</v>
      </c>
      <c r="B856" s="3">
        <v>350630</v>
      </c>
      <c r="C856" s="129">
        <v>9</v>
      </c>
      <c r="D856" s="3" t="s">
        <v>419</v>
      </c>
      <c r="E856" s="3">
        <v>350630</v>
      </c>
      <c r="F856" s="128">
        <v>35094</v>
      </c>
      <c r="G856" s="3" t="s">
        <v>113</v>
      </c>
      <c r="H856" s="3" t="s">
        <v>4470</v>
      </c>
      <c r="I856" s="3">
        <v>350630</v>
      </c>
      <c r="J856" s="3" t="s">
        <v>5530</v>
      </c>
      <c r="K856" s="3" t="s">
        <v>4341</v>
      </c>
      <c r="L856" s="129">
        <v>5</v>
      </c>
      <c r="M856" s="3" t="s">
        <v>4342</v>
      </c>
      <c r="N856" s="3" t="s">
        <v>4343</v>
      </c>
      <c r="O856" s="3" t="s">
        <v>4358</v>
      </c>
      <c r="P856" s="3" t="s">
        <v>4359</v>
      </c>
      <c r="Q856" s="62" t="s">
        <v>5531</v>
      </c>
    </row>
    <row r="857" spans="1:17" x14ac:dyDescent="0.25">
      <c r="A857" s="61">
        <v>2082519</v>
      </c>
      <c r="B857" s="3">
        <v>353550</v>
      </c>
      <c r="C857" s="129">
        <v>9</v>
      </c>
      <c r="D857" s="3" t="s">
        <v>419</v>
      </c>
      <c r="E857" s="3">
        <v>353550</v>
      </c>
      <c r="F857" s="128">
        <v>35092</v>
      </c>
      <c r="G857" s="3" t="s">
        <v>109</v>
      </c>
      <c r="H857" s="3" t="s">
        <v>4470</v>
      </c>
      <c r="I857" s="3">
        <v>353550</v>
      </c>
      <c r="J857" s="3" t="s">
        <v>4783</v>
      </c>
      <c r="K857" s="3" t="s">
        <v>4341</v>
      </c>
      <c r="L857" s="129">
        <v>5</v>
      </c>
      <c r="M857" s="3" t="s">
        <v>4342</v>
      </c>
      <c r="N857" s="3" t="s">
        <v>4343</v>
      </c>
      <c r="O857" s="3" t="s">
        <v>4358</v>
      </c>
      <c r="P857" s="3" t="s">
        <v>4359</v>
      </c>
      <c r="Q857" s="62" t="s">
        <v>5532</v>
      </c>
    </row>
    <row r="858" spans="1:17" x14ac:dyDescent="0.25">
      <c r="A858" s="61">
        <v>2082527</v>
      </c>
      <c r="B858" s="3">
        <v>350320</v>
      </c>
      <c r="C858" s="129">
        <v>3</v>
      </c>
      <c r="D858" s="3" t="s">
        <v>207</v>
      </c>
      <c r="E858" s="3">
        <v>350320</v>
      </c>
      <c r="F858" s="128">
        <v>35031</v>
      </c>
      <c r="G858" s="3" t="s">
        <v>70</v>
      </c>
      <c r="H858" s="3" t="s">
        <v>4396</v>
      </c>
      <c r="I858" s="3">
        <v>350320</v>
      </c>
      <c r="J858" s="3" t="s">
        <v>5047</v>
      </c>
      <c r="K858" s="3" t="s">
        <v>4341</v>
      </c>
      <c r="L858" s="129">
        <v>5</v>
      </c>
      <c r="M858" s="3" t="s">
        <v>4342</v>
      </c>
      <c r="N858" s="3" t="s">
        <v>4343</v>
      </c>
      <c r="O858" s="3" t="s">
        <v>4358</v>
      </c>
      <c r="P858" s="3" t="s">
        <v>4359</v>
      </c>
      <c r="Q858" s="62" t="s">
        <v>5533</v>
      </c>
    </row>
    <row r="859" spans="1:17" x14ac:dyDescent="0.25">
      <c r="A859" s="61">
        <v>2082551</v>
      </c>
      <c r="B859" s="3">
        <v>351940</v>
      </c>
      <c r="C859" s="129">
        <v>15</v>
      </c>
      <c r="D859" s="3" t="s">
        <v>639</v>
      </c>
      <c r="E859" s="3">
        <v>351940</v>
      </c>
      <c r="F859" s="128">
        <v>35155</v>
      </c>
      <c r="G859" s="3" t="s">
        <v>158</v>
      </c>
      <c r="H859" s="3" t="s">
        <v>4480</v>
      </c>
      <c r="I859" s="3">
        <v>351940</v>
      </c>
      <c r="J859" s="3" t="s">
        <v>5534</v>
      </c>
      <c r="K859" s="3" t="s">
        <v>4341</v>
      </c>
      <c r="L859" s="129">
        <v>5</v>
      </c>
      <c r="M859" s="3" t="s">
        <v>4342</v>
      </c>
      <c r="N859" s="3" t="s">
        <v>4343</v>
      </c>
      <c r="O859" s="3" t="s">
        <v>4358</v>
      </c>
      <c r="P859" s="3" t="s">
        <v>4359</v>
      </c>
      <c r="Q859" s="62" t="s">
        <v>5535</v>
      </c>
    </row>
    <row r="860" spans="1:17" x14ac:dyDescent="0.25">
      <c r="A860" s="61">
        <v>2082586</v>
      </c>
      <c r="B860" s="3">
        <v>353460</v>
      </c>
      <c r="C860" s="129">
        <v>9</v>
      </c>
      <c r="D860" s="3" t="s">
        <v>419</v>
      </c>
      <c r="E860" s="3">
        <v>353460</v>
      </c>
      <c r="F860" s="128">
        <v>35091</v>
      </c>
      <c r="G860" s="3" t="s">
        <v>107</v>
      </c>
      <c r="H860" s="3" t="s">
        <v>4470</v>
      </c>
      <c r="I860" s="3">
        <v>353460</v>
      </c>
      <c r="J860" s="3" t="s">
        <v>5536</v>
      </c>
      <c r="K860" s="3" t="s">
        <v>4341</v>
      </c>
      <c r="L860" s="129">
        <v>5</v>
      </c>
      <c r="M860" s="3" t="s">
        <v>4342</v>
      </c>
      <c r="N860" s="3" t="s">
        <v>4343</v>
      </c>
      <c r="O860" s="3" t="s">
        <v>4358</v>
      </c>
      <c r="P860" s="3" t="s">
        <v>4359</v>
      </c>
      <c r="Q860" s="62" t="s">
        <v>5537</v>
      </c>
    </row>
    <row r="861" spans="1:17" x14ac:dyDescent="0.25">
      <c r="A861" s="61">
        <v>2082594</v>
      </c>
      <c r="B861" s="3">
        <v>354880</v>
      </c>
      <c r="C861" s="129">
        <v>1</v>
      </c>
      <c r="D861" s="3" t="s">
        <v>54</v>
      </c>
      <c r="E861" s="3">
        <v>354880</v>
      </c>
      <c r="F861" s="128">
        <v>35015</v>
      </c>
      <c r="G861" s="3" t="s">
        <v>60</v>
      </c>
      <c r="H861" s="3" t="s">
        <v>4361</v>
      </c>
      <c r="I861" s="3">
        <v>354880</v>
      </c>
      <c r="J861" s="3" t="s">
        <v>4746</v>
      </c>
      <c r="K861" s="3" t="s">
        <v>4341</v>
      </c>
      <c r="L861" s="129">
        <v>5</v>
      </c>
      <c r="M861" s="3" t="s">
        <v>4342</v>
      </c>
      <c r="N861" s="3" t="s">
        <v>4343</v>
      </c>
      <c r="O861" s="3" t="s">
        <v>4344</v>
      </c>
      <c r="P861" s="3" t="s">
        <v>4345</v>
      </c>
      <c r="Q861" s="62" t="s">
        <v>5538</v>
      </c>
    </row>
    <row r="862" spans="1:17" x14ac:dyDescent="0.25">
      <c r="A862" s="61">
        <v>2082616</v>
      </c>
      <c r="B862" s="3">
        <v>355220</v>
      </c>
      <c r="C862" s="129">
        <v>16</v>
      </c>
      <c r="D862" s="3" t="s">
        <v>747</v>
      </c>
      <c r="E862" s="3">
        <v>355220</v>
      </c>
      <c r="F862" s="128">
        <v>35163</v>
      </c>
      <c r="G862" s="3" t="s">
        <v>168</v>
      </c>
      <c r="H862" s="3" t="s">
        <v>4399</v>
      </c>
      <c r="I862" s="3">
        <v>355220</v>
      </c>
      <c r="J862" s="3" t="s">
        <v>4528</v>
      </c>
      <c r="K862" s="3" t="s">
        <v>4341</v>
      </c>
      <c r="L862" s="129">
        <v>7</v>
      </c>
      <c r="M862" s="3" t="s">
        <v>4347</v>
      </c>
      <c r="N862" s="3" t="s">
        <v>4343</v>
      </c>
      <c r="O862" s="3" t="s">
        <v>4344</v>
      </c>
      <c r="P862" s="3" t="s">
        <v>4345</v>
      </c>
      <c r="Q862" s="62" t="s">
        <v>5539</v>
      </c>
    </row>
    <row r="863" spans="1:17" x14ac:dyDescent="0.25">
      <c r="A863" s="61">
        <v>2082624</v>
      </c>
      <c r="B863" s="3">
        <v>355030</v>
      </c>
      <c r="C863" s="129">
        <v>1</v>
      </c>
      <c r="D863" s="3" t="s">
        <v>54</v>
      </c>
      <c r="E863" s="3">
        <v>355030</v>
      </c>
      <c r="F863" s="128">
        <v>35016</v>
      </c>
      <c r="G863" s="3" t="s">
        <v>62</v>
      </c>
      <c r="H863" s="3" t="s">
        <v>4410</v>
      </c>
      <c r="I863" s="3">
        <v>355030</v>
      </c>
      <c r="J863" s="3" t="s">
        <v>4411</v>
      </c>
      <c r="K863" s="3" t="s">
        <v>4341</v>
      </c>
      <c r="L863" s="129">
        <v>5</v>
      </c>
      <c r="M863" s="3" t="s">
        <v>4342</v>
      </c>
      <c r="N863" s="3" t="s">
        <v>4343</v>
      </c>
      <c r="O863" s="3" t="s">
        <v>4358</v>
      </c>
      <c r="P863" s="3" t="s">
        <v>4359</v>
      </c>
      <c r="Q863" s="62" t="s">
        <v>5540</v>
      </c>
    </row>
    <row r="864" spans="1:17" x14ac:dyDescent="0.25">
      <c r="A864" s="61">
        <v>2082632</v>
      </c>
      <c r="B864" s="3">
        <v>350530</v>
      </c>
      <c r="C864" s="129">
        <v>6</v>
      </c>
      <c r="D864" s="3" t="s">
        <v>271</v>
      </c>
      <c r="E864" s="3">
        <v>350530</v>
      </c>
      <c r="F864" s="128">
        <v>35064</v>
      </c>
      <c r="G864" s="3" t="s">
        <v>89</v>
      </c>
      <c r="H864" s="3" t="s">
        <v>4414</v>
      </c>
      <c r="I864" s="3">
        <v>350530</v>
      </c>
      <c r="J864" s="3" t="s">
        <v>5541</v>
      </c>
      <c r="K864" s="3" t="s">
        <v>4341</v>
      </c>
      <c r="L864" s="129">
        <v>5</v>
      </c>
      <c r="M864" s="3" t="s">
        <v>4342</v>
      </c>
      <c r="N864" s="3" t="s">
        <v>4343</v>
      </c>
      <c r="O864" s="3" t="s">
        <v>4358</v>
      </c>
      <c r="P864" s="3" t="s">
        <v>4359</v>
      </c>
      <c r="Q864" s="62" t="s">
        <v>5542</v>
      </c>
    </row>
    <row r="865" spans="1:17" x14ac:dyDescent="0.25">
      <c r="A865" s="61">
        <v>2082640</v>
      </c>
      <c r="B865" s="3">
        <v>351960</v>
      </c>
      <c r="C865" s="129">
        <v>3</v>
      </c>
      <c r="D865" s="3" t="s">
        <v>207</v>
      </c>
      <c r="E865" s="3">
        <v>351960</v>
      </c>
      <c r="F865" s="128">
        <v>35032</v>
      </c>
      <c r="G865" s="3" t="s">
        <v>72</v>
      </c>
      <c r="H865" s="3" t="s">
        <v>4396</v>
      </c>
      <c r="I865" s="3">
        <v>351960</v>
      </c>
      <c r="J865" s="3" t="s">
        <v>5543</v>
      </c>
      <c r="K865" s="3" t="s">
        <v>4341</v>
      </c>
      <c r="L865" s="129">
        <v>5</v>
      </c>
      <c r="M865" s="3" t="s">
        <v>4342</v>
      </c>
      <c r="N865" s="3" t="s">
        <v>4343</v>
      </c>
      <c r="O865" s="3" t="s">
        <v>4358</v>
      </c>
      <c r="P865" s="3" t="s">
        <v>4359</v>
      </c>
      <c r="Q865" s="62" t="s">
        <v>5544</v>
      </c>
    </row>
    <row r="866" spans="1:17" x14ac:dyDescent="0.25">
      <c r="A866" s="61">
        <v>2082659</v>
      </c>
      <c r="B866" s="3">
        <v>353300</v>
      </c>
      <c r="C866" s="129">
        <v>15</v>
      </c>
      <c r="D866" s="3" t="s">
        <v>639</v>
      </c>
      <c r="E866" s="3">
        <v>353300</v>
      </c>
      <c r="F866" s="128">
        <v>35155</v>
      </c>
      <c r="G866" s="3" t="s">
        <v>158</v>
      </c>
      <c r="H866" s="3" t="s">
        <v>4480</v>
      </c>
      <c r="I866" s="3">
        <v>353300</v>
      </c>
      <c r="J866" s="3" t="s">
        <v>5545</v>
      </c>
      <c r="K866" s="3" t="s">
        <v>4351</v>
      </c>
      <c r="L866" s="129">
        <v>5</v>
      </c>
      <c r="M866" s="3" t="s">
        <v>4342</v>
      </c>
      <c r="N866" s="3" t="s">
        <v>4343</v>
      </c>
      <c r="O866" s="3" t="s">
        <v>4358</v>
      </c>
      <c r="P866" s="3" t="s">
        <v>4359</v>
      </c>
      <c r="Q866" s="62" t="s">
        <v>5546</v>
      </c>
    </row>
    <row r="867" spans="1:17" x14ac:dyDescent="0.25">
      <c r="A867" s="61">
        <v>2082667</v>
      </c>
      <c r="B867" s="3">
        <v>353140</v>
      </c>
      <c r="C867" s="129">
        <v>15</v>
      </c>
      <c r="D867" s="3" t="s">
        <v>639</v>
      </c>
      <c r="E867" s="3">
        <v>353140</v>
      </c>
      <c r="F867" s="128">
        <v>35156</v>
      </c>
      <c r="G867" s="3" t="s">
        <v>160</v>
      </c>
      <c r="H867" s="3" t="s">
        <v>4480</v>
      </c>
      <c r="I867" s="3">
        <v>353140</v>
      </c>
      <c r="J867" s="3" t="s">
        <v>5547</v>
      </c>
      <c r="K867" s="3" t="s">
        <v>4351</v>
      </c>
      <c r="L867" s="129">
        <v>5</v>
      </c>
      <c r="M867" s="3" t="s">
        <v>4342</v>
      </c>
      <c r="N867" s="3" t="s">
        <v>4343</v>
      </c>
      <c r="O867" s="3" t="s">
        <v>4358</v>
      </c>
      <c r="P867" s="3" t="s">
        <v>4359</v>
      </c>
      <c r="Q867" s="62" t="s">
        <v>5548</v>
      </c>
    </row>
    <row r="868" spans="1:17" x14ac:dyDescent="0.25">
      <c r="A868" s="61">
        <v>2082675</v>
      </c>
      <c r="B868" s="3">
        <v>350280</v>
      </c>
      <c r="C868" s="129">
        <v>2</v>
      </c>
      <c r="D868" s="3" t="s">
        <v>146</v>
      </c>
      <c r="E868" s="3">
        <v>350280</v>
      </c>
      <c r="F868" s="128">
        <v>35021</v>
      </c>
      <c r="G868" s="3" t="s">
        <v>64</v>
      </c>
      <c r="H868" s="3" t="s">
        <v>4480</v>
      </c>
      <c r="I868" s="3">
        <v>350280</v>
      </c>
      <c r="J868" s="3" t="s">
        <v>4589</v>
      </c>
      <c r="K868" s="3" t="s">
        <v>4341</v>
      </c>
      <c r="L868" s="129">
        <v>5</v>
      </c>
      <c r="M868" s="3" t="s">
        <v>4342</v>
      </c>
      <c r="N868" s="3" t="s">
        <v>4343</v>
      </c>
      <c r="O868" s="3" t="s">
        <v>4358</v>
      </c>
      <c r="P868" s="3" t="s">
        <v>4359</v>
      </c>
      <c r="Q868" s="62" t="s">
        <v>5549</v>
      </c>
    </row>
    <row r="869" spans="1:17" x14ac:dyDescent="0.25">
      <c r="A869" s="61">
        <v>2082683</v>
      </c>
      <c r="B869" s="3">
        <v>350280</v>
      </c>
      <c r="C869" s="129">
        <v>2</v>
      </c>
      <c r="D869" s="3" t="s">
        <v>146</v>
      </c>
      <c r="E869" s="3">
        <v>350280</v>
      </c>
      <c r="F869" s="128">
        <v>35021</v>
      </c>
      <c r="G869" s="3" t="s">
        <v>64</v>
      </c>
      <c r="H869" s="3" t="s">
        <v>4480</v>
      </c>
      <c r="I869" s="3">
        <v>350280</v>
      </c>
      <c r="J869" s="3" t="s">
        <v>4589</v>
      </c>
      <c r="K869" s="3" t="s">
        <v>4341</v>
      </c>
      <c r="L869" s="129">
        <v>7</v>
      </c>
      <c r="M869" s="3" t="s">
        <v>4347</v>
      </c>
      <c r="N869" s="3" t="s">
        <v>4343</v>
      </c>
      <c r="O869" s="3" t="s">
        <v>4358</v>
      </c>
      <c r="P869" s="3" t="s">
        <v>4359</v>
      </c>
      <c r="Q869" s="62" t="s">
        <v>5550</v>
      </c>
    </row>
    <row r="870" spans="1:17" x14ac:dyDescent="0.25">
      <c r="A870" s="61">
        <v>2082691</v>
      </c>
      <c r="B870" s="3">
        <v>350210</v>
      </c>
      <c r="C870" s="129">
        <v>2</v>
      </c>
      <c r="D870" s="3" t="s">
        <v>146</v>
      </c>
      <c r="E870" s="3">
        <v>350210</v>
      </c>
      <c r="F870" s="128">
        <v>35022</v>
      </c>
      <c r="G870" s="3" t="s">
        <v>66</v>
      </c>
      <c r="H870" s="3" t="s">
        <v>4480</v>
      </c>
      <c r="I870" s="3">
        <v>350210</v>
      </c>
      <c r="J870" s="3" t="s">
        <v>5551</v>
      </c>
      <c r="K870" s="3" t="s">
        <v>4351</v>
      </c>
      <c r="L870" s="129">
        <v>5</v>
      </c>
      <c r="M870" s="3" t="s">
        <v>4342</v>
      </c>
      <c r="N870" s="3" t="s">
        <v>4343</v>
      </c>
      <c r="O870" s="3" t="s">
        <v>4358</v>
      </c>
      <c r="P870" s="3" t="s">
        <v>4359</v>
      </c>
      <c r="Q870" s="62" t="s">
        <v>5552</v>
      </c>
    </row>
    <row r="871" spans="1:17" x14ac:dyDescent="0.25">
      <c r="A871" s="61">
        <v>2082721</v>
      </c>
      <c r="B871" s="3">
        <v>355060</v>
      </c>
      <c r="C871" s="129">
        <v>16</v>
      </c>
      <c r="D871" s="3" t="s">
        <v>747</v>
      </c>
      <c r="E871" s="3">
        <v>355060</v>
      </c>
      <c r="F871" s="128">
        <v>35163</v>
      </c>
      <c r="G871" s="3" t="s">
        <v>168</v>
      </c>
      <c r="H871" s="3" t="s">
        <v>4399</v>
      </c>
      <c r="I871" s="3">
        <v>355060</v>
      </c>
      <c r="J871" s="3" t="s">
        <v>5553</v>
      </c>
      <c r="K871" s="3" t="s">
        <v>4341</v>
      </c>
      <c r="L871" s="129">
        <v>5</v>
      </c>
      <c r="M871" s="3" t="s">
        <v>4342</v>
      </c>
      <c r="N871" s="3" t="s">
        <v>4343</v>
      </c>
      <c r="O871" s="3" t="s">
        <v>4358</v>
      </c>
      <c r="P871" s="3" t="s">
        <v>4359</v>
      </c>
      <c r="Q871" s="62" t="s">
        <v>5554</v>
      </c>
    </row>
    <row r="872" spans="1:17" x14ac:dyDescent="0.25">
      <c r="A872" s="61">
        <v>2082748</v>
      </c>
      <c r="B872" s="3">
        <v>350220</v>
      </c>
      <c r="C872" s="129">
        <v>16</v>
      </c>
      <c r="D872" s="3" t="s">
        <v>747</v>
      </c>
      <c r="E872" s="3">
        <v>350220</v>
      </c>
      <c r="F872" s="128">
        <v>35161</v>
      </c>
      <c r="G872" s="3" t="s">
        <v>164</v>
      </c>
      <c r="H872" s="3" t="s">
        <v>4399</v>
      </c>
      <c r="I872" s="3">
        <v>350220</v>
      </c>
      <c r="J872" s="3" t="s">
        <v>5555</v>
      </c>
      <c r="K872" s="3" t="s">
        <v>4341</v>
      </c>
      <c r="L872" s="129">
        <v>5</v>
      </c>
      <c r="M872" s="3" t="s">
        <v>4342</v>
      </c>
      <c r="N872" s="3" t="s">
        <v>4343</v>
      </c>
      <c r="O872" s="3" t="s">
        <v>4358</v>
      </c>
      <c r="P872" s="3" t="s">
        <v>4359</v>
      </c>
      <c r="Q872" s="62" t="s">
        <v>5556</v>
      </c>
    </row>
    <row r="873" spans="1:17" x14ac:dyDescent="0.25">
      <c r="A873" s="61">
        <v>2082756</v>
      </c>
      <c r="B873" s="3">
        <v>354540</v>
      </c>
      <c r="C873" s="129">
        <v>9</v>
      </c>
      <c r="D873" s="3" t="s">
        <v>419</v>
      </c>
      <c r="E873" s="3">
        <v>354540</v>
      </c>
      <c r="F873" s="128">
        <v>35094</v>
      </c>
      <c r="G873" s="3" t="s">
        <v>113</v>
      </c>
      <c r="H873" s="3" t="s">
        <v>4470</v>
      </c>
      <c r="I873" s="3">
        <v>354540</v>
      </c>
      <c r="J873" s="3" t="s">
        <v>5557</v>
      </c>
      <c r="K873" s="3" t="s">
        <v>4341</v>
      </c>
      <c r="L873" s="129">
        <v>5</v>
      </c>
      <c r="M873" s="3" t="s">
        <v>4342</v>
      </c>
      <c r="N873" s="3" t="s">
        <v>4343</v>
      </c>
      <c r="O873" s="3" t="s">
        <v>4358</v>
      </c>
      <c r="P873" s="3" t="s">
        <v>4359</v>
      </c>
      <c r="Q873" s="62" t="s">
        <v>5558</v>
      </c>
    </row>
    <row r="874" spans="1:17" x14ac:dyDescent="0.25">
      <c r="A874" s="61">
        <v>2082780</v>
      </c>
      <c r="B874" s="3">
        <v>351160</v>
      </c>
      <c r="C874" s="129">
        <v>16</v>
      </c>
      <c r="D874" s="3" t="s">
        <v>747</v>
      </c>
      <c r="E874" s="3">
        <v>351160</v>
      </c>
      <c r="F874" s="128">
        <v>35161</v>
      </c>
      <c r="G874" s="3" t="s">
        <v>164</v>
      </c>
      <c r="H874" s="3" t="s">
        <v>4399</v>
      </c>
      <c r="I874" s="3">
        <v>351160</v>
      </c>
      <c r="J874" s="3" t="s">
        <v>4558</v>
      </c>
      <c r="K874" s="3" t="s">
        <v>4341</v>
      </c>
      <c r="L874" s="129">
        <v>5</v>
      </c>
      <c r="M874" s="3" t="s">
        <v>4342</v>
      </c>
      <c r="N874" s="3" t="s">
        <v>4343</v>
      </c>
      <c r="O874" s="3" t="s">
        <v>4358</v>
      </c>
      <c r="P874" s="3" t="s">
        <v>4359</v>
      </c>
      <c r="Q874" s="62" t="s">
        <v>5559</v>
      </c>
    </row>
    <row r="875" spans="1:17" x14ac:dyDescent="0.25">
      <c r="A875" s="61">
        <v>2082810</v>
      </c>
      <c r="B875" s="3">
        <v>351390</v>
      </c>
      <c r="C875" s="129">
        <v>14</v>
      </c>
      <c r="D875" s="3" t="s">
        <v>614</v>
      </c>
      <c r="E875" s="3">
        <v>351390</v>
      </c>
      <c r="F875" s="128">
        <v>35143</v>
      </c>
      <c r="G875" s="3" t="s">
        <v>148</v>
      </c>
      <c r="H875" s="3" t="s">
        <v>4384</v>
      </c>
      <c r="I875" s="3">
        <v>351390</v>
      </c>
      <c r="J875" s="3" t="s">
        <v>5560</v>
      </c>
      <c r="K875" s="3" t="s">
        <v>4351</v>
      </c>
      <c r="L875" s="129">
        <v>5</v>
      </c>
      <c r="M875" s="3" t="s">
        <v>4342</v>
      </c>
      <c r="N875" s="3" t="s">
        <v>4343</v>
      </c>
      <c r="O875" s="3" t="s">
        <v>4358</v>
      </c>
      <c r="P875" s="3" t="s">
        <v>4359</v>
      </c>
      <c r="Q875" s="62" t="s">
        <v>5561</v>
      </c>
    </row>
    <row r="876" spans="1:17" x14ac:dyDescent="0.25">
      <c r="A876" s="61">
        <v>2082829</v>
      </c>
      <c r="B876" s="3">
        <v>355030</v>
      </c>
      <c r="C876" s="129">
        <v>1</v>
      </c>
      <c r="D876" s="3" t="s">
        <v>54</v>
      </c>
      <c r="E876" s="3">
        <v>355030</v>
      </c>
      <c r="F876" s="128">
        <v>35016</v>
      </c>
      <c r="G876" s="3" t="s">
        <v>62</v>
      </c>
      <c r="H876" s="3" t="s">
        <v>4410</v>
      </c>
      <c r="I876" s="3">
        <v>355030</v>
      </c>
      <c r="J876" s="3" t="s">
        <v>4411</v>
      </c>
      <c r="K876" s="3" t="s">
        <v>4341</v>
      </c>
      <c r="L876" s="129">
        <v>5</v>
      </c>
      <c r="M876" s="3" t="s">
        <v>4342</v>
      </c>
      <c r="N876" s="3" t="s">
        <v>4343</v>
      </c>
      <c r="O876" s="3" t="s">
        <v>4356</v>
      </c>
      <c r="P876" s="3" t="s">
        <v>4345</v>
      </c>
      <c r="Q876" s="62" t="s">
        <v>5562</v>
      </c>
    </row>
    <row r="877" spans="1:17" x14ac:dyDescent="0.25">
      <c r="A877" s="61">
        <v>2082837</v>
      </c>
      <c r="B877" s="3">
        <v>355030</v>
      </c>
      <c r="C877" s="129">
        <v>1</v>
      </c>
      <c r="D877" s="3" t="s">
        <v>54</v>
      </c>
      <c r="E877" s="3">
        <v>355030</v>
      </c>
      <c r="F877" s="128">
        <v>35016</v>
      </c>
      <c r="G877" s="3" t="s">
        <v>62</v>
      </c>
      <c r="H877" s="3" t="s">
        <v>4410</v>
      </c>
      <c r="I877" s="3">
        <v>355030</v>
      </c>
      <c r="J877" s="3" t="s">
        <v>4411</v>
      </c>
      <c r="K877" s="3" t="s">
        <v>4341</v>
      </c>
      <c r="L877" s="129">
        <v>20</v>
      </c>
      <c r="M877" s="3" t="s">
        <v>4531</v>
      </c>
      <c r="N877" s="3" t="s">
        <v>4343</v>
      </c>
      <c r="O877" s="3" t="s">
        <v>4356</v>
      </c>
      <c r="P877" s="3" t="s">
        <v>4345</v>
      </c>
      <c r="Q877" s="62" t="s">
        <v>5563</v>
      </c>
    </row>
    <row r="878" spans="1:17" x14ac:dyDescent="0.25">
      <c r="A878" s="61">
        <v>2082845</v>
      </c>
      <c r="B878" s="3">
        <v>353390</v>
      </c>
      <c r="C878" s="129">
        <v>5</v>
      </c>
      <c r="D878" s="3" t="s">
        <v>249</v>
      </c>
      <c r="E878" s="3">
        <v>353390</v>
      </c>
      <c r="F878" s="128">
        <v>35051</v>
      </c>
      <c r="G878" s="3" t="s">
        <v>80</v>
      </c>
      <c r="H878" s="3" t="s">
        <v>4396</v>
      </c>
      <c r="I878" s="3">
        <v>353390</v>
      </c>
      <c r="J878" s="3" t="s">
        <v>4762</v>
      </c>
      <c r="K878" s="3" t="s">
        <v>4341</v>
      </c>
      <c r="L878" s="129">
        <v>5</v>
      </c>
      <c r="M878" s="3" t="s">
        <v>4342</v>
      </c>
      <c r="N878" s="3" t="s">
        <v>4343</v>
      </c>
      <c r="O878" s="3" t="s">
        <v>4358</v>
      </c>
      <c r="P878" s="3" t="s">
        <v>4359</v>
      </c>
      <c r="Q878" s="62" t="s">
        <v>5564</v>
      </c>
    </row>
    <row r="879" spans="1:17" x14ac:dyDescent="0.25">
      <c r="A879" s="61">
        <v>2082853</v>
      </c>
      <c r="B879" s="3">
        <v>350590</v>
      </c>
      <c r="C879" s="129">
        <v>13</v>
      </c>
      <c r="D879" s="3" t="s">
        <v>583</v>
      </c>
      <c r="E879" s="3">
        <v>350590</v>
      </c>
      <c r="F879" s="128">
        <v>35133</v>
      </c>
      <c r="G879" s="3" t="s">
        <v>141</v>
      </c>
      <c r="H879" s="3" t="s">
        <v>4396</v>
      </c>
      <c r="I879" s="3">
        <v>350590</v>
      </c>
      <c r="J879" s="3" t="s">
        <v>4656</v>
      </c>
      <c r="K879" s="3" t="s">
        <v>4341</v>
      </c>
      <c r="L879" s="129">
        <v>5</v>
      </c>
      <c r="M879" s="3" t="s">
        <v>4342</v>
      </c>
      <c r="N879" s="3" t="s">
        <v>4343</v>
      </c>
      <c r="O879" s="3" t="s">
        <v>4358</v>
      </c>
      <c r="P879" s="3" t="s">
        <v>4359</v>
      </c>
      <c r="Q879" s="62" t="s">
        <v>5565</v>
      </c>
    </row>
    <row r="880" spans="1:17" x14ac:dyDescent="0.25">
      <c r="A880" s="61">
        <v>2082861</v>
      </c>
      <c r="B880" s="3">
        <v>351880</v>
      </c>
      <c r="C880" s="129">
        <v>1</v>
      </c>
      <c r="D880" s="3" t="s">
        <v>54</v>
      </c>
      <c r="E880" s="3">
        <v>351880</v>
      </c>
      <c r="F880" s="128">
        <v>35011</v>
      </c>
      <c r="G880" s="3" t="s">
        <v>46</v>
      </c>
      <c r="H880" s="3" t="s">
        <v>4437</v>
      </c>
      <c r="I880" s="3">
        <v>351880</v>
      </c>
      <c r="J880" s="3" t="s">
        <v>4826</v>
      </c>
      <c r="K880" s="3" t="s">
        <v>4341</v>
      </c>
      <c r="L880" s="129">
        <v>5</v>
      </c>
      <c r="M880" s="3" t="s">
        <v>4342</v>
      </c>
      <c r="N880" s="3" t="s">
        <v>4343</v>
      </c>
      <c r="O880" s="3" t="s">
        <v>4344</v>
      </c>
      <c r="P880" s="3" t="s">
        <v>4345</v>
      </c>
      <c r="Q880" s="62" t="s">
        <v>5566</v>
      </c>
    </row>
    <row r="881" spans="1:17" x14ac:dyDescent="0.25">
      <c r="A881" s="61">
        <v>2082888</v>
      </c>
      <c r="B881" s="3">
        <v>354390</v>
      </c>
      <c r="C881" s="129">
        <v>10</v>
      </c>
      <c r="D881" s="3" t="s">
        <v>485</v>
      </c>
      <c r="E881" s="3">
        <v>354390</v>
      </c>
      <c r="F881" s="128">
        <v>35104</v>
      </c>
      <c r="G881" s="3" t="s">
        <v>123</v>
      </c>
      <c r="H881" s="3" t="s">
        <v>4403</v>
      </c>
      <c r="I881" s="3">
        <v>354390</v>
      </c>
      <c r="J881" s="3" t="s">
        <v>4404</v>
      </c>
      <c r="K881" s="3" t="s">
        <v>4341</v>
      </c>
      <c r="L881" s="129">
        <v>5</v>
      </c>
      <c r="M881" s="3" t="s">
        <v>4342</v>
      </c>
      <c r="N881" s="3" t="s">
        <v>4343</v>
      </c>
      <c r="O881" s="3" t="s">
        <v>4358</v>
      </c>
      <c r="P881" s="3" t="s">
        <v>4359</v>
      </c>
      <c r="Q881" s="62" t="s">
        <v>5567</v>
      </c>
    </row>
    <row r="882" spans="1:17" x14ac:dyDescent="0.25">
      <c r="A882" s="61">
        <v>2082918</v>
      </c>
      <c r="B882" s="3">
        <v>354530</v>
      </c>
      <c r="C882" s="129">
        <v>16</v>
      </c>
      <c r="D882" s="3" t="s">
        <v>747</v>
      </c>
      <c r="E882" s="3">
        <v>354530</v>
      </c>
      <c r="F882" s="128">
        <v>35163</v>
      </c>
      <c r="G882" s="3" t="s">
        <v>168</v>
      </c>
      <c r="H882" s="3" t="s">
        <v>4399</v>
      </c>
      <c r="I882" s="3">
        <v>354530</v>
      </c>
      <c r="J882" s="3" t="s">
        <v>4400</v>
      </c>
      <c r="K882" s="3" t="s">
        <v>4351</v>
      </c>
      <c r="L882" s="129">
        <v>7</v>
      </c>
      <c r="M882" s="3" t="s">
        <v>4347</v>
      </c>
      <c r="N882" s="3" t="s">
        <v>4343</v>
      </c>
      <c r="O882" s="3" t="s">
        <v>4372</v>
      </c>
      <c r="P882" s="3" t="s">
        <v>4373</v>
      </c>
      <c r="Q882" s="62" t="s">
        <v>5568</v>
      </c>
    </row>
    <row r="883" spans="1:17" x14ac:dyDescent="0.25">
      <c r="A883" s="61">
        <v>2082926</v>
      </c>
      <c r="B883" s="3">
        <v>351050</v>
      </c>
      <c r="C883" s="129">
        <v>17</v>
      </c>
      <c r="D883" s="3" t="s">
        <v>797</v>
      </c>
      <c r="E883" s="3">
        <v>351050</v>
      </c>
      <c r="F883" s="128">
        <v>35173</v>
      </c>
      <c r="G883" s="3" t="s">
        <v>174</v>
      </c>
      <c r="H883" s="3" t="s">
        <v>4367</v>
      </c>
      <c r="I883" s="3">
        <v>351050</v>
      </c>
      <c r="J883" s="3" t="s">
        <v>4406</v>
      </c>
      <c r="K883" s="3" t="s">
        <v>4341</v>
      </c>
      <c r="L883" s="129">
        <v>5</v>
      </c>
      <c r="M883" s="3" t="s">
        <v>4342</v>
      </c>
      <c r="N883" s="3" t="s">
        <v>4343</v>
      </c>
      <c r="O883" s="3" t="s">
        <v>4358</v>
      </c>
      <c r="P883" s="3" t="s">
        <v>4359</v>
      </c>
      <c r="Q883" s="62" t="s">
        <v>5569</v>
      </c>
    </row>
    <row r="884" spans="1:17" x14ac:dyDescent="0.25">
      <c r="A884" s="61">
        <v>2082934</v>
      </c>
      <c r="B884" s="3">
        <v>355300</v>
      </c>
      <c r="C884" s="129">
        <v>6</v>
      </c>
      <c r="D884" s="3" t="s">
        <v>271</v>
      </c>
      <c r="E884" s="3">
        <v>355300</v>
      </c>
      <c r="F884" s="128">
        <v>35061</v>
      </c>
      <c r="G884" s="3" t="s">
        <v>84</v>
      </c>
      <c r="H884" s="3" t="s">
        <v>4414</v>
      </c>
      <c r="I884" s="3">
        <v>355300</v>
      </c>
      <c r="J884" s="3" t="s">
        <v>5570</v>
      </c>
      <c r="K884" s="3" t="s">
        <v>4341</v>
      </c>
      <c r="L884" s="129">
        <v>5</v>
      </c>
      <c r="M884" s="3" t="s">
        <v>4342</v>
      </c>
      <c r="N884" s="3" t="s">
        <v>4343</v>
      </c>
      <c r="O884" s="3" t="s">
        <v>4358</v>
      </c>
      <c r="P884" s="3" t="s">
        <v>4359</v>
      </c>
      <c r="Q884" s="62" t="s">
        <v>5571</v>
      </c>
    </row>
    <row r="885" spans="1:17" x14ac:dyDescent="0.25">
      <c r="A885" s="61">
        <v>2082942</v>
      </c>
      <c r="B885" s="3">
        <v>352800</v>
      </c>
      <c r="C885" s="129">
        <v>6</v>
      </c>
      <c r="D885" s="3" t="s">
        <v>271</v>
      </c>
      <c r="E885" s="3">
        <v>352800</v>
      </c>
      <c r="F885" s="128">
        <v>35062</v>
      </c>
      <c r="G885" s="3" t="s">
        <v>85</v>
      </c>
      <c r="H885" s="3" t="s">
        <v>4414</v>
      </c>
      <c r="I885" s="3">
        <v>352800</v>
      </c>
      <c r="J885" s="3" t="s">
        <v>5572</v>
      </c>
      <c r="K885" s="3" t="s">
        <v>4341</v>
      </c>
      <c r="L885" s="129">
        <v>5</v>
      </c>
      <c r="M885" s="3" t="s">
        <v>4342</v>
      </c>
      <c r="N885" s="3" t="s">
        <v>4343</v>
      </c>
      <c r="O885" s="3" t="s">
        <v>4358</v>
      </c>
      <c r="P885" s="3" t="s">
        <v>4359</v>
      </c>
      <c r="Q885" s="62" t="s">
        <v>5573</v>
      </c>
    </row>
    <row r="886" spans="1:17" x14ac:dyDescent="0.25">
      <c r="A886" s="61">
        <v>2083019</v>
      </c>
      <c r="B886" s="3">
        <v>353010</v>
      </c>
      <c r="C886" s="129">
        <v>2</v>
      </c>
      <c r="D886" s="3" t="s">
        <v>146</v>
      </c>
      <c r="E886" s="3">
        <v>353010</v>
      </c>
      <c r="F886" s="128">
        <v>35022</v>
      </c>
      <c r="G886" s="3" t="s">
        <v>66</v>
      </c>
      <c r="H886" s="3" t="s">
        <v>4480</v>
      </c>
      <c r="I886" s="3">
        <v>353010</v>
      </c>
      <c r="J886" s="3" t="s">
        <v>4600</v>
      </c>
      <c r="K886" s="3" t="s">
        <v>4351</v>
      </c>
      <c r="L886" s="129">
        <v>5</v>
      </c>
      <c r="M886" s="3" t="s">
        <v>4342</v>
      </c>
      <c r="N886" s="3" t="s">
        <v>4343</v>
      </c>
      <c r="O886" s="3" t="s">
        <v>4352</v>
      </c>
      <c r="P886" s="3" t="s">
        <v>4345</v>
      </c>
      <c r="Q886" s="62" t="s">
        <v>5574</v>
      </c>
    </row>
    <row r="887" spans="1:17" x14ac:dyDescent="0.25">
      <c r="A887" s="61">
        <v>2083027</v>
      </c>
      <c r="B887" s="3">
        <v>353740</v>
      </c>
      <c r="C887" s="129">
        <v>2</v>
      </c>
      <c r="D887" s="3" t="s">
        <v>146</v>
      </c>
      <c r="E887" s="3">
        <v>353740</v>
      </c>
      <c r="F887" s="128">
        <v>35022</v>
      </c>
      <c r="G887" s="3" t="s">
        <v>66</v>
      </c>
      <c r="H887" s="3" t="s">
        <v>4480</v>
      </c>
      <c r="I887" s="3">
        <v>353740</v>
      </c>
      <c r="J887" s="3" t="s">
        <v>5070</v>
      </c>
      <c r="K887" s="3" t="s">
        <v>4341</v>
      </c>
      <c r="L887" s="129">
        <v>5</v>
      </c>
      <c r="M887" s="3" t="s">
        <v>4342</v>
      </c>
      <c r="N887" s="3" t="s">
        <v>4343</v>
      </c>
      <c r="O887" s="3" t="s">
        <v>4358</v>
      </c>
      <c r="P887" s="3" t="s">
        <v>4359</v>
      </c>
      <c r="Q887" s="62" t="s">
        <v>5575</v>
      </c>
    </row>
    <row r="888" spans="1:17" x14ac:dyDescent="0.25">
      <c r="A888" s="61">
        <v>2083051</v>
      </c>
      <c r="B888" s="3">
        <v>350250</v>
      </c>
      <c r="C888" s="129">
        <v>17</v>
      </c>
      <c r="D888" s="3" t="s">
        <v>797</v>
      </c>
      <c r="E888" s="3">
        <v>350250</v>
      </c>
      <c r="F888" s="128">
        <v>35172</v>
      </c>
      <c r="G888" s="3" t="s">
        <v>172</v>
      </c>
      <c r="H888" s="3" t="s">
        <v>4367</v>
      </c>
      <c r="I888" s="3">
        <v>350250</v>
      </c>
      <c r="J888" s="3" t="s">
        <v>4575</v>
      </c>
      <c r="K888" s="3" t="s">
        <v>4351</v>
      </c>
      <c r="L888" s="129">
        <v>5</v>
      </c>
      <c r="M888" s="3" t="s">
        <v>4342</v>
      </c>
      <c r="N888" s="3" t="s">
        <v>4343</v>
      </c>
      <c r="O888" s="3" t="s">
        <v>4358</v>
      </c>
      <c r="P888" s="3" t="s">
        <v>4359</v>
      </c>
      <c r="Q888" s="62" t="s">
        <v>5576</v>
      </c>
    </row>
    <row r="889" spans="1:17" x14ac:dyDescent="0.25">
      <c r="A889" s="61">
        <v>2083086</v>
      </c>
      <c r="B889" s="3">
        <v>352530</v>
      </c>
      <c r="C889" s="129">
        <v>6</v>
      </c>
      <c r="D889" s="3" t="s">
        <v>271</v>
      </c>
      <c r="E889" s="3">
        <v>352530</v>
      </c>
      <c r="F889" s="128">
        <v>35064</v>
      </c>
      <c r="G889" s="3" t="s">
        <v>89</v>
      </c>
      <c r="H889" s="3" t="s">
        <v>4414</v>
      </c>
      <c r="I889" s="3">
        <v>352530</v>
      </c>
      <c r="J889" s="3" t="s">
        <v>4455</v>
      </c>
      <c r="K889" s="3" t="s">
        <v>4351</v>
      </c>
      <c r="L889" s="129">
        <v>7</v>
      </c>
      <c r="M889" s="3" t="s">
        <v>4347</v>
      </c>
      <c r="N889" s="3" t="s">
        <v>4343</v>
      </c>
      <c r="O889" s="3" t="s">
        <v>4460</v>
      </c>
      <c r="P889" s="3" t="s">
        <v>4359</v>
      </c>
      <c r="Q889" s="62" t="s">
        <v>5577</v>
      </c>
    </row>
    <row r="890" spans="1:17" x14ac:dyDescent="0.25">
      <c r="A890" s="61">
        <v>2083094</v>
      </c>
      <c r="B890" s="3">
        <v>350400</v>
      </c>
      <c r="C890" s="129">
        <v>9</v>
      </c>
      <c r="D890" s="3" t="s">
        <v>419</v>
      </c>
      <c r="E890" s="3">
        <v>350400</v>
      </c>
      <c r="F890" s="128">
        <v>35092</v>
      </c>
      <c r="G890" s="3" t="s">
        <v>109</v>
      </c>
      <c r="H890" s="3" t="s">
        <v>4470</v>
      </c>
      <c r="I890" s="3">
        <v>350400</v>
      </c>
      <c r="J890" s="3" t="s">
        <v>5436</v>
      </c>
      <c r="K890" s="3" t="s">
        <v>4351</v>
      </c>
      <c r="L890" s="129">
        <v>5</v>
      </c>
      <c r="M890" s="3" t="s">
        <v>4342</v>
      </c>
      <c r="N890" s="3" t="s">
        <v>4343</v>
      </c>
      <c r="O890" s="3" t="s">
        <v>4352</v>
      </c>
      <c r="P890" s="3" t="s">
        <v>4345</v>
      </c>
      <c r="Q890" s="62" t="s">
        <v>5578</v>
      </c>
    </row>
    <row r="891" spans="1:17" x14ac:dyDescent="0.25">
      <c r="A891" s="61">
        <v>2083116</v>
      </c>
      <c r="B891" s="3">
        <v>352900</v>
      </c>
      <c r="C891" s="129">
        <v>9</v>
      </c>
      <c r="D891" s="3" t="s">
        <v>419</v>
      </c>
      <c r="E891" s="3">
        <v>352900</v>
      </c>
      <c r="F891" s="128">
        <v>35093</v>
      </c>
      <c r="G891" s="3" t="s">
        <v>111</v>
      </c>
      <c r="H891" s="3" t="s">
        <v>4470</v>
      </c>
      <c r="I891" s="3">
        <v>352900</v>
      </c>
      <c r="J891" s="3" t="s">
        <v>4669</v>
      </c>
      <c r="K891" s="3" t="s">
        <v>4341</v>
      </c>
      <c r="L891" s="129">
        <v>5</v>
      </c>
      <c r="M891" s="3" t="s">
        <v>4342</v>
      </c>
      <c r="N891" s="3" t="s">
        <v>4343</v>
      </c>
      <c r="O891" s="3" t="s">
        <v>4358</v>
      </c>
      <c r="P891" s="3" t="s">
        <v>4359</v>
      </c>
      <c r="Q891" s="62" t="s">
        <v>5579</v>
      </c>
    </row>
    <row r="892" spans="1:17" x14ac:dyDescent="0.25">
      <c r="A892" s="61">
        <v>2083140</v>
      </c>
      <c r="B892" s="3">
        <v>354680</v>
      </c>
      <c r="C892" s="129">
        <v>1</v>
      </c>
      <c r="D892" s="3" t="s">
        <v>54</v>
      </c>
      <c r="E892" s="3">
        <v>354680</v>
      </c>
      <c r="F892" s="128">
        <v>35011</v>
      </c>
      <c r="G892" s="3" t="s">
        <v>46</v>
      </c>
      <c r="H892" s="3" t="s">
        <v>4437</v>
      </c>
      <c r="I892" s="3">
        <v>354680</v>
      </c>
      <c r="J892" s="3" t="s">
        <v>5580</v>
      </c>
      <c r="K892" s="3" t="s">
        <v>4341</v>
      </c>
      <c r="L892" s="129">
        <v>5</v>
      </c>
      <c r="M892" s="3" t="s">
        <v>4342</v>
      </c>
      <c r="N892" s="3" t="s">
        <v>4343</v>
      </c>
      <c r="O892" s="3" t="s">
        <v>4358</v>
      </c>
      <c r="P892" s="3" t="s">
        <v>4359</v>
      </c>
      <c r="Q892" s="62" t="s">
        <v>5581</v>
      </c>
    </row>
    <row r="893" spans="1:17" x14ac:dyDescent="0.25">
      <c r="A893" s="61">
        <v>2083159</v>
      </c>
      <c r="B893" s="3">
        <v>354390</v>
      </c>
      <c r="C893" s="129">
        <v>10</v>
      </c>
      <c r="D893" s="3" t="s">
        <v>485</v>
      </c>
      <c r="E893" s="3">
        <v>354390</v>
      </c>
      <c r="F893" s="128">
        <v>35104</v>
      </c>
      <c r="G893" s="3" t="s">
        <v>123</v>
      </c>
      <c r="H893" s="3" t="s">
        <v>4403</v>
      </c>
      <c r="I893" s="3">
        <v>354390</v>
      </c>
      <c r="J893" s="3" t="s">
        <v>4404</v>
      </c>
      <c r="K893" s="3" t="s">
        <v>4351</v>
      </c>
      <c r="L893" s="129">
        <v>7</v>
      </c>
      <c r="M893" s="3" t="s">
        <v>4347</v>
      </c>
      <c r="N893" s="3" t="s">
        <v>4343</v>
      </c>
      <c r="O893" s="3" t="s">
        <v>4358</v>
      </c>
      <c r="P893" s="3" t="s">
        <v>4359</v>
      </c>
      <c r="Q893" s="62" t="s">
        <v>5582</v>
      </c>
    </row>
    <row r="894" spans="1:17" x14ac:dyDescent="0.25">
      <c r="A894" s="61">
        <v>2083167</v>
      </c>
      <c r="B894" s="3">
        <v>355220</v>
      </c>
      <c r="C894" s="129">
        <v>16</v>
      </c>
      <c r="D894" s="3" t="s">
        <v>747</v>
      </c>
      <c r="E894" s="3">
        <v>355220</v>
      </c>
      <c r="F894" s="128">
        <v>35163</v>
      </c>
      <c r="G894" s="3" t="s">
        <v>168</v>
      </c>
      <c r="H894" s="3" t="s">
        <v>4399</v>
      </c>
      <c r="I894" s="3">
        <v>355220</v>
      </c>
      <c r="J894" s="3" t="s">
        <v>4528</v>
      </c>
      <c r="K894" s="3" t="s">
        <v>4341</v>
      </c>
      <c r="L894" s="129">
        <v>7</v>
      </c>
      <c r="M894" s="3" t="s">
        <v>4347</v>
      </c>
      <c r="N894" s="3" t="s">
        <v>4343</v>
      </c>
      <c r="O894" s="3" t="s">
        <v>4372</v>
      </c>
      <c r="P894" s="3" t="s">
        <v>4373</v>
      </c>
      <c r="Q894" s="62" t="s">
        <v>5583</v>
      </c>
    </row>
    <row r="895" spans="1:17" x14ac:dyDescent="0.25">
      <c r="A895" s="61">
        <v>2083175</v>
      </c>
      <c r="B895" s="3">
        <v>353780</v>
      </c>
      <c r="C895" s="129">
        <v>16</v>
      </c>
      <c r="D895" s="3" t="s">
        <v>747</v>
      </c>
      <c r="E895" s="3">
        <v>353780</v>
      </c>
      <c r="F895" s="128">
        <v>35163</v>
      </c>
      <c r="G895" s="3" t="s">
        <v>168</v>
      </c>
      <c r="H895" s="3" t="s">
        <v>4399</v>
      </c>
      <c r="I895" s="3">
        <v>353780</v>
      </c>
      <c r="J895" s="3" t="s">
        <v>5584</v>
      </c>
      <c r="K895" s="3" t="s">
        <v>4341</v>
      </c>
      <c r="L895" s="129">
        <v>5</v>
      </c>
      <c r="M895" s="3" t="s">
        <v>4342</v>
      </c>
      <c r="N895" s="3" t="s">
        <v>4343</v>
      </c>
      <c r="O895" s="3" t="s">
        <v>4460</v>
      </c>
      <c r="P895" s="3" t="s">
        <v>4359</v>
      </c>
      <c r="Q895" s="62" t="s">
        <v>5585</v>
      </c>
    </row>
    <row r="896" spans="1:17" x14ac:dyDescent="0.25">
      <c r="A896" s="61">
        <v>2083213</v>
      </c>
      <c r="B896" s="3">
        <v>355440</v>
      </c>
      <c r="C896" s="129">
        <v>5</v>
      </c>
      <c r="D896" s="3" t="s">
        <v>249</v>
      </c>
      <c r="E896" s="3">
        <v>355440</v>
      </c>
      <c r="F896" s="128">
        <v>35052</v>
      </c>
      <c r="G896" s="3" t="s">
        <v>82</v>
      </c>
      <c r="H896" s="3" t="s">
        <v>4396</v>
      </c>
      <c r="I896" s="3">
        <v>355440</v>
      </c>
      <c r="J896" s="3" t="s">
        <v>5586</v>
      </c>
      <c r="K896" s="3" t="s">
        <v>4341</v>
      </c>
      <c r="L896" s="129">
        <v>5</v>
      </c>
      <c r="M896" s="3" t="s">
        <v>4342</v>
      </c>
      <c r="N896" s="3" t="s">
        <v>4343</v>
      </c>
      <c r="O896" s="3" t="s">
        <v>4358</v>
      </c>
      <c r="P896" s="3" t="s">
        <v>4359</v>
      </c>
      <c r="Q896" s="62" t="s">
        <v>5587</v>
      </c>
    </row>
    <row r="897" spans="1:17" x14ac:dyDescent="0.25">
      <c r="A897" s="61">
        <v>2083221</v>
      </c>
      <c r="B897" s="3">
        <v>355500</v>
      </c>
      <c r="C897" s="129">
        <v>9</v>
      </c>
      <c r="D897" s="3" t="s">
        <v>419</v>
      </c>
      <c r="E897" s="3">
        <v>355500</v>
      </c>
      <c r="F897" s="128">
        <v>35095</v>
      </c>
      <c r="G897" s="3" t="s">
        <v>115</v>
      </c>
      <c r="H897" s="3" t="s">
        <v>4470</v>
      </c>
      <c r="I897" s="3">
        <v>355500</v>
      </c>
      <c r="J897" s="3" t="s">
        <v>5406</v>
      </c>
      <c r="K897" s="3" t="s">
        <v>4351</v>
      </c>
      <c r="L897" s="129">
        <v>7</v>
      </c>
      <c r="M897" s="3" t="s">
        <v>4347</v>
      </c>
      <c r="N897" s="3" t="s">
        <v>4343</v>
      </c>
      <c r="O897" s="3" t="s">
        <v>4556</v>
      </c>
      <c r="P897" s="3" t="s">
        <v>4373</v>
      </c>
      <c r="Q897" s="62" t="s">
        <v>5588</v>
      </c>
    </row>
    <row r="898" spans="1:17" x14ac:dyDescent="0.25">
      <c r="A898" s="61">
        <v>2083264</v>
      </c>
      <c r="B898" s="3">
        <v>351760</v>
      </c>
      <c r="C898" s="129">
        <v>16</v>
      </c>
      <c r="D898" s="3" t="s">
        <v>747</v>
      </c>
      <c r="E898" s="3">
        <v>351760</v>
      </c>
      <c r="F898" s="128">
        <v>35162</v>
      </c>
      <c r="G898" s="3" t="s">
        <v>166</v>
      </c>
      <c r="H898" s="3" t="s">
        <v>4399</v>
      </c>
      <c r="I898" s="3">
        <v>351760</v>
      </c>
      <c r="J898" s="3" t="s">
        <v>4907</v>
      </c>
      <c r="K898" s="3" t="s">
        <v>4341</v>
      </c>
      <c r="L898" s="129">
        <v>5</v>
      </c>
      <c r="M898" s="3" t="s">
        <v>4342</v>
      </c>
      <c r="N898" s="3" t="s">
        <v>4343</v>
      </c>
      <c r="O898" s="3" t="s">
        <v>4344</v>
      </c>
      <c r="P898" s="3" t="s">
        <v>4345</v>
      </c>
      <c r="Q898" s="62" t="s">
        <v>5589</v>
      </c>
    </row>
    <row r="899" spans="1:17" x14ac:dyDescent="0.25">
      <c r="A899" s="61">
        <v>2083272</v>
      </c>
      <c r="B899" s="3">
        <v>350635</v>
      </c>
      <c r="C899" s="129">
        <v>4</v>
      </c>
      <c r="D899" s="3" t="s">
        <v>237</v>
      </c>
      <c r="E899" s="3">
        <v>350635</v>
      </c>
      <c r="F899" s="128">
        <v>35041</v>
      </c>
      <c r="G899" s="3" t="s">
        <v>78</v>
      </c>
      <c r="H899" s="3" t="s">
        <v>4420</v>
      </c>
      <c r="I899" s="3">
        <v>350635</v>
      </c>
      <c r="J899" s="3" t="s">
        <v>4506</v>
      </c>
      <c r="K899" s="3" t="s">
        <v>4341</v>
      </c>
      <c r="L899" s="129">
        <v>5</v>
      </c>
      <c r="M899" s="3" t="s">
        <v>4342</v>
      </c>
      <c r="N899" s="3" t="s">
        <v>4343</v>
      </c>
      <c r="O899" s="3" t="s">
        <v>4344</v>
      </c>
      <c r="P899" s="3" t="s">
        <v>4345</v>
      </c>
      <c r="Q899" s="62" t="s">
        <v>5590</v>
      </c>
    </row>
    <row r="900" spans="1:17" x14ac:dyDescent="0.25">
      <c r="A900" s="61">
        <v>2083280</v>
      </c>
      <c r="B900" s="3">
        <v>350970</v>
      </c>
      <c r="C900" s="129">
        <v>17</v>
      </c>
      <c r="D900" s="3" t="s">
        <v>797</v>
      </c>
      <c r="E900" s="3">
        <v>350970</v>
      </c>
      <c r="F900" s="128">
        <v>35174</v>
      </c>
      <c r="G900" s="3" t="s">
        <v>176</v>
      </c>
      <c r="H900" s="3" t="s">
        <v>4367</v>
      </c>
      <c r="I900" s="3">
        <v>350970</v>
      </c>
      <c r="J900" s="3" t="s">
        <v>5280</v>
      </c>
      <c r="K900" s="3" t="s">
        <v>4351</v>
      </c>
      <c r="L900" s="129">
        <v>7</v>
      </c>
      <c r="M900" s="3" t="s">
        <v>4347</v>
      </c>
      <c r="N900" s="3" t="s">
        <v>4343</v>
      </c>
      <c r="O900" s="3" t="s">
        <v>5237</v>
      </c>
      <c r="P900" s="3" t="s">
        <v>4359</v>
      </c>
      <c r="Q900" s="62" t="s">
        <v>5591</v>
      </c>
    </row>
    <row r="901" spans="1:17" x14ac:dyDescent="0.25">
      <c r="A901" s="61">
        <v>2083477</v>
      </c>
      <c r="B901" s="3">
        <v>354020</v>
      </c>
      <c r="C901" s="129">
        <v>13</v>
      </c>
      <c r="D901" s="3" t="s">
        <v>583</v>
      </c>
      <c r="E901" s="3">
        <v>354020</v>
      </c>
      <c r="F901" s="128">
        <v>35131</v>
      </c>
      <c r="G901" s="3" t="s">
        <v>137</v>
      </c>
      <c r="H901" s="3" t="s">
        <v>4396</v>
      </c>
      <c r="I901" s="3">
        <v>354020</v>
      </c>
      <c r="J901" s="3" t="s">
        <v>4685</v>
      </c>
      <c r="K901" s="3" t="s">
        <v>4341</v>
      </c>
      <c r="L901" s="129">
        <v>39</v>
      </c>
      <c r="M901" s="3" t="s">
        <v>4370</v>
      </c>
      <c r="N901" s="3" t="s">
        <v>4343</v>
      </c>
      <c r="O901" s="3" t="s">
        <v>4556</v>
      </c>
      <c r="P901" s="3" t="s">
        <v>4373</v>
      </c>
      <c r="Q901" s="62" t="s">
        <v>5592</v>
      </c>
    </row>
    <row r="902" spans="1:17" x14ac:dyDescent="0.25">
      <c r="A902" s="61">
        <v>2083485</v>
      </c>
      <c r="B902" s="3">
        <v>354020</v>
      </c>
      <c r="C902" s="129">
        <v>13</v>
      </c>
      <c r="D902" s="3" t="s">
        <v>583</v>
      </c>
      <c r="E902" s="3">
        <v>354020</v>
      </c>
      <c r="F902" s="128">
        <v>35131</v>
      </c>
      <c r="G902" s="3" t="s">
        <v>137</v>
      </c>
      <c r="H902" s="3" t="s">
        <v>4396</v>
      </c>
      <c r="I902" s="3">
        <v>354020</v>
      </c>
      <c r="J902" s="3" t="s">
        <v>4685</v>
      </c>
      <c r="K902" s="3" t="s">
        <v>4341</v>
      </c>
      <c r="L902" s="129">
        <v>39</v>
      </c>
      <c r="M902" s="3" t="s">
        <v>4370</v>
      </c>
      <c r="N902" s="3" t="s">
        <v>4343</v>
      </c>
      <c r="O902" s="3" t="s">
        <v>4556</v>
      </c>
      <c r="P902" s="3" t="s">
        <v>4373</v>
      </c>
      <c r="Q902" s="62" t="s">
        <v>5593</v>
      </c>
    </row>
    <row r="903" spans="1:17" x14ac:dyDescent="0.25">
      <c r="A903" s="61">
        <v>2083493</v>
      </c>
      <c r="B903" s="3">
        <v>354020</v>
      </c>
      <c r="C903" s="129">
        <v>13</v>
      </c>
      <c r="D903" s="3" t="s">
        <v>583</v>
      </c>
      <c r="E903" s="3">
        <v>354020</v>
      </c>
      <c r="F903" s="128">
        <v>35131</v>
      </c>
      <c r="G903" s="3" t="s">
        <v>137</v>
      </c>
      <c r="H903" s="3" t="s">
        <v>4396</v>
      </c>
      <c r="I903" s="3">
        <v>354020</v>
      </c>
      <c r="J903" s="3" t="s">
        <v>4685</v>
      </c>
      <c r="K903" s="3" t="s">
        <v>4341</v>
      </c>
      <c r="L903" s="129">
        <v>5</v>
      </c>
      <c r="M903" s="3" t="s">
        <v>4342</v>
      </c>
      <c r="N903" s="3" t="s">
        <v>4343</v>
      </c>
      <c r="O903" s="3" t="s">
        <v>4358</v>
      </c>
      <c r="P903" s="3" t="s">
        <v>4359</v>
      </c>
      <c r="Q903" s="62" t="s">
        <v>5594</v>
      </c>
    </row>
    <row r="904" spans="1:17" x14ac:dyDescent="0.25">
      <c r="A904" s="61">
        <v>2083523</v>
      </c>
      <c r="B904" s="3">
        <v>354890</v>
      </c>
      <c r="C904" s="129">
        <v>3</v>
      </c>
      <c r="D904" s="3" t="s">
        <v>207</v>
      </c>
      <c r="E904" s="3">
        <v>354890</v>
      </c>
      <c r="F904" s="128">
        <v>35034</v>
      </c>
      <c r="G904" s="3" t="s">
        <v>76</v>
      </c>
      <c r="H904" s="3" t="s">
        <v>4396</v>
      </c>
      <c r="I904" s="3">
        <v>354890</v>
      </c>
      <c r="J904" s="3" t="s">
        <v>4423</v>
      </c>
      <c r="K904" s="3" t="s">
        <v>4341</v>
      </c>
      <c r="L904" s="129">
        <v>39</v>
      </c>
      <c r="M904" s="3" t="s">
        <v>4370</v>
      </c>
      <c r="N904" s="3" t="s">
        <v>4343</v>
      </c>
      <c r="O904" s="3" t="s">
        <v>4372</v>
      </c>
      <c r="P904" s="3" t="s">
        <v>4373</v>
      </c>
      <c r="Q904" s="62" t="s">
        <v>5595</v>
      </c>
    </row>
    <row r="905" spans="1:17" x14ac:dyDescent="0.25">
      <c r="A905" s="61">
        <v>2083590</v>
      </c>
      <c r="B905" s="3">
        <v>350920</v>
      </c>
      <c r="C905" s="129">
        <v>1</v>
      </c>
      <c r="D905" s="3" t="s">
        <v>54</v>
      </c>
      <c r="E905" s="3">
        <v>350920</v>
      </c>
      <c r="F905" s="128">
        <v>35012</v>
      </c>
      <c r="G905" s="3" t="s">
        <v>53</v>
      </c>
      <c r="H905" s="3" t="s">
        <v>4434</v>
      </c>
      <c r="I905" s="3">
        <v>350920</v>
      </c>
      <c r="J905" s="3" t="s">
        <v>4442</v>
      </c>
      <c r="K905" s="3" t="s">
        <v>4341</v>
      </c>
      <c r="L905" s="129">
        <v>39</v>
      </c>
      <c r="M905" s="3" t="s">
        <v>4370</v>
      </c>
      <c r="N905" s="3" t="s">
        <v>4343</v>
      </c>
      <c r="O905" s="3" t="s">
        <v>4372</v>
      </c>
      <c r="P905" s="3" t="s">
        <v>4373</v>
      </c>
      <c r="Q905" s="62" t="s">
        <v>5596</v>
      </c>
    </row>
    <row r="906" spans="1:17" x14ac:dyDescent="0.25">
      <c r="A906" s="61">
        <v>2083604</v>
      </c>
      <c r="B906" s="3">
        <v>350450</v>
      </c>
      <c r="C906" s="129">
        <v>6</v>
      </c>
      <c r="D906" s="3" t="s">
        <v>271</v>
      </c>
      <c r="E906" s="3">
        <v>350450</v>
      </c>
      <c r="F906" s="128">
        <v>35061</v>
      </c>
      <c r="G906" s="3" t="s">
        <v>84</v>
      </c>
      <c r="H906" s="3" t="s">
        <v>4414</v>
      </c>
      <c r="I906" s="3">
        <v>350450</v>
      </c>
      <c r="J906" s="3" t="s">
        <v>4679</v>
      </c>
      <c r="K906" s="3" t="s">
        <v>4341</v>
      </c>
      <c r="L906" s="129">
        <v>5</v>
      </c>
      <c r="M906" s="3" t="s">
        <v>4342</v>
      </c>
      <c r="N906" s="3" t="s">
        <v>4343</v>
      </c>
      <c r="O906" s="3" t="s">
        <v>4358</v>
      </c>
      <c r="P906" s="3" t="s">
        <v>4359</v>
      </c>
      <c r="Q906" s="62" t="s">
        <v>5597</v>
      </c>
    </row>
    <row r="907" spans="1:17" x14ac:dyDescent="0.25">
      <c r="A907" s="61">
        <v>2083876</v>
      </c>
      <c r="B907" s="3">
        <v>351630</v>
      </c>
      <c r="C907" s="129">
        <v>1</v>
      </c>
      <c r="D907" s="3" t="s">
        <v>54</v>
      </c>
      <c r="E907" s="3">
        <v>351630</v>
      </c>
      <c r="F907" s="128">
        <v>35012</v>
      </c>
      <c r="G907" s="3" t="s">
        <v>53</v>
      </c>
      <c r="H907" s="3" t="s">
        <v>4434</v>
      </c>
      <c r="I907" s="3">
        <v>351630</v>
      </c>
      <c r="J907" s="3" t="s">
        <v>4591</v>
      </c>
      <c r="K907" s="3" t="s">
        <v>4341</v>
      </c>
      <c r="L907" s="129">
        <v>5</v>
      </c>
      <c r="M907" s="3" t="s">
        <v>4342</v>
      </c>
      <c r="N907" s="3" t="s">
        <v>4343</v>
      </c>
      <c r="O907" s="3" t="s">
        <v>4358</v>
      </c>
      <c r="P907" s="3" t="s">
        <v>4359</v>
      </c>
      <c r="Q907" s="62" t="s">
        <v>5598</v>
      </c>
    </row>
    <row r="908" spans="1:17" x14ac:dyDescent="0.25">
      <c r="A908" s="61">
        <v>2083892</v>
      </c>
      <c r="B908" s="3">
        <v>353180</v>
      </c>
      <c r="C908" s="129">
        <v>7</v>
      </c>
      <c r="D908" s="3" t="s">
        <v>344</v>
      </c>
      <c r="E908" s="3">
        <v>353180</v>
      </c>
      <c r="F908" s="128">
        <v>35072</v>
      </c>
      <c r="G908" s="3" t="s">
        <v>95</v>
      </c>
      <c r="H908" s="3" t="s">
        <v>4384</v>
      </c>
      <c r="I908" s="3">
        <v>353180</v>
      </c>
      <c r="J908" s="3" t="s">
        <v>4581</v>
      </c>
      <c r="K908" s="3" t="s">
        <v>4341</v>
      </c>
      <c r="L908" s="129">
        <v>39</v>
      </c>
      <c r="M908" s="3" t="s">
        <v>4370</v>
      </c>
      <c r="N908" s="3" t="s">
        <v>4343</v>
      </c>
      <c r="O908" s="3" t="s">
        <v>4556</v>
      </c>
      <c r="P908" s="3" t="s">
        <v>4373</v>
      </c>
      <c r="Q908" s="62" t="s">
        <v>5599</v>
      </c>
    </row>
    <row r="909" spans="1:17" x14ac:dyDescent="0.25">
      <c r="A909" s="61">
        <v>2083930</v>
      </c>
      <c r="B909" s="3">
        <v>350010</v>
      </c>
      <c r="C909" s="129">
        <v>9</v>
      </c>
      <c r="D909" s="3" t="s">
        <v>419</v>
      </c>
      <c r="E909" s="3">
        <v>350010</v>
      </c>
      <c r="F909" s="128">
        <v>35091</v>
      </c>
      <c r="G909" s="3" t="s">
        <v>107</v>
      </c>
      <c r="H909" s="3" t="s">
        <v>4470</v>
      </c>
      <c r="I909" s="3">
        <v>350010</v>
      </c>
      <c r="J909" s="3" t="s">
        <v>5212</v>
      </c>
      <c r="K909" s="3" t="s">
        <v>4341</v>
      </c>
      <c r="L909" s="129">
        <v>39</v>
      </c>
      <c r="M909" s="3" t="s">
        <v>4370</v>
      </c>
      <c r="N909" s="3" t="s">
        <v>4343</v>
      </c>
      <c r="O909" s="3" t="s">
        <v>4344</v>
      </c>
      <c r="P909" s="3" t="s">
        <v>4345</v>
      </c>
      <c r="Q909" s="62" t="s">
        <v>5600</v>
      </c>
    </row>
    <row r="910" spans="1:17" x14ac:dyDescent="0.25">
      <c r="A910" s="61">
        <v>2083973</v>
      </c>
      <c r="B910" s="3">
        <v>351770</v>
      </c>
      <c r="C910" s="129">
        <v>8</v>
      </c>
      <c r="D910" s="3" t="s">
        <v>392</v>
      </c>
      <c r="E910" s="3">
        <v>351770</v>
      </c>
      <c r="F910" s="128">
        <v>35083</v>
      </c>
      <c r="G910" s="3" t="s">
        <v>105</v>
      </c>
      <c r="H910" s="3" t="s">
        <v>4396</v>
      </c>
      <c r="I910" s="3">
        <v>351770</v>
      </c>
      <c r="J910" s="3" t="s">
        <v>5601</v>
      </c>
      <c r="K910" s="3" t="s">
        <v>4341</v>
      </c>
      <c r="L910" s="129">
        <v>5</v>
      </c>
      <c r="M910" s="3" t="s">
        <v>4342</v>
      </c>
      <c r="N910" s="3" t="s">
        <v>4343</v>
      </c>
      <c r="O910" s="3" t="s">
        <v>4358</v>
      </c>
      <c r="P910" s="3" t="s">
        <v>4359</v>
      </c>
      <c r="Q910" s="62" t="s">
        <v>5602</v>
      </c>
    </row>
    <row r="911" spans="1:17" x14ac:dyDescent="0.25">
      <c r="A911" s="61">
        <v>2083981</v>
      </c>
      <c r="B911" s="3">
        <v>355240</v>
      </c>
      <c r="C911" s="129">
        <v>7</v>
      </c>
      <c r="D911" s="3" t="s">
        <v>344</v>
      </c>
      <c r="E911" s="3">
        <v>355240</v>
      </c>
      <c r="F911" s="128">
        <v>35072</v>
      </c>
      <c r="G911" s="3" t="s">
        <v>95</v>
      </c>
      <c r="H911" s="3" t="s">
        <v>4384</v>
      </c>
      <c r="I911" s="3">
        <v>355240</v>
      </c>
      <c r="J911" s="3" t="s">
        <v>5603</v>
      </c>
      <c r="K911" s="3" t="s">
        <v>4351</v>
      </c>
      <c r="L911" s="129">
        <v>5</v>
      </c>
      <c r="M911" s="3" t="s">
        <v>4342</v>
      </c>
      <c r="N911" s="3" t="s">
        <v>4343</v>
      </c>
      <c r="O911" s="3" t="s">
        <v>4352</v>
      </c>
      <c r="P911" s="3" t="s">
        <v>4345</v>
      </c>
      <c r="Q911" s="62" t="s">
        <v>5604</v>
      </c>
    </row>
    <row r="912" spans="1:17" x14ac:dyDescent="0.25">
      <c r="A912" s="61">
        <v>2084023</v>
      </c>
      <c r="B912" s="3">
        <v>353240</v>
      </c>
      <c r="C912" s="129">
        <v>7</v>
      </c>
      <c r="D912" s="3" t="s">
        <v>344</v>
      </c>
      <c r="E912" s="3">
        <v>353240</v>
      </c>
      <c r="F912" s="128">
        <v>35071</v>
      </c>
      <c r="G912" s="3" t="s">
        <v>93</v>
      </c>
      <c r="H912" s="3" t="s">
        <v>4389</v>
      </c>
      <c r="I912" s="3">
        <v>353240</v>
      </c>
      <c r="J912" s="3" t="s">
        <v>5605</v>
      </c>
      <c r="K912" s="3" t="s">
        <v>4341</v>
      </c>
      <c r="L912" s="129">
        <v>5</v>
      </c>
      <c r="M912" s="3" t="s">
        <v>4342</v>
      </c>
      <c r="N912" s="3" t="s">
        <v>4343</v>
      </c>
      <c r="O912" s="3" t="s">
        <v>4344</v>
      </c>
      <c r="P912" s="3" t="s">
        <v>4345</v>
      </c>
      <c r="Q912" s="62" t="s">
        <v>5606</v>
      </c>
    </row>
    <row r="913" spans="1:17" x14ac:dyDescent="0.25">
      <c r="A913" s="61">
        <v>2084058</v>
      </c>
      <c r="B913" s="3">
        <v>354640</v>
      </c>
      <c r="C913" s="129">
        <v>9</v>
      </c>
      <c r="D913" s="3" t="s">
        <v>419</v>
      </c>
      <c r="E913" s="3">
        <v>354640</v>
      </c>
      <c r="F913" s="128">
        <v>35094</v>
      </c>
      <c r="G913" s="3" t="s">
        <v>113</v>
      </c>
      <c r="H913" s="3" t="s">
        <v>4470</v>
      </c>
      <c r="I913" s="3">
        <v>354640</v>
      </c>
      <c r="J913" s="3" t="s">
        <v>4835</v>
      </c>
      <c r="K913" s="3" t="s">
        <v>4341</v>
      </c>
      <c r="L913" s="129">
        <v>5</v>
      </c>
      <c r="M913" s="3" t="s">
        <v>4342</v>
      </c>
      <c r="N913" s="3" t="s">
        <v>4343</v>
      </c>
      <c r="O913" s="3" t="s">
        <v>4358</v>
      </c>
      <c r="P913" s="3" t="s">
        <v>4359</v>
      </c>
      <c r="Q913" s="62" t="s">
        <v>5607</v>
      </c>
    </row>
    <row r="914" spans="1:17" x14ac:dyDescent="0.25">
      <c r="A914" s="61">
        <v>2084074</v>
      </c>
      <c r="B914" s="3">
        <v>355260</v>
      </c>
      <c r="C914" s="129">
        <v>15</v>
      </c>
      <c r="D914" s="3" t="s">
        <v>639</v>
      </c>
      <c r="E914" s="3">
        <v>355260</v>
      </c>
      <c r="F914" s="128">
        <v>35151</v>
      </c>
      <c r="G914" s="3" t="s">
        <v>150</v>
      </c>
      <c r="H914" s="3" t="s">
        <v>4480</v>
      </c>
      <c r="I914" s="3">
        <v>355260</v>
      </c>
      <c r="J914" s="3" t="s">
        <v>5608</v>
      </c>
      <c r="K914" s="3" t="s">
        <v>4341</v>
      </c>
      <c r="L914" s="129">
        <v>5</v>
      </c>
      <c r="M914" s="3" t="s">
        <v>4342</v>
      </c>
      <c r="N914" s="3" t="s">
        <v>4343</v>
      </c>
      <c r="O914" s="3" t="s">
        <v>4358</v>
      </c>
      <c r="P914" s="3" t="s">
        <v>4359</v>
      </c>
      <c r="Q914" s="62" t="s">
        <v>5609</v>
      </c>
    </row>
    <row r="915" spans="1:17" x14ac:dyDescent="0.25">
      <c r="A915" s="61">
        <v>2084104</v>
      </c>
      <c r="B915" s="3">
        <v>350320</v>
      </c>
      <c r="C915" s="129">
        <v>3</v>
      </c>
      <c r="D915" s="3" t="s">
        <v>207</v>
      </c>
      <c r="E915" s="3">
        <v>350320</v>
      </c>
      <c r="F915" s="128">
        <v>35031</v>
      </c>
      <c r="G915" s="3" t="s">
        <v>70</v>
      </c>
      <c r="H915" s="3" t="s">
        <v>4396</v>
      </c>
      <c r="I915" s="3">
        <v>350320</v>
      </c>
      <c r="J915" s="3" t="s">
        <v>5047</v>
      </c>
      <c r="K915" s="3" t="s">
        <v>4341</v>
      </c>
      <c r="L915" s="129">
        <v>7</v>
      </c>
      <c r="M915" s="3" t="s">
        <v>4347</v>
      </c>
      <c r="N915" s="3" t="s">
        <v>4343</v>
      </c>
      <c r="O915" s="3" t="s">
        <v>5237</v>
      </c>
      <c r="P915" s="3" t="s">
        <v>4359</v>
      </c>
      <c r="Q915" s="62" t="s">
        <v>5610</v>
      </c>
    </row>
    <row r="916" spans="1:17" x14ac:dyDescent="0.25">
      <c r="A916" s="61">
        <v>2084120</v>
      </c>
      <c r="B916" s="3">
        <v>350330</v>
      </c>
      <c r="C916" s="129">
        <v>10</v>
      </c>
      <c r="D916" s="3" t="s">
        <v>485</v>
      </c>
      <c r="E916" s="3">
        <v>350330</v>
      </c>
      <c r="F916" s="128">
        <v>35101</v>
      </c>
      <c r="G916" s="3" t="s">
        <v>117</v>
      </c>
      <c r="H916" s="3" t="s">
        <v>4403</v>
      </c>
      <c r="I916" s="3">
        <v>350330</v>
      </c>
      <c r="J916" s="3" t="s">
        <v>4859</v>
      </c>
      <c r="K916" s="3" t="s">
        <v>4341</v>
      </c>
      <c r="L916" s="129">
        <v>5</v>
      </c>
      <c r="M916" s="3" t="s">
        <v>4342</v>
      </c>
      <c r="N916" s="3" t="s">
        <v>4343</v>
      </c>
      <c r="O916" s="3" t="s">
        <v>4358</v>
      </c>
      <c r="P916" s="3" t="s">
        <v>4359</v>
      </c>
      <c r="Q916" s="62" t="s">
        <v>5611</v>
      </c>
    </row>
    <row r="917" spans="1:17" x14ac:dyDescent="0.25">
      <c r="A917" s="61">
        <v>2084139</v>
      </c>
      <c r="B917" s="3">
        <v>355030</v>
      </c>
      <c r="C917" s="129">
        <v>1</v>
      </c>
      <c r="D917" s="3" t="s">
        <v>54</v>
      </c>
      <c r="E917" s="3">
        <v>355030</v>
      </c>
      <c r="F917" s="128">
        <v>35016</v>
      </c>
      <c r="G917" s="3" t="s">
        <v>62</v>
      </c>
      <c r="H917" s="3" t="s">
        <v>4410</v>
      </c>
      <c r="I917" s="3">
        <v>355030</v>
      </c>
      <c r="J917" s="3" t="s">
        <v>4411</v>
      </c>
      <c r="K917" s="3" t="s">
        <v>4341</v>
      </c>
      <c r="L917" s="129">
        <v>5</v>
      </c>
      <c r="M917" s="3" t="s">
        <v>4342</v>
      </c>
      <c r="N917" s="3" t="s">
        <v>4343</v>
      </c>
      <c r="O917" s="3" t="s">
        <v>4356</v>
      </c>
      <c r="P917" s="3" t="s">
        <v>4345</v>
      </c>
      <c r="Q917" s="62" t="s">
        <v>5612</v>
      </c>
    </row>
    <row r="918" spans="1:17" x14ac:dyDescent="0.25">
      <c r="A918" s="61">
        <v>2084163</v>
      </c>
      <c r="B918" s="3">
        <v>351380</v>
      </c>
      <c r="C918" s="129">
        <v>1</v>
      </c>
      <c r="D918" s="3" t="s">
        <v>54</v>
      </c>
      <c r="E918" s="3">
        <v>351380</v>
      </c>
      <c r="F918" s="128">
        <v>35015</v>
      </c>
      <c r="G918" s="3" t="s">
        <v>60</v>
      </c>
      <c r="H918" s="3" t="s">
        <v>4361</v>
      </c>
      <c r="I918" s="3">
        <v>351380</v>
      </c>
      <c r="J918" s="3" t="s">
        <v>4382</v>
      </c>
      <c r="K918" s="3" t="s">
        <v>4351</v>
      </c>
      <c r="L918" s="129">
        <v>5</v>
      </c>
      <c r="M918" s="3" t="s">
        <v>4342</v>
      </c>
      <c r="N918" s="3" t="s">
        <v>4343</v>
      </c>
      <c r="O918" s="3" t="s">
        <v>4352</v>
      </c>
      <c r="P918" s="3" t="s">
        <v>4345</v>
      </c>
      <c r="Q918" s="62" t="s">
        <v>5613</v>
      </c>
    </row>
    <row r="919" spans="1:17" x14ac:dyDescent="0.25">
      <c r="A919" s="61">
        <v>2084171</v>
      </c>
      <c r="B919" s="3">
        <v>355170</v>
      </c>
      <c r="C919" s="129">
        <v>13</v>
      </c>
      <c r="D919" s="3" t="s">
        <v>583</v>
      </c>
      <c r="E919" s="3">
        <v>355170</v>
      </c>
      <c r="F919" s="128">
        <v>35131</v>
      </c>
      <c r="G919" s="3" t="s">
        <v>137</v>
      </c>
      <c r="H919" s="3" t="s">
        <v>4396</v>
      </c>
      <c r="I919" s="3">
        <v>355170</v>
      </c>
      <c r="J919" s="3" t="s">
        <v>4645</v>
      </c>
      <c r="K919" s="3" t="s">
        <v>4341</v>
      </c>
      <c r="L919" s="129">
        <v>5</v>
      </c>
      <c r="M919" s="3" t="s">
        <v>4342</v>
      </c>
      <c r="N919" s="3" t="s">
        <v>4343</v>
      </c>
      <c r="O919" s="3" t="s">
        <v>4358</v>
      </c>
      <c r="P919" s="3" t="s">
        <v>4359</v>
      </c>
      <c r="Q919" s="62" t="s">
        <v>5614</v>
      </c>
    </row>
    <row r="920" spans="1:17" x14ac:dyDescent="0.25">
      <c r="A920" s="61">
        <v>2084198</v>
      </c>
      <c r="B920" s="3">
        <v>352390</v>
      </c>
      <c r="C920" s="129">
        <v>16</v>
      </c>
      <c r="D920" s="3" t="s">
        <v>747</v>
      </c>
      <c r="E920" s="3">
        <v>352390</v>
      </c>
      <c r="F920" s="128">
        <v>35163</v>
      </c>
      <c r="G920" s="3" t="s">
        <v>168</v>
      </c>
      <c r="H920" s="3" t="s">
        <v>4399</v>
      </c>
      <c r="I920" s="3">
        <v>352390</v>
      </c>
      <c r="J920" s="3" t="s">
        <v>4432</v>
      </c>
      <c r="K920" s="3" t="s">
        <v>4351</v>
      </c>
      <c r="L920" s="129">
        <v>7</v>
      </c>
      <c r="M920" s="3" t="s">
        <v>4347</v>
      </c>
      <c r="N920" s="3" t="s">
        <v>4343</v>
      </c>
      <c r="O920" s="3" t="s">
        <v>4352</v>
      </c>
      <c r="P920" s="3" t="s">
        <v>4345</v>
      </c>
      <c r="Q920" s="62" t="s">
        <v>5615</v>
      </c>
    </row>
    <row r="921" spans="1:17" x14ac:dyDescent="0.25">
      <c r="A921" s="61">
        <v>2084228</v>
      </c>
      <c r="B921" s="3">
        <v>354910</v>
      </c>
      <c r="C921" s="129">
        <v>14</v>
      </c>
      <c r="D921" s="3" t="s">
        <v>614</v>
      </c>
      <c r="E921" s="3">
        <v>354910</v>
      </c>
      <c r="F921" s="128">
        <v>35142</v>
      </c>
      <c r="G921" s="3" t="s">
        <v>145</v>
      </c>
      <c r="H921" s="3" t="s">
        <v>4384</v>
      </c>
      <c r="I921" s="3">
        <v>354910</v>
      </c>
      <c r="J921" s="3" t="s">
        <v>4737</v>
      </c>
      <c r="K921" s="3" t="s">
        <v>4341</v>
      </c>
      <c r="L921" s="129">
        <v>5</v>
      </c>
      <c r="M921" s="3" t="s">
        <v>4342</v>
      </c>
      <c r="N921" s="3" t="s">
        <v>4343</v>
      </c>
      <c r="O921" s="3" t="s">
        <v>4358</v>
      </c>
      <c r="P921" s="3" t="s">
        <v>4359</v>
      </c>
      <c r="Q921" s="62" t="s">
        <v>5616</v>
      </c>
    </row>
    <row r="922" spans="1:17" x14ac:dyDescent="0.25">
      <c r="A922" s="61">
        <v>2084236</v>
      </c>
      <c r="B922" s="3">
        <v>353060</v>
      </c>
      <c r="C922" s="129">
        <v>1</v>
      </c>
      <c r="D922" s="3" t="s">
        <v>54</v>
      </c>
      <c r="E922" s="3">
        <v>353060</v>
      </c>
      <c r="F922" s="128">
        <v>35011</v>
      </c>
      <c r="G922" s="3" t="s">
        <v>46</v>
      </c>
      <c r="H922" s="3" t="s">
        <v>4437</v>
      </c>
      <c r="I922" s="3">
        <v>353060</v>
      </c>
      <c r="J922" s="3" t="s">
        <v>5358</v>
      </c>
      <c r="K922" s="3" t="s">
        <v>4351</v>
      </c>
      <c r="L922" s="129">
        <v>5</v>
      </c>
      <c r="M922" s="3" t="s">
        <v>4342</v>
      </c>
      <c r="N922" s="3" t="s">
        <v>4343</v>
      </c>
      <c r="O922" s="3" t="s">
        <v>4352</v>
      </c>
      <c r="P922" s="3" t="s">
        <v>4345</v>
      </c>
      <c r="Q922" s="62" t="s">
        <v>5617</v>
      </c>
    </row>
    <row r="923" spans="1:17" x14ac:dyDescent="0.25">
      <c r="A923" s="61">
        <v>2084244</v>
      </c>
      <c r="B923" s="3">
        <v>352050</v>
      </c>
      <c r="C923" s="129">
        <v>7</v>
      </c>
      <c r="D923" s="3" t="s">
        <v>344</v>
      </c>
      <c r="E923" s="3">
        <v>352050</v>
      </c>
      <c r="F923" s="128">
        <v>35072</v>
      </c>
      <c r="G923" s="3" t="s">
        <v>95</v>
      </c>
      <c r="H923" s="3" t="s">
        <v>4384</v>
      </c>
      <c r="I923" s="3">
        <v>352050</v>
      </c>
      <c r="J923" s="3" t="s">
        <v>4526</v>
      </c>
      <c r="K923" s="3" t="s">
        <v>4341</v>
      </c>
      <c r="L923" s="129">
        <v>7</v>
      </c>
      <c r="M923" s="3" t="s">
        <v>4347</v>
      </c>
      <c r="N923" s="3" t="s">
        <v>4343</v>
      </c>
      <c r="O923" s="3" t="s">
        <v>4358</v>
      </c>
      <c r="P923" s="3" t="s">
        <v>4359</v>
      </c>
      <c r="Q923" s="62" t="s">
        <v>5618</v>
      </c>
    </row>
    <row r="924" spans="1:17" x14ac:dyDescent="0.25">
      <c r="A924" s="61">
        <v>2084252</v>
      </c>
      <c r="B924" s="3">
        <v>350950</v>
      </c>
      <c r="C924" s="129">
        <v>7</v>
      </c>
      <c r="D924" s="3" t="s">
        <v>344</v>
      </c>
      <c r="E924" s="3">
        <v>350950</v>
      </c>
      <c r="F924" s="128">
        <v>35072</v>
      </c>
      <c r="G924" s="3" t="s">
        <v>95</v>
      </c>
      <c r="H924" s="3" t="s">
        <v>4384</v>
      </c>
      <c r="I924" s="3">
        <v>350950</v>
      </c>
      <c r="J924" s="3" t="s">
        <v>4620</v>
      </c>
      <c r="K924" s="3" t="s">
        <v>4351</v>
      </c>
      <c r="L924" s="129">
        <v>7</v>
      </c>
      <c r="M924" s="3" t="s">
        <v>4347</v>
      </c>
      <c r="N924" s="3" t="s">
        <v>4343</v>
      </c>
      <c r="O924" s="3" t="s">
        <v>4358</v>
      </c>
      <c r="P924" s="3" t="s">
        <v>4359</v>
      </c>
      <c r="Q924" s="62" t="s">
        <v>5619</v>
      </c>
    </row>
    <row r="925" spans="1:17" x14ac:dyDescent="0.25">
      <c r="A925" s="61">
        <v>2084287</v>
      </c>
      <c r="B925" s="3">
        <v>352260</v>
      </c>
      <c r="C925" s="129">
        <v>14</v>
      </c>
      <c r="D925" s="3" t="s">
        <v>614</v>
      </c>
      <c r="E925" s="3">
        <v>352260</v>
      </c>
      <c r="F925" s="128">
        <v>35141</v>
      </c>
      <c r="G925" s="3" t="s">
        <v>143</v>
      </c>
      <c r="H925" s="3" t="s">
        <v>4384</v>
      </c>
      <c r="I925" s="3">
        <v>352260</v>
      </c>
      <c r="J925" s="3" t="s">
        <v>4927</v>
      </c>
      <c r="K925" s="3" t="s">
        <v>4341</v>
      </c>
      <c r="L925" s="129">
        <v>5</v>
      </c>
      <c r="M925" s="3" t="s">
        <v>4342</v>
      </c>
      <c r="N925" s="3" t="s">
        <v>4343</v>
      </c>
      <c r="O925" s="3" t="s">
        <v>4358</v>
      </c>
      <c r="P925" s="3" t="s">
        <v>4359</v>
      </c>
      <c r="Q925" s="62" t="s">
        <v>5620</v>
      </c>
    </row>
    <row r="926" spans="1:17" x14ac:dyDescent="0.25">
      <c r="A926" s="61">
        <v>2084317</v>
      </c>
      <c r="B926" s="3">
        <v>350190</v>
      </c>
      <c r="C926" s="129">
        <v>7</v>
      </c>
      <c r="D926" s="3" t="s">
        <v>344</v>
      </c>
      <c r="E926" s="3">
        <v>350190</v>
      </c>
      <c r="F926" s="128">
        <v>35074</v>
      </c>
      <c r="G926" s="3" t="s">
        <v>99</v>
      </c>
      <c r="H926" s="3" t="s">
        <v>4384</v>
      </c>
      <c r="I926" s="3">
        <v>350190</v>
      </c>
      <c r="J926" s="3" t="s">
        <v>4502</v>
      </c>
      <c r="K926" s="3" t="s">
        <v>4341</v>
      </c>
      <c r="L926" s="129">
        <v>7</v>
      </c>
      <c r="M926" s="3" t="s">
        <v>4347</v>
      </c>
      <c r="N926" s="3" t="s">
        <v>4343</v>
      </c>
      <c r="O926" s="3" t="s">
        <v>4358</v>
      </c>
      <c r="P926" s="3" t="s">
        <v>4359</v>
      </c>
      <c r="Q926" s="62" t="s">
        <v>5621</v>
      </c>
    </row>
    <row r="927" spans="1:17" x14ac:dyDescent="0.25">
      <c r="A927" s="61">
        <v>2084384</v>
      </c>
      <c r="B927" s="3">
        <v>351518</v>
      </c>
      <c r="C927" s="129">
        <v>14</v>
      </c>
      <c r="D927" s="3" t="s">
        <v>614</v>
      </c>
      <c r="E927" s="3">
        <v>351518</v>
      </c>
      <c r="F927" s="128">
        <v>35142</v>
      </c>
      <c r="G927" s="3" t="s">
        <v>145</v>
      </c>
      <c r="H927" s="3" t="s">
        <v>4384</v>
      </c>
      <c r="I927" s="3">
        <v>351518</v>
      </c>
      <c r="J927" s="3" t="s">
        <v>4772</v>
      </c>
      <c r="K927" s="3" t="s">
        <v>4351</v>
      </c>
      <c r="L927" s="129">
        <v>7</v>
      </c>
      <c r="M927" s="3" t="s">
        <v>4347</v>
      </c>
      <c r="N927" s="3" t="s">
        <v>4343</v>
      </c>
      <c r="O927" s="3" t="s">
        <v>4358</v>
      </c>
      <c r="P927" s="3" t="s">
        <v>4359</v>
      </c>
      <c r="Q927" s="62" t="s">
        <v>5622</v>
      </c>
    </row>
    <row r="928" spans="1:17" x14ac:dyDescent="0.25">
      <c r="A928" s="61">
        <v>2084414</v>
      </c>
      <c r="B928" s="3">
        <v>354340</v>
      </c>
      <c r="C928" s="129">
        <v>13</v>
      </c>
      <c r="D928" s="3" t="s">
        <v>583</v>
      </c>
      <c r="E928" s="3">
        <v>354340</v>
      </c>
      <c r="F928" s="128">
        <v>35132</v>
      </c>
      <c r="G928" s="3" t="s">
        <v>139</v>
      </c>
      <c r="H928" s="3" t="s">
        <v>4396</v>
      </c>
      <c r="I928" s="3">
        <v>354340</v>
      </c>
      <c r="J928" s="3" t="s">
        <v>4583</v>
      </c>
      <c r="K928" s="3" t="s">
        <v>4341</v>
      </c>
      <c r="L928" s="129">
        <v>5</v>
      </c>
      <c r="M928" s="3" t="s">
        <v>4342</v>
      </c>
      <c r="N928" s="3" t="s">
        <v>4343</v>
      </c>
      <c r="O928" s="3" t="s">
        <v>4358</v>
      </c>
      <c r="P928" s="3" t="s">
        <v>4359</v>
      </c>
      <c r="Q928" s="62" t="s">
        <v>5623</v>
      </c>
    </row>
    <row r="929" spans="1:17" x14ac:dyDescent="0.25">
      <c r="A929" s="61">
        <v>2084422</v>
      </c>
      <c r="B929" s="3">
        <v>355040</v>
      </c>
      <c r="C929" s="129">
        <v>10</v>
      </c>
      <c r="D929" s="3" t="s">
        <v>485</v>
      </c>
      <c r="E929" s="3">
        <v>355040</v>
      </c>
      <c r="F929" s="128">
        <v>35103</v>
      </c>
      <c r="G929" s="3" t="s">
        <v>121</v>
      </c>
      <c r="H929" s="3" t="s">
        <v>4403</v>
      </c>
      <c r="I929" s="3">
        <v>355040</v>
      </c>
      <c r="J929" s="3" t="s">
        <v>4814</v>
      </c>
      <c r="K929" s="3" t="s">
        <v>4341</v>
      </c>
      <c r="L929" s="129">
        <v>5</v>
      </c>
      <c r="M929" s="3" t="s">
        <v>4342</v>
      </c>
      <c r="N929" s="3" t="s">
        <v>4343</v>
      </c>
      <c r="O929" s="3" t="s">
        <v>4358</v>
      </c>
      <c r="P929" s="3" t="s">
        <v>4359</v>
      </c>
      <c r="Q929" s="62" t="s">
        <v>5624</v>
      </c>
    </row>
    <row r="930" spans="1:17" x14ac:dyDescent="0.25">
      <c r="A930" s="61">
        <v>2084430</v>
      </c>
      <c r="B930" s="3">
        <v>351220</v>
      </c>
      <c r="C930" s="129">
        <v>10</v>
      </c>
      <c r="D930" s="3" t="s">
        <v>485</v>
      </c>
      <c r="E930" s="3">
        <v>351220</v>
      </c>
      <c r="F930" s="128">
        <v>35101</v>
      </c>
      <c r="G930" s="3" t="s">
        <v>117</v>
      </c>
      <c r="H930" s="3" t="s">
        <v>4403</v>
      </c>
      <c r="I930" s="3">
        <v>351220</v>
      </c>
      <c r="J930" s="3" t="s">
        <v>5625</v>
      </c>
      <c r="K930" s="3" t="s">
        <v>4341</v>
      </c>
      <c r="L930" s="129">
        <v>5</v>
      </c>
      <c r="M930" s="3" t="s">
        <v>4342</v>
      </c>
      <c r="N930" s="3" t="s">
        <v>4343</v>
      </c>
      <c r="O930" s="3" t="s">
        <v>4358</v>
      </c>
      <c r="P930" s="3" t="s">
        <v>4359</v>
      </c>
      <c r="Q930" s="62" t="s">
        <v>5626</v>
      </c>
    </row>
    <row r="931" spans="1:17" x14ac:dyDescent="0.25">
      <c r="A931" s="61">
        <v>2084465</v>
      </c>
      <c r="B931" s="3">
        <v>355220</v>
      </c>
      <c r="C931" s="129">
        <v>16</v>
      </c>
      <c r="D931" s="3" t="s">
        <v>747</v>
      </c>
      <c r="E931" s="3">
        <v>355220</v>
      </c>
      <c r="F931" s="128">
        <v>35163</v>
      </c>
      <c r="G931" s="3" t="s">
        <v>168</v>
      </c>
      <c r="H931" s="3" t="s">
        <v>4399</v>
      </c>
      <c r="I931" s="3">
        <v>355220</v>
      </c>
      <c r="J931" s="3" t="s">
        <v>4528</v>
      </c>
      <c r="K931" s="3" t="s">
        <v>4341</v>
      </c>
      <c r="L931" s="129">
        <v>7</v>
      </c>
      <c r="M931" s="3" t="s">
        <v>4347</v>
      </c>
      <c r="N931" s="3" t="s">
        <v>4343</v>
      </c>
      <c r="O931" s="3" t="s">
        <v>4358</v>
      </c>
      <c r="P931" s="3" t="s">
        <v>4359</v>
      </c>
      <c r="Q931" s="62" t="s">
        <v>5627</v>
      </c>
    </row>
    <row r="932" spans="1:17" x14ac:dyDescent="0.25">
      <c r="A932" s="61">
        <v>2084473</v>
      </c>
      <c r="B932" s="3">
        <v>355030</v>
      </c>
      <c r="C932" s="129">
        <v>1</v>
      </c>
      <c r="D932" s="3" t="s">
        <v>54</v>
      </c>
      <c r="E932" s="3">
        <v>355030</v>
      </c>
      <c r="F932" s="128">
        <v>35016</v>
      </c>
      <c r="G932" s="3" t="s">
        <v>62</v>
      </c>
      <c r="H932" s="3" t="s">
        <v>4410</v>
      </c>
      <c r="I932" s="3">
        <v>355030</v>
      </c>
      <c r="J932" s="3" t="s">
        <v>4411</v>
      </c>
      <c r="K932" s="3" t="s">
        <v>4341</v>
      </c>
      <c r="L932" s="129">
        <v>5</v>
      </c>
      <c r="M932" s="3" t="s">
        <v>4342</v>
      </c>
      <c r="N932" s="3" t="s">
        <v>4343</v>
      </c>
      <c r="O932" s="3" t="s">
        <v>4356</v>
      </c>
      <c r="P932" s="3" t="s">
        <v>4345</v>
      </c>
      <c r="Q932" s="62" t="s">
        <v>5628</v>
      </c>
    </row>
    <row r="933" spans="1:17" x14ac:dyDescent="0.25">
      <c r="A933" s="61">
        <v>2084651</v>
      </c>
      <c r="B933" s="3">
        <v>353120</v>
      </c>
      <c r="C933" s="129">
        <v>7</v>
      </c>
      <c r="D933" s="3" t="s">
        <v>344</v>
      </c>
      <c r="E933" s="3">
        <v>353120</v>
      </c>
      <c r="F933" s="128">
        <v>35074</v>
      </c>
      <c r="G933" s="3" t="s">
        <v>99</v>
      </c>
      <c r="H933" s="3" t="s">
        <v>4384</v>
      </c>
      <c r="I933" s="3">
        <v>353120</v>
      </c>
      <c r="J933" s="3" t="s">
        <v>5629</v>
      </c>
      <c r="K933" s="3" t="s">
        <v>4341</v>
      </c>
      <c r="L933" s="129">
        <v>39</v>
      </c>
      <c r="M933" s="3" t="s">
        <v>4370</v>
      </c>
      <c r="N933" s="3" t="s">
        <v>4343</v>
      </c>
      <c r="O933" s="3" t="s">
        <v>4344</v>
      </c>
      <c r="P933" s="3" t="s">
        <v>4345</v>
      </c>
      <c r="Q933" s="62" t="s">
        <v>5630</v>
      </c>
    </row>
    <row r="934" spans="1:17" x14ac:dyDescent="0.25">
      <c r="A934" s="61">
        <v>2084872</v>
      </c>
      <c r="B934" s="3">
        <v>354390</v>
      </c>
      <c r="C934" s="129">
        <v>10</v>
      </c>
      <c r="D934" s="3" t="s">
        <v>485</v>
      </c>
      <c r="E934" s="3">
        <v>354390</v>
      </c>
      <c r="F934" s="128">
        <v>35104</v>
      </c>
      <c r="G934" s="3" t="s">
        <v>123</v>
      </c>
      <c r="H934" s="3" t="s">
        <v>4403</v>
      </c>
      <c r="I934" s="3">
        <v>354390</v>
      </c>
      <c r="J934" s="3" t="s">
        <v>4404</v>
      </c>
      <c r="K934" s="3" t="s">
        <v>4341</v>
      </c>
      <c r="L934" s="129">
        <v>39</v>
      </c>
      <c r="M934" s="3" t="s">
        <v>4370</v>
      </c>
      <c r="N934" s="3" t="s">
        <v>4343</v>
      </c>
      <c r="O934" s="3" t="s">
        <v>4556</v>
      </c>
      <c r="P934" s="3" t="s">
        <v>4373</v>
      </c>
      <c r="Q934" s="62" t="s">
        <v>5631</v>
      </c>
    </row>
    <row r="935" spans="1:17" x14ac:dyDescent="0.25">
      <c r="A935" s="61">
        <v>2084937</v>
      </c>
      <c r="B935" s="3">
        <v>352440</v>
      </c>
      <c r="C935" s="129">
        <v>17</v>
      </c>
      <c r="D935" s="3" t="s">
        <v>797</v>
      </c>
      <c r="E935" s="3">
        <v>352440</v>
      </c>
      <c r="F935" s="128">
        <v>35171</v>
      </c>
      <c r="G935" s="3" t="s">
        <v>170</v>
      </c>
      <c r="H935" s="3" t="s">
        <v>4367</v>
      </c>
      <c r="I935" s="3">
        <v>352440</v>
      </c>
      <c r="J935" s="3" t="s">
        <v>4683</v>
      </c>
      <c r="K935" s="3" t="s">
        <v>4341</v>
      </c>
      <c r="L935" s="129">
        <v>4</v>
      </c>
      <c r="M935" s="3" t="s">
        <v>4349</v>
      </c>
      <c r="N935" s="3" t="s">
        <v>4343</v>
      </c>
      <c r="O935" s="3" t="s">
        <v>4344</v>
      </c>
      <c r="P935" s="3" t="s">
        <v>4345</v>
      </c>
      <c r="Q935" s="62" t="s">
        <v>5632</v>
      </c>
    </row>
    <row r="936" spans="1:17" x14ac:dyDescent="0.25">
      <c r="A936" s="61">
        <v>2085038</v>
      </c>
      <c r="B936" s="3">
        <v>352440</v>
      </c>
      <c r="C936" s="129">
        <v>17</v>
      </c>
      <c r="D936" s="3" t="s">
        <v>797</v>
      </c>
      <c r="E936" s="3">
        <v>352440</v>
      </c>
      <c r="F936" s="128">
        <v>35171</v>
      </c>
      <c r="G936" s="3" t="s">
        <v>170</v>
      </c>
      <c r="H936" s="3" t="s">
        <v>4367</v>
      </c>
      <c r="I936" s="3">
        <v>352440</v>
      </c>
      <c r="J936" s="3" t="s">
        <v>4683</v>
      </c>
      <c r="K936" s="3" t="s">
        <v>4341</v>
      </c>
      <c r="L936" s="129">
        <v>39</v>
      </c>
      <c r="M936" s="3" t="s">
        <v>4370</v>
      </c>
      <c r="N936" s="3" t="s">
        <v>4343</v>
      </c>
      <c r="O936" s="3" t="s">
        <v>4344</v>
      </c>
      <c r="P936" s="3" t="s">
        <v>4345</v>
      </c>
      <c r="Q936" s="62" t="s">
        <v>5633</v>
      </c>
    </row>
    <row r="937" spans="1:17" x14ac:dyDescent="0.25">
      <c r="A937" s="61">
        <v>2085062</v>
      </c>
      <c r="B937" s="3">
        <v>352440</v>
      </c>
      <c r="C937" s="129">
        <v>17</v>
      </c>
      <c r="D937" s="3" t="s">
        <v>797</v>
      </c>
      <c r="E937" s="3">
        <v>352440</v>
      </c>
      <c r="F937" s="128">
        <v>35171</v>
      </c>
      <c r="G937" s="3" t="s">
        <v>170</v>
      </c>
      <c r="H937" s="3" t="s">
        <v>4367</v>
      </c>
      <c r="I937" s="3">
        <v>352440</v>
      </c>
      <c r="J937" s="3" t="s">
        <v>4683</v>
      </c>
      <c r="K937" s="3" t="s">
        <v>4341</v>
      </c>
      <c r="L937" s="129">
        <v>39</v>
      </c>
      <c r="M937" s="3" t="s">
        <v>4370</v>
      </c>
      <c r="N937" s="3" t="s">
        <v>4343</v>
      </c>
      <c r="O937" s="3" t="s">
        <v>4344</v>
      </c>
      <c r="P937" s="3" t="s">
        <v>4345</v>
      </c>
      <c r="Q937" s="62" t="s">
        <v>4624</v>
      </c>
    </row>
    <row r="938" spans="1:17" x14ac:dyDescent="0.25">
      <c r="A938" s="61">
        <v>2085143</v>
      </c>
      <c r="B938" s="3">
        <v>352260</v>
      </c>
      <c r="C938" s="129">
        <v>14</v>
      </c>
      <c r="D938" s="3" t="s">
        <v>614</v>
      </c>
      <c r="E938" s="3">
        <v>352260</v>
      </c>
      <c r="F938" s="128">
        <v>35141</v>
      </c>
      <c r="G938" s="3" t="s">
        <v>143</v>
      </c>
      <c r="H938" s="3" t="s">
        <v>4384</v>
      </c>
      <c r="I938" s="3">
        <v>352260</v>
      </c>
      <c r="J938" s="3" t="s">
        <v>4927</v>
      </c>
      <c r="K938" s="3" t="s">
        <v>4351</v>
      </c>
      <c r="L938" s="129">
        <v>7</v>
      </c>
      <c r="M938" s="3" t="s">
        <v>4347</v>
      </c>
      <c r="N938" s="3" t="s">
        <v>4343</v>
      </c>
      <c r="O938" s="3" t="s">
        <v>4460</v>
      </c>
      <c r="P938" s="3" t="s">
        <v>4359</v>
      </c>
      <c r="Q938" s="62" t="s">
        <v>5634</v>
      </c>
    </row>
    <row r="939" spans="1:17" x14ac:dyDescent="0.25">
      <c r="A939" s="61">
        <v>2085186</v>
      </c>
      <c r="B939" s="3">
        <v>352260</v>
      </c>
      <c r="C939" s="129">
        <v>14</v>
      </c>
      <c r="D939" s="3" t="s">
        <v>614</v>
      </c>
      <c r="E939" s="3">
        <v>352260</v>
      </c>
      <c r="F939" s="128">
        <v>35141</v>
      </c>
      <c r="G939" s="3" t="s">
        <v>143</v>
      </c>
      <c r="H939" s="3" t="s">
        <v>4384</v>
      </c>
      <c r="I939" s="3">
        <v>352260</v>
      </c>
      <c r="J939" s="3" t="s">
        <v>4927</v>
      </c>
      <c r="K939" s="3" t="s">
        <v>4341</v>
      </c>
      <c r="L939" s="129">
        <v>39</v>
      </c>
      <c r="M939" s="3" t="s">
        <v>4370</v>
      </c>
      <c r="N939" s="3" t="s">
        <v>4343</v>
      </c>
      <c r="O939" s="3" t="s">
        <v>4556</v>
      </c>
      <c r="P939" s="3" t="s">
        <v>4373</v>
      </c>
      <c r="Q939" s="62" t="s">
        <v>5635</v>
      </c>
    </row>
    <row r="940" spans="1:17" x14ac:dyDescent="0.25">
      <c r="A940" s="61">
        <v>2085194</v>
      </c>
      <c r="B940" s="3">
        <v>352440</v>
      </c>
      <c r="C940" s="129">
        <v>17</v>
      </c>
      <c r="D940" s="3" t="s">
        <v>797</v>
      </c>
      <c r="E940" s="3">
        <v>352440</v>
      </c>
      <c r="F940" s="128">
        <v>35171</v>
      </c>
      <c r="G940" s="3" t="s">
        <v>170</v>
      </c>
      <c r="H940" s="3" t="s">
        <v>4367</v>
      </c>
      <c r="I940" s="3">
        <v>352440</v>
      </c>
      <c r="J940" s="3" t="s">
        <v>4683</v>
      </c>
      <c r="K940" s="3" t="s">
        <v>4341</v>
      </c>
      <c r="L940" s="129">
        <v>5</v>
      </c>
      <c r="M940" s="3" t="s">
        <v>4342</v>
      </c>
      <c r="N940" s="3" t="s">
        <v>4343</v>
      </c>
      <c r="O940" s="3" t="s">
        <v>4358</v>
      </c>
      <c r="P940" s="3" t="s">
        <v>4359</v>
      </c>
      <c r="Q940" s="62" t="s">
        <v>5636</v>
      </c>
    </row>
    <row r="941" spans="1:17" x14ac:dyDescent="0.25">
      <c r="A941" s="61">
        <v>2085437</v>
      </c>
      <c r="B941" s="3">
        <v>352390</v>
      </c>
      <c r="C941" s="129">
        <v>16</v>
      </c>
      <c r="D941" s="3" t="s">
        <v>747</v>
      </c>
      <c r="E941" s="3">
        <v>352390</v>
      </c>
      <c r="F941" s="128">
        <v>35163</v>
      </c>
      <c r="G941" s="3" t="s">
        <v>168</v>
      </c>
      <c r="H941" s="3" t="s">
        <v>4399</v>
      </c>
      <c r="I941" s="3">
        <v>352390</v>
      </c>
      <c r="J941" s="3" t="s">
        <v>4432</v>
      </c>
      <c r="K941" s="3" t="s">
        <v>4341</v>
      </c>
      <c r="L941" s="129">
        <v>73</v>
      </c>
      <c r="M941" s="3" t="s">
        <v>4355</v>
      </c>
      <c r="N941" s="3" t="s">
        <v>4343</v>
      </c>
      <c r="O941" s="3" t="s">
        <v>4344</v>
      </c>
      <c r="P941" s="3" t="s">
        <v>4345</v>
      </c>
      <c r="Q941" s="62" t="s">
        <v>5637</v>
      </c>
    </row>
    <row r="942" spans="1:17" x14ac:dyDescent="0.25">
      <c r="A942" s="61">
        <v>2085569</v>
      </c>
      <c r="B942" s="3">
        <v>354990</v>
      </c>
      <c r="C942" s="129">
        <v>17</v>
      </c>
      <c r="D942" s="3" t="s">
        <v>797</v>
      </c>
      <c r="E942" s="3">
        <v>354990</v>
      </c>
      <c r="F942" s="128">
        <v>35171</v>
      </c>
      <c r="G942" s="3" t="s">
        <v>170</v>
      </c>
      <c r="H942" s="3" t="s">
        <v>4367</v>
      </c>
      <c r="I942" s="3">
        <v>354990</v>
      </c>
      <c r="J942" s="3" t="s">
        <v>4368</v>
      </c>
      <c r="K942" s="3" t="s">
        <v>4341</v>
      </c>
      <c r="L942" s="129">
        <v>7</v>
      </c>
      <c r="M942" s="3" t="s">
        <v>4347</v>
      </c>
      <c r="N942" s="3" t="s">
        <v>4343</v>
      </c>
      <c r="O942" s="3" t="s">
        <v>4358</v>
      </c>
      <c r="P942" s="3" t="s">
        <v>4359</v>
      </c>
      <c r="Q942" s="62" t="s">
        <v>5638</v>
      </c>
    </row>
    <row r="943" spans="1:17" x14ac:dyDescent="0.25">
      <c r="A943" s="61">
        <v>2085577</v>
      </c>
      <c r="B943" s="3">
        <v>354990</v>
      </c>
      <c r="C943" s="129">
        <v>17</v>
      </c>
      <c r="D943" s="3" t="s">
        <v>797</v>
      </c>
      <c r="E943" s="3">
        <v>354990</v>
      </c>
      <c r="F943" s="128">
        <v>35171</v>
      </c>
      <c r="G943" s="3" t="s">
        <v>170</v>
      </c>
      <c r="H943" s="3" t="s">
        <v>4367</v>
      </c>
      <c r="I943" s="3">
        <v>354990</v>
      </c>
      <c r="J943" s="3" t="s">
        <v>4368</v>
      </c>
      <c r="K943" s="3" t="s">
        <v>4341</v>
      </c>
      <c r="L943" s="129">
        <v>7</v>
      </c>
      <c r="M943" s="3" t="s">
        <v>4347</v>
      </c>
      <c r="N943" s="3" t="s">
        <v>4343</v>
      </c>
      <c r="O943" s="3" t="s">
        <v>4358</v>
      </c>
      <c r="P943" s="3" t="s">
        <v>4359</v>
      </c>
      <c r="Q943" s="62" t="s">
        <v>5639</v>
      </c>
    </row>
    <row r="944" spans="1:17" x14ac:dyDescent="0.25">
      <c r="A944" s="61">
        <v>2086050</v>
      </c>
      <c r="B944" s="3">
        <v>352900</v>
      </c>
      <c r="C944" s="129">
        <v>9</v>
      </c>
      <c r="D944" s="3" t="s">
        <v>419</v>
      </c>
      <c r="E944" s="3">
        <v>352900</v>
      </c>
      <c r="F944" s="128">
        <v>35093</v>
      </c>
      <c r="G944" s="3" t="s">
        <v>111</v>
      </c>
      <c r="H944" s="3" t="s">
        <v>4470</v>
      </c>
      <c r="I944" s="3">
        <v>352900</v>
      </c>
      <c r="J944" s="3" t="s">
        <v>4669</v>
      </c>
      <c r="K944" s="3" t="s">
        <v>4341</v>
      </c>
      <c r="L944" s="129">
        <v>7</v>
      </c>
      <c r="M944" s="3" t="s">
        <v>4347</v>
      </c>
      <c r="N944" s="3" t="s">
        <v>4343</v>
      </c>
      <c r="O944" s="3" t="s">
        <v>4358</v>
      </c>
      <c r="P944" s="3" t="s">
        <v>4359</v>
      </c>
      <c r="Q944" s="62" t="s">
        <v>5640</v>
      </c>
    </row>
    <row r="945" spans="1:17" x14ac:dyDescent="0.25">
      <c r="A945" s="61">
        <v>2086158</v>
      </c>
      <c r="B945" s="3">
        <v>354000</v>
      </c>
      <c r="C945" s="129">
        <v>9</v>
      </c>
      <c r="D945" s="3" t="s">
        <v>419</v>
      </c>
      <c r="E945" s="3">
        <v>354000</v>
      </c>
      <c r="F945" s="128">
        <v>35093</v>
      </c>
      <c r="G945" s="3" t="s">
        <v>111</v>
      </c>
      <c r="H945" s="3" t="s">
        <v>4470</v>
      </c>
      <c r="I945" s="3">
        <v>354000</v>
      </c>
      <c r="J945" s="3" t="s">
        <v>5035</v>
      </c>
      <c r="K945" s="3" t="s">
        <v>4341</v>
      </c>
      <c r="L945" s="129">
        <v>20</v>
      </c>
      <c r="M945" s="3" t="s">
        <v>4531</v>
      </c>
      <c r="N945" s="3" t="s">
        <v>4343</v>
      </c>
      <c r="O945" s="3" t="s">
        <v>4372</v>
      </c>
      <c r="P945" s="3" t="s">
        <v>4373</v>
      </c>
      <c r="Q945" s="62" t="s">
        <v>5641</v>
      </c>
    </row>
    <row r="946" spans="1:17" x14ac:dyDescent="0.25">
      <c r="A946" s="61">
        <v>2086166</v>
      </c>
      <c r="B946" s="3">
        <v>354000</v>
      </c>
      <c r="C946" s="129">
        <v>9</v>
      </c>
      <c r="D946" s="3" t="s">
        <v>419</v>
      </c>
      <c r="E946" s="3">
        <v>354000</v>
      </c>
      <c r="F946" s="128">
        <v>35093</v>
      </c>
      <c r="G946" s="3" t="s">
        <v>111</v>
      </c>
      <c r="H946" s="3" t="s">
        <v>4470</v>
      </c>
      <c r="I946" s="3">
        <v>354000</v>
      </c>
      <c r="J946" s="3" t="s">
        <v>5035</v>
      </c>
      <c r="K946" s="3" t="s">
        <v>4341</v>
      </c>
      <c r="L946" s="129">
        <v>39</v>
      </c>
      <c r="M946" s="3" t="s">
        <v>4370</v>
      </c>
      <c r="N946" s="3" t="s">
        <v>4343</v>
      </c>
      <c r="O946" s="3" t="s">
        <v>4372</v>
      </c>
      <c r="P946" s="3" t="s">
        <v>4373</v>
      </c>
      <c r="Q946" s="62" t="s">
        <v>5642</v>
      </c>
    </row>
    <row r="947" spans="1:17" x14ac:dyDescent="0.25">
      <c r="A947" s="61">
        <v>2086220</v>
      </c>
      <c r="B947" s="3">
        <v>355400</v>
      </c>
      <c r="C947" s="129">
        <v>16</v>
      </c>
      <c r="D947" s="3" t="s">
        <v>747</v>
      </c>
      <c r="E947" s="3">
        <v>355400</v>
      </c>
      <c r="F947" s="128">
        <v>35161</v>
      </c>
      <c r="G947" s="3" t="s">
        <v>164</v>
      </c>
      <c r="H947" s="3" t="s">
        <v>4399</v>
      </c>
      <c r="I947" s="3">
        <v>355400</v>
      </c>
      <c r="J947" s="3" t="s">
        <v>4688</v>
      </c>
      <c r="K947" s="3" t="s">
        <v>4341</v>
      </c>
      <c r="L947" s="129">
        <v>39</v>
      </c>
      <c r="M947" s="3" t="s">
        <v>4370</v>
      </c>
      <c r="N947" s="3" t="s">
        <v>4343</v>
      </c>
      <c r="O947" s="3" t="s">
        <v>4372</v>
      </c>
      <c r="P947" s="3" t="s">
        <v>4373</v>
      </c>
      <c r="Q947" s="62" t="s">
        <v>5643</v>
      </c>
    </row>
    <row r="948" spans="1:17" x14ac:dyDescent="0.25">
      <c r="A948" s="61">
        <v>2086263</v>
      </c>
      <c r="B948" s="3">
        <v>351670</v>
      </c>
      <c r="C948" s="129">
        <v>9</v>
      </c>
      <c r="D948" s="3" t="s">
        <v>419</v>
      </c>
      <c r="E948" s="3">
        <v>351670</v>
      </c>
      <c r="F948" s="128">
        <v>35093</v>
      </c>
      <c r="G948" s="3" t="s">
        <v>111</v>
      </c>
      <c r="H948" s="3" t="s">
        <v>4470</v>
      </c>
      <c r="I948" s="3">
        <v>351670</v>
      </c>
      <c r="J948" s="3" t="s">
        <v>4961</v>
      </c>
      <c r="K948" s="3" t="s">
        <v>4341</v>
      </c>
      <c r="L948" s="129">
        <v>7</v>
      </c>
      <c r="M948" s="3" t="s">
        <v>4347</v>
      </c>
      <c r="N948" s="3" t="s">
        <v>4343</v>
      </c>
      <c r="O948" s="3" t="s">
        <v>4358</v>
      </c>
      <c r="P948" s="3" t="s">
        <v>4359</v>
      </c>
      <c r="Q948" s="62" t="s">
        <v>5644</v>
      </c>
    </row>
    <row r="949" spans="1:17" x14ac:dyDescent="0.25">
      <c r="A949" s="61">
        <v>2086271</v>
      </c>
      <c r="B949" s="3">
        <v>352220</v>
      </c>
      <c r="C949" s="129">
        <v>1</v>
      </c>
      <c r="D949" s="3" t="s">
        <v>54</v>
      </c>
      <c r="E949" s="3">
        <v>352220</v>
      </c>
      <c r="F949" s="128">
        <v>35013</v>
      </c>
      <c r="G949" s="3" t="s">
        <v>56</v>
      </c>
      <c r="H949" s="3" t="s">
        <v>4544</v>
      </c>
      <c r="I949" s="3">
        <v>352220</v>
      </c>
      <c r="J949" s="3" t="s">
        <v>5645</v>
      </c>
      <c r="K949" s="3" t="s">
        <v>4341</v>
      </c>
      <c r="L949" s="129">
        <v>7</v>
      </c>
      <c r="M949" s="3" t="s">
        <v>4347</v>
      </c>
      <c r="N949" s="3" t="s">
        <v>4343</v>
      </c>
      <c r="O949" s="3" t="s">
        <v>5469</v>
      </c>
      <c r="P949" s="3" t="s">
        <v>4345</v>
      </c>
      <c r="Q949" s="62" t="s">
        <v>5646</v>
      </c>
    </row>
    <row r="950" spans="1:17" x14ac:dyDescent="0.25">
      <c r="A950" s="61">
        <v>2086336</v>
      </c>
      <c r="B950" s="3">
        <v>352850</v>
      </c>
      <c r="C950" s="129">
        <v>1</v>
      </c>
      <c r="D950" s="3" t="s">
        <v>54</v>
      </c>
      <c r="E950" s="3">
        <v>352850</v>
      </c>
      <c r="F950" s="128">
        <v>35012</v>
      </c>
      <c r="G950" s="3" t="s">
        <v>53</v>
      </c>
      <c r="H950" s="3" t="s">
        <v>4434</v>
      </c>
      <c r="I950" s="3">
        <v>352850</v>
      </c>
      <c r="J950" s="3" t="s">
        <v>4435</v>
      </c>
      <c r="K950" s="3" t="s">
        <v>4341</v>
      </c>
      <c r="L950" s="129">
        <v>5</v>
      </c>
      <c r="M950" s="3" t="s">
        <v>4342</v>
      </c>
      <c r="N950" s="3" t="s">
        <v>4343</v>
      </c>
      <c r="O950" s="3" t="s">
        <v>4358</v>
      </c>
      <c r="P950" s="3" t="s">
        <v>4359</v>
      </c>
      <c r="Q950" s="62" t="s">
        <v>5647</v>
      </c>
    </row>
    <row r="951" spans="1:17" x14ac:dyDescent="0.25">
      <c r="A951" s="61">
        <v>2086360</v>
      </c>
      <c r="B951" s="3">
        <v>352850</v>
      </c>
      <c r="C951" s="129">
        <v>1</v>
      </c>
      <c r="D951" s="3" t="s">
        <v>54</v>
      </c>
      <c r="E951" s="3">
        <v>352850</v>
      </c>
      <c r="F951" s="128">
        <v>35012</v>
      </c>
      <c r="G951" s="3" t="s">
        <v>53</v>
      </c>
      <c r="H951" s="3" t="s">
        <v>4434</v>
      </c>
      <c r="I951" s="3">
        <v>352850</v>
      </c>
      <c r="J951" s="3" t="s">
        <v>4435</v>
      </c>
      <c r="K951" s="3" t="s">
        <v>4341</v>
      </c>
      <c r="L951" s="129">
        <v>39</v>
      </c>
      <c r="M951" s="3" t="s">
        <v>4370</v>
      </c>
      <c r="N951" s="3" t="s">
        <v>4343</v>
      </c>
      <c r="O951" s="3" t="s">
        <v>4356</v>
      </c>
      <c r="P951" s="3" t="s">
        <v>4345</v>
      </c>
      <c r="Q951" s="62" t="s">
        <v>5648</v>
      </c>
    </row>
    <row r="952" spans="1:17" x14ac:dyDescent="0.25">
      <c r="A952" s="61">
        <v>2086379</v>
      </c>
      <c r="B952" s="3">
        <v>352850</v>
      </c>
      <c r="C952" s="129">
        <v>1</v>
      </c>
      <c r="D952" s="3" t="s">
        <v>54</v>
      </c>
      <c r="E952" s="3">
        <v>352850</v>
      </c>
      <c r="F952" s="128">
        <v>35012</v>
      </c>
      <c r="G952" s="3" t="s">
        <v>53</v>
      </c>
      <c r="H952" s="3" t="s">
        <v>4434</v>
      </c>
      <c r="I952" s="3">
        <v>352850</v>
      </c>
      <c r="J952" s="3" t="s">
        <v>4435</v>
      </c>
      <c r="K952" s="3" t="s">
        <v>4341</v>
      </c>
      <c r="L952" s="129">
        <v>39</v>
      </c>
      <c r="M952" s="3" t="s">
        <v>4370</v>
      </c>
      <c r="N952" s="3" t="s">
        <v>4343</v>
      </c>
      <c r="O952" s="3" t="s">
        <v>4356</v>
      </c>
      <c r="P952" s="3" t="s">
        <v>4345</v>
      </c>
      <c r="Q952" s="62" t="s">
        <v>5649</v>
      </c>
    </row>
    <row r="953" spans="1:17" x14ac:dyDescent="0.25">
      <c r="A953" s="61">
        <v>2086468</v>
      </c>
      <c r="B953" s="3">
        <v>350310</v>
      </c>
      <c r="C953" s="129">
        <v>6</v>
      </c>
      <c r="D953" s="3" t="s">
        <v>271</v>
      </c>
      <c r="E953" s="3">
        <v>350310</v>
      </c>
      <c r="F953" s="128">
        <v>35061</v>
      </c>
      <c r="G953" s="3" t="s">
        <v>84</v>
      </c>
      <c r="H953" s="3" t="s">
        <v>4414</v>
      </c>
      <c r="I953" s="3">
        <v>350310</v>
      </c>
      <c r="J953" s="3" t="s">
        <v>5200</v>
      </c>
      <c r="K953" s="3" t="s">
        <v>4341</v>
      </c>
      <c r="L953" s="129">
        <v>39</v>
      </c>
      <c r="M953" s="3" t="s">
        <v>4370</v>
      </c>
      <c r="N953" s="3" t="s">
        <v>4343</v>
      </c>
      <c r="O953" s="3" t="s">
        <v>4344</v>
      </c>
      <c r="P953" s="3" t="s">
        <v>4345</v>
      </c>
      <c r="Q953" s="62" t="s">
        <v>5650</v>
      </c>
    </row>
    <row r="954" spans="1:17" x14ac:dyDescent="0.25">
      <c r="A954" s="61">
        <v>2086549</v>
      </c>
      <c r="B954" s="3">
        <v>352440</v>
      </c>
      <c r="C954" s="129">
        <v>17</v>
      </c>
      <c r="D954" s="3" t="s">
        <v>797</v>
      </c>
      <c r="E954" s="3">
        <v>352440</v>
      </c>
      <c r="F954" s="128">
        <v>35171</v>
      </c>
      <c r="G954" s="3" t="s">
        <v>170</v>
      </c>
      <c r="H954" s="3" t="s">
        <v>4367</v>
      </c>
      <c r="I954" s="3">
        <v>352440</v>
      </c>
      <c r="J954" s="3" t="s">
        <v>4683</v>
      </c>
      <c r="K954" s="3" t="s">
        <v>4341</v>
      </c>
      <c r="L954" s="129">
        <v>39</v>
      </c>
      <c r="M954" s="3" t="s">
        <v>4370</v>
      </c>
      <c r="N954" s="3" t="s">
        <v>4343</v>
      </c>
      <c r="O954" s="3" t="s">
        <v>4556</v>
      </c>
      <c r="P954" s="3" t="s">
        <v>4373</v>
      </c>
      <c r="Q954" s="62" t="s">
        <v>5651</v>
      </c>
    </row>
    <row r="955" spans="1:17" x14ac:dyDescent="0.25">
      <c r="A955" s="61">
        <v>2086638</v>
      </c>
      <c r="B955" s="3">
        <v>353550</v>
      </c>
      <c r="C955" s="129">
        <v>9</v>
      </c>
      <c r="D955" s="3" t="s">
        <v>419</v>
      </c>
      <c r="E955" s="3">
        <v>353550</v>
      </c>
      <c r="F955" s="128">
        <v>35092</v>
      </c>
      <c r="G955" s="3" t="s">
        <v>109</v>
      </c>
      <c r="H955" s="3" t="s">
        <v>4470</v>
      </c>
      <c r="I955" s="3">
        <v>353550</v>
      </c>
      <c r="J955" s="3" t="s">
        <v>4783</v>
      </c>
      <c r="K955" s="3" t="s">
        <v>4341</v>
      </c>
      <c r="L955" s="129">
        <v>39</v>
      </c>
      <c r="M955" s="3" t="s">
        <v>4370</v>
      </c>
      <c r="N955" s="3" t="s">
        <v>4343</v>
      </c>
      <c r="O955" s="3" t="s">
        <v>4372</v>
      </c>
      <c r="P955" s="3" t="s">
        <v>4373</v>
      </c>
      <c r="Q955" s="62" t="s">
        <v>5652</v>
      </c>
    </row>
    <row r="956" spans="1:17" x14ac:dyDescent="0.25">
      <c r="A956" s="61">
        <v>2086654</v>
      </c>
      <c r="B956" s="3">
        <v>353550</v>
      </c>
      <c r="C956" s="129">
        <v>9</v>
      </c>
      <c r="D956" s="3" t="s">
        <v>419</v>
      </c>
      <c r="E956" s="3">
        <v>353550</v>
      </c>
      <c r="F956" s="128">
        <v>35092</v>
      </c>
      <c r="G956" s="3" t="s">
        <v>109</v>
      </c>
      <c r="H956" s="3" t="s">
        <v>4470</v>
      </c>
      <c r="I956" s="3">
        <v>353550</v>
      </c>
      <c r="J956" s="3" t="s">
        <v>4783</v>
      </c>
      <c r="K956" s="3" t="s">
        <v>4341</v>
      </c>
      <c r="L956" s="129">
        <v>39</v>
      </c>
      <c r="M956" s="3" t="s">
        <v>4370</v>
      </c>
      <c r="N956" s="3" t="s">
        <v>4343</v>
      </c>
      <c r="O956" s="3" t="s">
        <v>4372</v>
      </c>
      <c r="P956" s="3" t="s">
        <v>4373</v>
      </c>
      <c r="Q956" s="62" t="s">
        <v>5653</v>
      </c>
    </row>
    <row r="957" spans="1:17" x14ac:dyDescent="0.25">
      <c r="A957" s="61">
        <v>2086662</v>
      </c>
      <c r="B957" s="3">
        <v>353550</v>
      </c>
      <c r="C957" s="129">
        <v>9</v>
      </c>
      <c r="D957" s="3" t="s">
        <v>419</v>
      </c>
      <c r="E957" s="3">
        <v>353550</v>
      </c>
      <c r="F957" s="128">
        <v>35092</v>
      </c>
      <c r="G957" s="3" t="s">
        <v>109</v>
      </c>
      <c r="H957" s="3" t="s">
        <v>4470</v>
      </c>
      <c r="I957" s="3">
        <v>353550</v>
      </c>
      <c r="J957" s="3" t="s">
        <v>4783</v>
      </c>
      <c r="K957" s="3" t="s">
        <v>4341</v>
      </c>
      <c r="L957" s="129">
        <v>39</v>
      </c>
      <c r="M957" s="3" t="s">
        <v>4370</v>
      </c>
      <c r="N957" s="3" t="s">
        <v>4343</v>
      </c>
      <c r="O957" s="3" t="s">
        <v>4372</v>
      </c>
      <c r="P957" s="3" t="s">
        <v>4373</v>
      </c>
      <c r="Q957" s="62" t="s">
        <v>5654</v>
      </c>
    </row>
    <row r="958" spans="1:17" x14ac:dyDescent="0.25">
      <c r="A958" s="61">
        <v>2086719</v>
      </c>
      <c r="B958" s="3">
        <v>352550</v>
      </c>
      <c r="C958" s="129">
        <v>7</v>
      </c>
      <c r="D958" s="3" t="s">
        <v>344</v>
      </c>
      <c r="E958" s="3">
        <v>352550</v>
      </c>
      <c r="F958" s="128">
        <v>35071</v>
      </c>
      <c r="G958" s="3" t="s">
        <v>93</v>
      </c>
      <c r="H958" s="3" t="s">
        <v>4389</v>
      </c>
      <c r="I958" s="3">
        <v>352550</v>
      </c>
      <c r="J958" s="3" t="s">
        <v>5655</v>
      </c>
      <c r="K958" s="3" t="s">
        <v>4341</v>
      </c>
      <c r="L958" s="129">
        <v>5</v>
      </c>
      <c r="M958" s="3" t="s">
        <v>4342</v>
      </c>
      <c r="N958" s="3" t="s">
        <v>4343</v>
      </c>
      <c r="O958" s="3" t="s">
        <v>4358</v>
      </c>
      <c r="P958" s="3" t="s">
        <v>4359</v>
      </c>
      <c r="Q958" s="62" t="s">
        <v>5656</v>
      </c>
    </row>
    <row r="959" spans="1:17" x14ac:dyDescent="0.25">
      <c r="A959" s="61">
        <v>2086859</v>
      </c>
      <c r="B959" s="3">
        <v>355090</v>
      </c>
      <c r="C959" s="129">
        <v>13</v>
      </c>
      <c r="D959" s="3" t="s">
        <v>583</v>
      </c>
      <c r="E959" s="3">
        <v>355090</v>
      </c>
      <c r="F959" s="128">
        <v>35132</v>
      </c>
      <c r="G959" s="3" t="s">
        <v>139</v>
      </c>
      <c r="H959" s="3" t="s">
        <v>4396</v>
      </c>
      <c r="I959" s="3">
        <v>355090</v>
      </c>
      <c r="J959" s="3" t="s">
        <v>4991</v>
      </c>
      <c r="K959" s="3" t="s">
        <v>4341</v>
      </c>
      <c r="L959" s="129">
        <v>39</v>
      </c>
      <c r="M959" s="3" t="s">
        <v>4370</v>
      </c>
      <c r="N959" s="3" t="s">
        <v>4343</v>
      </c>
      <c r="O959" s="3" t="s">
        <v>4372</v>
      </c>
      <c r="P959" s="3" t="s">
        <v>4373</v>
      </c>
      <c r="Q959" s="62" t="s">
        <v>5657</v>
      </c>
    </row>
    <row r="960" spans="1:17" x14ac:dyDescent="0.25">
      <c r="A960" s="61">
        <v>2086867</v>
      </c>
      <c r="B960" s="3">
        <v>353460</v>
      </c>
      <c r="C960" s="129">
        <v>9</v>
      </c>
      <c r="D960" s="3" t="s">
        <v>419</v>
      </c>
      <c r="E960" s="3">
        <v>353460</v>
      </c>
      <c r="F960" s="128">
        <v>35091</v>
      </c>
      <c r="G960" s="3" t="s">
        <v>107</v>
      </c>
      <c r="H960" s="3" t="s">
        <v>4470</v>
      </c>
      <c r="I960" s="3">
        <v>353460</v>
      </c>
      <c r="J960" s="3" t="s">
        <v>5536</v>
      </c>
      <c r="K960" s="3" t="s">
        <v>4341</v>
      </c>
      <c r="L960" s="129">
        <v>39</v>
      </c>
      <c r="M960" s="3" t="s">
        <v>4370</v>
      </c>
      <c r="N960" s="3" t="s">
        <v>4343</v>
      </c>
      <c r="O960" s="3" t="s">
        <v>4556</v>
      </c>
      <c r="P960" s="3" t="s">
        <v>4373</v>
      </c>
      <c r="Q960" s="62" t="s">
        <v>5652</v>
      </c>
    </row>
    <row r="961" spans="1:17" x14ac:dyDescent="0.25">
      <c r="A961" s="61">
        <v>2086905</v>
      </c>
      <c r="B961" s="3">
        <v>354140</v>
      </c>
      <c r="C961" s="129">
        <v>11</v>
      </c>
      <c r="D961" s="3" t="s">
        <v>513</v>
      </c>
      <c r="E961" s="3">
        <v>354140</v>
      </c>
      <c r="F961" s="128">
        <v>35112</v>
      </c>
      <c r="G961" s="3" t="s">
        <v>127</v>
      </c>
      <c r="H961" s="3" t="s">
        <v>4475</v>
      </c>
      <c r="I961" s="3">
        <v>354140</v>
      </c>
      <c r="J961" s="3" t="s">
        <v>4508</v>
      </c>
      <c r="K961" s="3" t="s">
        <v>4341</v>
      </c>
      <c r="L961" s="129">
        <v>39</v>
      </c>
      <c r="M961" s="3" t="s">
        <v>4370</v>
      </c>
      <c r="N961" s="3" t="s">
        <v>4343</v>
      </c>
      <c r="O961" s="3" t="s">
        <v>4556</v>
      </c>
      <c r="P961" s="3" t="s">
        <v>4373</v>
      </c>
      <c r="Q961" s="62" t="s">
        <v>5658</v>
      </c>
    </row>
    <row r="962" spans="1:17" x14ac:dyDescent="0.25">
      <c r="A962" s="61">
        <v>2086921</v>
      </c>
      <c r="B962" s="3">
        <v>354140</v>
      </c>
      <c r="C962" s="129">
        <v>11</v>
      </c>
      <c r="D962" s="3" t="s">
        <v>513</v>
      </c>
      <c r="E962" s="3">
        <v>354140</v>
      </c>
      <c r="F962" s="128">
        <v>35112</v>
      </c>
      <c r="G962" s="3" t="s">
        <v>127</v>
      </c>
      <c r="H962" s="3" t="s">
        <v>4475</v>
      </c>
      <c r="I962" s="3">
        <v>354140</v>
      </c>
      <c r="J962" s="3" t="s">
        <v>4508</v>
      </c>
      <c r="K962" s="3" t="s">
        <v>4341</v>
      </c>
      <c r="L962" s="129">
        <v>39</v>
      </c>
      <c r="M962" s="3" t="s">
        <v>4370</v>
      </c>
      <c r="N962" s="3" t="s">
        <v>4343</v>
      </c>
      <c r="O962" s="3" t="s">
        <v>4358</v>
      </c>
      <c r="P962" s="3" t="s">
        <v>4359</v>
      </c>
      <c r="Q962" s="62" t="s">
        <v>5659</v>
      </c>
    </row>
    <row r="963" spans="1:17" x14ac:dyDescent="0.25">
      <c r="A963" s="61">
        <v>2086948</v>
      </c>
      <c r="B963" s="3">
        <v>354340</v>
      </c>
      <c r="C963" s="129">
        <v>13</v>
      </c>
      <c r="D963" s="3" t="s">
        <v>583</v>
      </c>
      <c r="E963" s="3">
        <v>354340</v>
      </c>
      <c r="F963" s="128">
        <v>35132</v>
      </c>
      <c r="G963" s="3" t="s">
        <v>139</v>
      </c>
      <c r="H963" s="3" t="s">
        <v>4396</v>
      </c>
      <c r="I963" s="3">
        <v>354340</v>
      </c>
      <c r="J963" s="3" t="s">
        <v>4583</v>
      </c>
      <c r="K963" s="3" t="s">
        <v>4341</v>
      </c>
      <c r="L963" s="129">
        <v>4</v>
      </c>
      <c r="M963" s="3" t="s">
        <v>4349</v>
      </c>
      <c r="N963" s="3" t="s">
        <v>4343</v>
      </c>
      <c r="O963" s="3" t="s">
        <v>4418</v>
      </c>
      <c r="P963" s="3" t="s">
        <v>4345</v>
      </c>
      <c r="Q963" s="62" t="s">
        <v>5660</v>
      </c>
    </row>
    <row r="964" spans="1:17" x14ac:dyDescent="0.25">
      <c r="A964" s="61">
        <v>2087057</v>
      </c>
      <c r="B964" s="3">
        <v>353870</v>
      </c>
      <c r="C964" s="129">
        <v>10</v>
      </c>
      <c r="D964" s="3" t="s">
        <v>485</v>
      </c>
      <c r="E964" s="3">
        <v>353870</v>
      </c>
      <c r="F964" s="128">
        <v>35103</v>
      </c>
      <c r="G964" s="3" t="s">
        <v>121</v>
      </c>
      <c r="H964" s="3" t="s">
        <v>4403</v>
      </c>
      <c r="I964" s="3">
        <v>353870</v>
      </c>
      <c r="J964" s="3" t="s">
        <v>4417</v>
      </c>
      <c r="K964" s="3" t="s">
        <v>4341</v>
      </c>
      <c r="L964" s="129">
        <v>5</v>
      </c>
      <c r="M964" s="3" t="s">
        <v>4342</v>
      </c>
      <c r="N964" s="3" t="s">
        <v>4343</v>
      </c>
      <c r="O964" s="3" t="s">
        <v>4358</v>
      </c>
      <c r="P964" s="3" t="s">
        <v>4359</v>
      </c>
      <c r="Q964" s="62" t="s">
        <v>5661</v>
      </c>
    </row>
    <row r="965" spans="1:17" x14ac:dyDescent="0.25">
      <c r="A965" s="61">
        <v>2087103</v>
      </c>
      <c r="B965" s="3">
        <v>352690</v>
      </c>
      <c r="C965" s="129">
        <v>10</v>
      </c>
      <c r="D965" s="3" t="s">
        <v>485</v>
      </c>
      <c r="E965" s="3">
        <v>352690</v>
      </c>
      <c r="F965" s="128">
        <v>35102</v>
      </c>
      <c r="G965" s="3" t="s">
        <v>119</v>
      </c>
      <c r="H965" s="3" t="s">
        <v>4403</v>
      </c>
      <c r="I965" s="3">
        <v>352690</v>
      </c>
      <c r="J965" s="3" t="s">
        <v>4517</v>
      </c>
      <c r="K965" s="3" t="s">
        <v>4341</v>
      </c>
      <c r="L965" s="129">
        <v>5</v>
      </c>
      <c r="M965" s="3" t="s">
        <v>4342</v>
      </c>
      <c r="N965" s="3" t="s">
        <v>4343</v>
      </c>
      <c r="O965" s="3" t="s">
        <v>4358</v>
      </c>
      <c r="P965" s="3" t="s">
        <v>4359</v>
      </c>
      <c r="Q965" s="62" t="s">
        <v>5662</v>
      </c>
    </row>
    <row r="966" spans="1:17" x14ac:dyDescent="0.25">
      <c r="A966" s="61">
        <v>2087111</v>
      </c>
      <c r="B966" s="3">
        <v>352720</v>
      </c>
      <c r="C966" s="129">
        <v>17</v>
      </c>
      <c r="D966" s="3" t="s">
        <v>797</v>
      </c>
      <c r="E966" s="3">
        <v>352720</v>
      </c>
      <c r="F966" s="128">
        <v>35172</v>
      </c>
      <c r="G966" s="3" t="s">
        <v>172</v>
      </c>
      <c r="H966" s="3" t="s">
        <v>4367</v>
      </c>
      <c r="I966" s="3">
        <v>352720</v>
      </c>
      <c r="J966" s="3" t="s">
        <v>4822</v>
      </c>
      <c r="K966" s="3" t="s">
        <v>4341</v>
      </c>
      <c r="L966" s="129">
        <v>5</v>
      </c>
      <c r="M966" s="3" t="s">
        <v>4342</v>
      </c>
      <c r="N966" s="3" t="s">
        <v>4343</v>
      </c>
      <c r="O966" s="3" t="s">
        <v>4358</v>
      </c>
      <c r="P966" s="3" t="s">
        <v>4359</v>
      </c>
      <c r="Q966" s="62" t="s">
        <v>5663</v>
      </c>
    </row>
    <row r="967" spans="1:17" x14ac:dyDescent="0.25">
      <c r="A967" s="61">
        <v>2087170</v>
      </c>
      <c r="B967" s="3">
        <v>353460</v>
      </c>
      <c r="C967" s="129">
        <v>9</v>
      </c>
      <c r="D967" s="3" t="s">
        <v>419</v>
      </c>
      <c r="E967" s="3">
        <v>353460</v>
      </c>
      <c r="F967" s="128">
        <v>35091</v>
      </c>
      <c r="G967" s="3" t="s">
        <v>107</v>
      </c>
      <c r="H967" s="3" t="s">
        <v>4470</v>
      </c>
      <c r="I967" s="3">
        <v>353460</v>
      </c>
      <c r="J967" s="3" t="s">
        <v>5536</v>
      </c>
      <c r="K967" s="3" t="s">
        <v>4341</v>
      </c>
      <c r="L967" s="129">
        <v>39</v>
      </c>
      <c r="M967" s="3" t="s">
        <v>4370</v>
      </c>
      <c r="N967" s="3" t="s">
        <v>4343</v>
      </c>
      <c r="O967" s="3" t="s">
        <v>4686</v>
      </c>
      <c r="P967" s="3" t="s">
        <v>4373</v>
      </c>
      <c r="Q967" s="62" t="s">
        <v>5664</v>
      </c>
    </row>
    <row r="968" spans="1:17" x14ac:dyDescent="0.25">
      <c r="A968" s="61">
        <v>2087219</v>
      </c>
      <c r="B968" s="3">
        <v>350960</v>
      </c>
      <c r="C968" s="129">
        <v>7</v>
      </c>
      <c r="D968" s="3" t="s">
        <v>344</v>
      </c>
      <c r="E968" s="3">
        <v>350960</v>
      </c>
      <c r="F968" s="128">
        <v>35073</v>
      </c>
      <c r="G968" s="3" t="s">
        <v>97</v>
      </c>
      <c r="H968" s="3" t="s">
        <v>4389</v>
      </c>
      <c r="I968" s="3">
        <v>350960</v>
      </c>
      <c r="J968" s="3" t="s">
        <v>5665</v>
      </c>
      <c r="K968" s="3" t="s">
        <v>4341</v>
      </c>
      <c r="L968" s="129">
        <v>5</v>
      </c>
      <c r="M968" s="3" t="s">
        <v>4342</v>
      </c>
      <c r="N968" s="3" t="s">
        <v>4343</v>
      </c>
      <c r="O968" s="3" t="s">
        <v>4344</v>
      </c>
      <c r="P968" s="3" t="s">
        <v>4345</v>
      </c>
      <c r="Q968" s="62" t="s">
        <v>5666</v>
      </c>
    </row>
    <row r="969" spans="1:17" x14ac:dyDescent="0.25">
      <c r="A969" s="61">
        <v>2087324</v>
      </c>
      <c r="B969" s="3">
        <v>353760</v>
      </c>
      <c r="C969" s="129">
        <v>4</v>
      </c>
      <c r="D969" s="3" t="s">
        <v>237</v>
      </c>
      <c r="E969" s="3">
        <v>353760</v>
      </c>
      <c r="F969" s="128">
        <v>35041</v>
      </c>
      <c r="G969" s="3" t="s">
        <v>78</v>
      </c>
      <c r="H969" s="3" t="s">
        <v>4420</v>
      </c>
      <c r="I969" s="3">
        <v>353760</v>
      </c>
      <c r="J969" s="3" t="s">
        <v>5667</v>
      </c>
      <c r="K969" s="3" t="s">
        <v>4341</v>
      </c>
      <c r="L969" s="129">
        <v>5</v>
      </c>
      <c r="M969" s="3" t="s">
        <v>4342</v>
      </c>
      <c r="N969" s="3" t="s">
        <v>4343</v>
      </c>
      <c r="O969" s="3" t="s">
        <v>4356</v>
      </c>
      <c r="P969" s="3" t="s">
        <v>4345</v>
      </c>
      <c r="Q969" s="62" t="s">
        <v>5668</v>
      </c>
    </row>
    <row r="970" spans="1:17" x14ac:dyDescent="0.25">
      <c r="A970" s="61">
        <v>2087375</v>
      </c>
      <c r="B970" s="3">
        <v>355450</v>
      </c>
      <c r="C970" s="129">
        <v>16</v>
      </c>
      <c r="D970" s="3" t="s">
        <v>747</v>
      </c>
      <c r="E970" s="3">
        <v>355450</v>
      </c>
      <c r="F970" s="128">
        <v>35163</v>
      </c>
      <c r="G970" s="3" t="s">
        <v>168</v>
      </c>
      <c r="H970" s="3" t="s">
        <v>4399</v>
      </c>
      <c r="I970" s="3">
        <v>355450</v>
      </c>
      <c r="J970" s="3" t="s">
        <v>5362</v>
      </c>
      <c r="K970" s="3" t="s">
        <v>4341</v>
      </c>
      <c r="L970" s="129">
        <v>39</v>
      </c>
      <c r="M970" s="3" t="s">
        <v>4370</v>
      </c>
      <c r="N970" s="3" t="s">
        <v>4343</v>
      </c>
      <c r="O970" s="3" t="s">
        <v>4344</v>
      </c>
      <c r="P970" s="3" t="s">
        <v>4345</v>
      </c>
      <c r="Q970" s="62" t="s">
        <v>5669</v>
      </c>
    </row>
    <row r="971" spans="1:17" x14ac:dyDescent="0.25">
      <c r="A971" s="61">
        <v>2087618</v>
      </c>
      <c r="B971" s="3">
        <v>355700</v>
      </c>
      <c r="C971" s="129">
        <v>16</v>
      </c>
      <c r="D971" s="3" t="s">
        <v>747</v>
      </c>
      <c r="E971" s="3">
        <v>355700</v>
      </c>
      <c r="F971" s="128">
        <v>35163</v>
      </c>
      <c r="G971" s="3" t="s">
        <v>168</v>
      </c>
      <c r="H971" s="3" t="s">
        <v>4399</v>
      </c>
      <c r="I971" s="3">
        <v>355700</v>
      </c>
      <c r="J971" s="3" t="s">
        <v>5670</v>
      </c>
      <c r="K971" s="3" t="s">
        <v>4341</v>
      </c>
      <c r="L971" s="129">
        <v>5</v>
      </c>
      <c r="M971" s="3" t="s">
        <v>4342</v>
      </c>
      <c r="N971" s="3" t="s">
        <v>4343</v>
      </c>
      <c r="O971" s="3" t="s">
        <v>4344</v>
      </c>
      <c r="P971" s="3" t="s">
        <v>4345</v>
      </c>
      <c r="Q971" s="62" t="s">
        <v>5671</v>
      </c>
    </row>
    <row r="972" spans="1:17" x14ac:dyDescent="0.25">
      <c r="A972" s="61">
        <v>2087626</v>
      </c>
      <c r="B972" s="3">
        <v>355700</v>
      </c>
      <c r="C972" s="129">
        <v>16</v>
      </c>
      <c r="D972" s="3" t="s">
        <v>747</v>
      </c>
      <c r="E972" s="3">
        <v>355700</v>
      </c>
      <c r="F972" s="128">
        <v>35163</v>
      </c>
      <c r="G972" s="3" t="s">
        <v>168</v>
      </c>
      <c r="H972" s="3" t="s">
        <v>4399</v>
      </c>
      <c r="I972" s="3">
        <v>355700</v>
      </c>
      <c r="J972" s="3" t="s">
        <v>5670</v>
      </c>
      <c r="K972" s="3" t="s">
        <v>4341</v>
      </c>
      <c r="L972" s="129">
        <v>4</v>
      </c>
      <c r="M972" s="3" t="s">
        <v>4349</v>
      </c>
      <c r="N972" s="3" t="s">
        <v>4343</v>
      </c>
      <c r="O972" s="3" t="s">
        <v>4344</v>
      </c>
      <c r="P972" s="3" t="s">
        <v>4345</v>
      </c>
      <c r="Q972" s="62" t="s">
        <v>5672</v>
      </c>
    </row>
    <row r="973" spans="1:17" x14ac:dyDescent="0.25">
      <c r="A973" s="61">
        <v>2087634</v>
      </c>
      <c r="B973" s="3">
        <v>355700</v>
      </c>
      <c r="C973" s="129">
        <v>16</v>
      </c>
      <c r="D973" s="3" t="s">
        <v>747</v>
      </c>
      <c r="E973" s="3">
        <v>355700</v>
      </c>
      <c r="F973" s="128">
        <v>35163</v>
      </c>
      <c r="G973" s="3" t="s">
        <v>168</v>
      </c>
      <c r="H973" s="3" t="s">
        <v>4399</v>
      </c>
      <c r="I973" s="3">
        <v>355700</v>
      </c>
      <c r="J973" s="3" t="s">
        <v>5670</v>
      </c>
      <c r="K973" s="3" t="s">
        <v>4341</v>
      </c>
      <c r="L973" s="129">
        <v>39</v>
      </c>
      <c r="M973" s="3" t="s">
        <v>4370</v>
      </c>
      <c r="N973" s="3" t="s">
        <v>4343</v>
      </c>
      <c r="O973" s="3" t="s">
        <v>4372</v>
      </c>
      <c r="P973" s="3" t="s">
        <v>4373</v>
      </c>
      <c r="Q973" s="62" t="s">
        <v>5673</v>
      </c>
    </row>
    <row r="974" spans="1:17" x14ac:dyDescent="0.25">
      <c r="A974" s="61">
        <v>2087715</v>
      </c>
      <c r="B974" s="3">
        <v>351907</v>
      </c>
      <c r="C974" s="129">
        <v>7</v>
      </c>
      <c r="D974" s="3" t="s">
        <v>344</v>
      </c>
      <c r="E974" s="3">
        <v>351907</v>
      </c>
      <c r="F974" s="128">
        <v>35072</v>
      </c>
      <c r="G974" s="3" t="s">
        <v>95</v>
      </c>
      <c r="H974" s="3" t="s">
        <v>4384</v>
      </c>
      <c r="I974" s="3">
        <v>351907</v>
      </c>
      <c r="J974" s="3" t="s">
        <v>4428</v>
      </c>
      <c r="K974" s="3" t="s">
        <v>4341</v>
      </c>
      <c r="L974" s="129">
        <v>5</v>
      </c>
      <c r="M974" s="3" t="s">
        <v>4342</v>
      </c>
      <c r="N974" s="3" t="s">
        <v>4343</v>
      </c>
      <c r="O974" s="3" t="s">
        <v>4344</v>
      </c>
      <c r="P974" s="3" t="s">
        <v>4345</v>
      </c>
      <c r="Q974" s="62" t="s">
        <v>5674</v>
      </c>
    </row>
    <row r="975" spans="1:17" x14ac:dyDescent="0.25">
      <c r="A975" s="61">
        <v>2087723</v>
      </c>
      <c r="B975" s="3">
        <v>351907</v>
      </c>
      <c r="C975" s="129">
        <v>7</v>
      </c>
      <c r="D975" s="3" t="s">
        <v>344</v>
      </c>
      <c r="E975" s="3">
        <v>351907</v>
      </c>
      <c r="F975" s="128">
        <v>35072</v>
      </c>
      <c r="G975" s="3" t="s">
        <v>95</v>
      </c>
      <c r="H975" s="3" t="s">
        <v>4384</v>
      </c>
      <c r="I975" s="3">
        <v>351907</v>
      </c>
      <c r="J975" s="3" t="s">
        <v>4428</v>
      </c>
      <c r="K975" s="3" t="s">
        <v>4341</v>
      </c>
      <c r="L975" s="129">
        <v>4</v>
      </c>
      <c r="M975" s="3" t="s">
        <v>4349</v>
      </c>
      <c r="N975" s="3" t="s">
        <v>4343</v>
      </c>
      <c r="O975" s="3" t="s">
        <v>4344</v>
      </c>
      <c r="P975" s="3" t="s">
        <v>4345</v>
      </c>
      <c r="Q975" s="62" t="s">
        <v>5675</v>
      </c>
    </row>
    <row r="976" spans="1:17" x14ac:dyDescent="0.25">
      <c r="A976" s="61">
        <v>2087804</v>
      </c>
      <c r="B976" s="3">
        <v>352210</v>
      </c>
      <c r="C976" s="129">
        <v>4</v>
      </c>
      <c r="D976" s="3" t="s">
        <v>237</v>
      </c>
      <c r="E976" s="3">
        <v>352210</v>
      </c>
      <c r="F976" s="128">
        <v>35041</v>
      </c>
      <c r="G976" s="3" t="s">
        <v>78</v>
      </c>
      <c r="H976" s="3" t="s">
        <v>4420</v>
      </c>
      <c r="I976" s="3">
        <v>352210</v>
      </c>
      <c r="J976" s="3" t="s">
        <v>5676</v>
      </c>
      <c r="K976" s="3" t="s">
        <v>4351</v>
      </c>
      <c r="L976" s="129">
        <v>5</v>
      </c>
      <c r="M976" s="3" t="s">
        <v>4342</v>
      </c>
      <c r="N976" s="3" t="s">
        <v>4343</v>
      </c>
      <c r="O976" s="3" t="s">
        <v>4352</v>
      </c>
      <c r="P976" s="3" t="s">
        <v>4345</v>
      </c>
      <c r="Q976" s="62" t="s">
        <v>5677</v>
      </c>
    </row>
    <row r="977" spans="1:17" x14ac:dyDescent="0.25">
      <c r="A977" s="61">
        <v>2087928</v>
      </c>
      <c r="B977" s="3">
        <v>352210</v>
      </c>
      <c r="C977" s="129">
        <v>4</v>
      </c>
      <c r="D977" s="3" t="s">
        <v>237</v>
      </c>
      <c r="E977" s="3">
        <v>352210</v>
      </c>
      <c r="F977" s="128">
        <v>35041</v>
      </c>
      <c r="G977" s="3" t="s">
        <v>78</v>
      </c>
      <c r="H977" s="3" t="s">
        <v>4420</v>
      </c>
      <c r="I977" s="3">
        <v>352210</v>
      </c>
      <c r="J977" s="3" t="s">
        <v>5676</v>
      </c>
      <c r="K977" s="3" t="s">
        <v>4341</v>
      </c>
      <c r="L977" s="129">
        <v>39</v>
      </c>
      <c r="M977" s="3" t="s">
        <v>4370</v>
      </c>
      <c r="N977" s="3" t="s">
        <v>4343</v>
      </c>
      <c r="O977" s="3" t="s">
        <v>4344</v>
      </c>
      <c r="P977" s="3" t="s">
        <v>4345</v>
      </c>
      <c r="Q977" s="62" t="s">
        <v>5678</v>
      </c>
    </row>
    <row r="978" spans="1:17" x14ac:dyDescent="0.25">
      <c r="A978" s="61">
        <v>2088193</v>
      </c>
      <c r="B978" s="3">
        <v>353080</v>
      </c>
      <c r="C978" s="129">
        <v>14</v>
      </c>
      <c r="D978" s="3" t="s">
        <v>614</v>
      </c>
      <c r="E978" s="3">
        <v>353080</v>
      </c>
      <c r="F978" s="128">
        <v>35141</v>
      </c>
      <c r="G978" s="3" t="s">
        <v>143</v>
      </c>
      <c r="H978" s="3" t="s">
        <v>4384</v>
      </c>
      <c r="I978" s="3">
        <v>353080</v>
      </c>
      <c r="J978" s="3" t="s">
        <v>4385</v>
      </c>
      <c r="K978" s="3" t="s">
        <v>4341</v>
      </c>
      <c r="L978" s="129">
        <v>5</v>
      </c>
      <c r="M978" s="3" t="s">
        <v>4342</v>
      </c>
      <c r="N978" s="3" t="s">
        <v>4343</v>
      </c>
      <c r="O978" s="3" t="s">
        <v>4358</v>
      </c>
      <c r="P978" s="3" t="s">
        <v>4359</v>
      </c>
      <c r="Q978" s="62" t="s">
        <v>5679</v>
      </c>
    </row>
    <row r="979" spans="1:17" x14ac:dyDescent="0.25">
      <c r="A979" s="61">
        <v>2088207</v>
      </c>
      <c r="B979" s="3">
        <v>353080</v>
      </c>
      <c r="C979" s="129">
        <v>14</v>
      </c>
      <c r="D979" s="3" t="s">
        <v>614</v>
      </c>
      <c r="E979" s="3">
        <v>353080</v>
      </c>
      <c r="F979" s="128">
        <v>35141</v>
      </c>
      <c r="G979" s="3" t="s">
        <v>143</v>
      </c>
      <c r="H979" s="3" t="s">
        <v>4384</v>
      </c>
      <c r="I979" s="3">
        <v>353080</v>
      </c>
      <c r="J979" s="3" t="s">
        <v>4385</v>
      </c>
      <c r="K979" s="3" t="s">
        <v>4341</v>
      </c>
      <c r="L979" s="129">
        <v>39</v>
      </c>
      <c r="M979" s="3" t="s">
        <v>4370</v>
      </c>
      <c r="N979" s="3" t="s">
        <v>4343</v>
      </c>
      <c r="O979" s="3" t="s">
        <v>4372</v>
      </c>
      <c r="P979" s="3" t="s">
        <v>4373</v>
      </c>
      <c r="Q979" s="62" t="s">
        <v>5680</v>
      </c>
    </row>
    <row r="980" spans="1:17" x14ac:dyDescent="0.25">
      <c r="A980" s="61">
        <v>2088428</v>
      </c>
      <c r="B980" s="3">
        <v>350290</v>
      </c>
      <c r="C980" s="129">
        <v>16</v>
      </c>
      <c r="D980" s="3" t="s">
        <v>747</v>
      </c>
      <c r="E980" s="3">
        <v>350290</v>
      </c>
      <c r="F980" s="128">
        <v>35163</v>
      </c>
      <c r="G980" s="3" t="s">
        <v>168</v>
      </c>
      <c r="H980" s="3" t="s">
        <v>4399</v>
      </c>
      <c r="I980" s="3">
        <v>350290</v>
      </c>
      <c r="J980" s="3" t="s">
        <v>4463</v>
      </c>
      <c r="K980" s="3" t="s">
        <v>4341</v>
      </c>
      <c r="L980" s="129">
        <v>4</v>
      </c>
      <c r="M980" s="3" t="s">
        <v>4349</v>
      </c>
      <c r="N980" s="3" t="s">
        <v>4343</v>
      </c>
      <c r="O980" s="3" t="s">
        <v>4344</v>
      </c>
      <c r="P980" s="3" t="s">
        <v>4345</v>
      </c>
      <c r="Q980" s="62" t="s">
        <v>5681</v>
      </c>
    </row>
    <row r="981" spans="1:17" x14ac:dyDescent="0.25">
      <c r="A981" s="61">
        <v>2088487</v>
      </c>
      <c r="B981" s="3">
        <v>353350</v>
      </c>
      <c r="C981" s="129">
        <v>15</v>
      </c>
      <c r="D981" s="3" t="s">
        <v>639</v>
      </c>
      <c r="E981" s="3">
        <v>353350</v>
      </c>
      <c r="F981" s="128">
        <v>35151</v>
      </c>
      <c r="G981" s="3" t="s">
        <v>150</v>
      </c>
      <c r="H981" s="3" t="s">
        <v>4480</v>
      </c>
      <c r="I981" s="3">
        <v>353350</v>
      </c>
      <c r="J981" s="3" t="s">
        <v>5682</v>
      </c>
      <c r="K981" s="3" t="s">
        <v>4341</v>
      </c>
      <c r="L981" s="129">
        <v>5</v>
      </c>
      <c r="M981" s="3" t="s">
        <v>4342</v>
      </c>
      <c r="N981" s="3" t="s">
        <v>4343</v>
      </c>
      <c r="O981" s="3" t="s">
        <v>4358</v>
      </c>
      <c r="P981" s="3" t="s">
        <v>4359</v>
      </c>
      <c r="Q981" s="62" t="s">
        <v>5683</v>
      </c>
    </row>
    <row r="982" spans="1:17" x14ac:dyDescent="0.25">
      <c r="A982" s="61">
        <v>2088495</v>
      </c>
      <c r="B982" s="3">
        <v>355030</v>
      </c>
      <c r="C982" s="129">
        <v>1</v>
      </c>
      <c r="D982" s="3" t="s">
        <v>54</v>
      </c>
      <c r="E982" s="3">
        <v>355030</v>
      </c>
      <c r="F982" s="128">
        <v>35016</v>
      </c>
      <c r="G982" s="3" t="s">
        <v>62</v>
      </c>
      <c r="H982" s="3" t="s">
        <v>4410</v>
      </c>
      <c r="I982" s="3">
        <v>355030</v>
      </c>
      <c r="J982" s="3" t="s">
        <v>4411</v>
      </c>
      <c r="K982" s="3" t="s">
        <v>4351</v>
      </c>
      <c r="L982" s="129">
        <v>7</v>
      </c>
      <c r="M982" s="3" t="s">
        <v>4347</v>
      </c>
      <c r="N982" s="3" t="s">
        <v>4343</v>
      </c>
      <c r="O982" s="3" t="s">
        <v>4460</v>
      </c>
      <c r="P982" s="3" t="s">
        <v>4359</v>
      </c>
      <c r="Q982" s="62" t="s">
        <v>5684</v>
      </c>
    </row>
    <row r="983" spans="1:17" x14ac:dyDescent="0.25">
      <c r="A983" s="61">
        <v>2088517</v>
      </c>
      <c r="B983" s="3">
        <v>355030</v>
      </c>
      <c r="C983" s="129">
        <v>1</v>
      </c>
      <c r="D983" s="3" t="s">
        <v>54</v>
      </c>
      <c r="E983" s="3">
        <v>355030</v>
      </c>
      <c r="F983" s="128">
        <v>35016</v>
      </c>
      <c r="G983" s="3" t="s">
        <v>62</v>
      </c>
      <c r="H983" s="3" t="s">
        <v>4410</v>
      </c>
      <c r="I983" s="3">
        <v>355030</v>
      </c>
      <c r="J983" s="3" t="s">
        <v>4411</v>
      </c>
      <c r="K983" s="3" t="s">
        <v>4351</v>
      </c>
      <c r="L983" s="129">
        <v>7</v>
      </c>
      <c r="M983" s="3" t="s">
        <v>4347</v>
      </c>
      <c r="N983" s="3" t="s">
        <v>4343</v>
      </c>
      <c r="O983" s="3" t="s">
        <v>4352</v>
      </c>
      <c r="P983" s="3" t="s">
        <v>4345</v>
      </c>
      <c r="Q983" s="62" t="s">
        <v>5685</v>
      </c>
    </row>
    <row r="984" spans="1:17" x14ac:dyDescent="0.25">
      <c r="A984" s="61">
        <v>2088525</v>
      </c>
      <c r="B984" s="3">
        <v>352970</v>
      </c>
      <c r="C984" s="129">
        <v>8</v>
      </c>
      <c r="D984" s="3" t="s">
        <v>392</v>
      </c>
      <c r="E984" s="3">
        <v>352970</v>
      </c>
      <c r="F984" s="128">
        <v>35083</v>
      </c>
      <c r="G984" s="3" t="s">
        <v>105</v>
      </c>
      <c r="H984" s="3" t="s">
        <v>4396</v>
      </c>
      <c r="I984" s="3">
        <v>352970</v>
      </c>
      <c r="J984" s="3" t="s">
        <v>5686</v>
      </c>
      <c r="K984" s="3" t="s">
        <v>4341</v>
      </c>
      <c r="L984" s="129">
        <v>5</v>
      </c>
      <c r="M984" s="3" t="s">
        <v>4342</v>
      </c>
      <c r="N984" s="3" t="s">
        <v>4343</v>
      </c>
      <c r="O984" s="3" t="s">
        <v>4358</v>
      </c>
      <c r="P984" s="3" t="s">
        <v>4359</v>
      </c>
      <c r="Q984" s="62" t="s">
        <v>5687</v>
      </c>
    </row>
    <row r="985" spans="1:17" x14ac:dyDescent="0.25">
      <c r="A985" s="61">
        <v>2088568</v>
      </c>
      <c r="B985" s="3">
        <v>355440</v>
      </c>
      <c r="C985" s="129">
        <v>5</v>
      </c>
      <c r="D985" s="3" t="s">
        <v>249</v>
      </c>
      <c r="E985" s="3">
        <v>355440</v>
      </c>
      <c r="F985" s="128">
        <v>35052</v>
      </c>
      <c r="G985" s="3" t="s">
        <v>82</v>
      </c>
      <c r="H985" s="3" t="s">
        <v>4396</v>
      </c>
      <c r="I985" s="3">
        <v>355440</v>
      </c>
      <c r="J985" s="3" t="s">
        <v>5586</v>
      </c>
      <c r="K985" s="3" t="s">
        <v>4341</v>
      </c>
      <c r="L985" s="129">
        <v>39</v>
      </c>
      <c r="M985" s="3" t="s">
        <v>4370</v>
      </c>
      <c r="N985" s="3" t="s">
        <v>4343</v>
      </c>
      <c r="O985" s="3" t="s">
        <v>4344</v>
      </c>
      <c r="P985" s="3" t="s">
        <v>4345</v>
      </c>
      <c r="Q985" s="62" t="s">
        <v>5688</v>
      </c>
    </row>
    <row r="986" spans="1:17" x14ac:dyDescent="0.25">
      <c r="A986" s="61">
        <v>2088576</v>
      </c>
      <c r="B986" s="3">
        <v>355030</v>
      </c>
      <c r="C986" s="129">
        <v>1</v>
      </c>
      <c r="D986" s="3" t="s">
        <v>54</v>
      </c>
      <c r="E986" s="3">
        <v>355030</v>
      </c>
      <c r="F986" s="128">
        <v>35016</v>
      </c>
      <c r="G986" s="3" t="s">
        <v>62</v>
      </c>
      <c r="H986" s="3" t="s">
        <v>4410</v>
      </c>
      <c r="I986" s="3">
        <v>355030</v>
      </c>
      <c r="J986" s="3" t="s">
        <v>4411</v>
      </c>
      <c r="K986" s="3" t="s">
        <v>4351</v>
      </c>
      <c r="L986" s="129">
        <v>5</v>
      </c>
      <c r="M986" s="3" t="s">
        <v>4342</v>
      </c>
      <c r="N986" s="3" t="s">
        <v>4343</v>
      </c>
      <c r="O986" s="3" t="s">
        <v>4352</v>
      </c>
      <c r="P986" s="3" t="s">
        <v>4345</v>
      </c>
      <c r="Q986" s="62" t="s">
        <v>5689</v>
      </c>
    </row>
    <row r="987" spans="1:17" x14ac:dyDescent="0.25">
      <c r="A987" s="61">
        <v>2088592</v>
      </c>
      <c r="B987" s="3">
        <v>352220</v>
      </c>
      <c r="C987" s="129">
        <v>1</v>
      </c>
      <c r="D987" s="3" t="s">
        <v>54</v>
      </c>
      <c r="E987" s="3">
        <v>352220</v>
      </c>
      <c r="F987" s="128">
        <v>35013</v>
      </c>
      <c r="G987" s="3" t="s">
        <v>56</v>
      </c>
      <c r="H987" s="3" t="s">
        <v>4544</v>
      </c>
      <c r="I987" s="3">
        <v>352220</v>
      </c>
      <c r="J987" s="3" t="s">
        <v>5645</v>
      </c>
      <c r="K987" s="3" t="s">
        <v>4341</v>
      </c>
      <c r="L987" s="129">
        <v>39</v>
      </c>
      <c r="M987" s="3" t="s">
        <v>4370</v>
      </c>
      <c r="N987" s="3" t="s">
        <v>4343</v>
      </c>
      <c r="O987" s="3" t="s">
        <v>5469</v>
      </c>
      <c r="P987" s="3" t="s">
        <v>4345</v>
      </c>
      <c r="Q987" s="62" t="s">
        <v>5690</v>
      </c>
    </row>
    <row r="988" spans="1:17" x14ac:dyDescent="0.25">
      <c r="A988" s="61">
        <v>2088614</v>
      </c>
      <c r="B988" s="3">
        <v>351050</v>
      </c>
      <c r="C988" s="129">
        <v>17</v>
      </c>
      <c r="D988" s="3" t="s">
        <v>797</v>
      </c>
      <c r="E988" s="3">
        <v>351050</v>
      </c>
      <c r="F988" s="128">
        <v>35173</v>
      </c>
      <c r="G988" s="3" t="s">
        <v>174</v>
      </c>
      <c r="H988" s="3" t="s">
        <v>4367</v>
      </c>
      <c r="I988" s="3">
        <v>351050</v>
      </c>
      <c r="J988" s="3" t="s">
        <v>4406</v>
      </c>
      <c r="K988" s="3" t="s">
        <v>4351</v>
      </c>
      <c r="L988" s="129">
        <v>39</v>
      </c>
      <c r="M988" s="3" t="s">
        <v>4370</v>
      </c>
      <c r="N988" s="3" t="s">
        <v>4343</v>
      </c>
      <c r="O988" s="3" t="s">
        <v>4659</v>
      </c>
      <c r="P988" s="3" t="s">
        <v>4345</v>
      </c>
      <c r="Q988" s="62" t="s">
        <v>5691</v>
      </c>
    </row>
    <row r="989" spans="1:17" x14ac:dyDescent="0.25">
      <c r="A989" s="61">
        <v>2088789</v>
      </c>
      <c r="B989" s="3">
        <v>355030</v>
      </c>
      <c r="C989" s="129">
        <v>1</v>
      </c>
      <c r="D989" s="3" t="s">
        <v>54</v>
      </c>
      <c r="E989" s="3">
        <v>355030</v>
      </c>
      <c r="F989" s="128">
        <v>35016</v>
      </c>
      <c r="G989" s="3" t="s">
        <v>62</v>
      </c>
      <c r="H989" s="3" t="s">
        <v>4410</v>
      </c>
      <c r="I989" s="3">
        <v>355030</v>
      </c>
      <c r="J989" s="3" t="s">
        <v>4411</v>
      </c>
      <c r="K989" s="3" t="s">
        <v>4351</v>
      </c>
      <c r="L989" s="129">
        <v>39</v>
      </c>
      <c r="M989" s="3" t="s">
        <v>4370</v>
      </c>
      <c r="N989" s="3" t="s">
        <v>4343</v>
      </c>
      <c r="O989" s="3" t="s">
        <v>5098</v>
      </c>
      <c r="P989" s="3" t="s">
        <v>4345</v>
      </c>
      <c r="Q989" s="62" t="s">
        <v>5692</v>
      </c>
    </row>
    <row r="990" spans="1:17" x14ac:dyDescent="0.25">
      <c r="A990" s="61">
        <v>2088827</v>
      </c>
      <c r="B990" s="3">
        <v>350950</v>
      </c>
      <c r="C990" s="129">
        <v>7</v>
      </c>
      <c r="D990" s="3" t="s">
        <v>344</v>
      </c>
      <c r="E990" s="3">
        <v>350950</v>
      </c>
      <c r="F990" s="128">
        <v>35072</v>
      </c>
      <c r="G990" s="3" t="s">
        <v>95</v>
      </c>
      <c r="H990" s="3" t="s">
        <v>4384</v>
      </c>
      <c r="I990" s="3">
        <v>350950</v>
      </c>
      <c r="J990" s="3" t="s">
        <v>4620</v>
      </c>
      <c r="K990" s="3" t="s">
        <v>4351</v>
      </c>
      <c r="L990" s="129">
        <v>4</v>
      </c>
      <c r="M990" s="3" t="s">
        <v>4349</v>
      </c>
      <c r="N990" s="3" t="s">
        <v>4343</v>
      </c>
      <c r="O990" s="3" t="s">
        <v>4659</v>
      </c>
      <c r="P990" s="3" t="s">
        <v>4345</v>
      </c>
      <c r="Q990" s="62" t="s">
        <v>5693</v>
      </c>
    </row>
    <row r="991" spans="1:17" x14ac:dyDescent="0.25">
      <c r="A991" s="61">
        <v>2088932</v>
      </c>
      <c r="B991" s="3">
        <v>355030</v>
      </c>
      <c r="C991" s="129">
        <v>1</v>
      </c>
      <c r="D991" s="3" t="s">
        <v>54</v>
      </c>
      <c r="E991" s="3">
        <v>355030</v>
      </c>
      <c r="F991" s="128">
        <v>35016</v>
      </c>
      <c r="G991" s="3" t="s">
        <v>62</v>
      </c>
      <c r="H991" s="3" t="s">
        <v>4410</v>
      </c>
      <c r="I991" s="3">
        <v>355030</v>
      </c>
      <c r="J991" s="3" t="s">
        <v>4411</v>
      </c>
      <c r="K991" s="3" t="s">
        <v>4351</v>
      </c>
      <c r="L991" s="129">
        <v>39</v>
      </c>
      <c r="M991" s="3" t="s">
        <v>4370</v>
      </c>
      <c r="N991" s="3" t="s">
        <v>4343</v>
      </c>
      <c r="O991" s="3" t="s">
        <v>4358</v>
      </c>
      <c r="P991" s="3" t="s">
        <v>4359</v>
      </c>
      <c r="Q991" s="62" t="s">
        <v>5694</v>
      </c>
    </row>
    <row r="992" spans="1:17" x14ac:dyDescent="0.25">
      <c r="A992" s="61">
        <v>2088959</v>
      </c>
      <c r="B992" s="3">
        <v>353630</v>
      </c>
      <c r="C992" s="129">
        <v>8</v>
      </c>
      <c r="D992" s="3" t="s">
        <v>392</v>
      </c>
      <c r="E992" s="3">
        <v>353630</v>
      </c>
      <c r="F992" s="128">
        <v>35081</v>
      </c>
      <c r="G992" s="3" t="s">
        <v>101</v>
      </c>
      <c r="H992" s="3" t="s">
        <v>4396</v>
      </c>
      <c r="I992" s="3">
        <v>353630</v>
      </c>
      <c r="J992" s="3" t="s">
        <v>5252</v>
      </c>
      <c r="K992" s="3" t="s">
        <v>4341</v>
      </c>
      <c r="L992" s="129">
        <v>39</v>
      </c>
      <c r="M992" s="3" t="s">
        <v>4370</v>
      </c>
      <c r="N992" s="3" t="s">
        <v>4343</v>
      </c>
      <c r="O992" s="3" t="s">
        <v>4344</v>
      </c>
      <c r="P992" s="3" t="s">
        <v>4345</v>
      </c>
      <c r="Q992" s="62" t="s">
        <v>5695</v>
      </c>
    </row>
    <row r="993" spans="1:17" x14ac:dyDescent="0.25">
      <c r="A993" s="61">
        <v>2089025</v>
      </c>
      <c r="B993" s="3">
        <v>355030</v>
      </c>
      <c r="C993" s="129">
        <v>1</v>
      </c>
      <c r="D993" s="3" t="s">
        <v>54</v>
      </c>
      <c r="E993" s="3">
        <v>355030</v>
      </c>
      <c r="F993" s="128">
        <v>35016</v>
      </c>
      <c r="G993" s="3" t="s">
        <v>62</v>
      </c>
      <c r="H993" s="3" t="s">
        <v>4410</v>
      </c>
      <c r="I993" s="3">
        <v>355030</v>
      </c>
      <c r="J993" s="3" t="s">
        <v>4411</v>
      </c>
      <c r="K993" s="3" t="s">
        <v>4341</v>
      </c>
      <c r="L993" s="129">
        <v>39</v>
      </c>
      <c r="M993" s="3" t="s">
        <v>4370</v>
      </c>
      <c r="N993" s="3" t="s">
        <v>4343</v>
      </c>
      <c r="O993" s="3" t="s">
        <v>4358</v>
      </c>
      <c r="P993" s="3" t="s">
        <v>4359</v>
      </c>
      <c r="Q993" s="62" t="s">
        <v>5696</v>
      </c>
    </row>
    <row r="994" spans="1:17" x14ac:dyDescent="0.25">
      <c r="A994" s="61">
        <v>2089084</v>
      </c>
      <c r="B994" s="3">
        <v>355030</v>
      </c>
      <c r="C994" s="129">
        <v>1</v>
      </c>
      <c r="D994" s="3" t="s">
        <v>54</v>
      </c>
      <c r="E994" s="3">
        <v>355030</v>
      </c>
      <c r="F994" s="128">
        <v>35016</v>
      </c>
      <c r="G994" s="3" t="s">
        <v>62</v>
      </c>
      <c r="H994" s="3" t="s">
        <v>4410</v>
      </c>
      <c r="I994" s="3">
        <v>355030</v>
      </c>
      <c r="J994" s="3" t="s">
        <v>4411</v>
      </c>
      <c r="K994" s="3" t="s">
        <v>4341</v>
      </c>
      <c r="L994" s="129">
        <v>7</v>
      </c>
      <c r="M994" s="3" t="s">
        <v>4347</v>
      </c>
      <c r="N994" s="3" t="s">
        <v>4343</v>
      </c>
      <c r="O994" s="3" t="s">
        <v>4556</v>
      </c>
      <c r="P994" s="3" t="s">
        <v>4373</v>
      </c>
      <c r="Q994" s="62" t="s">
        <v>5697</v>
      </c>
    </row>
    <row r="995" spans="1:17" x14ac:dyDescent="0.25">
      <c r="A995" s="61">
        <v>2089319</v>
      </c>
      <c r="B995" s="3">
        <v>351110</v>
      </c>
      <c r="C995" s="129">
        <v>15</v>
      </c>
      <c r="D995" s="3" t="s">
        <v>639</v>
      </c>
      <c r="E995" s="3">
        <v>351110</v>
      </c>
      <c r="F995" s="128">
        <v>35151</v>
      </c>
      <c r="G995" s="3" t="s">
        <v>150</v>
      </c>
      <c r="H995" s="3" t="s">
        <v>4480</v>
      </c>
      <c r="I995" s="3">
        <v>351110</v>
      </c>
      <c r="J995" s="3" t="s">
        <v>4609</v>
      </c>
      <c r="K995" s="3" t="s">
        <v>4351</v>
      </c>
      <c r="L995" s="129">
        <v>39</v>
      </c>
      <c r="M995" s="3" t="s">
        <v>4370</v>
      </c>
      <c r="N995" s="3" t="s">
        <v>4343</v>
      </c>
      <c r="O995" s="3" t="s">
        <v>5237</v>
      </c>
      <c r="P995" s="3" t="s">
        <v>4359</v>
      </c>
      <c r="Q995" s="62" t="s">
        <v>5698</v>
      </c>
    </row>
    <row r="996" spans="1:17" x14ac:dyDescent="0.25">
      <c r="A996" s="61">
        <v>2089327</v>
      </c>
      <c r="B996" s="3">
        <v>351110</v>
      </c>
      <c r="C996" s="129">
        <v>15</v>
      </c>
      <c r="D996" s="3" t="s">
        <v>639</v>
      </c>
      <c r="E996" s="3">
        <v>351110</v>
      </c>
      <c r="F996" s="128">
        <v>35151</v>
      </c>
      <c r="G996" s="3" t="s">
        <v>150</v>
      </c>
      <c r="H996" s="3" t="s">
        <v>4480</v>
      </c>
      <c r="I996" s="3">
        <v>351110</v>
      </c>
      <c r="J996" s="3" t="s">
        <v>4609</v>
      </c>
      <c r="K996" s="3" t="s">
        <v>4351</v>
      </c>
      <c r="L996" s="129">
        <v>5</v>
      </c>
      <c r="M996" s="3" t="s">
        <v>4342</v>
      </c>
      <c r="N996" s="3" t="s">
        <v>4343</v>
      </c>
      <c r="O996" s="3" t="s">
        <v>4460</v>
      </c>
      <c r="P996" s="3" t="s">
        <v>4359</v>
      </c>
      <c r="Q996" s="62" t="s">
        <v>5699</v>
      </c>
    </row>
    <row r="997" spans="1:17" x14ac:dyDescent="0.25">
      <c r="A997" s="61">
        <v>2089335</v>
      </c>
      <c r="B997" s="3">
        <v>351110</v>
      </c>
      <c r="C997" s="129">
        <v>15</v>
      </c>
      <c r="D997" s="3" t="s">
        <v>639</v>
      </c>
      <c r="E997" s="3">
        <v>351110</v>
      </c>
      <c r="F997" s="128">
        <v>35151</v>
      </c>
      <c r="G997" s="3" t="s">
        <v>150</v>
      </c>
      <c r="H997" s="3" t="s">
        <v>4480</v>
      </c>
      <c r="I997" s="3">
        <v>351110</v>
      </c>
      <c r="J997" s="3" t="s">
        <v>4609</v>
      </c>
      <c r="K997" s="3" t="s">
        <v>4351</v>
      </c>
      <c r="L997" s="129">
        <v>5</v>
      </c>
      <c r="M997" s="3" t="s">
        <v>4342</v>
      </c>
      <c r="N997" s="3" t="s">
        <v>4343</v>
      </c>
      <c r="O997" s="3" t="s">
        <v>4460</v>
      </c>
      <c r="P997" s="3" t="s">
        <v>4359</v>
      </c>
      <c r="Q997" s="62" t="s">
        <v>5700</v>
      </c>
    </row>
    <row r="998" spans="1:17" x14ac:dyDescent="0.25">
      <c r="A998" s="61">
        <v>2089548</v>
      </c>
      <c r="B998" s="3">
        <v>353950</v>
      </c>
      <c r="C998" s="129">
        <v>13</v>
      </c>
      <c r="D998" s="3" t="s">
        <v>583</v>
      </c>
      <c r="E998" s="3">
        <v>353950</v>
      </c>
      <c r="F998" s="128">
        <v>35131</v>
      </c>
      <c r="G998" s="3" t="s">
        <v>137</v>
      </c>
      <c r="H998" s="3" t="s">
        <v>4396</v>
      </c>
      <c r="I998" s="3">
        <v>353950</v>
      </c>
      <c r="J998" s="3" t="s">
        <v>4493</v>
      </c>
      <c r="K998" s="3" t="s">
        <v>4341</v>
      </c>
      <c r="L998" s="129">
        <v>5</v>
      </c>
      <c r="M998" s="3" t="s">
        <v>4342</v>
      </c>
      <c r="N998" s="3" t="s">
        <v>4343</v>
      </c>
      <c r="O998" s="3" t="s">
        <v>4358</v>
      </c>
      <c r="P998" s="3" t="s">
        <v>4359</v>
      </c>
      <c r="Q998" s="62" t="s">
        <v>5701</v>
      </c>
    </row>
    <row r="999" spans="1:17" x14ac:dyDescent="0.25">
      <c r="A999" s="61">
        <v>2089572</v>
      </c>
      <c r="B999" s="3">
        <v>355030</v>
      </c>
      <c r="C999" s="129">
        <v>1</v>
      </c>
      <c r="D999" s="3" t="s">
        <v>54</v>
      </c>
      <c r="E999" s="3">
        <v>355030</v>
      </c>
      <c r="F999" s="128">
        <v>35016</v>
      </c>
      <c r="G999" s="3" t="s">
        <v>62</v>
      </c>
      <c r="H999" s="3" t="s">
        <v>4410</v>
      </c>
      <c r="I999" s="3">
        <v>355030</v>
      </c>
      <c r="J999" s="3" t="s">
        <v>4411</v>
      </c>
      <c r="K999" s="3" t="s">
        <v>4341</v>
      </c>
      <c r="L999" s="129">
        <v>7</v>
      </c>
      <c r="M999" s="3" t="s">
        <v>4347</v>
      </c>
      <c r="N999" s="3" t="s">
        <v>4343</v>
      </c>
      <c r="O999" s="3" t="s">
        <v>4358</v>
      </c>
      <c r="P999" s="3" t="s">
        <v>4359</v>
      </c>
      <c r="Q999" s="62" t="s">
        <v>5702</v>
      </c>
    </row>
    <row r="1000" spans="1:17" x14ac:dyDescent="0.25">
      <c r="A1000" s="61">
        <v>2089602</v>
      </c>
      <c r="B1000" s="3">
        <v>355030</v>
      </c>
      <c r="C1000" s="129">
        <v>1</v>
      </c>
      <c r="D1000" s="3" t="s">
        <v>54</v>
      </c>
      <c r="E1000" s="3">
        <v>355030</v>
      </c>
      <c r="F1000" s="128">
        <v>35016</v>
      </c>
      <c r="G1000" s="3" t="s">
        <v>62</v>
      </c>
      <c r="H1000" s="3" t="s">
        <v>4410</v>
      </c>
      <c r="I1000" s="3">
        <v>355030</v>
      </c>
      <c r="J1000" s="3" t="s">
        <v>4411</v>
      </c>
      <c r="K1000" s="3" t="s">
        <v>4341</v>
      </c>
      <c r="L1000" s="129">
        <v>5</v>
      </c>
      <c r="M1000" s="3" t="s">
        <v>4342</v>
      </c>
      <c r="N1000" s="3" t="s">
        <v>4343</v>
      </c>
      <c r="O1000" s="3" t="s">
        <v>4358</v>
      </c>
      <c r="P1000" s="3" t="s">
        <v>4359</v>
      </c>
      <c r="Q1000" s="62" t="s">
        <v>5703</v>
      </c>
    </row>
    <row r="1001" spans="1:17" x14ac:dyDescent="0.25">
      <c r="A1001" s="61">
        <v>2089696</v>
      </c>
      <c r="B1001" s="3">
        <v>355030</v>
      </c>
      <c r="C1001" s="129">
        <v>1</v>
      </c>
      <c r="D1001" s="3" t="s">
        <v>54</v>
      </c>
      <c r="E1001" s="3">
        <v>355030</v>
      </c>
      <c r="F1001" s="128">
        <v>35016</v>
      </c>
      <c r="G1001" s="3" t="s">
        <v>62</v>
      </c>
      <c r="H1001" s="3" t="s">
        <v>4410</v>
      </c>
      <c r="I1001" s="3">
        <v>355030</v>
      </c>
      <c r="J1001" s="3" t="s">
        <v>4411</v>
      </c>
      <c r="K1001" s="3" t="s">
        <v>4341</v>
      </c>
      <c r="L1001" s="129">
        <v>7</v>
      </c>
      <c r="M1001" s="3" t="s">
        <v>4347</v>
      </c>
      <c r="N1001" s="3" t="s">
        <v>4343</v>
      </c>
      <c r="O1001" s="3" t="s">
        <v>4358</v>
      </c>
      <c r="P1001" s="3" t="s">
        <v>4359</v>
      </c>
      <c r="Q1001" s="62" t="s">
        <v>5704</v>
      </c>
    </row>
    <row r="1002" spans="1:17" x14ac:dyDescent="0.25">
      <c r="A1002" s="61">
        <v>2089777</v>
      </c>
      <c r="B1002" s="3">
        <v>355030</v>
      </c>
      <c r="C1002" s="129">
        <v>1</v>
      </c>
      <c r="D1002" s="3" t="s">
        <v>54</v>
      </c>
      <c r="E1002" s="3">
        <v>355030</v>
      </c>
      <c r="F1002" s="128">
        <v>35016</v>
      </c>
      <c r="G1002" s="3" t="s">
        <v>62</v>
      </c>
      <c r="H1002" s="3" t="s">
        <v>4410</v>
      </c>
      <c r="I1002" s="3">
        <v>355030</v>
      </c>
      <c r="J1002" s="3" t="s">
        <v>4411</v>
      </c>
      <c r="K1002" s="3" t="s">
        <v>4341</v>
      </c>
      <c r="L1002" s="129">
        <v>5</v>
      </c>
      <c r="M1002" s="3" t="s">
        <v>4342</v>
      </c>
      <c r="N1002" s="3" t="s">
        <v>4343</v>
      </c>
      <c r="O1002" s="3" t="s">
        <v>4358</v>
      </c>
      <c r="P1002" s="3" t="s">
        <v>4359</v>
      </c>
      <c r="Q1002" s="62" t="s">
        <v>5705</v>
      </c>
    </row>
    <row r="1003" spans="1:17" x14ac:dyDescent="0.25">
      <c r="A1003" s="61">
        <v>2089785</v>
      </c>
      <c r="B1003" s="3">
        <v>355030</v>
      </c>
      <c r="C1003" s="129">
        <v>1</v>
      </c>
      <c r="D1003" s="3" t="s">
        <v>54</v>
      </c>
      <c r="E1003" s="3">
        <v>355030</v>
      </c>
      <c r="F1003" s="128">
        <v>35016</v>
      </c>
      <c r="G1003" s="3" t="s">
        <v>62</v>
      </c>
      <c r="H1003" s="3" t="s">
        <v>4410</v>
      </c>
      <c r="I1003" s="3">
        <v>355030</v>
      </c>
      <c r="J1003" s="3" t="s">
        <v>4411</v>
      </c>
      <c r="K1003" s="3" t="s">
        <v>4341</v>
      </c>
      <c r="L1003" s="129">
        <v>7</v>
      </c>
      <c r="M1003" s="3" t="s">
        <v>4347</v>
      </c>
      <c r="N1003" s="3" t="s">
        <v>4343</v>
      </c>
      <c r="O1003" s="3" t="s">
        <v>4460</v>
      </c>
      <c r="P1003" s="3" t="s">
        <v>4359</v>
      </c>
      <c r="Q1003" s="62" t="s">
        <v>5706</v>
      </c>
    </row>
    <row r="1004" spans="1:17" x14ac:dyDescent="0.25">
      <c r="A1004" s="61">
        <v>2090155</v>
      </c>
      <c r="B1004" s="3">
        <v>355030</v>
      </c>
      <c r="C1004" s="129">
        <v>1</v>
      </c>
      <c r="D1004" s="3" t="s">
        <v>54</v>
      </c>
      <c r="E1004" s="3">
        <v>355030</v>
      </c>
      <c r="F1004" s="128">
        <v>35016</v>
      </c>
      <c r="G1004" s="3" t="s">
        <v>62</v>
      </c>
      <c r="H1004" s="3" t="s">
        <v>4410</v>
      </c>
      <c r="I1004" s="3">
        <v>355030</v>
      </c>
      <c r="J1004" s="3" t="s">
        <v>4411</v>
      </c>
      <c r="K1004" s="3" t="s">
        <v>4341</v>
      </c>
      <c r="L1004" s="129">
        <v>4</v>
      </c>
      <c r="M1004" s="3" t="s">
        <v>4349</v>
      </c>
      <c r="N1004" s="3" t="s">
        <v>4343</v>
      </c>
      <c r="O1004" s="3" t="s">
        <v>4372</v>
      </c>
      <c r="P1004" s="3" t="s">
        <v>4373</v>
      </c>
      <c r="Q1004" s="62" t="s">
        <v>5707</v>
      </c>
    </row>
    <row r="1005" spans="1:17" x14ac:dyDescent="0.25">
      <c r="A1005" s="61">
        <v>2090236</v>
      </c>
      <c r="B1005" s="3">
        <v>350550</v>
      </c>
      <c r="C1005" s="129">
        <v>5</v>
      </c>
      <c r="D1005" s="3" t="s">
        <v>249</v>
      </c>
      <c r="E1005" s="3">
        <v>350550</v>
      </c>
      <c r="F1005" s="128">
        <v>35051</v>
      </c>
      <c r="G1005" s="3" t="s">
        <v>80</v>
      </c>
      <c r="H1005" s="3" t="s">
        <v>4396</v>
      </c>
      <c r="I1005" s="3">
        <v>350550</v>
      </c>
      <c r="J1005" s="3" t="s">
        <v>5142</v>
      </c>
      <c r="K1005" s="3" t="s">
        <v>4351</v>
      </c>
      <c r="L1005" s="129">
        <v>7</v>
      </c>
      <c r="M1005" s="3" t="s">
        <v>4347</v>
      </c>
      <c r="N1005" s="3" t="s">
        <v>4343</v>
      </c>
      <c r="O1005" s="3" t="s">
        <v>4460</v>
      </c>
      <c r="P1005" s="3" t="s">
        <v>4359</v>
      </c>
      <c r="Q1005" s="62" t="s">
        <v>5708</v>
      </c>
    </row>
    <row r="1006" spans="1:17" x14ac:dyDescent="0.25">
      <c r="A1006" s="61">
        <v>2090309</v>
      </c>
      <c r="B1006" s="3">
        <v>350750</v>
      </c>
      <c r="C1006" s="129">
        <v>6</v>
      </c>
      <c r="D1006" s="3" t="s">
        <v>271</v>
      </c>
      <c r="E1006" s="3">
        <v>350750</v>
      </c>
      <c r="F1006" s="128">
        <v>35063</v>
      </c>
      <c r="G1006" s="3" t="s">
        <v>87</v>
      </c>
      <c r="H1006" s="3" t="s">
        <v>4414</v>
      </c>
      <c r="I1006" s="3">
        <v>350750</v>
      </c>
      <c r="J1006" s="3" t="s">
        <v>4987</v>
      </c>
      <c r="K1006" s="3" t="s">
        <v>4351</v>
      </c>
      <c r="L1006" s="129">
        <v>7</v>
      </c>
      <c r="M1006" s="3" t="s">
        <v>4347</v>
      </c>
      <c r="N1006" s="3" t="s">
        <v>4343</v>
      </c>
      <c r="O1006" s="3" t="s">
        <v>4352</v>
      </c>
      <c r="P1006" s="3" t="s">
        <v>4345</v>
      </c>
      <c r="Q1006" s="62" t="s">
        <v>5709</v>
      </c>
    </row>
    <row r="1007" spans="1:17" x14ac:dyDescent="0.25">
      <c r="A1007" s="61">
        <v>2090333</v>
      </c>
      <c r="B1007" s="3">
        <v>351140</v>
      </c>
      <c r="C1007" s="129">
        <v>6</v>
      </c>
      <c r="D1007" s="3" t="s">
        <v>271</v>
      </c>
      <c r="E1007" s="3">
        <v>351140</v>
      </c>
      <c r="F1007" s="128">
        <v>35061</v>
      </c>
      <c r="G1007" s="3" t="s">
        <v>84</v>
      </c>
      <c r="H1007" s="3" t="s">
        <v>4414</v>
      </c>
      <c r="I1007" s="3">
        <v>351140</v>
      </c>
      <c r="J1007" s="3" t="s">
        <v>5710</v>
      </c>
      <c r="K1007" s="3" t="s">
        <v>4341</v>
      </c>
      <c r="L1007" s="129">
        <v>5</v>
      </c>
      <c r="M1007" s="3" t="s">
        <v>4342</v>
      </c>
      <c r="N1007" s="3" t="s">
        <v>4343</v>
      </c>
      <c r="O1007" s="3" t="s">
        <v>4358</v>
      </c>
      <c r="P1007" s="3" t="s">
        <v>4359</v>
      </c>
      <c r="Q1007" s="62" t="s">
        <v>5711</v>
      </c>
    </row>
    <row r="1008" spans="1:17" x14ac:dyDescent="0.25">
      <c r="A1008" s="61">
        <v>2090406</v>
      </c>
      <c r="B1008" s="3">
        <v>351210</v>
      </c>
      <c r="C1008" s="129">
        <v>5</v>
      </c>
      <c r="D1008" s="3" t="s">
        <v>249</v>
      </c>
      <c r="E1008" s="3">
        <v>351210</v>
      </c>
      <c r="F1008" s="128">
        <v>35051</v>
      </c>
      <c r="G1008" s="3" t="s">
        <v>80</v>
      </c>
      <c r="H1008" s="3" t="s">
        <v>4396</v>
      </c>
      <c r="I1008" s="3">
        <v>351210</v>
      </c>
      <c r="J1008" s="3" t="s">
        <v>5712</v>
      </c>
      <c r="K1008" s="3" t="s">
        <v>4341</v>
      </c>
      <c r="L1008" s="129">
        <v>39</v>
      </c>
      <c r="M1008" s="3" t="s">
        <v>4370</v>
      </c>
      <c r="N1008" s="3" t="s">
        <v>4343</v>
      </c>
      <c r="O1008" s="3" t="s">
        <v>4344</v>
      </c>
      <c r="P1008" s="3" t="s">
        <v>4345</v>
      </c>
      <c r="Q1008" s="62" t="s">
        <v>5713</v>
      </c>
    </row>
    <row r="1009" spans="1:17" x14ac:dyDescent="0.25">
      <c r="A1009" s="61">
        <v>2090538</v>
      </c>
      <c r="B1009" s="3">
        <v>351540</v>
      </c>
      <c r="C1009" s="129">
        <v>6</v>
      </c>
      <c r="D1009" s="3" t="s">
        <v>271</v>
      </c>
      <c r="E1009" s="3">
        <v>351540</v>
      </c>
      <c r="F1009" s="128">
        <v>35061</v>
      </c>
      <c r="G1009" s="3" t="s">
        <v>84</v>
      </c>
      <c r="H1009" s="3" t="s">
        <v>4414</v>
      </c>
      <c r="I1009" s="3">
        <v>351540</v>
      </c>
      <c r="J1009" s="3" t="s">
        <v>5714</v>
      </c>
      <c r="K1009" s="3" t="s">
        <v>4341</v>
      </c>
      <c r="L1009" s="129">
        <v>39</v>
      </c>
      <c r="M1009" s="3" t="s">
        <v>4370</v>
      </c>
      <c r="N1009" s="3" t="s">
        <v>4343</v>
      </c>
      <c r="O1009" s="3" t="s">
        <v>4556</v>
      </c>
      <c r="P1009" s="3" t="s">
        <v>4373</v>
      </c>
      <c r="Q1009" s="62" t="s">
        <v>5715</v>
      </c>
    </row>
    <row r="1010" spans="1:17" x14ac:dyDescent="0.25">
      <c r="A1010" s="61">
        <v>2090724</v>
      </c>
      <c r="B1010" s="3">
        <v>352170</v>
      </c>
      <c r="C1010" s="129">
        <v>16</v>
      </c>
      <c r="D1010" s="3" t="s">
        <v>747</v>
      </c>
      <c r="E1010" s="3">
        <v>352170</v>
      </c>
      <c r="F1010" s="128">
        <v>35162</v>
      </c>
      <c r="G1010" s="3" t="s">
        <v>166</v>
      </c>
      <c r="H1010" s="3" t="s">
        <v>4399</v>
      </c>
      <c r="I1010" s="3">
        <v>352170</v>
      </c>
      <c r="J1010" s="3" t="s">
        <v>5716</v>
      </c>
      <c r="K1010" s="3" t="s">
        <v>4341</v>
      </c>
      <c r="L1010" s="129">
        <v>5</v>
      </c>
      <c r="M1010" s="3" t="s">
        <v>4342</v>
      </c>
      <c r="N1010" s="3" t="s">
        <v>4343</v>
      </c>
      <c r="O1010" s="3" t="s">
        <v>4358</v>
      </c>
      <c r="P1010" s="3" t="s">
        <v>4359</v>
      </c>
      <c r="Q1010" s="62" t="s">
        <v>5717</v>
      </c>
    </row>
    <row r="1011" spans="1:17" x14ac:dyDescent="0.25">
      <c r="A1011" s="61">
        <v>2090805</v>
      </c>
      <c r="B1011" s="3">
        <v>352170</v>
      </c>
      <c r="C1011" s="129">
        <v>16</v>
      </c>
      <c r="D1011" s="3" t="s">
        <v>747</v>
      </c>
      <c r="E1011" s="3">
        <v>352170</v>
      </c>
      <c r="F1011" s="128">
        <v>35162</v>
      </c>
      <c r="G1011" s="3" t="s">
        <v>166</v>
      </c>
      <c r="H1011" s="3" t="s">
        <v>4399</v>
      </c>
      <c r="I1011" s="3">
        <v>352170</v>
      </c>
      <c r="J1011" s="3" t="s">
        <v>5716</v>
      </c>
      <c r="K1011" s="3" t="s">
        <v>4341</v>
      </c>
      <c r="L1011" s="129">
        <v>39</v>
      </c>
      <c r="M1011" s="3" t="s">
        <v>4370</v>
      </c>
      <c r="N1011" s="3" t="s">
        <v>4343</v>
      </c>
      <c r="O1011" s="3" t="s">
        <v>4372</v>
      </c>
      <c r="P1011" s="3" t="s">
        <v>4373</v>
      </c>
      <c r="Q1011" s="62" t="s">
        <v>5718</v>
      </c>
    </row>
    <row r="1012" spans="1:17" x14ac:dyDescent="0.25">
      <c r="A1012" s="61">
        <v>2090929</v>
      </c>
      <c r="B1012" s="3">
        <v>352860</v>
      </c>
      <c r="C1012" s="129">
        <v>6</v>
      </c>
      <c r="D1012" s="3" t="s">
        <v>271</v>
      </c>
      <c r="E1012" s="3">
        <v>352860</v>
      </c>
      <c r="F1012" s="128">
        <v>35061</v>
      </c>
      <c r="G1012" s="3" t="s">
        <v>84</v>
      </c>
      <c r="H1012" s="3" t="s">
        <v>4414</v>
      </c>
      <c r="I1012" s="3">
        <v>352860</v>
      </c>
      <c r="J1012" s="3" t="s">
        <v>5719</v>
      </c>
      <c r="K1012" s="3" t="s">
        <v>4351</v>
      </c>
      <c r="L1012" s="129">
        <v>5</v>
      </c>
      <c r="M1012" s="3" t="s">
        <v>4342</v>
      </c>
      <c r="N1012" s="3" t="s">
        <v>4343</v>
      </c>
      <c r="O1012" s="3" t="s">
        <v>5237</v>
      </c>
      <c r="P1012" s="3" t="s">
        <v>4359</v>
      </c>
      <c r="Q1012" s="62" t="s">
        <v>5720</v>
      </c>
    </row>
    <row r="1013" spans="1:17" x14ac:dyDescent="0.25">
      <c r="A1013" s="61">
        <v>2090961</v>
      </c>
      <c r="B1013" s="3">
        <v>352930</v>
      </c>
      <c r="C1013" s="129">
        <v>3</v>
      </c>
      <c r="D1013" s="3" t="s">
        <v>207</v>
      </c>
      <c r="E1013" s="3">
        <v>352930</v>
      </c>
      <c r="F1013" s="128">
        <v>35033</v>
      </c>
      <c r="G1013" s="3" t="s">
        <v>74</v>
      </c>
      <c r="H1013" s="3" t="s">
        <v>4396</v>
      </c>
      <c r="I1013" s="3">
        <v>352930</v>
      </c>
      <c r="J1013" s="3" t="s">
        <v>5721</v>
      </c>
      <c r="K1013" s="3" t="s">
        <v>4351</v>
      </c>
      <c r="L1013" s="129">
        <v>5</v>
      </c>
      <c r="M1013" s="3" t="s">
        <v>4342</v>
      </c>
      <c r="N1013" s="3" t="s">
        <v>4343</v>
      </c>
      <c r="O1013" s="3" t="s">
        <v>4358</v>
      </c>
      <c r="P1013" s="3" t="s">
        <v>4359</v>
      </c>
      <c r="Q1013" s="62" t="s">
        <v>5722</v>
      </c>
    </row>
    <row r="1014" spans="1:17" x14ac:dyDescent="0.25">
      <c r="A1014" s="61">
        <v>2091097</v>
      </c>
      <c r="B1014" s="3">
        <v>353580</v>
      </c>
      <c r="C1014" s="129">
        <v>6</v>
      </c>
      <c r="D1014" s="3" t="s">
        <v>271</v>
      </c>
      <c r="E1014" s="3">
        <v>353580</v>
      </c>
      <c r="F1014" s="128">
        <v>35061</v>
      </c>
      <c r="G1014" s="3" t="s">
        <v>84</v>
      </c>
      <c r="H1014" s="3" t="s">
        <v>4414</v>
      </c>
      <c r="I1014" s="3">
        <v>353580</v>
      </c>
      <c r="J1014" s="3" t="s">
        <v>5723</v>
      </c>
      <c r="K1014" s="3" t="s">
        <v>4341</v>
      </c>
      <c r="L1014" s="129">
        <v>4</v>
      </c>
      <c r="M1014" s="3" t="s">
        <v>4349</v>
      </c>
      <c r="N1014" s="3" t="s">
        <v>4343</v>
      </c>
      <c r="O1014" s="3" t="s">
        <v>4358</v>
      </c>
      <c r="P1014" s="3" t="s">
        <v>4359</v>
      </c>
      <c r="Q1014" s="62" t="s">
        <v>5724</v>
      </c>
    </row>
    <row r="1015" spans="1:17" x14ac:dyDescent="0.25">
      <c r="A1015" s="61">
        <v>2091267</v>
      </c>
      <c r="B1015" s="3">
        <v>354750</v>
      </c>
      <c r="C1015" s="129">
        <v>13</v>
      </c>
      <c r="D1015" s="3" t="s">
        <v>583</v>
      </c>
      <c r="E1015" s="3">
        <v>354750</v>
      </c>
      <c r="F1015" s="128">
        <v>35132</v>
      </c>
      <c r="G1015" s="3" t="s">
        <v>139</v>
      </c>
      <c r="H1015" s="3" t="s">
        <v>4396</v>
      </c>
      <c r="I1015" s="3">
        <v>354750</v>
      </c>
      <c r="J1015" s="3" t="s">
        <v>5725</v>
      </c>
      <c r="K1015" s="3" t="s">
        <v>4341</v>
      </c>
      <c r="L1015" s="129">
        <v>5</v>
      </c>
      <c r="M1015" s="3" t="s">
        <v>4342</v>
      </c>
      <c r="N1015" s="3" t="s">
        <v>4343</v>
      </c>
      <c r="O1015" s="3" t="s">
        <v>4358</v>
      </c>
      <c r="P1015" s="3" t="s">
        <v>4359</v>
      </c>
      <c r="Q1015" s="62" t="s">
        <v>5726</v>
      </c>
    </row>
    <row r="1016" spans="1:17" x14ac:dyDescent="0.25">
      <c r="A1016" s="61">
        <v>2091275</v>
      </c>
      <c r="B1016" s="3">
        <v>354750</v>
      </c>
      <c r="C1016" s="129">
        <v>13</v>
      </c>
      <c r="D1016" s="3" t="s">
        <v>583</v>
      </c>
      <c r="E1016" s="3">
        <v>354750</v>
      </c>
      <c r="F1016" s="128">
        <v>35132</v>
      </c>
      <c r="G1016" s="3" t="s">
        <v>139</v>
      </c>
      <c r="H1016" s="3" t="s">
        <v>4396</v>
      </c>
      <c r="I1016" s="3">
        <v>354750</v>
      </c>
      <c r="J1016" s="3" t="s">
        <v>5725</v>
      </c>
      <c r="K1016" s="3" t="s">
        <v>4351</v>
      </c>
      <c r="L1016" s="129">
        <v>7</v>
      </c>
      <c r="M1016" s="3" t="s">
        <v>4347</v>
      </c>
      <c r="N1016" s="3" t="s">
        <v>4343</v>
      </c>
      <c r="O1016" s="3" t="s">
        <v>4352</v>
      </c>
      <c r="P1016" s="3" t="s">
        <v>4345</v>
      </c>
      <c r="Q1016" s="62" t="s">
        <v>5727</v>
      </c>
    </row>
    <row r="1017" spans="1:17" x14ac:dyDescent="0.25">
      <c r="A1017" s="61">
        <v>2091305</v>
      </c>
      <c r="B1017" s="3">
        <v>354980</v>
      </c>
      <c r="C1017" s="129">
        <v>15</v>
      </c>
      <c r="D1017" s="3" t="s">
        <v>639</v>
      </c>
      <c r="E1017" s="3">
        <v>354980</v>
      </c>
      <c r="F1017" s="128">
        <v>35155</v>
      </c>
      <c r="G1017" s="3" t="s">
        <v>158</v>
      </c>
      <c r="H1017" s="3" t="s">
        <v>4480</v>
      </c>
      <c r="I1017" s="3">
        <v>354980</v>
      </c>
      <c r="J1017" s="3" t="s">
        <v>4485</v>
      </c>
      <c r="K1017" s="3" t="s">
        <v>4341</v>
      </c>
      <c r="L1017" s="129">
        <v>7</v>
      </c>
      <c r="M1017" s="3" t="s">
        <v>4347</v>
      </c>
      <c r="N1017" s="3" t="s">
        <v>4343</v>
      </c>
      <c r="O1017" s="3" t="s">
        <v>4372</v>
      </c>
      <c r="P1017" s="3" t="s">
        <v>4373</v>
      </c>
      <c r="Q1017" s="62" t="s">
        <v>5728</v>
      </c>
    </row>
    <row r="1018" spans="1:17" x14ac:dyDescent="0.25">
      <c r="A1018" s="61">
        <v>2091313</v>
      </c>
      <c r="B1018" s="3">
        <v>355030</v>
      </c>
      <c r="C1018" s="129">
        <v>1</v>
      </c>
      <c r="D1018" s="3" t="s">
        <v>54</v>
      </c>
      <c r="E1018" s="3">
        <v>355030</v>
      </c>
      <c r="F1018" s="128">
        <v>35016</v>
      </c>
      <c r="G1018" s="3" t="s">
        <v>62</v>
      </c>
      <c r="H1018" s="3" t="s">
        <v>4410</v>
      </c>
      <c r="I1018" s="3">
        <v>355030</v>
      </c>
      <c r="J1018" s="3" t="s">
        <v>4411</v>
      </c>
      <c r="K1018" s="3" t="s">
        <v>4351</v>
      </c>
      <c r="L1018" s="129">
        <v>5</v>
      </c>
      <c r="M1018" s="3" t="s">
        <v>4342</v>
      </c>
      <c r="N1018" s="3" t="s">
        <v>4343</v>
      </c>
      <c r="O1018" s="3" t="s">
        <v>4352</v>
      </c>
      <c r="P1018" s="3" t="s">
        <v>4345</v>
      </c>
      <c r="Q1018" s="62" t="s">
        <v>5729</v>
      </c>
    </row>
    <row r="1019" spans="1:17" x14ac:dyDescent="0.25">
      <c r="A1019" s="61">
        <v>2091356</v>
      </c>
      <c r="B1019" s="3">
        <v>355030</v>
      </c>
      <c r="C1019" s="129">
        <v>1</v>
      </c>
      <c r="D1019" s="3" t="s">
        <v>54</v>
      </c>
      <c r="E1019" s="3">
        <v>355030</v>
      </c>
      <c r="F1019" s="128">
        <v>35016</v>
      </c>
      <c r="G1019" s="3" t="s">
        <v>62</v>
      </c>
      <c r="H1019" s="3" t="s">
        <v>4410</v>
      </c>
      <c r="I1019" s="3">
        <v>355030</v>
      </c>
      <c r="J1019" s="3" t="s">
        <v>4411</v>
      </c>
      <c r="K1019" s="3" t="s">
        <v>4351</v>
      </c>
      <c r="L1019" s="129">
        <v>7</v>
      </c>
      <c r="M1019" s="3" t="s">
        <v>4347</v>
      </c>
      <c r="N1019" s="3" t="s">
        <v>4343</v>
      </c>
      <c r="O1019" s="3" t="s">
        <v>4352</v>
      </c>
      <c r="P1019" s="3" t="s">
        <v>4345</v>
      </c>
      <c r="Q1019" s="62" t="s">
        <v>5730</v>
      </c>
    </row>
    <row r="1020" spans="1:17" x14ac:dyDescent="0.25">
      <c r="A1020" s="61">
        <v>2091399</v>
      </c>
      <c r="B1020" s="3">
        <v>355030</v>
      </c>
      <c r="C1020" s="129">
        <v>1</v>
      </c>
      <c r="D1020" s="3" t="s">
        <v>54</v>
      </c>
      <c r="E1020" s="3">
        <v>355030</v>
      </c>
      <c r="F1020" s="128">
        <v>35016</v>
      </c>
      <c r="G1020" s="3" t="s">
        <v>62</v>
      </c>
      <c r="H1020" s="3" t="s">
        <v>4410</v>
      </c>
      <c r="I1020" s="3">
        <v>355030</v>
      </c>
      <c r="J1020" s="3" t="s">
        <v>4411</v>
      </c>
      <c r="K1020" s="3" t="s">
        <v>4341</v>
      </c>
      <c r="L1020" s="129">
        <v>7</v>
      </c>
      <c r="M1020" s="3" t="s">
        <v>4347</v>
      </c>
      <c r="N1020" s="3" t="s">
        <v>4343</v>
      </c>
      <c r="O1020" s="3" t="s">
        <v>4358</v>
      </c>
      <c r="P1020" s="3" t="s">
        <v>4359</v>
      </c>
      <c r="Q1020" s="62" t="s">
        <v>5731</v>
      </c>
    </row>
    <row r="1021" spans="1:17" x14ac:dyDescent="0.25">
      <c r="A1021" s="61">
        <v>2091461</v>
      </c>
      <c r="B1021" s="3">
        <v>355030</v>
      </c>
      <c r="C1021" s="129">
        <v>1</v>
      </c>
      <c r="D1021" s="3" t="s">
        <v>54</v>
      </c>
      <c r="E1021" s="3">
        <v>355030</v>
      </c>
      <c r="F1021" s="128">
        <v>35016</v>
      </c>
      <c r="G1021" s="3" t="s">
        <v>62</v>
      </c>
      <c r="H1021" s="3" t="s">
        <v>4410</v>
      </c>
      <c r="I1021" s="3">
        <v>355030</v>
      </c>
      <c r="J1021" s="3" t="s">
        <v>4411</v>
      </c>
      <c r="K1021" s="3" t="s">
        <v>4351</v>
      </c>
      <c r="L1021" s="129">
        <v>4</v>
      </c>
      <c r="M1021" s="3" t="s">
        <v>4349</v>
      </c>
      <c r="N1021" s="3" t="s">
        <v>4343</v>
      </c>
      <c r="O1021" s="3" t="s">
        <v>4352</v>
      </c>
      <c r="P1021" s="3" t="s">
        <v>4345</v>
      </c>
      <c r="Q1021" s="62" t="s">
        <v>5732</v>
      </c>
    </row>
    <row r="1022" spans="1:17" x14ac:dyDescent="0.25">
      <c r="A1022" s="61">
        <v>2091518</v>
      </c>
      <c r="B1022" s="3">
        <v>355030</v>
      </c>
      <c r="C1022" s="129">
        <v>1</v>
      </c>
      <c r="D1022" s="3" t="s">
        <v>54</v>
      </c>
      <c r="E1022" s="3">
        <v>355030</v>
      </c>
      <c r="F1022" s="128">
        <v>35016</v>
      </c>
      <c r="G1022" s="3" t="s">
        <v>62</v>
      </c>
      <c r="H1022" s="3" t="s">
        <v>4410</v>
      </c>
      <c r="I1022" s="3">
        <v>355030</v>
      </c>
      <c r="J1022" s="3" t="s">
        <v>4411</v>
      </c>
      <c r="K1022" s="3" t="s">
        <v>4351</v>
      </c>
      <c r="L1022" s="129">
        <v>4</v>
      </c>
      <c r="M1022" s="3" t="s">
        <v>4349</v>
      </c>
      <c r="N1022" s="3" t="s">
        <v>4343</v>
      </c>
      <c r="O1022" s="3" t="s">
        <v>4352</v>
      </c>
      <c r="P1022" s="3" t="s">
        <v>4345</v>
      </c>
      <c r="Q1022" s="62" t="s">
        <v>5733</v>
      </c>
    </row>
    <row r="1023" spans="1:17" x14ac:dyDescent="0.25">
      <c r="A1023" s="61">
        <v>2091534</v>
      </c>
      <c r="B1023" s="3">
        <v>355030</v>
      </c>
      <c r="C1023" s="129">
        <v>1</v>
      </c>
      <c r="D1023" s="3" t="s">
        <v>54</v>
      </c>
      <c r="E1023" s="3">
        <v>355030</v>
      </c>
      <c r="F1023" s="128">
        <v>35016</v>
      </c>
      <c r="G1023" s="3" t="s">
        <v>62</v>
      </c>
      <c r="H1023" s="3" t="s">
        <v>4410</v>
      </c>
      <c r="I1023" s="3">
        <v>355030</v>
      </c>
      <c r="J1023" s="3" t="s">
        <v>4411</v>
      </c>
      <c r="K1023" s="3" t="s">
        <v>4717</v>
      </c>
      <c r="L1023" s="129">
        <v>39</v>
      </c>
      <c r="M1023" s="3" t="s">
        <v>4370</v>
      </c>
      <c r="N1023" s="3" t="s">
        <v>4343</v>
      </c>
      <c r="O1023" s="3" t="s">
        <v>4659</v>
      </c>
      <c r="P1023" s="3" t="s">
        <v>4345</v>
      </c>
      <c r="Q1023" s="62" t="s">
        <v>5734</v>
      </c>
    </row>
    <row r="1024" spans="1:17" x14ac:dyDescent="0.25">
      <c r="A1024" s="61">
        <v>2091542</v>
      </c>
      <c r="B1024" s="3">
        <v>355030</v>
      </c>
      <c r="C1024" s="129">
        <v>1</v>
      </c>
      <c r="D1024" s="3" t="s">
        <v>54</v>
      </c>
      <c r="E1024" s="3">
        <v>355030</v>
      </c>
      <c r="F1024" s="128">
        <v>35016</v>
      </c>
      <c r="G1024" s="3" t="s">
        <v>62</v>
      </c>
      <c r="H1024" s="3" t="s">
        <v>4410</v>
      </c>
      <c r="I1024" s="3">
        <v>355030</v>
      </c>
      <c r="J1024" s="3" t="s">
        <v>4411</v>
      </c>
      <c r="K1024" s="3" t="s">
        <v>4351</v>
      </c>
      <c r="L1024" s="129">
        <v>62</v>
      </c>
      <c r="M1024" s="3" t="s">
        <v>4379</v>
      </c>
      <c r="N1024" s="3" t="s">
        <v>4343</v>
      </c>
      <c r="O1024" s="3" t="s">
        <v>4352</v>
      </c>
      <c r="P1024" s="3" t="s">
        <v>4345</v>
      </c>
      <c r="Q1024" s="62" t="s">
        <v>5735</v>
      </c>
    </row>
    <row r="1025" spans="1:17" x14ac:dyDescent="0.25">
      <c r="A1025" s="61">
        <v>2091550</v>
      </c>
      <c r="B1025" s="3">
        <v>355030</v>
      </c>
      <c r="C1025" s="129">
        <v>1</v>
      </c>
      <c r="D1025" s="3" t="s">
        <v>54</v>
      </c>
      <c r="E1025" s="3">
        <v>355030</v>
      </c>
      <c r="F1025" s="128">
        <v>35016</v>
      </c>
      <c r="G1025" s="3" t="s">
        <v>62</v>
      </c>
      <c r="H1025" s="3" t="s">
        <v>4410</v>
      </c>
      <c r="I1025" s="3">
        <v>355030</v>
      </c>
      <c r="J1025" s="3" t="s">
        <v>4411</v>
      </c>
      <c r="K1025" s="3" t="s">
        <v>4341</v>
      </c>
      <c r="L1025" s="129">
        <v>5</v>
      </c>
      <c r="M1025" s="3" t="s">
        <v>4342</v>
      </c>
      <c r="N1025" s="3" t="s">
        <v>4343</v>
      </c>
      <c r="O1025" s="3" t="s">
        <v>4358</v>
      </c>
      <c r="P1025" s="3" t="s">
        <v>4359</v>
      </c>
      <c r="Q1025" s="62" t="s">
        <v>5736</v>
      </c>
    </row>
    <row r="1026" spans="1:17" x14ac:dyDescent="0.25">
      <c r="A1026" s="61">
        <v>2091585</v>
      </c>
      <c r="B1026" s="3">
        <v>355030</v>
      </c>
      <c r="C1026" s="129">
        <v>1</v>
      </c>
      <c r="D1026" s="3" t="s">
        <v>54</v>
      </c>
      <c r="E1026" s="3">
        <v>355030</v>
      </c>
      <c r="F1026" s="128">
        <v>35016</v>
      </c>
      <c r="G1026" s="3" t="s">
        <v>62</v>
      </c>
      <c r="H1026" s="3" t="s">
        <v>4410</v>
      </c>
      <c r="I1026" s="3">
        <v>355030</v>
      </c>
      <c r="J1026" s="3" t="s">
        <v>4411</v>
      </c>
      <c r="K1026" s="3" t="s">
        <v>4351</v>
      </c>
      <c r="L1026" s="129">
        <v>5</v>
      </c>
      <c r="M1026" s="3" t="s">
        <v>4342</v>
      </c>
      <c r="N1026" s="3" t="s">
        <v>4343</v>
      </c>
      <c r="O1026" s="3" t="s">
        <v>4352</v>
      </c>
      <c r="P1026" s="3" t="s">
        <v>4345</v>
      </c>
      <c r="Q1026" s="62" t="s">
        <v>5737</v>
      </c>
    </row>
    <row r="1027" spans="1:17" x14ac:dyDescent="0.25">
      <c r="A1027" s="61">
        <v>2091593</v>
      </c>
      <c r="B1027" s="3">
        <v>355030</v>
      </c>
      <c r="C1027" s="129">
        <v>1</v>
      </c>
      <c r="D1027" s="3" t="s">
        <v>54</v>
      </c>
      <c r="E1027" s="3">
        <v>355030</v>
      </c>
      <c r="F1027" s="128">
        <v>35016</v>
      </c>
      <c r="G1027" s="3" t="s">
        <v>62</v>
      </c>
      <c r="H1027" s="3" t="s">
        <v>4410</v>
      </c>
      <c r="I1027" s="3">
        <v>355030</v>
      </c>
      <c r="J1027" s="3" t="s">
        <v>4411</v>
      </c>
      <c r="K1027" s="3" t="s">
        <v>4341</v>
      </c>
      <c r="L1027" s="129">
        <v>4</v>
      </c>
      <c r="M1027" s="3" t="s">
        <v>4349</v>
      </c>
      <c r="N1027" s="3" t="s">
        <v>4343</v>
      </c>
      <c r="O1027" s="3" t="s">
        <v>4358</v>
      </c>
      <c r="P1027" s="3" t="s">
        <v>4359</v>
      </c>
      <c r="Q1027" s="62" t="s">
        <v>5738</v>
      </c>
    </row>
    <row r="1028" spans="1:17" x14ac:dyDescent="0.25">
      <c r="A1028" s="61">
        <v>2091658</v>
      </c>
      <c r="B1028" s="3">
        <v>355030</v>
      </c>
      <c r="C1028" s="129">
        <v>1</v>
      </c>
      <c r="D1028" s="3" t="s">
        <v>54</v>
      </c>
      <c r="E1028" s="3">
        <v>355030</v>
      </c>
      <c r="F1028" s="128">
        <v>35016</v>
      </c>
      <c r="G1028" s="3" t="s">
        <v>62</v>
      </c>
      <c r="H1028" s="3" t="s">
        <v>4410</v>
      </c>
      <c r="I1028" s="3">
        <v>355030</v>
      </c>
      <c r="J1028" s="3" t="s">
        <v>4411</v>
      </c>
      <c r="K1028" s="3" t="s">
        <v>4341</v>
      </c>
      <c r="L1028" s="129">
        <v>62</v>
      </c>
      <c r="M1028" s="3" t="s">
        <v>4379</v>
      </c>
      <c r="N1028" s="3" t="s">
        <v>4343</v>
      </c>
      <c r="O1028" s="3" t="s">
        <v>4356</v>
      </c>
      <c r="P1028" s="3" t="s">
        <v>4345</v>
      </c>
      <c r="Q1028" s="62" t="s">
        <v>5739</v>
      </c>
    </row>
    <row r="1029" spans="1:17" x14ac:dyDescent="0.25">
      <c r="A1029" s="61">
        <v>2091674</v>
      </c>
      <c r="B1029" s="3">
        <v>355030</v>
      </c>
      <c r="C1029" s="129">
        <v>1</v>
      </c>
      <c r="D1029" s="3" t="s">
        <v>54</v>
      </c>
      <c r="E1029" s="3">
        <v>355030</v>
      </c>
      <c r="F1029" s="128">
        <v>35016</v>
      </c>
      <c r="G1029" s="3" t="s">
        <v>62</v>
      </c>
      <c r="H1029" s="3" t="s">
        <v>4410</v>
      </c>
      <c r="I1029" s="3">
        <v>355030</v>
      </c>
      <c r="J1029" s="3" t="s">
        <v>4411</v>
      </c>
      <c r="K1029" s="3" t="s">
        <v>4341</v>
      </c>
      <c r="L1029" s="129">
        <v>39</v>
      </c>
      <c r="M1029" s="3" t="s">
        <v>4370</v>
      </c>
      <c r="N1029" s="3" t="s">
        <v>4343</v>
      </c>
      <c r="O1029" s="3" t="s">
        <v>4356</v>
      </c>
      <c r="P1029" s="3" t="s">
        <v>4345</v>
      </c>
      <c r="Q1029" s="62" t="s">
        <v>5740</v>
      </c>
    </row>
    <row r="1030" spans="1:17" x14ac:dyDescent="0.25">
      <c r="A1030" s="61">
        <v>2091682</v>
      </c>
      <c r="B1030" s="3">
        <v>355030</v>
      </c>
      <c r="C1030" s="129">
        <v>1</v>
      </c>
      <c r="D1030" s="3" t="s">
        <v>54</v>
      </c>
      <c r="E1030" s="3">
        <v>355030</v>
      </c>
      <c r="F1030" s="128">
        <v>35016</v>
      </c>
      <c r="G1030" s="3" t="s">
        <v>62</v>
      </c>
      <c r="H1030" s="3" t="s">
        <v>4410</v>
      </c>
      <c r="I1030" s="3">
        <v>355030</v>
      </c>
      <c r="J1030" s="3" t="s">
        <v>4411</v>
      </c>
      <c r="K1030" s="3" t="s">
        <v>4341</v>
      </c>
      <c r="L1030" s="129">
        <v>4</v>
      </c>
      <c r="M1030" s="3" t="s">
        <v>4349</v>
      </c>
      <c r="N1030" s="3" t="s">
        <v>4343</v>
      </c>
      <c r="O1030" s="3" t="s">
        <v>4356</v>
      </c>
      <c r="P1030" s="3" t="s">
        <v>4345</v>
      </c>
      <c r="Q1030" s="62" t="s">
        <v>5741</v>
      </c>
    </row>
    <row r="1031" spans="1:17" x14ac:dyDescent="0.25">
      <c r="A1031" s="61">
        <v>2091704</v>
      </c>
      <c r="B1031" s="3">
        <v>355030</v>
      </c>
      <c r="C1031" s="129">
        <v>1</v>
      </c>
      <c r="D1031" s="3" t="s">
        <v>54</v>
      </c>
      <c r="E1031" s="3">
        <v>355030</v>
      </c>
      <c r="F1031" s="128">
        <v>35016</v>
      </c>
      <c r="G1031" s="3" t="s">
        <v>62</v>
      </c>
      <c r="H1031" s="3" t="s">
        <v>4410</v>
      </c>
      <c r="I1031" s="3">
        <v>355030</v>
      </c>
      <c r="J1031" s="3" t="s">
        <v>4411</v>
      </c>
      <c r="K1031" s="3" t="s">
        <v>4341</v>
      </c>
      <c r="L1031" s="129">
        <v>4</v>
      </c>
      <c r="M1031" s="3" t="s">
        <v>4349</v>
      </c>
      <c r="N1031" s="3" t="s">
        <v>4343</v>
      </c>
      <c r="O1031" s="3" t="s">
        <v>4358</v>
      </c>
      <c r="P1031" s="3" t="s">
        <v>4359</v>
      </c>
      <c r="Q1031" s="62" t="s">
        <v>5742</v>
      </c>
    </row>
    <row r="1032" spans="1:17" x14ac:dyDescent="0.25">
      <c r="A1032" s="61">
        <v>2091755</v>
      </c>
      <c r="B1032" s="3">
        <v>355030</v>
      </c>
      <c r="C1032" s="129">
        <v>1</v>
      </c>
      <c r="D1032" s="3" t="s">
        <v>54</v>
      </c>
      <c r="E1032" s="3">
        <v>355030</v>
      </c>
      <c r="F1032" s="128">
        <v>35016</v>
      </c>
      <c r="G1032" s="3" t="s">
        <v>62</v>
      </c>
      <c r="H1032" s="3" t="s">
        <v>4410</v>
      </c>
      <c r="I1032" s="3">
        <v>355030</v>
      </c>
      <c r="J1032" s="3" t="s">
        <v>4411</v>
      </c>
      <c r="K1032" s="3" t="s">
        <v>4351</v>
      </c>
      <c r="L1032" s="129">
        <v>5</v>
      </c>
      <c r="M1032" s="3" t="s">
        <v>4342</v>
      </c>
      <c r="N1032" s="3" t="s">
        <v>4343</v>
      </c>
      <c r="O1032" s="3" t="s">
        <v>4352</v>
      </c>
      <c r="P1032" s="3" t="s">
        <v>4345</v>
      </c>
      <c r="Q1032" s="62" t="s">
        <v>5743</v>
      </c>
    </row>
    <row r="1033" spans="1:17" x14ac:dyDescent="0.25">
      <c r="A1033" s="61">
        <v>2091844</v>
      </c>
      <c r="B1033" s="3">
        <v>355190</v>
      </c>
      <c r="C1033" s="129">
        <v>5</v>
      </c>
      <c r="D1033" s="3" t="s">
        <v>249</v>
      </c>
      <c r="E1033" s="3">
        <v>355190</v>
      </c>
      <c r="F1033" s="128">
        <v>35051</v>
      </c>
      <c r="G1033" s="3" t="s">
        <v>80</v>
      </c>
      <c r="H1033" s="3" t="s">
        <v>4396</v>
      </c>
      <c r="I1033" s="3">
        <v>355190</v>
      </c>
      <c r="J1033" s="3" t="s">
        <v>5744</v>
      </c>
      <c r="K1033" s="3" t="s">
        <v>4341</v>
      </c>
      <c r="L1033" s="129">
        <v>39</v>
      </c>
      <c r="M1033" s="3" t="s">
        <v>4370</v>
      </c>
      <c r="N1033" s="3" t="s">
        <v>4343</v>
      </c>
      <c r="O1033" s="3" t="s">
        <v>4344</v>
      </c>
      <c r="P1033" s="3" t="s">
        <v>4345</v>
      </c>
      <c r="Q1033" s="62" t="s">
        <v>5745</v>
      </c>
    </row>
    <row r="1034" spans="1:17" x14ac:dyDescent="0.25">
      <c r="A1034" s="61">
        <v>2092042</v>
      </c>
      <c r="B1034" s="3">
        <v>355680</v>
      </c>
      <c r="C1034" s="129">
        <v>5</v>
      </c>
      <c r="D1034" s="3" t="s">
        <v>249</v>
      </c>
      <c r="E1034" s="3">
        <v>355680</v>
      </c>
      <c r="F1034" s="128">
        <v>35052</v>
      </c>
      <c r="G1034" s="3" t="s">
        <v>82</v>
      </c>
      <c r="H1034" s="3" t="s">
        <v>4396</v>
      </c>
      <c r="I1034" s="3">
        <v>355680</v>
      </c>
      <c r="J1034" s="3" t="s">
        <v>5746</v>
      </c>
      <c r="K1034" s="3" t="s">
        <v>4341</v>
      </c>
      <c r="L1034" s="129">
        <v>39</v>
      </c>
      <c r="M1034" s="3" t="s">
        <v>4370</v>
      </c>
      <c r="N1034" s="3" t="s">
        <v>4343</v>
      </c>
      <c r="O1034" s="3" t="s">
        <v>4344</v>
      </c>
      <c r="P1034" s="3" t="s">
        <v>4345</v>
      </c>
      <c r="Q1034" s="62" t="s">
        <v>5747</v>
      </c>
    </row>
    <row r="1035" spans="1:17" x14ac:dyDescent="0.25">
      <c r="A1035" s="61">
        <v>2092093</v>
      </c>
      <c r="B1035" s="3">
        <v>355680</v>
      </c>
      <c r="C1035" s="129">
        <v>5</v>
      </c>
      <c r="D1035" s="3" t="s">
        <v>249</v>
      </c>
      <c r="E1035" s="3">
        <v>355680</v>
      </c>
      <c r="F1035" s="128">
        <v>35052</v>
      </c>
      <c r="G1035" s="3" t="s">
        <v>82</v>
      </c>
      <c r="H1035" s="3" t="s">
        <v>4396</v>
      </c>
      <c r="I1035" s="3">
        <v>355680</v>
      </c>
      <c r="J1035" s="3" t="s">
        <v>5746</v>
      </c>
      <c r="K1035" s="3" t="s">
        <v>4341</v>
      </c>
      <c r="L1035" s="129">
        <v>5</v>
      </c>
      <c r="M1035" s="3" t="s">
        <v>4342</v>
      </c>
      <c r="N1035" s="3" t="s">
        <v>4343</v>
      </c>
      <c r="O1035" s="3" t="s">
        <v>4358</v>
      </c>
      <c r="P1035" s="3" t="s">
        <v>4359</v>
      </c>
      <c r="Q1035" s="62" t="s">
        <v>5748</v>
      </c>
    </row>
    <row r="1036" spans="1:17" x14ac:dyDescent="0.25">
      <c r="A1036" s="61">
        <v>2092107</v>
      </c>
      <c r="B1036" s="3">
        <v>351640</v>
      </c>
      <c r="C1036" s="129">
        <v>1</v>
      </c>
      <c r="D1036" s="3" t="s">
        <v>54</v>
      </c>
      <c r="E1036" s="3">
        <v>351640</v>
      </c>
      <c r="F1036" s="128">
        <v>35012</v>
      </c>
      <c r="G1036" s="3" t="s">
        <v>53</v>
      </c>
      <c r="H1036" s="3" t="s">
        <v>4434</v>
      </c>
      <c r="I1036" s="3">
        <v>351640</v>
      </c>
      <c r="J1036" s="3" t="s">
        <v>4553</v>
      </c>
      <c r="K1036" s="3" t="s">
        <v>4351</v>
      </c>
      <c r="L1036" s="129">
        <v>5</v>
      </c>
      <c r="M1036" s="3" t="s">
        <v>4342</v>
      </c>
      <c r="N1036" s="3" t="s">
        <v>4343</v>
      </c>
      <c r="O1036" s="3" t="s">
        <v>4352</v>
      </c>
      <c r="P1036" s="3" t="s">
        <v>4345</v>
      </c>
      <c r="Q1036" s="62" t="s">
        <v>5749</v>
      </c>
    </row>
    <row r="1037" spans="1:17" x14ac:dyDescent="0.25">
      <c r="A1037" s="61">
        <v>2092123</v>
      </c>
      <c r="B1037" s="3">
        <v>350450</v>
      </c>
      <c r="C1037" s="129">
        <v>6</v>
      </c>
      <c r="D1037" s="3" t="s">
        <v>271</v>
      </c>
      <c r="E1037" s="3">
        <v>350450</v>
      </c>
      <c r="F1037" s="128">
        <v>35061</v>
      </c>
      <c r="G1037" s="3" t="s">
        <v>84</v>
      </c>
      <c r="H1037" s="3" t="s">
        <v>4414</v>
      </c>
      <c r="I1037" s="3">
        <v>350450</v>
      </c>
      <c r="J1037" s="3" t="s">
        <v>4679</v>
      </c>
      <c r="K1037" s="3" t="s">
        <v>4341</v>
      </c>
      <c r="L1037" s="129">
        <v>39</v>
      </c>
      <c r="M1037" s="3" t="s">
        <v>4370</v>
      </c>
      <c r="N1037" s="3" t="s">
        <v>4343</v>
      </c>
      <c r="O1037" s="3" t="s">
        <v>4344</v>
      </c>
      <c r="P1037" s="3" t="s">
        <v>4345</v>
      </c>
      <c r="Q1037" s="62" t="s">
        <v>5750</v>
      </c>
    </row>
    <row r="1038" spans="1:17" x14ac:dyDescent="0.25">
      <c r="A1038" s="61">
        <v>2092220</v>
      </c>
      <c r="B1038" s="3">
        <v>354340</v>
      </c>
      <c r="C1038" s="129">
        <v>13</v>
      </c>
      <c r="D1038" s="3" t="s">
        <v>583</v>
      </c>
      <c r="E1038" s="3">
        <v>354340</v>
      </c>
      <c r="F1038" s="128">
        <v>35132</v>
      </c>
      <c r="G1038" s="3" t="s">
        <v>139</v>
      </c>
      <c r="H1038" s="3" t="s">
        <v>4396</v>
      </c>
      <c r="I1038" s="3">
        <v>354340</v>
      </c>
      <c r="J1038" s="3" t="s">
        <v>4583</v>
      </c>
      <c r="K1038" s="3" t="s">
        <v>4351</v>
      </c>
      <c r="L1038" s="129">
        <v>4</v>
      </c>
      <c r="M1038" s="3" t="s">
        <v>4349</v>
      </c>
      <c r="N1038" s="3" t="s">
        <v>4343</v>
      </c>
      <c r="O1038" s="3" t="s">
        <v>4460</v>
      </c>
      <c r="P1038" s="3" t="s">
        <v>4359</v>
      </c>
      <c r="Q1038" s="62" t="s">
        <v>5751</v>
      </c>
    </row>
    <row r="1039" spans="1:17" x14ac:dyDescent="0.25">
      <c r="A1039" s="61">
        <v>2092255</v>
      </c>
      <c r="B1039" s="3">
        <v>350270</v>
      </c>
      <c r="C1039" s="129">
        <v>16</v>
      </c>
      <c r="D1039" s="3" t="s">
        <v>747</v>
      </c>
      <c r="E1039" s="3">
        <v>350270</v>
      </c>
      <c r="F1039" s="128">
        <v>35162</v>
      </c>
      <c r="G1039" s="3" t="s">
        <v>166</v>
      </c>
      <c r="H1039" s="3" t="s">
        <v>4399</v>
      </c>
      <c r="I1039" s="3">
        <v>350270</v>
      </c>
      <c r="J1039" s="3" t="s">
        <v>4910</v>
      </c>
      <c r="K1039" s="3" t="s">
        <v>4351</v>
      </c>
      <c r="L1039" s="129">
        <v>4</v>
      </c>
      <c r="M1039" s="3" t="s">
        <v>4349</v>
      </c>
      <c r="N1039" s="3" t="s">
        <v>4343</v>
      </c>
      <c r="O1039" s="3" t="s">
        <v>5237</v>
      </c>
      <c r="P1039" s="3" t="s">
        <v>4359</v>
      </c>
      <c r="Q1039" s="62" t="s">
        <v>5752</v>
      </c>
    </row>
    <row r="1040" spans="1:17" x14ac:dyDescent="0.25">
      <c r="A1040" s="61">
        <v>2092298</v>
      </c>
      <c r="B1040" s="3">
        <v>352390</v>
      </c>
      <c r="C1040" s="129">
        <v>16</v>
      </c>
      <c r="D1040" s="3" t="s">
        <v>747</v>
      </c>
      <c r="E1040" s="3">
        <v>352390</v>
      </c>
      <c r="F1040" s="128">
        <v>35163</v>
      </c>
      <c r="G1040" s="3" t="s">
        <v>168</v>
      </c>
      <c r="H1040" s="3" t="s">
        <v>4399</v>
      </c>
      <c r="I1040" s="3">
        <v>352390</v>
      </c>
      <c r="J1040" s="3" t="s">
        <v>4432</v>
      </c>
      <c r="K1040" s="3" t="s">
        <v>4341</v>
      </c>
      <c r="L1040" s="129">
        <v>5</v>
      </c>
      <c r="M1040" s="3" t="s">
        <v>4342</v>
      </c>
      <c r="N1040" s="3" t="s">
        <v>4343</v>
      </c>
      <c r="O1040" s="3" t="s">
        <v>4344</v>
      </c>
      <c r="P1040" s="3" t="s">
        <v>4345</v>
      </c>
      <c r="Q1040" s="62" t="s">
        <v>5753</v>
      </c>
    </row>
    <row r="1041" spans="1:17" x14ac:dyDescent="0.25">
      <c r="A1041" s="61">
        <v>2092395</v>
      </c>
      <c r="B1041" s="3">
        <v>351930</v>
      </c>
      <c r="C1041" s="129">
        <v>3</v>
      </c>
      <c r="D1041" s="3" t="s">
        <v>207</v>
      </c>
      <c r="E1041" s="3">
        <v>351930</v>
      </c>
      <c r="F1041" s="128">
        <v>35034</v>
      </c>
      <c r="G1041" s="3" t="s">
        <v>76</v>
      </c>
      <c r="H1041" s="3" t="s">
        <v>4396</v>
      </c>
      <c r="I1041" s="3">
        <v>351930</v>
      </c>
      <c r="J1041" s="3" t="s">
        <v>5754</v>
      </c>
      <c r="K1041" s="3" t="s">
        <v>4341</v>
      </c>
      <c r="L1041" s="129">
        <v>5</v>
      </c>
      <c r="M1041" s="3" t="s">
        <v>4342</v>
      </c>
      <c r="N1041" s="3" t="s">
        <v>4343</v>
      </c>
      <c r="O1041" s="3" t="s">
        <v>4344</v>
      </c>
      <c r="P1041" s="3" t="s">
        <v>4345</v>
      </c>
      <c r="Q1041" s="62" t="s">
        <v>5755</v>
      </c>
    </row>
    <row r="1042" spans="1:17" x14ac:dyDescent="0.25">
      <c r="A1042" s="61">
        <v>2092409</v>
      </c>
      <c r="B1042" s="3">
        <v>350320</v>
      </c>
      <c r="C1042" s="129">
        <v>3</v>
      </c>
      <c r="D1042" s="3" t="s">
        <v>207</v>
      </c>
      <c r="E1042" s="3">
        <v>350320</v>
      </c>
      <c r="F1042" s="128">
        <v>35031</v>
      </c>
      <c r="G1042" s="3" t="s">
        <v>70</v>
      </c>
      <c r="H1042" s="3" t="s">
        <v>4396</v>
      </c>
      <c r="I1042" s="3">
        <v>350320</v>
      </c>
      <c r="J1042" s="3" t="s">
        <v>5047</v>
      </c>
      <c r="K1042" s="3" t="s">
        <v>4351</v>
      </c>
      <c r="L1042" s="129">
        <v>39</v>
      </c>
      <c r="M1042" s="3" t="s">
        <v>4370</v>
      </c>
      <c r="N1042" s="3" t="s">
        <v>4343</v>
      </c>
      <c r="O1042" s="3" t="s">
        <v>4418</v>
      </c>
      <c r="P1042" s="3" t="s">
        <v>4345</v>
      </c>
      <c r="Q1042" s="62" t="s">
        <v>5756</v>
      </c>
    </row>
    <row r="1043" spans="1:17" x14ac:dyDescent="0.25">
      <c r="A1043" s="61">
        <v>2092441</v>
      </c>
      <c r="B1043" s="3">
        <v>352880</v>
      </c>
      <c r="C1043" s="129">
        <v>9</v>
      </c>
      <c r="D1043" s="3" t="s">
        <v>419</v>
      </c>
      <c r="E1043" s="3">
        <v>352880</v>
      </c>
      <c r="F1043" s="128">
        <v>35092</v>
      </c>
      <c r="G1043" s="3" t="s">
        <v>109</v>
      </c>
      <c r="H1043" s="3" t="s">
        <v>4470</v>
      </c>
      <c r="I1043" s="3">
        <v>352880</v>
      </c>
      <c r="J1043" s="3" t="s">
        <v>4870</v>
      </c>
      <c r="K1043" s="3" t="s">
        <v>4341</v>
      </c>
      <c r="L1043" s="129">
        <v>39</v>
      </c>
      <c r="M1043" s="3" t="s">
        <v>4370</v>
      </c>
      <c r="N1043" s="3" t="s">
        <v>4343</v>
      </c>
      <c r="O1043" s="3" t="s">
        <v>4344</v>
      </c>
      <c r="P1043" s="3" t="s">
        <v>4345</v>
      </c>
      <c r="Q1043" s="62" t="s">
        <v>5757</v>
      </c>
    </row>
    <row r="1044" spans="1:17" x14ac:dyDescent="0.25">
      <c r="A1044" s="61">
        <v>2092611</v>
      </c>
      <c r="B1044" s="3">
        <v>350550</v>
      </c>
      <c r="C1044" s="129">
        <v>5</v>
      </c>
      <c r="D1044" s="3" t="s">
        <v>249</v>
      </c>
      <c r="E1044" s="3">
        <v>350550</v>
      </c>
      <c r="F1044" s="128">
        <v>35051</v>
      </c>
      <c r="G1044" s="3" t="s">
        <v>80</v>
      </c>
      <c r="H1044" s="3" t="s">
        <v>4396</v>
      </c>
      <c r="I1044" s="3">
        <v>350550</v>
      </c>
      <c r="J1044" s="3" t="s">
        <v>5142</v>
      </c>
      <c r="K1044" s="3" t="s">
        <v>4341</v>
      </c>
      <c r="L1044" s="129">
        <v>5</v>
      </c>
      <c r="M1044" s="3" t="s">
        <v>4342</v>
      </c>
      <c r="N1044" s="3" t="s">
        <v>4343</v>
      </c>
      <c r="O1044" s="3" t="s">
        <v>4358</v>
      </c>
      <c r="P1044" s="3" t="s">
        <v>4359</v>
      </c>
      <c r="Q1044" s="62" t="s">
        <v>5758</v>
      </c>
    </row>
    <row r="1045" spans="1:17" x14ac:dyDescent="0.25">
      <c r="A1045" s="61">
        <v>2092638</v>
      </c>
      <c r="B1045" s="3">
        <v>351540</v>
      </c>
      <c r="C1045" s="129">
        <v>6</v>
      </c>
      <c r="D1045" s="3" t="s">
        <v>271</v>
      </c>
      <c r="E1045" s="3">
        <v>351540</v>
      </c>
      <c r="F1045" s="128">
        <v>35061</v>
      </c>
      <c r="G1045" s="3" t="s">
        <v>84</v>
      </c>
      <c r="H1045" s="3" t="s">
        <v>4414</v>
      </c>
      <c r="I1045" s="3">
        <v>351540</v>
      </c>
      <c r="J1045" s="3" t="s">
        <v>5714</v>
      </c>
      <c r="K1045" s="3" t="s">
        <v>4341</v>
      </c>
      <c r="L1045" s="129">
        <v>5</v>
      </c>
      <c r="M1045" s="3" t="s">
        <v>4342</v>
      </c>
      <c r="N1045" s="3" t="s">
        <v>4343</v>
      </c>
      <c r="O1045" s="3" t="s">
        <v>4358</v>
      </c>
      <c r="P1045" s="3" t="s">
        <v>4359</v>
      </c>
      <c r="Q1045" s="62" t="s">
        <v>5759</v>
      </c>
    </row>
    <row r="1046" spans="1:17" x14ac:dyDescent="0.25">
      <c r="A1046" s="61">
        <v>2092875</v>
      </c>
      <c r="B1046" s="3">
        <v>354380</v>
      </c>
      <c r="C1046" s="129">
        <v>9</v>
      </c>
      <c r="D1046" s="3" t="s">
        <v>419</v>
      </c>
      <c r="E1046" s="3">
        <v>354380</v>
      </c>
      <c r="F1046" s="128">
        <v>35095</v>
      </c>
      <c r="G1046" s="3" t="s">
        <v>115</v>
      </c>
      <c r="H1046" s="3" t="s">
        <v>4470</v>
      </c>
      <c r="I1046" s="3">
        <v>354380</v>
      </c>
      <c r="J1046" s="3" t="s">
        <v>5447</v>
      </c>
      <c r="K1046" s="3" t="s">
        <v>4341</v>
      </c>
      <c r="L1046" s="129">
        <v>4</v>
      </c>
      <c r="M1046" s="3" t="s">
        <v>4349</v>
      </c>
      <c r="N1046" s="3" t="s">
        <v>4343</v>
      </c>
      <c r="O1046" s="3" t="s">
        <v>4344</v>
      </c>
      <c r="P1046" s="3" t="s">
        <v>4345</v>
      </c>
      <c r="Q1046" s="62" t="s">
        <v>5760</v>
      </c>
    </row>
    <row r="1047" spans="1:17" x14ac:dyDescent="0.25">
      <c r="A1047" s="61">
        <v>2092972</v>
      </c>
      <c r="B1047" s="3">
        <v>351600</v>
      </c>
      <c r="C1047" s="129">
        <v>9</v>
      </c>
      <c r="D1047" s="3" t="s">
        <v>419</v>
      </c>
      <c r="E1047" s="3">
        <v>351600</v>
      </c>
      <c r="F1047" s="128">
        <v>35091</v>
      </c>
      <c r="G1047" s="3" t="s">
        <v>107</v>
      </c>
      <c r="H1047" s="3" t="s">
        <v>4470</v>
      </c>
      <c r="I1047" s="3">
        <v>351600</v>
      </c>
      <c r="J1047" s="3" t="s">
        <v>5761</v>
      </c>
      <c r="K1047" s="3" t="s">
        <v>4341</v>
      </c>
      <c r="L1047" s="129">
        <v>39</v>
      </c>
      <c r="M1047" s="3" t="s">
        <v>4370</v>
      </c>
      <c r="N1047" s="3" t="s">
        <v>4343</v>
      </c>
      <c r="O1047" s="3" t="s">
        <v>4556</v>
      </c>
      <c r="P1047" s="3" t="s">
        <v>4373</v>
      </c>
      <c r="Q1047" s="62" t="s">
        <v>5762</v>
      </c>
    </row>
    <row r="1048" spans="1:17" x14ac:dyDescent="0.25">
      <c r="A1048" s="61">
        <v>2092980</v>
      </c>
      <c r="B1048" s="3">
        <v>350580</v>
      </c>
      <c r="C1048" s="129">
        <v>9</v>
      </c>
      <c r="D1048" s="3" t="s">
        <v>419</v>
      </c>
      <c r="E1048" s="3">
        <v>350580</v>
      </c>
      <c r="F1048" s="128">
        <v>35095</v>
      </c>
      <c r="G1048" s="3" t="s">
        <v>115</v>
      </c>
      <c r="H1048" s="3" t="s">
        <v>4470</v>
      </c>
      <c r="I1048" s="3">
        <v>350580</v>
      </c>
      <c r="J1048" s="3" t="s">
        <v>5763</v>
      </c>
      <c r="K1048" s="3" t="s">
        <v>4341</v>
      </c>
      <c r="L1048" s="129">
        <v>5</v>
      </c>
      <c r="M1048" s="3" t="s">
        <v>4342</v>
      </c>
      <c r="N1048" s="3" t="s">
        <v>4343</v>
      </c>
      <c r="O1048" s="3" t="s">
        <v>4358</v>
      </c>
      <c r="P1048" s="3" t="s">
        <v>4359</v>
      </c>
      <c r="Q1048" s="62" t="s">
        <v>5764</v>
      </c>
    </row>
    <row r="1049" spans="1:17" x14ac:dyDescent="0.25">
      <c r="A1049" s="61">
        <v>2093022</v>
      </c>
      <c r="B1049" s="3">
        <v>351480</v>
      </c>
      <c r="C1049" s="129">
        <v>12</v>
      </c>
      <c r="D1049" s="3" t="s">
        <v>565</v>
      </c>
      <c r="E1049" s="3">
        <v>351480</v>
      </c>
      <c r="F1049" s="128">
        <v>35121</v>
      </c>
      <c r="G1049" s="3" t="s">
        <v>135</v>
      </c>
      <c r="H1049" s="3" t="s">
        <v>4420</v>
      </c>
      <c r="I1049" s="3">
        <v>351480</v>
      </c>
      <c r="J1049" s="3" t="s">
        <v>5765</v>
      </c>
      <c r="K1049" s="3" t="s">
        <v>4341</v>
      </c>
      <c r="L1049" s="129">
        <v>20</v>
      </c>
      <c r="M1049" s="3" t="s">
        <v>4531</v>
      </c>
      <c r="N1049" s="3" t="s">
        <v>4343</v>
      </c>
      <c r="O1049" s="3" t="s">
        <v>4344</v>
      </c>
      <c r="P1049" s="3" t="s">
        <v>4345</v>
      </c>
      <c r="Q1049" s="62" t="s">
        <v>5766</v>
      </c>
    </row>
    <row r="1050" spans="1:17" x14ac:dyDescent="0.25">
      <c r="A1050" s="61">
        <v>2093138</v>
      </c>
      <c r="B1050" s="3">
        <v>354260</v>
      </c>
      <c r="C1050" s="129">
        <v>12</v>
      </c>
      <c r="D1050" s="3" t="s">
        <v>565</v>
      </c>
      <c r="E1050" s="3">
        <v>354260</v>
      </c>
      <c r="F1050" s="128">
        <v>35121</v>
      </c>
      <c r="G1050" s="3" t="s">
        <v>135</v>
      </c>
      <c r="H1050" s="3" t="s">
        <v>4420</v>
      </c>
      <c r="I1050" s="3">
        <v>354260</v>
      </c>
      <c r="J1050" s="3" t="s">
        <v>4500</v>
      </c>
      <c r="K1050" s="3" t="s">
        <v>4351</v>
      </c>
      <c r="L1050" s="129">
        <v>39</v>
      </c>
      <c r="M1050" s="3" t="s">
        <v>4370</v>
      </c>
      <c r="N1050" s="3" t="s">
        <v>4343</v>
      </c>
      <c r="O1050" s="3" t="s">
        <v>4556</v>
      </c>
      <c r="P1050" s="3" t="s">
        <v>4373</v>
      </c>
      <c r="Q1050" s="62" t="s">
        <v>5767</v>
      </c>
    </row>
    <row r="1051" spans="1:17" x14ac:dyDescent="0.25">
      <c r="A1051" s="61">
        <v>2093154</v>
      </c>
      <c r="B1051" s="3">
        <v>351515</v>
      </c>
      <c r="C1051" s="129">
        <v>10</v>
      </c>
      <c r="D1051" s="3" t="s">
        <v>485</v>
      </c>
      <c r="E1051" s="3">
        <v>351515</v>
      </c>
      <c r="F1051" s="128">
        <v>35102</v>
      </c>
      <c r="G1051" s="3" t="s">
        <v>119</v>
      </c>
      <c r="H1051" s="3" t="s">
        <v>4403</v>
      </c>
      <c r="I1051" s="3">
        <v>351515</v>
      </c>
      <c r="J1051" s="3" t="s">
        <v>5768</v>
      </c>
      <c r="K1051" s="3" t="s">
        <v>4341</v>
      </c>
      <c r="L1051" s="129">
        <v>4</v>
      </c>
      <c r="M1051" s="3" t="s">
        <v>4349</v>
      </c>
      <c r="N1051" s="3" t="s">
        <v>4343</v>
      </c>
      <c r="O1051" s="3" t="s">
        <v>4344</v>
      </c>
      <c r="P1051" s="3" t="s">
        <v>4345</v>
      </c>
      <c r="Q1051" s="62" t="s">
        <v>5769</v>
      </c>
    </row>
    <row r="1052" spans="1:17" x14ac:dyDescent="0.25">
      <c r="A1052" s="61">
        <v>2093200</v>
      </c>
      <c r="B1052" s="3">
        <v>350360</v>
      </c>
      <c r="C1052" s="129">
        <v>6</v>
      </c>
      <c r="D1052" s="3" t="s">
        <v>271</v>
      </c>
      <c r="E1052" s="3">
        <v>350360</v>
      </c>
      <c r="F1052" s="128">
        <v>35063</v>
      </c>
      <c r="G1052" s="3" t="s">
        <v>87</v>
      </c>
      <c r="H1052" s="3" t="s">
        <v>4414</v>
      </c>
      <c r="I1052" s="3">
        <v>350360</v>
      </c>
      <c r="J1052" s="3" t="s">
        <v>5770</v>
      </c>
      <c r="K1052" s="3" t="s">
        <v>4341</v>
      </c>
      <c r="L1052" s="129">
        <v>4</v>
      </c>
      <c r="M1052" s="3" t="s">
        <v>4349</v>
      </c>
      <c r="N1052" s="3" t="s">
        <v>4343</v>
      </c>
      <c r="O1052" s="3" t="s">
        <v>4344</v>
      </c>
      <c r="P1052" s="3" t="s">
        <v>4345</v>
      </c>
      <c r="Q1052" s="62" t="s">
        <v>5771</v>
      </c>
    </row>
    <row r="1053" spans="1:17" x14ac:dyDescent="0.25">
      <c r="A1053" s="61">
        <v>2093227</v>
      </c>
      <c r="B1053" s="3">
        <v>352180</v>
      </c>
      <c r="C1053" s="129">
        <v>6</v>
      </c>
      <c r="D1053" s="3" t="s">
        <v>271</v>
      </c>
      <c r="E1053" s="3">
        <v>352180</v>
      </c>
      <c r="F1053" s="128">
        <v>35061</v>
      </c>
      <c r="G1053" s="3" t="s">
        <v>84</v>
      </c>
      <c r="H1053" s="3" t="s">
        <v>4414</v>
      </c>
      <c r="I1053" s="3">
        <v>352180</v>
      </c>
      <c r="J1053" s="3" t="s">
        <v>5772</v>
      </c>
      <c r="K1053" s="3" t="s">
        <v>4341</v>
      </c>
      <c r="L1053" s="129">
        <v>5</v>
      </c>
      <c r="M1053" s="3" t="s">
        <v>4342</v>
      </c>
      <c r="N1053" s="3" t="s">
        <v>4343</v>
      </c>
      <c r="O1053" s="3" t="s">
        <v>4358</v>
      </c>
      <c r="P1053" s="3" t="s">
        <v>4359</v>
      </c>
      <c r="Q1053" s="62" t="s">
        <v>5773</v>
      </c>
    </row>
    <row r="1054" spans="1:17" x14ac:dyDescent="0.25">
      <c r="A1054" s="61">
        <v>2093324</v>
      </c>
      <c r="B1054" s="3">
        <v>351550</v>
      </c>
      <c r="C1054" s="129">
        <v>15</v>
      </c>
      <c r="D1054" s="3" t="s">
        <v>639</v>
      </c>
      <c r="E1054" s="3">
        <v>351550</v>
      </c>
      <c r="F1054" s="128">
        <v>35154</v>
      </c>
      <c r="G1054" s="3" t="s">
        <v>156</v>
      </c>
      <c r="H1054" s="3" t="s">
        <v>4480</v>
      </c>
      <c r="I1054" s="3">
        <v>351550</v>
      </c>
      <c r="J1054" s="3" t="s">
        <v>4774</v>
      </c>
      <c r="K1054" s="3" t="s">
        <v>4351</v>
      </c>
      <c r="L1054" s="129">
        <v>5</v>
      </c>
      <c r="M1054" s="3" t="s">
        <v>4342</v>
      </c>
      <c r="N1054" s="3" t="s">
        <v>4343</v>
      </c>
      <c r="O1054" s="3" t="s">
        <v>4358</v>
      </c>
      <c r="P1054" s="3" t="s">
        <v>4359</v>
      </c>
      <c r="Q1054" s="62" t="s">
        <v>5774</v>
      </c>
    </row>
    <row r="1055" spans="1:17" x14ac:dyDescent="0.25">
      <c r="A1055" s="61">
        <v>2093332</v>
      </c>
      <c r="B1055" s="3">
        <v>354660</v>
      </c>
      <c r="C1055" s="129">
        <v>15</v>
      </c>
      <c r="D1055" s="3" t="s">
        <v>639</v>
      </c>
      <c r="E1055" s="3">
        <v>354660</v>
      </c>
      <c r="F1055" s="128">
        <v>35152</v>
      </c>
      <c r="G1055" s="3" t="s">
        <v>152</v>
      </c>
      <c r="H1055" s="3" t="s">
        <v>4480</v>
      </c>
      <c r="I1055" s="3">
        <v>354660</v>
      </c>
      <c r="J1055" s="3" t="s">
        <v>4733</v>
      </c>
      <c r="K1055" s="3" t="s">
        <v>4341</v>
      </c>
      <c r="L1055" s="129">
        <v>5</v>
      </c>
      <c r="M1055" s="3" t="s">
        <v>4342</v>
      </c>
      <c r="N1055" s="3" t="s">
        <v>4343</v>
      </c>
      <c r="O1055" s="3" t="s">
        <v>4358</v>
      </c>
      <c r="P1055" s="3" t="s">
        <v>4359</v>
      </c>
      <c r="Q1055" s="62" t="s">
        <v>5775</v>
      </c>
    </row>
    <row r="1056" spans="1:17" x14ac:dyDescent="0.25">
      <c r="A1056" s="61">
        <v>2093405</v>
      </c>
      <c r="B1056" s="3">
        <v>353260</v>
      </c>
      <c r="C1056" s="129">
        <v>15</v>
      </c>
      <c r="D1056" s="3" t="s">
        <v>639</v>
      </c>
      <c r="E1056" s="3">
        <v>353260</v>
      </c>
      <c r="F1056" s="128">
        <v>35157</v>
      </c>
      <c r="G1056" s="3" t="s">
        <v>162</v>
      </c>
      <c r="H1056" s="3" t="s">
        <v>4480</v>
      </c>
      <c r="I1056" s="3">
        <v>353260</v>
      </c>
      <c r="J1056" s="3" t="s">
        <v>4799</v>
      </c>
      <c r="K1056" s="3" t="s">
        <v>4351</v>
      </c>
      <c r="L1056" s="129">
        <v>7</v>
      </c>
      <c r="M1056" s="3" t="s">
        <v>4347</v>
      </c>
      <c r="N1056" s="3" t="s">
        <v>4343</v>
      </c>
      <c r="O1056" s="3" t="s">
        <v>4358</v>
      </c>
      <c r="P1056" s="3" t="s">
        <v>4359</v>
      </c>
      <c r="Q1056" s="62" t="s">
        <v>5776</v>
      </c>
    </row>
    <row r="1057" spans="1:17" x14ac:dyDescent="0.25">
      <c r="A1057" s="61">
        <v>2093472</v>
      </c>
      <c r="B1057" s="3">
        <v>353100</v>
      </c>
      <c r="C1057" s="129">
        <v>15</v>
      </c>
      <c r="D1057" s="3" t="s">
        <v>639</v>
      </c>
      <c r="E1057" s="3">
        <v>353100</v>
      </c>
      <c r="F1057" s="128">
        <v>35157</v>
      </c>
      <c r="G1057" s="3" t="s">
        <v>162</v>
      </c>
      <c r="H1057" s="3" t="s">
        <v>4480</v>
      </c>
      <c r="I1057" s="3">
        <v>353100</v>
      </c>
      <c r="J1057" s="3" t="s">
        <v>5173</v>
      </c>
      <c r="K1057" s="3" t="s">
        <v>4341</v>
      </c>
      <c r="L1057" s="129">
        <v>39</v>
      </c>
      <c r="M1057" s="3" t="s">
        <v>4370</v>
      </c>
      <c r="N1057" s="3" t="s">
        <v>4343</v>
      </c>
      <c r="O1057" s="3" t="s">
        <v>4344</v>
      </c>
      <c r="P1057" s="3" t="s">
        <v>4345</v>
      </c>
      <c r="Q1057" s="62" t="s">
        <v>5777</v>
      </c>
    </row>
    <row r="1058" spans="1:17" x14ac:dyDescent="0.25">
      <c r="A1058" s="61">
        <v>2093502</v>
      </c>
      <c r="B1058" s="3">
        <v>353260</v>
      </c>
      <c r="C1058" s="129">
        <v>15</v>
      </c>
      <c r="D1058" s="3" t="s">
        <v>639</v>
      </c>
      <c r="E1058" s="3">
        <v>353260</v>
      </c>
      <c r="F1058" s="128">
        <v>35157</v>
      </c>
      <c r="G1058" s="3" t="s">
        <v>162</v>
      </c>
      <c r="H1058" s="3" t="s">
        <v>4480</v>
      </c>
      <c r="I1058" s="3">
        <v>353260</v>
      </c>
      <c r="J1058" s="3" t="s">
        <v>4799</v>
      </c>
      <c r="K1058" s="3" t="s">
        <v>4351</v>
      </c>
      <c r="L1058" s="129">
        <v>5</v>
      </c>
      <c r="M1058" s="3" t="s">
        <v>4342</v>
      </c>
      <c r="N1058" s="3" t="s">
        <v>4343</v>
      </c>
      <c r="O1058" s="3" t="s">
        <v>4358</v>
      </c>
      <c r="P1058" s="3" t="s">
        <v>4359</v>
      </c>
      <c r="Q1058" s="62" t="s">
        <v>5778</v>
      </c>
    </row>
    <row r="1059" spans="1:17" x14ac:dyDescent="0.25">
      <c r="A1059" s="61">
        <v>2094215</v>
      </c>
      <c r="B1059" s="3">
        <v>355170</v>
      </c>
      <c r="C1059" s="129">
        <v>13</v>
      </c>
      <c r="D1059" s="3" t="s">
        <v>583</v>
      </c>
      <c r="E1059" s="3">
        <v>355170</v>
      </c>
      <c r="F1059" s="128">
        <v>35131</v>
      </c>
      <c r="G1059" s="3" t="s">
        <v>137</v>
      </c>
      <c r="H1059" s="3" t="s">
        <v>4396</v>
      </c>
      <c r="I1059" s="3">
        <v>355170</v>
      </c>
      <c r="J1059" s="3" t="s">
        <v>4645</v>
      </c>
      <c r="K1059" s="3" t="s">
        <v>4341</v>
      </c>
      <c r="L1059" s="129">
        <v>39</v>
      </c>
      <c r="M1059" s="3" t="s">
        <v>4370</v>
      </c>
      <c r="N1059" s="3" t="s">
        <v>4343</v>
      </c>
      <c r="O1059" s="3" t="s">
        <v>4556</v>
      </c>
      <c r="P1059" s="3" t="s">
        <v>4373</v>
      </c>
      <c r="Q1059" s="62" t="s">
        <v>5779</v>
      </c>
    </row>
    <row r="1060" spans="1:17" x14ac:dyDescent="0.25">
      <c r="A1060" s="61">
        <v>2094312</v>
      </c>
      <c r="B1060" s="3">
        <v>355170</v>
      </c>
      <c r="C1060" s="129">
        <v>13</v>
      </c>
      <c r="D1060" s="3" t="s">
        <v>583</v>
      </c>
      <c r="E1060" s="3">
        <v>355170</v>
      </c>
      <c r="F1060" s="128">
        <v>35131</v>
      </c>
      <c r="G1060" s="3" t="s">
        <v>137</v>
      </c>
      <c r="H1060" s="3" t="s">
        <v>4396</v>
      </c>
      <c r="I1060" s="3">
        <v>355170</v>
      </c>
      <c r="J1060" s="3" t="s">
        <v>4645</v>
      </c>
      <c r="K1060" s="3" t="s">
        <v>4341</v>
      </c>
      <c r="L1060" s="129">
        <v>39</v>
      </c>
      <c r="M1060" s="3" t="s">
        <v>4370</v>
      </c>
      <c r="N1060" s="3" t="s">
        <v>4343</v>
      </c>
      <c r="O1060" s="3" t="s">
        <v>4372</v>
      </c>
      <c r="P1060" s="3" t="s">
        <v>4373</v>
      </c>
      <c r="Q1060" s="62" t="s">
        <v>5780</v>
      </c>
    </row>
    <row r="1061" spans="1:17" x14ac:dyDescent="0.25">
      <c r="A1061" s="61">
        <v>2094320</v>
      </c>
      <c r="B1061" s="3">
        <v>351860</v>
      </c>
      <c r="C1061" s="129">
        <v>13</v>
      </c>
      <c r="D1061" s="3" t="s">
        <v>583</v>
      </c>
      <c r="E1061" s="3">
        <v>351860</v>
      </c>
      <c r="F1061" s="128">
        <v>35131</v>
      </c>
      <c r="G1061" s="3" t="s">
        <v>137</v>
      </c>
      <c r="H1061" s="3" t="s">
        <v>4396</v>
      </c>
      <c r="I1061" s="3">
        <v>351860</v>
      </c>
      <c r="J1061" s="3" t="s">
        <v>4662</v>
      </c>
      <c r="K1061" s="3" t="s">
        <v>4341</v>
      </c>
      <c r="L1061" s="129">
        <v>39</v>
      </c>
      <c r="M1061" s="3" t="s">
        <v>4370</v>
      </c>
      <c r="N1061" s="3" t="s">
        <v>4343</v>
      </c>
      <c r="O1061" s="3" t="s">
        <v>4556</v>
      </c>
      <c r="P1061" s="3" t="s">
        <v>4373</v>
      </c>
      <c r="Q1061" s="62" t="s">
        <v>5781</v>
      </c>
    </row>
    <row r="1062" spans="1:17" x14ac:dyDescent="0.25">
      <c r="A1062" s="61">
        <v>2094355</v>
      </c>
      <c r="B1062" s="3">
        <v>355170</v>
      </c>
      <c r="C1062" s="129">
        <v>13</v>
      </c>
      <c r="D1062" s="3" t="s">
        <v>583</v>
      </c>
      <c r="E1062" s="3">
        <v>355170</v>
      </c>
      <c r="F1062" s="128">
        <v>35131</v>
      </c>
      <c r="G1062" s="3" t="s">
        <v>137</v>
      </c>
      <c r="H1062" s="3" t="s">
        <v>4396</v>
      </c>
      <c r="I1062" s="3">
        <v>355170</v>
      </c>
      <c r="J1062" s="3" t="s">
        <v>4645</v>
      </c>
      <c r="K1062" s="3" t="s">
        <v>4341</v>
      </c>
      <c r="L1062" s="129">
        <v>39</v>
      </c>
      <c r="M1062" s="3" t="s">
        <v>4370</v>
      </c>
      <c r="N1062" s="3" t="s">
        <v>4343</v>
      </c>
      <c r="O1062" s="3" t="s">
        <v>4372</v>
      </c>
      <c r="P1062" s="3" t="s">
        <v>4373</v>
      </c>
      <c r="Q1062" s="62" t="s">
        <v>5782</v>
      </c>
    </row>
    <row r="1063" spans="1:17" x14ac:dyDescent="0.25">
      <c r="A1063" s="61">
        <v>2094401</v>
      </c>
      <c r="B1063" s="3">
        <v>355170</v>
      </c>
      <c r="C1063" s="129">
        <v>13</v>
      </c>
      <c r="D1063" s="3" t="s">
        <v>583</v>
      </c>
      <c r="E1063" s="3">
        <v>355170</v>
      </c>
      <c r="F1063" s="128">
        <v>35131</v>
      </c>
      <c r="G1063" s="3" t="s">
        <v>137</v>
      </c>
      <c r="H1063" s="3" t="s">
        <v>4396</v>
      </c>
      <c r="I1063" s="3">
        <v>355170</v>
      </c>
      <c r="J1063" s="3" t="s">
        <v>4645</v>
      </c>
      <c r="K1063" s="3" t="s">
        <v>4341</v>
      </c>
      <c r="L1063" s="129">
        <v>39</v>
      </c>
      <c r="M1063" s="3" t="s">
        <v>4370</v>
      </c>
      <c r="N1063" s="3" t="s">
        <v>4343</v>
      </c>
      <c r="O1063" s="3" t="s">
        <v>4556</v>
      </c>
      <c r="P1063" s="3" t="s">
        <v>4373</v>
      </c>
      <c r="Q1063" s="62" t="s">
        <v>5783</v>
      </c>
    </row>
    <row r="1064" spans="1:17" x14ac:dyDescent="0.25">
      <c r="A1064" s="61">
        <v>2094487</v>
      </c>
      <c r="B1064" s="3">
        <v>355170</v>
      </c>
      <c r="C1064" s="129">
        <v>13</v>
      </c>
      <c r="D1064" s="3" t="s">
        <v>583</v>
      </c>
      <c r="E1064" s="3">
        <v>355170</v>
      </c>
      <c r="F1064" s="128">
        <v>35131</v>
      </c>
      <c r="G1064" s="3" t="s">
        <v>137</v>
      </c>
      <c r="H1064" s="3" t="s">
        <v>4396</v>
      </c>
      <c r="I1064" s="3">
        <v>355170</v>
      </c>
      <c r="J1064" s="3" t="s">
        <v>4645</v>
      </c>
      <c r="K1064" s="3" t="s">
        <v>4341</v>
      </c>
      <c r="L1064" s="129">
        <v>39</v>
      </c>
      <c r="M1064" s="3" t="s">
        <v>4370</v>
      </c>
      <c r="N1064" s="3" t="s">
        <v>4343</v>
      </c>
      <c r="O1064" s="3" t="s">
        <v>4372</v>
      </c>
      <c r="P1064" s="3" t="s">
        <v>4373</v>
      </c>
      <c r="Q1064" s="62" t="s">
        <v>5784</v>
      </c>
    </row>
    <row r="1065" spans="1:17" x14ac:dyDescent="0.25">
      <c r="A1065" s="61">
        <v>2094703</v>
      </c>
      <c r="B1065" s="3">
        <v>350660</v>
      </c>
      <c r="C1065" s="129">
        <v>1</v>
      </c>
      <c r="D1065" s="3" t="s">
        <v>54</v>
      </c>
      <c r="E1065" s="3">
        <v>350660</v>
      </c>
      <c r="F1065" s="128">
        <v>35011</v>
      </c>
      <c r="G1065" s="3" t="s">
        <v>46</v>
      </c>
      <c r="H1065" s="3" t="s">
        <v>4437</v>
      </c>
      <c r="I1065" s="3">
        <v>350660</v>
      </c>
      <c r="J1065" s="3" t="s">
        <v>4559</v>
      </c>
      <c r="K1065" s="3" t="s">
        <v>4341</v>
      </c>
      <c r="L1065" s="129">
        <v>4</v>
      </c>
      <c r="M1065" s="3" t="s">
        <v>4349</v>
      </c>
      <c r="N1065" s="3" t="s">
        <v>4343</v>
      </c>
      <c r="O1065" s="3" t="s">
        <v>5785</v>
      </c>
      <c r="P1065" s="3" t="s">
        <v>4373</v>
      </c>
      <c r="Q1065" s="62" t="s">
        <v>5786</v>
      </c>
    </row>
    <row r="1066" spans="1:17" x14ac:dyDescent="0.25">
      <c r="A1066" s="61">
        <v>2095041</v>
      </c>
      <c r="B1066" s="3">
        <v>355150</v>
      </c>
      <c r="C1066" s="129">
        <v>13</v>
      </c>
      <c r="D1066" s="3" t="s">
        <v>583</v>
      </c>
      <c r="E1066" s="3">
        <v>355150</v>
      </c>
      <c r="F1066" s="128">
        <v>35132</v>
      </c>
      <c r="G1066" s="3" t="s">
        <v>139</v>
      </c>
      <c r="H1066" s="3" t="s">
        <v>4396</v>
      </c>
      <c r="I1066" s="3">
        <v>355150</v>
      </c>
      <c r="J1066" s="3" t="s">
        <v>4704</v>
      </c>
      <c r="K1066" s="3" t="s">
        <v>4351</v>
      </c>
      <c r="L1066" s="129">
        <v>39</v>
      </c>
      <c r="M1066" s="3" t="s">
        <v>4370</v>
      </c>
      <c r="N1066" s="3" t="s">
        <v>4343</v>
      </c>
      <c r="O1066" s="3" t="s">
        <v>5237</v>
      </c>
      <c r="P1066" s="3" t="s">
        <v>4359</v>
      </c>
      <c r="Q1066" s="62" t="s">
        <v>5787</v>
      </c>
    </row>
    <row r="1067" spans="1:17" x14ac:dyDescent="0.25">
      <c r="A1067" s="61">
        <v>2095750</v>
      </c>
      <c r="B1067" s="3">
        <v>352590</v>
      </c>
      <c r="C1067" s="129">
        <v>7</v>
      </c>
      <c r="D1067" s="3" t="s">
        <v>344</v>
      </c>
      <c r="E1067" s="3">
        <v>352590</v>
      </c>
      <c r="F1067" s="128">
        <v>35073</v>
      </c>
      <c r="G1067" s="3" t="s">
        <v>97</v>
      </c>
      <c r="H1067" s="3" t="s">
        <v>4389</v>
      </c>
      <c r="I1067" s="3">
        <v>352590</v>
      </c>
      <c r="J1067" s="3" t="s">
        <v>4468</v>
      </c>
      <c r="K1067" s="3" t="s">
        <v>4341</v>
      </c>
      <c r="L1067" s="129">
        <v>4</v>
      </c>
      <c r="M1067" s="3" t="s">
        <v>4349</v>
      </c>
      <c r="N1067" s="3" t="s">
        <v>4343</v>
      </c>
      <c r="O1067" s="3" t="s">
        <v>4358</v>
      </c>
      <c r="P1067" s="3" t="s">
        <v>4359</v>
      </c>
      <c r="Q1067" s="62" t="s">
        <v>5788</v>
      </c>
    </row>
    <row r="1068" spans="1:17" x14ac:dyDescent="0.25">
      <c r="A1068" s="61">
        <v>2095785</v>
      </c>
      <c r="B1068" s="3">
        <v>352590</v>
      </c>
      <c r="C1068" s="129">
        <v>7</v>
      </c>
      <c r="D1068" s="3" t="s">
        <v>344</v>
      </c>
      <c r="E1068" s="3">
        <v>352590</v>
      </c>
      <c r="F1068" s="128">
        <v>35073</v>
      </c>
      <c r="G1068" s="3" t="s">
        <v>97</v>
      </c>
      <c r="H1068" s="3" t="s">
        <v>4389</v>
      </c>
      <c r="I1068" s="3">
        <v>352590</v>
      </c>
      <c r="J1068" s="3" t="s">
        <v>4468</v>
      </c>
      <c r="K1068" s="3" t="s">
        <v>4341</v>
      </c>
      <c r="L1068" s="129">
        <v>73</v>
      </c>
      <c r="M1068" s="3" t="s">
        <v>4355</v>
      </c>
      <c r="N1068" s="3" t="s">
        <v>4343</v>
      </c>
      <c r="O1068" s="3" t="s">
        <v>4344</v>
      </c>
      <c r="P1068" s="3" t="s">
        <v>4345</v>
      </c>
      <c r="Q1068" s="62" t="s">
        <v>5789</v>
      </c>
    </row>
    <row r="1069" spans="1:17" x14ac:dyDescent="0.25">
      <c r="A1069" s="61">
        <v>2095823</v>
      </c>
      <c r="B1069" s="3">
        <v>352590</v>
      </c>
      <c r="C1069" s="129">
        <v>7</v>
      </c>
      <c r="D1069" s="3" t="s">
        <v>344</v>
      </c>
      <c r="E1069" s="3">
        <v>352590</v>
      </c>
      <c r="F1069" s="128">
        <v>35073</v>
      </c>
      <c r="G1069" s="3" t="s">
        <v>97</v>
      </c>
      <c r="H1069" s="3" t="s">
        <v>4389</v>
      </c>
      <c r="I1069" s="3">
        <v>352590</v>
      </c>
      <c r="J1069" s="3" t="s">
        <v>4468</v>
      </c>
      <c r="K1069" s="3" t="s">
        <v>4341</v>
      </c>
      <c r="L1069" s="129">
        <v>4</v>
      </c>
      <c r="M1069" s="3" t="s">
        <v>4349</v>
      </c>
      <c r="N1069" s="3" t="s">
        <v>4343</v>
      </c>
      <c r="O1069" s="3" t="s">
        <v>4358</v>
      </c>
      <c r="P1069" s="3" t="s">
        <v>4359</v>
      </c>
      <c r="Q1069" s="62" t="s">
        <v>5790</v>
      </c>
    </row>
    <row r="1070" spans="1:17" x14ac:dyDescent="0.25">
      <c r="A1070" s="61">
        <v>2095912</v>
      </c>
      <c r="B1070" s="3">
        <v>351200</v>
      </c>
      <c r="C1070" s="129">
        <v>5</v>
      </c>
      <c r="D1070" s="3" t="s">
        <v>249</v>
      </c>
      <c r="E1070" s="3">
        <v>351200</v>
      </c>
      <c r="F1070" s="128">
        <v>35051</v>
      </c>
      <c r="G1070" s="3" t="s">
        <v>80</v>
      </c>
      <c r="H1070" s="3" t="s">
        <v>4396</v>
      </c>
      <c r="I1070" s="3">
        <v>351200</v>
      </c>
      <c r="J1070" s="3" t="s">
        <v>5791</v>
      </c>
      <c r="K1070" s="3" t="s">
        <v>4341</v>
      </c>
      <c r="L1070" s="129">
        <v>5</v>
      </c>
      <c r="M1070" s="3" t="s">
        <v>4342</v>
      </c>
      <c r="N1070" s="3" t="s">
        <v>4343</v>
      </c>
      <c r="O1070" s="3" t="s">
        <v>4358</v>
      </c>
      <c r="P1070" s="3" t="s">
        <v>4359</v>
      </c>
      <c r="Q1070" s="62" t="s">
        <v>5792</v>
      </c>
    </row>
    <row r="1071" spans="1:17" x14ac:dyDescent="0.25">
      <c r="A1071" s="61">
        <v>2096005</v>
      </c>
      <c r="B1071" s="3">
        <v>353130</v>
      </c>
      <c r="C1071" s="129">
        <v>13</v>
      </c>
      <c r="D1071" s="3" t="s">
        <v>583</v>
      </c>
      <c r="E1071" s="3">
        <v>353130</v>
      </c>
      <c r="F1071" s="128">
        <v>35131</v>
      </c>
      <c r="G1071" s="3" t="s">
        <v>137</v>
      </c>
      <c r="H1071" s="3" t="s">
        <v>4396</v>
      </c>
      <c r="I1071" s="3">
        <v>353130</v>
      </c>
      <c r="J1071" s="3" t="s">
        <v>4397</v>
      </c>
      <c r="K1071" s="3" t="s">
        <v>4341</v>
      </c>
      <c r="L1071" s="129">
        <v>5</v>
      </c>
      <c r="M1071" s="3" t="s">
        <v>4342</v>
      </c>
      <c r="N1071" s="3" t="s">
        <v>4343</v>
      </c>
      <c r="O1071" s="3" t="s">
        <v>5410</v>
      </c>
      <c r="P1071" s="3" t="s">
        <v>4373</v>
      </c>
      <c r="Q1071" s="62" t="s">
        <v>5793</v>
      </c>
    </row>
    <row r="1072" spans="1:17" x14ac:dyDescent="0.25">
      <c r="A1072" s="61">
        <v>2096196</v>
      </c>
      <c r="B1072" s="3">
        <v>350920</v>
      </c>
      <c r="C1072" s="129">
        <v>1</v>
      </c>
      <c r="D1072" s="3" t="s">
        <v>54</v>
      </c>
      <c r="E1072" s="3">
        <v>350920</v>
      </c>
      <c r="F1072" s="128">
        <v>35012</v>
      </c>
      <c r="G1072" s="3" t="s">
        <v>53</v>
      </c>
      <c r="H1072" s="3" t="s">
        <v>4434</v>
      </c>
      <c r="I1072" s="3">
        <v>350920</v>
      </c>
      <c r="J1072" s="3" t="s">
        <v>4442</v>
      </c>
      <c r="K1072" s="3" t="s">
        <v>4341</v>
      </c>
      <c r="L1072" s="129">
        <v>5</v>
      </c>
      <c r="M1072" s="3" t="s">
        <v>4342</v>
      </c>
      <c r="N1072" s="3" t="s">
        <v>4343</v>
      </c>
      <c r="O1072" s="3" t="s">
        <v>4344</v>
      </c>
      <c r="P1072" s="3" t="s">
        <v>4345</v>
      </c>
      <c r="Q1072" s="62" t="s">
        <v>5794</v>
      </c>
    </row>
    <row r="1073" spans="1:17" x14ac:dyDescent="0.25">
      <c r="A1073" s="61">
        <v>2096323</v>
      </c>
      <c r="B1073" s="3">
        <v>351440</v>
      </c>
      <c r="C1073" s="129">
        <v>11</v>
      </c>
      <c r="D1073" s="3" t="s">
        <v>513</v>
      </c>
      <c r="E1073" s="3">
        <v>351440</v>
      </c>
      <c r="F1073" s="128">
        <v>35111</v>
      </c>
      <c r="G1073" s="3" t="s">
        <v>125</v>
      </c>
      <c r="H1073" s="3" t="s">
        <v>4475</v>
      </c>
      <c r="I1073" s="3">
        <v>351440</v>
      </c>
      <c r="J1073" s="3" t="s">
        <v>4931</v>
      </c>
      <c r="K1073" s="3" t="s">
        <v>4341</v>
      </c>
      <c r="L1073" s="129">
        <v>39</v>
      </c>
      <c r="M1073" s="3" t="s">
        <v>4370</v>
      </c>
      <c r="N1073" s="3" t="s">
        <v>4343</v>
      </c>
      <c r="O1073" s="3" t="s">
        <v>4838</v>
      </c>
      <c r="P1073" s="3" t="s">
        <v>4345</v>
      </c>
      <c r="Q1073" s="62" t="s">
        <v>5795</v>
      </c>
    </row>
    <row r="1074" spans="1:17" x14ac:dyDescent="0.25">
      <c r="A1074" s="61">
        <v>2096374</v>
      </c>
      <c r="B1074" s="3">
        <v>351518</v>
      </c>
      <c r="C1074" s="129">
        <v>14</v>
      </c>
      <c r="D1074" s="3" t="s">
        <v>614</v>
      </c>
      <c r="E1074" s="3">
        <v>351518</v>
      </c>
      <c r="F1074" s="128">
        <v>35142</v>
      </c>
      <c r="G1074" s="3" t="s">
        <v>145</v>
      </c>
      <c r="H1074" s="3" t="s">
        <v>4384</v>
      </c>
      <c r="I1074" s="3">
        <v>351518</v>
      </c>
      <c r="J1074" s="3" t="s">
        <v>4772</v>
      </c>
      <c r="K1074" s="3" t="s">
        <v>4341</v>
      </c>
      <c r="L1074" s="129">
        <v>39</v>
      </c>
      <c r="M1074" s="3" t="s">
        <v>4370</v>
      </c>
      <c r="N1074" s="3" t="s">
        <v>4343</v>
      </c>
      <c r="O1074" s="3" t="s">
        <v>4344</v>
      </c>
      <c r="P1074" s="3" t="s">
        <v>4345</v>
      </c>
      <c r="Q1074" s="62" t="s">
        <v>5796</v>
      </c>
    </row>
    <row r="1075" spans="1:17" x14ac:dyDescent="0.25">
      <c r="A1075" s="61">
        <v>2096412</v>
      </c>
      <c r="B1075" s="3">
        <v>352440</v>
      </c>
      <c r="C1075" s="129">
        <v>17</v>
      </c>
      <c r="D1075" s="3" t="s">
        <v>797</v>
      </c>
      <c r="E1075" s="3">
        <v>352440</v>
      </c>
      <c r="F1075" s="128">
        <v>35171</v>
      </c>
      <c r="G1075" s="3" t="s">
        <v>170</v>
      </c>
      <c r="H1075" s="3" t="s">
        <v>4367</v>
      </c>
      <c r="I1075" s="3">
        <v>352440</v>
      </c>
      <c r="J1075" s="3" t="s">
        <v>4683</v>
      </c>
      <c r="K1075" s="3" t="s">
        <v>4341</v>
      </c>
      <c r="L1075" s="129">
        <v>5</v>
      </c>
      <c r="M1075" s="3" t="s">
        <v>4342</v>
      </c>
      <c r="N1075" s="3" t="s">
        <v>4343</v>
      </c>
      <c r="O1075" s="3" t="s">
        <v>4358</v>
      </c>
      <c r="P1075" s="3" t="s">
        <v>4359</v>
      </c>
      <c r="Q1075" s="62" t="s">
        <v>5797</v>
      </c>
    </row>
    <row r="1076" spans="1:17" x14ac:dyDescent="0.25">
      <c r="A1076" s="61">
        <v>2096463</v>
      </c>
      <c r="B1076" s="3">
        <v>353070</v>
      </c>
      <c r="C1076" s="129">
        <v>14</v>
      </c>
      <c r="D1076" s="3" t="s">
        <v>614</v>
      </c>
      <c r="E1076" s="3">
        <v>353070</v>
      </c>
      <c r="F1076" s="128">
        <v>35141</v>
      </c>
      <c r="G1076" s="3" t="s">
        <v>143</v>
      </c>
      <c r="H1076" s="3" t="s">
        <v>4384</v>
      </c>
      <c r="I1076" s="3">
        <v>353070</v>
      </c>
      <c r="J1076" s="3" t="s">
        <v>4925</v>
      </c>
      <c r="K1076" s="3" t="s">
        <v>4341</v>
      </c>
      <c r="L1076" s="129">
        <v>5</v>
      </c>
      <c r="M1076" s="3" t="s">
        <v>4342</v>
      </c>
      <c r="N1076" s="3" t="s">
        <v>4343</v>
      </c>
      <c r="O1076" s="3" t="s">
        <v>4358</v>
      </c>
      <c r="P1076" s="3" t="s">
        <v>4359</v>
      </c>
      <c r="Q1076" s="62" t="s">
        <v>5798</v>
      </c>
    </row>
    <row r="1077" spans="1:17" x14ac:dyDescent="0.25">
      <c r="A1077" s="61">
        <v>2096498</v>
      </c>
      <c r="B1077" s="3">
        <v>353070</v>
      </c>
      <c r="C1077" s="129">
        <v>14</v>
      </c>
      <c r="D1077" s="3" t="s">
        <v>614</v>
      </c>
      <c r="E1077" s="3">
        <v>353070</v>
      </c>
      <c r="F1077" s="128">
        <v>35141</v>
      </c>
      <c r="G1077" s="3" t="s">
        <v>143</v>
      </c>
      <c r="H1077" s="3" t="s">
        <v>4384</v>
      </c>
      <c r="I1077" s="3">
        <v>353070</v>
      </c>
      <c r="J1077" s="3" t="s">
        <v>4925</v>
      </c>
      <c r="K1077" s="3" t="s">
        <v>4341</v>
      </c>
      <c r="L1077" s="129">
        <v>5</v>
      </c>
      <c r="M1077" s="3" t="s">
        <v>4342</v>
      </c>
      <c r="N1077" s="3" t="s">
        <v>4343</v>
      </c>
      <c r="O1077" s="3" t="s">
        <v>4344</v>
      </c>
      <c r="P1077" s="3" t="s">
        <v>4345</v>
      </c>
      <c r="Q1077" s="62" t="s">
        <v>5799</v>
      </c>
    </row>
    <row r="1078" spans="1:17" x14ac:dyDescent="0.25">
      <c r="A1078" s="61">
        <v>2096617</v>
      </c>
      <c r="B1078" s="3">
        <v>354080</v>
      </c>
      <c r="C1078" s="129">
        <v>15</v>
      </c>
      <c r="D1078" s="3" t="s">
        <v>639</v>
      </c>
      <c r="E1078" s="3">
        <v>354080</v>
      </c>
      <c r="F1078" s="128">
        <v>35155</v>
      </c>
      <c r="G1078" s="3" t="s">
        <v>158</v>
      </c>
      <c r="H1078" s="3" t="s">
        <v>4480</v>
      </c>
      <c r="I1078" s="3">
        <v>354080</v>
      </c>
      <c r="J1078" s="3" t="s">
        <v>5800</v>
      </c>
      <c r="K1078" s="3" t="s">
        <v>4341</v>
      </c>
      <c r="L1078" s="129">
        <v>5</v>
      </c>
      <c r="M1078" s="3" t="s">
        <v>4342</v>
      </c>
      <c r="N1078" s="3" t="s">
        <v>4343</v>
      </c>
      <c r="O1078" s="3" t="s">
        <v>4358</v>
      </c>
      <c r="P1078" s="3" t="s">
        <v>4359</v>
      </c>
      <c r="Q1078" s="62" t="s">
        <v>5801</v>
      </c>
    </row>
    <row r="1079" spans="1:17" x14ac:dyDescent="0.25">
      <c r="A1079" s="61">
        <v>2096625</v>
      </c>
      <c r="B1079" s="3">
        <v>354140</v>
      </c>
      <c r="C1079" s="129">
        <v>11</v>
      </c>
      <c r="D1079" s="3" t="s">
        <v>513</v>
      </c>
      <c r="E1079" s="3">
        <v>354140</v>
      </c>
      <c r="F1079" s="128">
        <v>35112</v>
      </c>
      <c r="G1079" s="3" t="s">
        <v>127</v>
      </c>
      <c r="H1079" s="3" t="s">
        <v>4475</v>
      </c>
      <c r="I1079" s="3">
        <v>354140</v>
      </c>
      <c r="J1079" s="3" t="s">
        <v>4508</v>
      </c>
      <c r="K1079" s="3" t="s">
        <v>4351</v>
      </c>
      <c r="L1079" s="129">
        <v>7</v>
      </c>
      <c r="M1079" s="3" t="s">
        <v>4347</v>
      </c>
      <c r="N1079" s="3" t="s">
        <v>4343</v>
      </c>
      <c r="O1079" s="3" t="s">
        <v>4372</v>
      </c>
      <c r="P1079" s="3" t="s">
        <v>4373</v>
      </c>
      <c r="Q1079" s="62" t="s">
        <v>5802</v>
      </c>
    </row>
    <row r="1080" spans="1:17" x14ac:dyDescent="0.25">
      <c r="A1080" s="61">
        <v>2096641</v>
      </c>
      <c r="B1080" s="3">
        <v>354140</v>
      </c>
      <c r="C1080" s="129">
        <v>11</v>
      </c>
      <c r="D1080" s="3" t="s">
        <v>513</v>
      </c>
      <c r="E1080" s="3">
        <v>354140</v>
      </c>
      <c r="F1080" s="128">
        <v>35112</v>
      </c>
      <c r="G1080" s="3" t="s">
        <v>127</v>
      </c>
      <c r="H1080" s="3" t="s">
        <v>4475</v>
      </c>
      <c r="I1080" s="3">
        <v>354140</v>
      </c>
      <c r="J1080" s="3" t="s">
        <v>4508</v>
      </c>
      <c r="K1080" s="3" t="s">
        <v>4351</v>
      </c>
      <c r="L1080" s="129">
        <v>39</v>
      </c>
      <c r="M1080" s="3" t="s">
        <v>4370</v>
      </c>
      <c r="N1080" s="3" t="s">
        <v>4343</v>
      </c>
      <c r="O1080" s="3" t="s">
        <v>4418</v>
      </c>
      <c r="P1080" s="3" t="s">
        <v>4345</v>
      </c>
      <c r="Q1080" s="62" t="s">
        <v>5803</v>
      </c>
    </row>
    <row r="1081" spans="1:17" x14ac:dyDescent="0.25">
      <c r="A1081" s="61">
        <v>2096765</v>
      </c>
      <c r="B1081" s="3">
        <v>354980</v>
      </c>
      <c r="C1081" s="129">
        <v>15</v>
      </c>
      <c r="D1081" s="3" t="s">
        <v>639</v>
      </c>
      <c r="E1081" s="3">
        <v>354980</v>
      </c>
      <c r="F1081" s="128">
        <v>35155</v>
      </c>
      <c r="G1081" s="3" t="s">
        <v>158</v>
      </c>
      <c r="H1081" s="3" t="s">
        <v>4480</v>
      </c>
      <c r="I1081" s="3">
        <v>354980</v>
      </c>
      <c r="J1081" s="3" t="s">
        <v>4485</v>
      </c>
      <c r="K1081" s="3" t="s">
        <v>4341</v>
      </c>
      <c r="L1081" s="129">
        <v>4</v>
      </c>
      <c r="M1081" s="3" t="s">
        <v>4349</v>
      </c>
      <c r="N1081" s="3" t="s">
        <v>4343</v>
      </c>
      <c r="O1081" s="3" t="s">
        <v>4344</v>
      </c>
      <c r="P1081" s="3" t="s">
        <v>4345</v>
      </c>
      <c r="Q1081" s="62" t="s">
        <v>5804</v>
      </c>
    </row>
    <row r="1082" spans="1:17" x14ac:dyDescent="0.25">
      <c r="A1082" s="61">
        <v>2097605</v>
      </c>
      <c r="B1082" s="3">
        <v>354980</v>
      </c>
      <c r="C1082" s="129">
        <v>15</v>
      </c>
      <c r="D1082" s="3" t="s">
        <v>639</v>
      </c>
      <c r="E1082" s="3">
        <v>354980</v>
      </c>
      <c r="F1082" s="128">
        <v>35155</v>
      </c>
      <c r="G1082" s="3" t="s">
        <v>158</v>
      </c>
      <c r="H1082" s="3" t="s">
        <v>4480</v>
      </c>
      <c r="I1082" s="3">
        <v>354980</v>
      </c>
      <c r="J1082" s="3" t="s">
        <v>4485</v>
      </c>
      <c r="K1082" s="3" t="s">
        <v>4341</v>
      </c>
      <c r="L1082" s="129">
        <v>5</v>
      </c>
      <c r="M1082" s="3" t="s">
        <v>4342</v>
      </c>
      <c r="N1082" s="3" t="s">
        <v>4343</v>
      </c>
      <c r="O1082" s="3" t="s">
        <v>4358</v>
      </c>
      <c r="P1082" s="3" t="s">
        <v>4359</v>
      </c>
      <c r="Q1082" s="62" t="s">
        <v>5805</v>
      </c>
    </row>
    <row r="1083" spans="1:17" x14ac:dyDescent="0.25">
      <c r="A1083" s="61">
        <v>2097613</v>
      </c>
      <c r="B1083" s="3">
        <v>354980</v>
      </c>
      <c r="C1083" s="129">
        <v>15</v>
      </c>
      <c r="D1083" s="3" t="s">
        <v>639</v>
      </c>
      <c r="E1083" s="3">
        <v>354980</v>
      </c>
      <c r="F1083" s="128">
        <v>35155</v>
      </c>
      <c r="G1083" s="3" t="s">
        <v>158</v>
      </c>
      <c r="H1083" s="3" t="s">
        <v>4480</v>
      </c>
      <c r="I1083" s="3">
        <v>354980</v>
      </c>
      <c r="J1083" s="3" t="s">
        <v>4485</v>
      </c>
      <c r="K1083" s="3" t="s">
        <v>4341</v>
      </c>
      <c r="L1083" s="129">
        <v>5</v>
      </c>
      <c r="M1083" s="3" t="s">
        <v>4342</v>
      </c>
      <c r="N1083" s="3" t="s">
        <v>4343</v>
      </c>
      <c r="O1083" s="3" t="s">
        <v>4358</v>
      </c>
      <c r="P1083" s="3" t="s">
        <v>4359</v>
      </c>
      <c r="Q1083" s="62" t="s">
        <v>5806</v>
      </c>
    </row>
    <row r="1084" spans="1:17" x14ac:dyDescent="0.25">
      <c r="A1084" s="61">
        <v>2097648</v>
      </c>
      <c r="B1084" s="3">
        <v>354980</v>
      </c>
      <c r="C1084" s="129">
        <v>15</v>
      </c>
      <c r="D1084" s="3" t="s">
        <v>639</v>
      </c>
      <c r="E1084" s="3">
        <v>354980</v>
      </c>
      <c r="F1084" s="128">
        <v>35155</v>
      </c>
      <c r="G1084" s="3" t="s">
        <v>158</v>
      </c>
      <c r="H1084" s="3" t="s">
        <v>4480</v>
      </c>
      <c r="I1084" s="3">
        <v>354980</v>
      </c>
      <c r="J1084" s="3" t="s">
        <v>4485</v>
      </c>
      <c r="K1084" s="3" t="s">
        <v>4341</v>
      </c>
      <c r="L1084" s="129">
        <v>7</v>
      </c>
      <c r="M1084" s="3" t="s">
        <v>4347</v>
      </c>
      <c r="N1084" s="3" t="s">
        <v>4343</v>
      </c>
      <c r="O1084" s="3" t="s">
        <v>4358</v>
      </c>
      <c r="P1084" s="3" t="s">
        <v>4359</v>
      </c>
      <c r="Q1084" s="62" t="s">
        <v>5807</v>
      </c>
    </row>
    <row r="1085" spans="1:17" x14ac:dyDescent="0.25">
      <c r="A1085" s="61">
        <v>2097788</v>
      </c>
      <c r="B1085" s="3">
        <v>355620</v>
      </c>
      <c r="C1085" s="129">
        <v>7</v>
      </c>
      <c r="D1085" s="3" t="s">
        <v>344</v>
      </c>
      <c r="E1085" s="3">
        <v>355620</v>
      </c>
      <c r="F1085" s="128">
        <v>35072</v>
      </c>
      <c r="G1085" s="3" t="s">
        <v>95</v>
      </c>
      <c r="H1085" s="3" t="s">
        <v>4384</v>
      </c>
      <c r="I1085" s="3">
        <v>355620</v>
      </c>
      <c r="J1085" s="3" t="s">
        <v>5808</v>
      </c>
      <c r="K1085" s="3" t="s">
        <v>4341</v>
      </c>
      <c r="L1085" s="129">
        <v>39</v>
      </c>
      <c r="M1085" s="3" t="s">
        <v>4370</v>
      </c>
      <c r="N1085" s="3" t="s">
        <v>4343</v>
      </c>
      <c r="O1085" s="3" t="s">
        <v>4344</v>
      </c>
      <c r="P1085" s="3" t="s">
        <v>4345</v>
      </c>
      <c r="Q1085" s="62" t="s">
        <v>4644</v>
      </c>
    </row>
    <row r="1086" spans="1:17" x14ac:dyDescent="0.25">
      <c r="A1086" s="61">
        <v>2097877</v>
      </c>
      <c r="B1086" s="3">
        <v>355620</v>
      </c>
      <c r="C1086" s="129">
        <v>7</v>
      </c>
      <c r="D1086" s="3" t="s">
        <v>344</v>
      </c>
      <c r="E1086" s="3">
        <v>355620</v>
      </c>
      <c r="F1086" s="128">
        <v>35072</v>
      </c>
      <c r="G1086" s="3" t="s">
        <v>95</v>
      </c>
      <c r="H1086" s="3" t="s">
        <v>4384</v>
      </c>
      <c r="I1086" s="3">
        <v>355620</v>
      </c>
      <c r="J1086" s="3" t="s">
        <v>5808</v>
      </c>
      <c r="K1086" s="3" t="s">
        <v>4341</v>
      </c>
      <c r="L1086" s="129">
        <v>5</v>
      </c>
      <c r="M1086" s="3" t="s">
        <v>4342</v>
      </c>
      <c r="N1086" s="3" t="s">
        <v>4343</v>
      </c>
      <c r="O1086" s="3" t="s">
        <v>4358</v>
      </c>
      <c r="P1086" s="3" t="s">
        <v>4359</v>
      </c>
      <c r="Q1086" s="62" t="s">
        <v>5809</v>
      </c>
    </row>
    <row r="1087" spans="1:17" x14ac:dyDescent="0.25">
      <c r="A1087" s="61">
        <v>2688166</v>
      </c>
      <c r="B1087" s="3">
        <v>351150</v>
      </c>
      <c r="C1087" s="129">
        <v>16</v>
      </c>
      <c r="D1087" s="3" t="s">
        <v>747</v>
      </c>
      <c r="E1087" s="3">
        <v>351150</v>
      </c>
      <c r="F1087" s="128">
        <v>35161</v>
      </c>
      <c r="G1087" s="3" t="s">
        <v>164</v>
      </c>
      <c r="H1087" s="3" t="s">
        <v>4399</v>
      </c>
      <c r="I1087" s="3">
        <v>351150</v>
      </c>
      <c r="J1087" s="3" t="s">
        <v>5810</v>
      </c>
      <c r="K1087" s="3" t="s">
        <v>4341</v>
      </c>
      <c r="L1087" s="129">
        <v>4</v>
      </c>
      <c r="M1087" s="3" t="s">
        <v>4349</v>
      </c>
      <c r="N1087" s="3" t="s">
        <v>4343</v>
      </c>
      <c r="O1087" s="3" t="s">
        <v>4659</v>
      </c>
      <c r="P1087" s="3" t="s">
        <v>4345</v>
      </c>
      <c r="Q1087" s="62" t="s">
        <v>5811</v>
      </c>
    </row>
    <row r="1088" spans="1:17" x14ac:dyDescent="0.25">
      <c r="A1088" s="61">
        <v>2688239</v>
      </c>
      <c r="B1088" s="3">
        <v>350160</v>
      </c>
      <c r="C1088" s="129">
        <v>7</v>
      </c>
      <c r="D1088" s="3" t="s">
        <v>344</v>
      </c>
      <c r="E1088" s="3">
        <v>350160</v>
      </c>
      <c r="F1088" s="128">
        <v>35072</v>
      </c>
      <c r="G1088" s="3" t="s">
        <v>95</v>
      </c>
      <c r="H1088" s="3" t="s">
        <v>4384</v>
      </c>
      <c r="I1088" s="3">
        <v>350160</v>
      </c>
      <c r="J1088" s="3" t="s">
        <v>4708</v>
      </c>
      <c r="K1088" s="3" t="s">
        <v>4341</v>
      </c>
      <c r="L1088" s="129">
        <v>39</v>
      </c>
      <c r="M1088" s="3" t="s">
        <v>4370</v>
      </c>
      <c r="N1088" s="3" t="s">
        <v>4343</v>
      </c>
      <c r="O1088" s="3" t="s">
        <v>4372</v>
      </c>
      <c r="P1088" s="3" t="s">
        <v>4373</v>
      </c>
      <c r="Q1088" s="62" t="s">
        <v>5812</v>
      </c>
    </row>
    <row r="1089" spans="1:17" x14ac:dyDescent="0.25">
      <c r="A1089" s="61">
        <v>2688433</v>
      </c>
      <c r="B1089" s="3">
        <v>350760</v>
      </c>
      <c r="C1089" s="129">
        <v>7</v>
      </c>
      <c r="D1089" s="3" t="s">
        <v>344</v>
      </c>
      <c r="E1089" s="3">
        <v>350760</v>
      </c>
      <c r="F1089" s="128">
        <v>35071</v>
      </c>
      <c r="G1089" s="3" t="s">
        <v>93</v>
      </c>
      <c r="H1089" s="3" t="s">
        <v>4389</v>
      </c>
      <c r="I1089" s="3">
        <v>350760</v>
      </c>
      <c r="J1089" s="3" t="s">
        <v>4457</v>
      </c>
      <c r="K1089" s="3" t="s">
        <v>4341</v>
      </c>
      <c r="L1089" s="129">
        <v>5</v>
      </c>
      <c r="M1089" s="3" t="s">
        <v>4342</v>
      </c>
      <c r="N1089" s="3" t="s">
        <v>4343</v>
      </c>
      <c r="O1089" s="3" t="s">
        <v>4358</v>
      </c>
      <c r="P1089" s="3" t="s">
        <v>4359</v>
      </c>
      <c r="Q1089" s="62" t="s">
        <v>5813</v>
      </c>
    </row>
    <row r="1090" spans="1:17" x14ac:dyDescent="0.25">
      <c r="A1090" s="61">
        <v>2688514</v>
      </c>
      <c r="B1090" s="3">
        <v>355030</v>
      </c>
      <c r="C1090" s="129">
        <v>1</v>
      </c>
      <c r="D1090" s="3" t="s">
        <v>54</v>
      </c>
      <c r="E1090" s="3">
        <v>355030</v>
      </c>
      <c r="F1090" s="128">
        <v>35016</v>
      </c>
      <c r="G1090" s="3" t="s">
        <v>62</v>
      </c>
      <c r="H1090" s="3" t="s">
        <v>4410</v>
      </c>
      <c r="I1090" s="3">
        <v>355030</v>
      </c>
      <c r="J1090" s="3" t="s">
        <v>4411</v>
      </c>
      <c r="K1090" s="3" t="s">
        <v>4351</v>
      </c>
      <c r="L1090" s="129">
        <v>7</v>
      </c>
      <c r="M1090" s="3" t="s">
        <v>4347</v>
      </c>
      <c r="N1090" s="3" t="s">
        <v>4343</v>
      </c>
      <c r="O1090" s="3" t="s">
        <v>4352</v>
      </c>
      <c r="P1090" s="3" t="s">
        <v>4345</v>
      </c>
      <c r="Q1090" s="62" t="s">
        <v>5814</v>
      </c>
    </row>
    <row r="1091" spans="1:17" x14ac:dyDescent="0.25">
      <c r="A1091" s="61">
        <v>2688522</v>
      </c>
      <c r="B1091" s="3">
        <v>355030</v>
      </c>
      <c r="C1091" s="129">
        <v>1</v>
      </c>
      <c r="D1091" s="3" t="s">
        <v>54</v>
      </c>
      <c r="E1091" s="3">
        <v>355030</v>
      </c>
      <c r="F1091" s="128">
        <v>35016</v>
      </c>
      <c r="G1091" s="3" t="s">
        <v>62</v>
      </c>
      <c r="H1091" s="3" t="s">
        <v>4410</v>
      </c>
      <c r="I1091" s="3">
        <v>355030</v>
      </c>
      <c r="J1091" s="3" t="s">
        <v>4411</v>
      </c>
      <c r="K1091" s="3" t="s">
        <v>4351</v>
      </c>
      <c r="L1091" s="129">
        <v>7</v>
      </c>
      <c r="M1091" s="3" t="s">
        <v>4347</v>
      </c>
      <c r="N1091" s="3" t="s">
        <v>4343</v>
      </c>
      <c r="O1091" s="3" t="s">
        <v>4358</v>
      </c>
      <c r="P1091" s="3" t="s">
        <v>4359</v>
      </c>
      <c r="Q1091" s="62" t="s">
        <v>5815</v>
      </c>
    </row>
    <row r="1092" spans="1:17" x14ac:dyDescent="0.25">
      <c r="A1092" s="61">
        <v>2688573</v>
      </c>
      <c r="B1092" s="3">
        <v>355030</v>
      </c>
      <c r="C1092" s="129">
        <v>1</v>
      </c>
      <c r="D1092" s="3" t="s">
        <v>54</v>
      </c>
      <c r="E1092" s="3">
        <v>355030</v>
      </c>
      <c r="F1092" s="128">
        <v>35016</v>
      </c>
      <c r="G1092" s="3" t="s">
        <v>62</v>
      </c>
      <c r="H1092" s="3" t="s">
        <v>4410</v>
      </c>
      <c r="I1092" s="3">
        <v>355030</v>
      </c>
      <c r="J1092" s="3" t="s">
        <v>4411</v>
      </c>
      <c r="K1092" s="3" t="s">
        <v>4351</v>
      </c>
      <c r="L1092" s="129">
        <v>5</v>
      </c>
      <c r="M1092" s="3" t="s">
        <v>4342</v>
      </c>
      <c r="N1092" s="3" t="s">
        <v>4343</v>
      </c>
      <c r="O1092" s="3" t="s">
        <v>4352</v>
      </c>
      <c r="P1092" s="3" t="s">
        <v>4345</v>
      </c>
      <c r="Q1092" s="62" t="s">
        <v>5816</v>
      </c>
    </row>
    <row r="1093" spans="1:17" x14ac:dyDescent="0.25">
      <c r="A1093" s="61">
        <v>2688581</v>
      </c>
      <c r="B1093" s="3">
        <v>355030</v>
      </c>
      <c r="C1093" s="129">
        <v>1</v>
      </c>
      <c r="D1093" s="3" t="s">
        <v>54</v>
      </c>
      <c r="E1093" s="3">
        <v>355030</v>
      </c>
      <c r="F1093" s="128">
        <v>35016</v>
      </c>
      <c r="G1093" s="3" t="s">
        <v>62</v>
      </c>
      <c r="H1093" s="3" t="s">
        <v>4410</v>
      </c>
      <c r="I1093" s="3">
        <v>355030</v>
      </c>
      <c r="J1093" s="3" t="s">
        <v>4411</v>
      </c>
      <c r="K1093" s="3" t="s">
        <v>4341</v>
      </c>
      <c r="L1093" s="129">
        <v>5</v>
      </c>
      <c r="M1093" s="3" t="s">
        <v>4342</v>
      </c>
      <c r="N1093" s="3" t="s">
        <v>4343</v>
      </c>
      <c r="O1093" s="3" t="s">
        <v>4358</v>
      </c>
      <c r="P1093" s="3" t="s">
        <v>4359</v>
      </c>
      <c r="Q1093" s="62" t="s">
        <v>5817</v>
      </c>
    </row>
    <row r="1094" spans="1:17" x14ac:dyDescent="0.25">
      <c r="A1094" s="61">
        <v>2688638</v>
      </c>
      <c r="B1094" s="3">
        <v>355030</v>
      </c>
      <c r="C1094" s="129">
        <v>1</v>
      </c>
      <c r="D1094" s="3" t="s">
        <v>54</v>
      </c>
      <c r="E1094" s="3">
        <v>355030</v>
      </c>
      <c r="F1094" s="128">
        <v>35016</v>
      </c>
      <c r="G1094" s="3" t="s">
        <v>62</v>
      </c>
      <c r="H1094" s="3" t="s">
        <v>4410</v>
      </c>
      <c r="I1094" s="3">
        <v>355030</v>
      </c>
      <c r="J1094" s="3" t="s">
        <v>4411</v>
      </c>
      <c r="K1094" s="3" t="s">
        <v>4341</v>
      </c>
      <c r="L1094" s="129">
        <v>7</v>
      </c>
      <c r="M1094" s="3" t="s">
        <v>4347</v>
      </c>
      <c r="N1094" s="3" t="s">
        <v>4343</v>
      </c>
      <c r="O1094" s="3" t="s">
        <v>4358</v>
      </c>
      <c r="P1094" s="3" t="s">
        <v>4359</v>
      </c>
      <c r="Q1094" s="62" t="s">
        <v>5818</v>
      </c>
    </row>
    <row r="1095" spans="1:17" x14ac:dyDescent="0.25">
      <c r="A1095" s="61">
        <v>2688670</v>
      </c>
      <c r="B1095" s="3">
        <v>355030</v>
      </c>
      <c r="C1095" s="129">
        <v>1</v>
      </c>
      <c r="D1095" s="3" t="s">
        <v>54</v>
      </c>
      <c r="E1095" s="3">
        <v>355030</v>
      </c>
      <c r="F1095" s="128">
        <v>35016</v>
      </c>
      <c r="G1095" s="3" t="s">
        <v>62</v>
      </c>
      <c r="H1095" s="3" t="s">
        <v>4410</v>
      </c>
      <c r="I1095" s="3">
        <v>355030</v>
      </c>
      <c r="J1095" s="3" t="s">
        <v>4411</v>
      </c>
      <c r="K1095" s="3" t="s">
        <v>4341</v>
      </c>
      <c r="L1095" s="129">
        <v>4</v>
      </c>
      <c r="M1095" s="3" t="s">
        <v>4349</v>
      </c>
      <c r="N1095" s="3" t="s">
        <v>4343</v>
      </c>
      <c r="O1095" s="3" t="s">
        <v>4358</v>
      </c>
      <c r="P1095" s="3" t="s">
        <v>4359</v>
      </c>
      <c r="Q1095" s="62" t="s">
        <v>5819</v>
      </c>
    </row>
    <row r="1096" spans="1:17" x14ac:dyDescent="0.25">
      <c r="A1096" s="61">
        <v>2688689</v>
      </c>
      <c r="B1096" s="3">
        <v>355030</v>
      </c>
      <c r="C1096" s="129">
        <v>1</v>
      </c>
      <c r="D1096" s="3" t="s">
        <v>54</v>
      </c>
      <c r="E1096" s="3">
        <v>355030</v>
      </c>
      <c r="F1096" s="128">
        <v>35016</v>
      </c>
      <c r="G1096" s="3" t="s">
        <v>62</v>
      </c>
      <c r="H1096" s="3" t="s">
        <v>4410</v>
      </c>
      <c r="I1096" s="3">
        <v>355030</v>
      </c>
      <c r="J1096" s="3" t="s">
        <v>4411</v>
      </c>
      <c r="K1096" s="3" t="s">
        <v>4351</v>
      </c>
      <c r="L1096" s="129">
        <v>5</v>
      </c>
      <c r="M1096" s="3" t="s">
        <v>4342</v>
      </c>
      <c r="N1096" s="3" t="s">
        <v>4343</v>
      </c>
      <c r="O1096" s="3" t="s">
        <v>4358</v>
      </c>
      <c r="P1096" s="3" t="s">
        <v>4359</v>
      </c>
      <c r="Q1096" s="62" t="s">
        <v>5820</v>
      </c>
    </row>
    <row r="1097" spans="1:17" x14ac:dyDescent="0.25">
      <c r="A1097" s="61">
        <v>2696169</v>
      </c>
      <c r="B1097" s="3">
        <v>350950</v>
      </c>
      <c r="C1097" s="129">
        <v>7</v>
      </c>
      <c r="D1097" s="3" t="s">
        <v>344</v>
      </c>
      <c r="E1097" s="3">
        <v>350950</v>
      </c>
      <c r="F1097" s="128">
        <v>35072</v>
      </c>
      <c r="G1097" s="3" t="s">
        <v>95</v>
      </c>
      <c r="H1097" s="3" t="s">
        <v>4384</v>
      </c>
      <c r="I1097" s="3">
        <v>350950</v>
      </c>
      <c r="J1097" s="3" t="s">
        <v>4620</v>
      </c>
      <c r="K1097" s="3" t="s">
        <v>4341</v>
      </c>
      <c r="L1097" s="129">
        <v>39</v>
      </c>
      <c r="M1097" s="3" t="s">
        <v>4370</v>
      </c>
      <c r="N1097" s="3" t="s">
        <v>4343</v>
      </c>
      <c r="O1097" s="3" t="s">
        <v>4372</v>
      </c>
      <c r="P1097" s="3" t="s">
        <v>4373</v>
      </c>
      <c r="Q1097" s="62" t="s">
        <v>5821</v>
      </c>
    </row>
    <row r="1098" spans="1:17" x14ac:dyDescent="0.25">
      <c r="A1098" s="61">
        <v>2696185</v>
      </c>
      <c r="B1098" s="3">
        <v>353870</v>
      </c>
      <c r="C1098" s="129">
        <v>10</v>
      </c>
      <c r="D1098" s="3" t="s">
        <v>485</v>
      </c>
      <c r="E1098" s="3">
        <v>353870</v>
      </c>
      <c r="F1098" s="128">
        <v>35103</v>
      </c>
      <c r="G1098" s="3" t="s">
        <v>121</v>
      </c>
      <c r="H1098" s="3" t="s">
        <v>4403</v>
      </c>
      <c r="I1098" s="3">
        <v>353870</v>
      </c>
      <c r="J1098" s="3" t="s">
        <v>4417</v>
      </c>
      <c r="K1098" s="3" t="s">
        <v>4341</v>
      </c>
      <c r="L1098" s="129">
        <v>4</v>
      </c>
      <c r="M1098" s="3" t="s">
        <v>4349</v>
      </c>
      <c r="N1098" s="3" t="s">
        <v>4343</v>
      </c>
      <c r="O1098" s="3" t="s">
        <v>4344</v>
      </c>
      <c r="P1098" s="3" t="s">
        <v>4345</v>
      </c>
      <c r="Q1098" s="62" t="s">
        <v>5822</v>
      </c>
    </row>
    <row r="1099" spans="1:17" x14ac:dyDescent="0.25">
      <c r="A1099" s="61">
        <v>2698374</v>
      </c>
      <c r="B1099" s="3">
        <v>354120</v>
      </c>
      <c r="C1099" s="129">
        <v>11</v>
      </c>
      <c r="D1099" s="3" t="s">
        <v>513</v>
      </c>
      <c r="E1099" s="3">
        <v>354120</v>
      </c>
      <c r="F1099" s="128">
        <v>35112</v>
      </c>
      <c r="G1099" s="3" t="s">
        <v>127</v>
      </c>
      <c r="H1099" s="3" t="s">
        <v>4475</v>
      </c>
      <c r="I1099" s="3">
        <v>354120</v>
      </c>
      <c r="J1099" s="3" t="s">
        <v>5823</v>
      </c>
      <c r="K1099" s="3" t="s">
        <v>4341</v>
      </c>
      <c r="L1099" s="129">
        <v>5</v>
      </c>
      <c r="M1099" s="3" t="s">
        <v>4342</v>
      </c>
      <c r="N1099" s="3" t="s">
        <v>4343</v>
      </c>
      <c r="O1099" s="3" t="s">
        <v>4358</v>
      </c>
      <c r="P1099" s="3" t="s">
        <v>4359</v>
      </c>
      <c r="Q1099" s="62" t="s">
        <v>5824</v>
      </c>
    </row>
    <row r="1100" spans="1:17" x14ac:dyDescent="0.25">
      <c r="A1100" s="61">
        <v>2698382</v>
      </c>
      <c r="B1100" s="3">
        <v>354120</v>
      </c>
      <c r="C1100" s="129">
        <v>11</v>
      </c>
      <c r="D1100" s="3" t="s">
        <v>513</v>
      </c>
      <c r="E1100" s="3">
        <v>354120</v>
      </c>
      <c r="F1100" s="128">
        <v>35112</v>
      </c>
      <c r="G1100" s="3" t="s">
        <v>127</v>
      </c>
      <c r="H1100" s="3" t="s">
        <v>4475</v>
      </c>
      <c r="I1100" s="3">
        <v>354120</v>
      </c>
      <c r="J1100" s="3" t="s">
        <v>5823</v>
      </c>
      <c r="K1100" s="3" t="s">
        <v>4341</v>
      </c>
      <c r="L1100" s="129">
        <v>39</v>
      </c>
      <c r="M1100" s="3" t="s">
        <v>4370</v>
      </c>
      <c r="N1100" s="3" t="s">
        <v>4343</v>
      </c>
      <c r="O1100" s="3" t="s">
        <v>4556</v>
      </c>
      <c r="P1100" s="3" t="s">
        <v>4373</v>
      </c>
      <c r="Q1100" s="62" t="s">
        <v>5825</v>
      </c>
    </row>
    <row r="1101" spans="1:17" x14ac:dyDescent="0.25">
      <c r="A1101" s="61">
        <v>2698463</v>
      </c>
      <c r="B1101" s="3">
        <v>354850</v>
      </c>
      <c r="C1101" s="129">
        <v>4</v>
      </c>
      <c r="D1101" s="3" t="s">
        <v>237</v>
      </c>
      <c r="E1101" s="3">
        <v>354850</v>
      </c>
      <c r="F1101" s="128">
        <v>35041</v>
      </c>
      <c r="G1101" s="3" t="s">
        <v>78</v>
      </c>
      <c r="H1101" s="3" t="s">
        <v>4420</v>
      </c>
      <c r="I1101" s="3">
        <v>354850</v>
      </c>
      <c r="J1101" s="3" t="s">
        <v>4514</v>
      </c>
      <c r="K1101" s="3" t="s">
        <v>4341</v>
      </c>
      <c r="L1101" s="129">
        <v>5</v>
      </c>
      <c r="M1101" s="3" t="s">
        <v>4342</v>
      </c>
      <c r="N1101" s="3" t="s">
        <v>4343</v>
      </c>
      <c r="O1101" s="3" t="s">
        <v>4344</v>
      </c>
      <c r="P1101" s="3" t="s">
        <v>4345</v>
      </c>
      <c r="Q1101" s="62" t="s">
        <v>5826</v>
      </c>
    </row>
    <row r="1102" spans="1:17" x14ac:dyDescent="0.25">
      <c r="A1102" s="61">
        <v>2698471</v>
      </c>
      <c r="B1102" s="3">
        <v>354850</v>
      </c>
      <c r="C1102" s="129">
        <v>4</v>
      </c>
      <c r="D1102" s="3" t="s">
        <v>237</v>
      </c>
      <c r="E1102" s="3">
        <v>354850</v>
      </c>
      <c r="F1102" s="128">
        <v>35041</v>
      </c>
      <c r="G1102" s="3" t="s">
        <v>78</v>
      </c>
      <c r="H1102" s="3" t="s">
        <v>4420</v>
      </c>
      <c r="I1102" s="3">
        <v>354850</v>
      </c>
      <c r="J1102" s="3" t="s">
        <v>4514</v>
      </c>
      <c r="K1102" s="3" t="s">
        <v>4341</v>
      </c>
      <c r="L1102" s="129">
        <v>5</v>
      </c>
      <c r="M1102" s="3" t="s">
        <v>4342</v>
      </c>
      <c r="N1102" s="3" t="s">
        <v>4343</v>
      </c>
      <c r="O1102" s="3" t="s">
        <v>4344</v>
      </c>
      <c r="P1102" s="3" t="s">
        <v>4345</v>
      </c>
      <c r="Q1102" s="62" t="s">
        <v>5827</v>
      </c>
    </row>
    <row r="1103" spans="1:17" x14ac:dyDescent="0.25">
      <c r="A1103" s="61">
        <v>2698498</v>
      </c>
      <c r="B1103" s="3">
        <v>354850</v>
      </c>
      <c r="C1103" s="129">
        <v>4</v>
      </c>
      <c r="D1103" s="3" t="s">
        <v>237</v>
      </c>
      <c r="E1103" s="3">
        <v>354850</v>
      </c>
      <c r="F1103" s="128">
        <v>35041</v>
      </c>
      <c r="G1103" s="3" t="s">
        <v>78</v>
      </c>
      <c r="H1103" s="3" t="s">
        <v>4420</v>
      </c>
      <c r="I1103" s="3">
        <v>354850</v>
      </c>
      <c r="J1103" s="3" t="s">
        <v>4514</v>
      </c>
      <c r="K1103" s="3" t="s">
        <v>4341</v>
      </c>
      <c r="L1103" s="129">
        <v>4</v>
      </c>
      <c r="M1103" s="3" t="s">
        <v>4349</v>
      </c>
      <c r="N1103" s="3" t="s">
        <v>4343</v>
      </c>
      <c r="O1103" s="3" t="s">
        <v>4659</v>
      </c>
      <c r="P1103" s="3" t="s">
        <v>4345</v>
      </c>
      <c r="Q1103" s="62" t="s">
        <v>5828</v>
      </c>
    </row>
    <row r="1104" spans="1:17" x14ac:dyDescent="0.25">
      <c r="A1104" s="61">
        <v>2699907</v>
      </c>
      <c r="B1104" s="3">
        <v>355670</v>
      </c>
      <c r="C1104" s="129">
        <v>7</v>
      </c>
      <c r="D1104" s="3" t="s">
        <v>344</v>
      </c>
      <c r="E1104" s="3">
        <v>355670</v>
      </c>
      <c r="F1104" s="128">
        <v>35072</v>
      </c>
      <c r="G1104" s="3" t="s">
        <v>95</v>
      </c>
      <c r="H1104" s="3" t="s">
        <v>4384</v>
      </c>
      <c r="I1104" s="3">
        <v>355670</v>
      </c>
      <c r="J1104" s="3" t="s">
        <v>4394</v>
      </c>
      <c r="K1104" s="3" t="s">
        <v>4341</v>
      </c>
      <c r="L1104" s="129">
        <v>39</v>
      </c>
      <c r="M1104" s="3" t="s">
        <v>4370</v>
      </c>
      <c r="N1104" s="3" t="s">
        <v>4343</v>
      </c>
      <c r="O1104" s="3" t="s">
        <v>4556</v>
      </c>
      <c r="P1104" s="3" t="s">
        <v>4373</v>
      </c>
      <c r="Q1104" s="62" t="s">
        <v>5829</v>
      </c>
    </row>
    <row r="1105" spans="1:17" x14ac:dyDescent="0.25">
      <c r="A1105" s="61">
        <v>2699915</v>
      </c>
      <c r="B1105" s="3">
        <v>355670</v>
      </c>
      <c r="C1105" s="129">
        <v>7</v>
      </c>
      <c r="D1105" s="3" t="s">
        <v>344</v>
      </c>
      <c r="E1105" s="3">
        <v>355670</v>
      </c>
      <c r="F1105" s="128">
        <v>35072</v>
      </c>
      <c r="G1105" s="3" t="s">
        <v>95</v>
      </c>
      <c r="H1105" s="3" t="s">
        <v>4384</v>
      </c>
      <c r="I1105" s="3">
        <v>355670</v>
      </c>
      <c r="J1105" s="3" t="s">
        <v>4394</v>
      </c>
      <c r="K1105" s="3" t="s">
        <v>4341</v>
      </c>
      <c r="L1105" s="129">
        <v>5</v>
      </c>
      <c r="M1105" s="3" t="s">
        <v>4342</v>
      </c>
      <c r="N1105" s="3" t="s">
        <v>4343</v>
      </c>
      <c r="O1105" s="3" t="s">
        <v>4358</v>
      </c>
      <c r="P1105" s="3" t="s">
        <v>4359</v>
      </c>
      <c r="Q1105" s="62" t="s">
        <v>5830</v>
      </c>
    </row>
    <row r="1106" spans="1:17" x14ac:dyDescent="0.25">
      <c r="A1106" s="61">
        <v>2700182</v>
      </c>
      <c r="B1106" s="3">
        <v>351050</v>
      </c>
      <c r="C1106" s="129">
        <v>17</v>
      </c>
      <c r="D1106" s="3" t="s">
        <v>797</v>
      </c>
      <c r="E1106" s="3">
        <v>351050</v>
      </c>
      <c r="F1106" s="128">
        <v>35173</v>
      </c>
      <c r="G1106" s="3" t="s">
        <v>174</v>
      </c>
      <c r="H1106" s="3" t="s">
        <v>4367</v>
      </c>
      <c r="I1106" s="3">
        <v>351050</v>
      </c>
      <c r="J1106" s="3" t="s">
        <v>4406</v>
      </c>
      <c r="K1106" s="3" t="s">
        <v>4341</v>
      </c>
      <c r="L1106" s="129">
        <v>39</v>
      </c>
      <c r="M1106" s="3" t="s">
        <v>4370</v>
      </c>
      <c r="N1106" s="3" t="s">
        <v>4343</v>
      </c>
      <c r="O1106" s="3" t="s">
        <v>4372</v>
      </c>
      <c r="P1106" s="3" t="s">
        <v>4373</v>
      </c>
      <c r="Q1106" s="62" t="s">
        <v>5831</v>
      </c>
    </row>
    <row r="1107" spans="1:17" x14ac:dyDescent="0.25">
      <c r="A1107" s="61">
        <v>2700204</v>
      </c>
      <c r="B1107" s="3">
        <v>351230</v>
      </c>
      <c r="C1107" s="129">
        <v>6</v>
      </c>
      <c r="D1107" s="3" t="s">
        <v>271</v>
      </c>
      <c r="E1107" s="3">
        <v>351230</v>
      </c>
      <c r="F1107" s="128">
        <v>35063</v>
      </c>
      <c r="G1107" s="3" t="s">
        <v>87</v>
      </c>
      <c r="H1107" s="3" t="s">
        <v>4414</v>
      </c>
      <c r="I1107" s="3">
        <v>351230</v>
      </c>
      <c r="J1107" s="3" t="s">
        <v>5832</v>
      </c>
      <c r="K1107" s="3" t="s">
        <v>4341</v>
      </c>
      <c r="L1107" s="129">
        <v>5</v>
      </c>
      <c r="M1107" s="3" t="s">
        <v>4342</v>
      </c>
      <c r="N1107" s="3" t="s">
        <v>4343</v>
      </c>
      <c r="O1107" s="3" t="s">
        <v>4659</v>
      </c>
      <c r="P1107" s="3" t="s">
        <v>4345</v>
      </c>
      <c r="Q1107" s="62" t="s">
        <v>5833</v>
      </c>
    </row>
    <row r="1108" spans="1:17" x14ac:dyDescent="0.25">
      <c r="A1108" s="61">
        <v>2701545</v>
      </c>
      <c r="B1108" s="3">
        <v>352590</v>
      </c>
      <c r="C1108" s="129">
        <v>7</v>
      </c>
      <c r="D1108" s="3" t="s">
        <v>344</v>
      </c>
      <c r="E1108" s="3">
        <v>352590</v>
      </c>
      <c r="F1108" s="128">
        <v>35073</v>
      </c>
      <c r="G1108" s="3" t="s">
        <v>97</v>
      </c>
      <c r="H1108" s="3" t="s">
        <v>4389</v>
      </c>
      <c r="I1108" s="3">
        <v>352590</v>
      </c>
      <c r="J1108" s="3" t="s">
        <v>4468</v>
      </c>
      <c r="K1108" s="3" t="s">
        <v>4341</v>
      </c>
      <c r="L1108" s="129">
        <v>39</v>
      </c>
      <c r="M1108" s="3" t="s">
        <v>4370</v>
      </c>
      <c r="N1108" s="3" t="s">
        <v>4343</v>
      </c>
      <c r="O1108" s="3" t="s">
        <v>4358</v>
      </c>
      <c r="P1108" s="3" t="s">
        <v>4359</v>
      </c>
      <c r="Q1108" s="62" t="s">
        <v>5834</v>
      </c>
    </row>
    <row r="1109" spans="1:17" x14ac:dyDescent="0.25">
      <c r="A1109" s="61">
        <v>2701561</v>
      </c>
      <c r="B1109" s="3">
        <v>352590</v>
      </c>
      <c r="C1109" s="129">
        <v>7</v>
      </c>
      <c r="D1109" s="3" t="s">
        <v>344</v>
      </c>
      <c r="E1109" s="3">
        <v>352590</v>
      </c>
      <c r="F1109" s="128">
        <v>35073</v>
      </c>
      <c r="G1109" s="3" t="s">
        <v>97</v>
      </c>
      <c r="H1109" s="3" t="s">
        <v>4389</v>
      </c>
      <c r="I1109" s="3">
        <v>352590</v>
      </c>
      <c r="J1109" s="3" t="s">
        <v>4468</v>
      </c>
      <c r="K1109" s="3" t="s">
        <v>4341</v>
      </c>
      <c r="L1109" s="129">
        <v>62</v>
      </c>
      <c r="M1109" s="3" t="s">
        <v>4379</v>
      </c>
      <c r="N1109" s="3" t="s">
        <v>4343</v>
      </c>
      <c r="O1109" s="3" t="s">
        <v>4358</v>
      </c>
      <c r="P1109" s="3" t="s">
        <v>4359</v>
      </c>
      <c r="Q1109" s="62" t="s">
        <v>5835</v>
      </c>
    </row>
    <row r="1110" spans="1:17" x14ac:dyDescent="0.25">
      <c r="A1110" s="61">
        <v>2702193</v>
      </c>
      <c r="B1110" s="3">
        <v>355540</v>
      </c>
      <c r="C1110" s="129">
        <v>17</v>
      </c>
      <c r="D1110" s="3" t="s">
        <v>797</v>
      </c>
      <c r="E1110" s="3">
        <v>355540</v>
      </c>
      <c r="F1110" s="128">
        <v>35173</v>
      </c>
      <c r="G1110" s="3" t="s">
        <v>174</v>
      </c>
      <c r="H1110" s="3" t="s">
        <v>4367</v>
      </c>
      <c r="I1110" s="3">
        <v>355540</v>
      </c>
      <c r="J1110" s="3" t="s">
        <v>4587</v>
      </c>
      <c r="K1110" s="3" t="s">
        <v>4341</v>
      </c>
      <c r="L1110" s="129">
        <v>5</v>
      </c>
      <c r="M1110" s="3" t="s">
        <v>4342</v>
      </c>
      <c r="N1110" s="3" t="s">
        <v>4343</v>
      </c>
      <c r="O1110" s="3" t="s">
        <v>4358</v>
      </c>
      <c r="P1110" s="3" t="s">
        <v>4359</v>
      </c>
      <c r="Q1110" s="62" t="s">
        <v>5836</v>
      </c>
    </row>
    <row r="1111" spans="1:17" x14ac:dyDescent="0.25">
      <c r="A1111" s="61">
        <v>2704900</v>
      </c>
      <c r="B1111" s="3">
        <v>350760</v>
      </c>
      <c r="C1111" s="129">
        <v>7</v>
      </c>
      <c r="D1111" s="3" t="s">
        <v>344</v>
      </c>
      <c r="E1111" s="3">
        <v>350760</v>
      </c>
      <c r="F1111" s="128">
        <v>35071</v>
      </c>
      <c r="G1111" s="3" t="s">
        <v>93</v>
      </c>
      <c r="H1111" s="3" t="s">
        <v>4389</v>
      </c>
      <c r="I1111" s="3">
        <v>350760</v>
      </c>
      <c r="J1111" s="3" t="s">
        <v>4457</v>
      </c>
      <c r="K1111" s="3" t="s">
        <v>4351</v>
      </c>
      <c r="L1111" s="129">
        <v>5</v>
      </c>
      <c r="M1111" s="3" t="s">
        <v>4342</v>
      </c>
      <c r="N1111" s="3" t="s">
        <v>4343</v>
      </c>
      <c r="O1111" s="3" t="s">
        <v>4358</v>
      </c>
      <c r="P1111" s="3" t="s">
        <v>4359</v>
      </c>
      <c r="Q1111" s="62" t="s">
        <v>5837</v>
      </c>
    </row>
    <row r="1112" spans="1:17" x14ac:dyDescent="0.25">
      <c r="A1112" s="61">
        <v>2705222</v>
      </c>
      <c r="B1112" s="3">
        <v>353050</v>
      </c>
      <c r="C1112" s="129">
        <v>14</v>
      </c>
      <c r="D1112" s="3" t="s">
        <v>614</v>
      </c>
      <c r="E1112" s="3">
        <v>353050</v>
      </c>
      <c r="F1112" s="128">
        <v>35143</v>
      </c>
      <c r="G1112" s="3" t="s">
        <v>148</v>
      </c>
      <c r="H1112" s="3" t="s">
        <v>4384</v>
      </c>
      <c r="I1112" s="3">
        <v>353050</v>
      </c>
      <c r="J1112" s="3" t="s">
        <v>4658</v>
      </c>
      <c r="K1112" s="3" t="s">
        <v>4341</v>
      </c>
      <c r="L1112" s="129">
        <v>5</v>
      </c>
      <c r="M1112" s="3" t="s">
        <v>4342</v>
      </c>
      <c r="N1112" s="3" t="s">
        <v>4343</v>
      </c>
      <c r="O1112" s="3" t="s">
        <v>4358</v>
      </c>
      <c r="P1112" s="3" t="s">
        <v>4359</v>
      </c>
      <c r="Q1112" s="62" t="s">
        <v>5838</v>
      </c>
    </row>
    <row r="1113" spans="1:17" x14ac:dyDescent="0.25">
      <c r="A1113" s="61">
        <v>2705249</v>
      </c>
      <c r="B1113" s="3">
        <v>354300</v>
      </c>
      <c r="C1113" s="129">
        <v>16</v>
      </c>
      <c r="D1113" s="3" t="s">
        <v>747</v>
      </c>
      <c r="E1113" s="3">
        <v>354300</v>
      </c>
      <c r="F1113" s="128">
        <v>35162</v>
      </c>
      <c r="G1113" s="3" t="s">
        <v>166</v>
      </c>
      <c r="H1113" s="3" t="s">
        <v>4399</v>
      </c>
      <c r="I1113" s="3">
        <v>354300</v>
      </c>
      <c r="J1113" s="3" t="s">
        <v>4866</v>
      </c>
      <c r="K1113" s="3" t="s">
        <v>4341</v>
      </c>
      <c r="L1113" s="129">
        <v>5</v>
      </c>
      <c r="M1113" s="3" t="s">
        <v>4342</v>
      </c>
      <c r="N1113" s="3" t="s">
        <v>4343</v>
      </c>
      <c r="O1113" s="3" t="s">
        <v>4344</v>
      </c>
      <c r="P1113" s="3" t="s">
        <v>4345</v>
      </c>
      <c r="Q1113" s="62" t="s">
        <v>5839</v>
      </c>
    </row>
    <row r="1114" spans="1:17" x14ac:dyDescent="0.25">
      <c r="A1114" s="61">
        <v>2705354</v>
      </c>
      <c r="B1114" s="3">
        <v>354850</v>
      </c>
      <c r="C1114" s="129">
        <v>4</v>
      </c>
      <c r="D1114" s="3" t="s">
        <v>237</v>
      </c>
      <c r="E1114" s="3">
        <v>354850</v>
      </c>
      <c r="F1114" s="128">
        <v>35041</v>
      </c>
      <c r="G1114" s="3" t="s">
        <v>78</v>
      </c>
      <c r="H1114" s="3" t="s">
        <v>4420</v>
      </c>
      <c r="I1114" s="3">
        <v>354850</v>
      </c>
      <c r="J1114" s="3" t="s">
        <v>4514</v>
      </c>
      <c r="K1114" s="3" t="s">
        <v>4351</v>
      </c>
      <c r="L1114" s="129">
        <v>4</v>
      </c>
      <c r="M1114" s="3" t="s">
        <v>4349</v>
      </c>
      <c r="N1114" s="3" t="s">
        <v>4343</v>
      </c>
      <c r="O1114" s="3" t="s">
        <v>4372</v>
      </c>
      <c r="P1114" s="3" t="s">
        <v>4373</v>
      </c>
      <c r="Q1114" s="62" t="s">
        <v>5840</v>
      </c>
    </row>
    <row r="1115" spans="1:17" x14ac:dyDescent="0.25">
      <c r="A1115" s="61">
        <v>2705907</v>
      </c>
      <c r="B1115" s="3">
        <v>351620</v>
      </c>
      <c r="C1115" s="129">
        <v>8</v>
      </c>
      <c r="D1115" s="3" t="s">
        <v>392</v>
      </c>
      <c r="E1115" s="3">
        <v>351620</v>
      </c>
      <c r="F1115" s="128">
        <v>35081</v>
      </c>
      <c r="G1115" s="3" t="s">
        <v>101</v>
      </c>
      <c r="H1115" s="3" t="s">
        <v>4396</v>
      </c>
      <c r="I1115" s="3">
        <v>351620</v>
      </c>
      <c r="J1115" s="3" t="s">
        <v>4792</v>
      </c>
      <c r="K1115" s="3" t="s">
        <v>4341</v>
      </c>
      <c r="L1115" s="129">
        <v>39</v>
      </c>
      <c r="M1115" s="3" t="s">
        <v>4370</v>
      </c>
      <c r="N1115" s="3" t="s">
        <v>4343</v>
      </c>
      <c r="O1115" s="3" t="s">
        <v>4556</v>
      </c>
      <c r="P1115" s="3" t="s">
        <v>4373</v>
      </c>
      <c r="Q1115" s="62" t="s">
        <v>4371</v>
      </c>
    </row>
    <row r="1116" spans="1:17" x14ac:dyDescent="0.25">
      <c r="A1116" s="61">
        <v>2705982</v>
      </c>
      <c r="B1116" s="3">
        <v>351620</v>
      </c>
      <c r="C1116" s="129">
        <v>8</v>
      </c>
      <c r="D1116" s="3" t="s">
        <v>392</v>
      </c>
      <c r="E1116" s="3">
        <v>351620</v>
      </c>
      <c r="F1116" s="128">
        <v>35081</v>
      </c>
      <c r="G1116" s="3" t="s">
        <v>101</v>
      </c>
      <c r="H1116" s="3" t="s">
        <v>4396</v>
      </c>
      <c r="I1116" s="3">
        <v>351620</v>
      </c>
      <c r="J1116" s="3" t="s">
        <v>4792</v>
      </c>
      <c r="K1116" s="3" t="s">
        <v>4351</v>
      </c>
      <c r="L1116" s="129">
        <v>5</v>
      </c>
      <c r="M1116" s="3" t="s">
        <v>4342</v>
      </c>
      <c r="N1116" s="3" t="s">
        <v>4343</v>
      </c>
      <c r="O1116" s="3" t="s">
        <v>4460</v>
      </c>
      <c r="P1116" s="3" t="s">
        <v>4359</v>
      </c>
      <c r="Q1116" s="62" t="s">
        <v>5841</v>
      </c>
    </row>
    <row r="1117" spans="1:17" x14ac:dyDescent="0.25">
      <c r="A1117" s="61">
        <v>2706024</v>
      </c>
      <c r="B1117" s="3">
        <v>351640</v>
      </c>
      <c r="C1117" s="129">
        <v>1</v>
      </c>
      <c r="D1117" s="3" t="s">
        <v>54</v>
      </c>
      <c r="E1117" s="3">
        <v>351640</v>
      </c>
      <c r="F1117" s="128">
        <v>35012</v>
      </c>
      <c r="G1117" s="3" t="s">
        <v>53</v>
      </c>
      <c r="H1117" s="3" t="s">
        <v>4434</v>
      </c>
      <c r="I1117" s="3">
        <v>351640</v>
      </c>
      <c r="J1117" s="3" t="s">
        <v>4553</v>
      </c>
      <c r="K1117" s="3" t="s">
        <v>4341</v>
      </c>
      <c r="L1117" s="129">
        <v>39</v>
      </c>
      <c r="M1117" s="3" t="s">
        <v>4370</v>
      </c>
      <c r="N1117" s="3" t="s">
        <v>4343</v>
      </c>
      <c r="O1117" s="3" t="s">
        <v>4686</v>
      </c>
      <c r="P1117" s="3" t="s">
        <v>4373</v>
      </c>
      <c r="Q1117" s="62" t="s">
        <v>5842</v>
      </c>
    </row>
    <row r="1118" spans="1:17" x14ac:dyDescent="0.25">
      <c r="A1118" s="61">
        <v>2708485</v>
      </c>
      <c r="B1118" s="3">
        <v>355220</v>
      </c>
      <c r="C1118" s="129">
        <v>16</v>
      </c>
      <c r="D1118" s="3" t="s">
        <v>747</v>
      </c>
      <c r="E1118" s="3">
        <v>355220</v>
      </c>
      <c r="F1118" s="128">
        <v>35163</v>
      </c>
      <c r="G1118" s="3" t="s">
        <v>168</v>
      </c>
      <c r="H1118" s="3" t="s">
        <v>4399</v>
      </c>
      <c r="I1118" s="3">
        <v>355220</v>
      </c>
      <c r="J1118" s="3" t="s">
        <v>4528</v>
      </c>
      <c r="K1118" s="3" t="s">
        <v>4351</v>
      </c>
      <c r="L1118" s="129">
        <v>39</v>
      </c>
      <c r="M1118" s="3" t="s">
        <v>4370</v>
      </c>
      <c r="N1118" s="3" t="s">
        <v>4343</v>
      </c>
      <c r="O1118" s="3" t="s">
        <v>4510</v>
      </c>
      <c r="P1118" s="3" t="s">
        <v>4373</v>
      </c>
      <c r="Q1118" s="62" t="s">
        <v>5843</v>
      </c>
    </row>
    <row r="1119" spans="1:17" x14ac:dyDescent="0.25">
      <c r="A1119" s="61">
        <v>2708558</v>
      </c>
      <c r="B1119" s="3">
        <v>355220</v>
      </c>
      <c r="C1119" s="129">
        <v>16</v>
      </c>
      <c r="D1119" s="3" t="s">
        <v>747</v>
      </c>
      <c r="E1119" s="3">
        <v>355220</v>
      </c>
      <c r="F1119" s="128">
        <v>35163</v>
      </c>
      <c r="G1119" s="3" t="s">
        <v>168</v>
      </c>
      <c r="H1119" s="3" t="s">
        <v>4399</v>
      </c>
      <c r="I1119" s="3">
        <v>355220</v>
      </c>
      <c r="J1119" s="3" t="s">
        <v>4528</v>
      </c>
      <c r="K1119" s="3" t="s">
        <v>4341</v>
      </c>
      <c r="L1119" s="129">
        <v>5</v>
      </c>
      <c r="M1119" s="3" t="s">
        <v>4342</v>
      </c>
      <c r="N1119" s="3" t="s">
        <v>4343</v>
      </c>
      <c r="O1119" s="3" t="s">
        <v>4510</v>
      </c>
      <c r="P1119" s="3" t="s">
        <v>4373</v>
      </c>
      <c r="Q1119" s="62" t="s">
        <v>5844</v>
      </c>
    </row>
    <row r="1120" spans="1:17" x14ac:dyDescent="0.25">
      <c r="A1120" s="61">
        <v>2708566</v>
      </c>
      <c r="B1120" s="3">
        <v>355220</v>
      </c>
      <c r="C1120" s="129">
        <v>16</v>
      </c>
      <c r="D1120" s="3" t="s">
        <v>747</v>
      </c>
      <c r="E1120" s="3">
        <v>355220</v>
      </c>
      <c r="F1120" s="128">
        <v>35163</v>
      </c>
      <c r="G1120" s="3" t="s">
        <v>168</v>
      </c>
      <c r="H1120" s="3" t="s">
        <v>4399</v>
      </c>
      <c r="I1120" s="3">
        <v>355220</v>
      </c>
      <c r="J1120" s="3" t="s">
        <v>4528</v>
      </c>
      <c r="K1120" s="3" t="s">
        <v>4341</v>
      </c>
      <c r="L1120" s="129">
        <v>5</v>
      </c>
      <c r="M1120" s="3" t="s">
        <v>4342</v>
      </c>
      <c r="N1120" s="3" t="s">
        <v>4343</v>
      </c>
      <c r="O1120" s="3" t="s">
        <v>5410</v>
      </c>
      <c r="P1120" s="3" t="s">
        <v>4373</v>
      </c>
      <c r="Q1120" s="62" t="s">
        <v>5845</v>
      </c>
    </row>
    <row r="1121" spans="1:17" x14ac:dyDescent="0.25">
      <c r="A1121" s="61">
        <v>2708779</v>
      </c>
      <c r="B1121" s="3">
        <v>355220</v>
      </c>
      <c r="C1121" s="129">
        <v>16</v>
      </c>
      <c r="D1121" s="3" t="s">
        <v>747</v>
      </c>
      <c r="E1121" s="3">
        <v>355220</v>
      </c>
      <c r="F1121" s="128">
        <v>35163</v>
      </c>
      <c r="G1121" s="3" t="s">
        <v>168</v>
      </c>
      <c r="H1121" s="3" t="s">
        <v>4399</v>
      </c>
      <c r="I1121" s="3">
        <v>355220</v>
      </c>
      <c r="J1121" s="3" t="s">
        <v>4528</v>
      </c>
      <c r="K1121" s="3" t="s">
        <v>4341</v>
      </c>
      <c r="L1121" s="129">
        <v>5</v>
      </c>
      <c r="M1121" s="3" t="s">
        <v>4342</v>
      </c>
      <c r="N1121" s="3" t="s">
        <v>4343</v>
      </c>
      <c r="O1121" s="3" t="s">
        <v>4358</v>
      </c>
      <c r="P1121" s="3" t="s">
        <v>4359</v>
      </c>
      <c r="Q1121" s="62" t="s">
        <v>5846</v>
      </c>
    </row>
    <row r="1122" spans="1:17" x14ac:dyDescent="0.25">
      <c r="A1122" s="61">
        <v>2716089</v>
      </c>
      <c r="B1122" s="3">
        <v>354100</v>
      </c>
      <c r="C1122" s="129">
        <v>4</v>
      </c>
      <c r="D1122" s="3" t="s">
        <v>237</v>
      </c>
      <c r="E1122" s="3">
        <v>354100</v>
      </c>
      <c r="F1122" s="128">
        <v>35041</v>
      </c>
      <c r="G1122" s="3" t="s">
        <v>78</v>
      </c>
      <c r="H1122" s="3" t="s">
        <v>4420</v>
      </c>
      <c r="I1122" s="3">
        <v>354100</v>
      </c>
      <c r="J1122" s="3" t="s">
        <v>4421</v>
      </c>
      <c r="K1122" s="3" t="s">
        <v>4341</v>
      </c>
      <c r="L1122" s="129">
        <v>62</v>
      </c>
      <c r="M1122" s="3" t="s">
        <v>4379</v>
      </c>
      <c r="N1122" s="3" t="s">
        <v>4343</v>
      </c>
      <c r="O1122" s="3" t="s">
        <v>4344</v>
      </c>
      <c r="P1122" s="3" t="s">
        <v>4345</v>
      </c>
      <c r="Q1122" s="62" t="s">
        <v>5847</v>
      </c>
    </row>
    <row r="1123" spans="1:17" x14ac:dyDescent="0.25">
      <c r="A1123" s="61">
        <v>2716097</v>
      </c>
      <c r="B1123" s="3">
        <v>354100</v>
      </c>
      <c r="C1123" s="129">
        <v>4</v>
      </c>
      <c r="D1123" s="3" t="s">
        <v>237</v>
      </c>
      <c r="E1123" s="3">
        <v>354100</v>
      </c>
      <c r="F1123" s="128">
        <v>35041</v>
      </c>
      <c r="G1123" s="3" t="s">
        <v>78</v>
      </c>
      <c r="H1123" s="3" t="s">
        <v>4420</v>
      </c>
      <c r="I1123" s="3">
        <v>354100</v>
      </c>
      <c r="J1123" s="3" t="s">
        <v>4421</v>
      </c>
      <c r="K1123" s="3" t="s">
        <v>4341</v>
      </c>
      <c r="L1123" s="129">
        <v>5</v>
      </c>
      <c r="M1123" s="3" t="s">
        <v>4342</v>
      </c>
      <c r="N1123" s="3" t="s">
        <v>4343</v>
      </c>
      <c r="O1123" s="3" t="s">
        <v>4344</v>
      </c>
      <c r="P1123" s="3" t="s">
        <v>4345</v>
      </c>
      <c r="Q1123" s="62" t="s">
        <v>5848</v>
      </c>
    </row>
    <row r="1124" spans="1:17" x14ac:dyDescent="0.25">
      <c r="A1124" s="61">
        <v>2716275</v>
      </c>
      <c r="B1124" s="3">
        <v>353030</v>
      </c>
      <c r="C1124" s="129">
        <v>15</v>
      </c>
      <c r="D1124" s="3" t="s">
        <v>639</v>
      </c>
      <c r="E1124" s="3">
        <v>353030</v>
      </c>
      <c r="F1124" s="128">
        <v>35155</v>
      </c>
      <c r="G1124" s="3" t="s">
        <v>158</v>
      </c>
      <c r="H1124" s="3" t="s">
        <v>4480</v>
      </c>
      <c r="I1124" s="3">
        <v>353030</v>
      </c>
      <c r="J1124" s="3" t="s">
        <v>5019</v>
      </c>
      <c r="K1124" s="3" t="s">
        <v>4341</v>
      </c>
      <c r="L1124" s="129">
        <v>5</v>
      </c>
      <c r="M1124" s="3" t="s">
        <v>4342</v>
      </c>
      <c r="N1124" s="3" t="s">
        <v>4343</v>
      </c>
      <c r="O1124" s="3" t="s">
        <v>4358</v>
      </c>
      <c r="P1124" s="3" t="s">
        <v>4359</v>
      </c>
      <c r="Q1124" s="62" t="s">
        <v>5849</v>
      </c>
    </row>
    <row r="1125" spans="1:17" x14ac:dyDescent="0.25">
      <c r="A1125" s="61">
        <v>2716291</v>
      </c>
      <c r="B1125" s="3">
        <v>353475</v>
      </c>
      <c r="C1125" s="129">
        <v>15</v>
      </c>
      <c r="D1125" s="3" t="s">
        <v>639</v>
      </c>
      <c r="E1125" s="3">
        <v>353475</v>
      </c>
      <c r="F1125" s="128">
        <v>35154</v>
      </c>
      <c r="G1125" s="3" t="s">
        <v>156</v>
      </c>
      <c r="H1125" s="3" t="s">
        <v>4480</v>
      </c>
      <c r="I1125" s="3">
        <v>353475</v>
      </c>
      <c r="J1125" s="3" t="s">
        <v>5850</v>
      </c>
      <c r="K1125" s="3" t="s">
        <v>4341</v>
      </c>
      <c r="L1125" s="129">
        <v>5</v>
      </c>
      <c r="M1125" s="3" t="s">
        <v>4342</v>
      </c>
      <c r="N1125" s="3" t="s">
        <v>4343</v>
      </c>
      <c r="O1125" s="3" t="s">
        <v>4344</v>
      </c>
      <c r="P1125" s="3" t="s">
        <v>4345</v>
      </c>
      <c r="Q1125" s="62" t="s">
        <v>5851</v>
      </c>
    </row>
    <row r="1126" spans="1:17" x14ac:dyDescent="0.25">
      <c r="A1126" s="61">
        <v>2716313</v>
      </c>
      <c r="B1126" s="3">
        <v>351750</v>
      </c>
      <c r="C1126" s="129">
        <v>15</v>
      </c>
      <c r="D1126" s="3" t="s">
        <v>639</v>
      </c>
      <c r="E1126" s="3">
        <v>351750</v>
      </c>
      <c r="F1126" s="128">
        <v>35155</v>
      </c>
      <c r="G1126" s="3" t="s">
        <v>158</v>
      </c>
      <c r="H1126" s="3" t="s">
        <v>4480</v>
      </c>
      <c r="I1126" s="3">
        <v>351750</v>
      </c>
      <c r="J1126" s="3" t="s">
        <v>5852</v>
      </c>
      <c r="K1126" s="3" t="s">
        <v>4341</v>
      </c>
      <c r="L1126" s="129">
        <v>39</v>
      </c>
      <c r="M1126" s="3" t="s">
        <v>4370</v>
      </c>
      <c r="N1126" s="3" t="s">
        <v>4343</v>
      </c>
      <c r="O1126" s="3" t="s">
        <v>4372</v>
      </c>
      <c r="P1126" s="3" t="s">
        <v>4373</v>
      </c>
      <c r="Q1126" s="62" t="s">
        <v>5853</v>
      </c>
    </row>
    <row r="1127" spans="1:17" x14ac:dyDescent="0.25">
      <c r="A1127" s="61">
        <v>2716380</v>
      </c>
      <c r="B1127" s="3">
        <v>352480</v>
      </c>
      <c r="C1127" s="129">
        <v>15</v>
      </c>
      <c r="D1127" s="3" t="s">
        <v>639</v>
      </c>
      <c r="E1127" s="3">
        <v>352480</v>
      </c>
      <c r="F1127" s="128">
        <v>35153</v>
      </c>
      <c r="G1127" s="3" t="s">
        <v>154</v>
      </c>
      <c r="H1127" s="3" t="s">
        <v>4480</v>
      </c>
      <c r="I1127" s="3">
        <v>352480</v>
      </c>
      <c r="J1127" s="3" t="s">
        <v>5111</v>
      </c>
      <c r="K1127" s="3" t="s">
        <v>4341</v>
      </c>
      <c r="L1127" s="129">
        <v>4</v>
      </c>
      <c r="M1127" s="3" t="s">
        <v>4349</v>
      </c>
      <c r="N1127" s="3" t="s">
        <v>4343</v>
      </c>
      <c r="O1127" s="3" t="s">
        <v>4344</v>
      </c>
      <c r="P1127" s="3" t="s">
        <v>4345</v>
      </c>
      <c r="Q1127" s="62" t="s">
        <v>5854</v>
      </c>
    </row>
    <row r="1128" spans="1:17" x14ac:dyDescent="0.25">
      <c r="A1128" s="61">
        <v>2716461</v>
      </c>
      <c r="B1128" s="3">
        <v>354660</v>
      </c>
      <c r="C1128" s="129">
        <v>15</v>
      </c>
      <c r="D1128" s="3" t="s">
        <v>639</v>
      </c>
      <c r="E1128" s="3">
        <v>354660</v>
      </c>
      <c r="F1128" s="128">
        <v>35152</v>
      </c>
      <c r="G1128" s="3" t="s">
        <v>152</v>
      </c>
      <c r="H1128" s="3" t="s">
        <v>4480</v>
      </c>
      <c r="I1128" s="3">
        <v>354660</v>
      </c>
      <c r="J1128" s="3" t="s">
        <v>4733</v>
      </c>
      <c r="K1128" s="3" t="s">
        <v>4341</v>
      </c>
      <c r="L1128" s="129">
        <v>4</v>
      </c>
      <c r="M1128" s="3" t="s">
        <v>4349</v>
      </c>
      <c r="N1128" s="3" t="s">
        <v>4343</v>
      </c>
      <c r="O1128" s="3" t="s">
        <v>4344</v>
      </c>
      <c r="P1128" s="3" t="s">
        <v>4345</v>
      </c>
      <c r="Q1128" s="62" t="s">
        <v>5855</v>
      </c>
    </row>
    <row r="1129" spans="1:17" x14ac:dyDescent="0.25">
      <c r="A1129" s="61">
        <v>2716593</v>
      </c>
      <c r="B1129" s="3">
        <v>350100</v>
      </c>
      <c r="C1129" s="129">
        <v>13</v>
      </c>
      <c r="D1129" s="3" t="s">
        <v>583</v>
      </c>
      <c r="E1129" s="3">
        <v>350100</v>
      </c>
      <c r="F1129" s="128">
        <v>35133</v>
      </c>
      <c r="G1129" s="3" t="s">
        <v>141</v>
      </c>
      <c r="H1129" s="3" t="s">
        <v>4396</v>
      </c>
      <c r="I1129" s="3">
        <v>350100</v>
      </c>
      <c r="J1129" s="3" t="s">
        <v>5856</v>
      </c>
      <c r="K1129" s="3" t="s">
        <v>4341</v>
      </c>
      <c r="L1129" s="129">
        <v>5</v>
      </c>
      <c r="M1129" s="3" t="s">
        <v>4342</v>
      </c>
      <c r="N1129" s="3" t="s">
        <v>4343</v>
      </c>
      <c r="O1129" s="3" t="s">
        <v>4358</v>
      </c>
      <c r="P1129" s="3" t="s">
        <v>4359</v>
      </c>
      <c r="Q1129" s="62" t="s">
        <v>5857</v>
      </c>
    </row>
    <row r="1130" spans="1:17" x14ac:dyDescent="0.25">
      <c r="A1130" s="61">
        <v>2716615</v>
      </c>
      <c r="B1130" s="3">
        <v>354790</v>
      </c>
      <c r="C1130" s="129">
        <v>13</v>
      </c>
      <c r="D1130" s="3" t="s">
        <v>583</v>
      </c>
      <c r="E1130" s="3">
        <v>354790</v>
      </c>
      <c r="F1130" s="128">
        <v>35133</v>
      </c>
      <c r="G1130" s="3" t="s">
        <v>141</v>
      </c>
      <c r="H1130" s="3" t="s">
        <v>4396</v>
      </c>
      <c r="I1130" s="3">
        <v>354790</v>
      </c>
      <c r="J1130" s="3" t="s">
        <v>5858</v>
      </c>
      <c r="K1130" s="3" t="s">
        <v>4341</v>
      </c>
      <c r="L1130" s="129">
        <v>4</v>
      </c>
      <c r="M1130" s="3" t="s">
        <v>4349</v>
      </c>
      <c r="N1130" s="3" t="s">
        <v>4343</v>
      </c>
      <c r="O1130" s="3" t="s">
        <v>4344</v>
      </c>
      <c r="P1130" s="3" t="s">
        <v>4345</v>
      </c>
      <c r="Q1130" s="62" t="s">
        <v>5859</v>
      </c>
    </row>
    <row r="1131" spans="1:17" x14ac:dyDescent="0.25">
      <c r="A1131" s="61">
        <v>2716747</v>
      </c>
      <c r="B1131" s="3">
        <v>351350</v>
      </c>
      <c r="C1131" s="129">
        <v>4</v>
      </c>
      <c r="D1131" s="3" t="s">
        <v>237</v>
      </c>
      <c r="E1131" s="3">
        <v>351350</v>
      </c>
      <c r="F1131" s="128">
        <v>35041</v>
      </c>
      <c r="G1131" s="3" t="s">
        <v>78</v>
      </c>
      <c r="H1131" s="3" t="s">
        <v>4420</v>
      </c>
      <c r="I1131" s="3">
        <v>351350</v>
      </c>
      <c r="J1131" s="3" t="s">
        <v>4760</v>
      </c>
      <c r="K1131" s="3" t="s">
        <v>4341</v>
      </c>
      <c r="L1131" s="129">
        <v>4</v>
      </c>
      <c r="M1131" s="3" t="s">
        <v>4349</v>
      </c>
      <c r="N1131" s="3" t="s">
        <v>4343</v>
      </c>
      <c r="O1131" s="3" t="s">
        <v>4358</v>
      </c>
      <c r="P1131" s="3" t="s">
        <v>4359</v>
      </c>
      <c r="Q1131" s="62" t="s">
        <v>5860</v>
      </c>
    </row>
    <row r="1132" spans="1:17" x14ac:dyDescent="0.25">
      <c r="A1132" s="61">
        <v>2716801</v>
      </c>
      <c r="B1132" s="3">
        <v>352590</v>
      </c>
      <c r="C1132" s="129">
        <v>7</v>
      </c>
      <c r="D1132" s="3" t="s">
        <v>344</v>
      </c>
      <c r="E1132" s="3">
        <v>352590</v>
      </c>
      <c r="F1132" s="128">
        <v>35073</v>
      </c>
      <c r="G1132" s="3" t="s">
        <v>97</v>
      </c>
      <c r="H1132" s="3" t="s">
        <v>4389</v>
      </c>
      <c r="I1132" s="3">
        <v>352590</v>
      </c>
      <c r="J1132" s="3" t="s">
        <v>4468</v>
      </c>
      <c r="K1132" s="3" t="s">
        <v>4341</v>
      </c>
      <c r="L1132" s="129">
        <v>7</v>
      </c>
      <c r="M1132" s="3" t="s">
        <v>4347</v>
      </c>
      <c r="N1132" s="3" t="s">
        <v>4343</v>
      </c>
      <c r="O1132" s="3" t="s">
        <v>4358</v>
      </c>
      <c r="P1132" s="3" t="s">
        <v>4359</v>
      </c>
      <c r="Q1132" s="62" t="s">
        <v>5861</v>
      </c>
    </row>
    <row r="1133" spans="1:17" x14ac:dyDescent="0.25">
      <c r="A1133" s="61">
        <v>2716852</v>
      </c>
      <c r="B1133" s="3">
        <v>352900</v>
      </c>
      <c r="C1133" s="129">
        <v>9</v>
      </c>
      <c r="D1133" s="3" t="s">
        <v>419</v>
      </c>
      <c r="E1133" s="3">
        <v>352900</v>
      </c>
      <c r="F1133" s="128">
        <v>35093</v>
      </c>
      <c r="G1133" s="3" t="s">
        <v>111</v>
      </c>
      <c r="H1133" s="3" t="s">
        <v>4470</v>
      </c>
      <c r="I1133" s="3">
        <v>352900</v>
      </c>
      <c r="J1133" s="3" t="s">
        <v>4669</v>
      </c>
      <c r="K1133" s="3" t="s">
        <v>4341</v>
      </c>
      <c r="L1133" s="129">
        <v>5</v>
      </c>
      <c r="M1133" s="3" t="s">
        <v>4342</v>
      </c>
      <c r="N1133" s="3" t="s">
        <v>4343</v>
      </c>
      <c r="O1133" s="3" t="s">
        <v>5237</v>
      </c>
      <c r="P1133" s="3" t="s">
        <v>4359</v>
      </c>
      <c r="Q1133" s="62" t="s">
        <v>5862</v>
      </c>
    </row>
    <row r="1134" spans="1:17" x14ac:dyDescent="0.25">
      <c r="A1134" s="61">
        <v>2717107</v>
      </c>
      <c r="B1134" s="3">
        <v>354340</v>
      </c>
      <c r="C1134" s="129">
        <v>13</v>
      </c>
      <c r="D1134" s="3" t="s">
        <v>583</v>
      </c>
      <c r="E1134" s="3">
        <v>354340</v>
      </c>
      <c r="F1134" s="128">
        <v>35132</v>
      </c>
      <c r="G1134" s="3" t="s">
        <v>139</v>
      </c>
      <c r="H1134" s="3" t="s">
        <v>4396</v>
      </c>
      <c r="I1134" s="3">
        <v>354340</v>
      </c>
      <c r="J1134" s="3" t="s">
        <v>4583</v>
      </c>
      <c r="K1134" s="3" t="s">
        <v>4341</v>
      </c>
      <c r="L1134" s="129">
        <v>4</v>
      </c>
      <c r="M1134" s="3" t="s">
        <v>4349</v>
      </c>
      <c r="N1134" s="3" t="s">
        <v>4343</v>
      </c>
      <c r="O1134" s="3" t="s">
        <v>4344</v>
      </c>
      <c r="P1134" s="3" t="s">
        <v>4345</v>
      </c>
      <c r="Q1134" s="62" t="s">
        <v>5863</v>
      </c>
    </row>
    <row r="1135" spans="1:17" x14ac:dyDescent="0.25">
      <c r="A1135" s="61">
        <v>2717255</v>
      </c>
      <c r="B1135" s="3">
        <v>355010</v>
      </c>
      <c r="C1135" s="129">
        <v>6</v>
      </c>
      <c r="D1135" s="3" t="s">
        <v>271</v>
      </c>
      <c r="E1135" s="3">
        <v>355010</v>
      </c>
      <c r="F1135" s="128">
        <v>35063</v>
      </c>
      <c r="G1135" s="3" t="s">
        <v>87</v>
      </c>
      <c r="H1135" s="3" t="s">
        <v>4414</v>
      </c>
      <c r="I1135" s="3">
        <v>355010</v>
      </c>
      <c r="J1135" s="3" t="s">
        <v>4598</v>
      </c>
      <c r="K1135" s="3" t="s">
        <v>4341</v>
      </c>
      <c r="L1135" s="129">
        <v>39</v>
      </c>
      <c r="M1135" s="3" t="s">
        <v>4370</v>
      </c>
      <c r="N1135" s="3" t="s">
        <v>4343</v>
      </c>
      <c r="O1135" s="3" t="s">
        <v>5864</v>
      </c>
      <c r="P1135" s="3" t="s">
        <v>5865</v>
      </c>
      <c r="Q1135" s="62" t="s">
        <v>5866</v>
      </c>
    </row>
    <row r="1136" spans="1:17" x14ac:dyDescent="0.25">
      <c r="A1136" s="61">
        <v>2718111</v>
      </c>
      <c r="B1136" s="3">
        <v>352310</v>
      </c>
      <c r="C1136" s="129">
        <v>1</v>
      </c>
      <c r="D1136" s="3" t="s">
        <v>54</v>
      </c>
      <c r="E1136" s="3">
        <v>352310</v>
      </c>
      <c r="F1136" s="128">
        <v>35011</v>
      </c>
      <c r="G1136" s="3" t="s">
        <v>46</v>
      </c>
      <c r="H1136" s="3" t="s">
        <v>4437</v>
      </c>
      <c r="I1136" s="3">
        <v>352310</v>
      </c>
      <c r="J1136" s="3" t="s">
        <v>4551</v>
      </c>
      <c r="K1136" s="3" t="s">
        <v>4341</v>
      </c>
      <c r="L1136" s="129">
        <v>4</v>
      </c>
      <c r="M1136" s="3" t="s">
        <v>4349</v>
      </c>
      <c r="N1136" s="3" t="s">
        <v>4343</v>
      </c>
      <c r="O1136" s="3" t="s">
        <v>4344</v>
      </c>
      <c r="P1136" s="3" t="s">
        <v>4345</v>
      </c>
      <c r="Q1136" s="62" t="s">
        <v>5867</v>
      </c>
    </row>
    <row r="1137" spans="1:17" x14ac:dyDescent="0.25">
      <c r="A1137" s="61">
        <v>2745356</v>
      </c>
      <c r="B1137" s="3">
        <v>351670</v>
      </c>
      <c r="C1137" s="129">
        <v>9</v>
      </c>
      <c r="D1137" s="3" t="s">
        <v>419</v>
      </c>
      <c r="E1137" s="3">
        <v>351670</v>
      </c>
      <c r="F1137" s="128">
        <v>35093</v>
      </c>
      <c r="G1137" s="3" t="s">
        <v>111</v>
      </c>
      <c r="H1137" s="3" t="s">
        <v>4470</v>
      </c>
      <c r="I1137" s="3">
        <v>351670</v>
      </c>
      <c r="J1137" s="3" t="s">
        <v>4961</v>
      </c>
      <c r="K1137" s="3" t="s">
        <v>4351</v>
      </c>
      <c r="L1137" s="129">
        <v>7</v>
      </c>
      <c r="M1137" s="3" t="s">
        <v>4347</v>
      </c>
      <c r="N1137" s="3" t="s">
        <v>4343</v>
      </c>
      <c r="O1137" s="3" t="s">
        <v>4358</v>
      </c>
      <c r="P1137" s="3" t="s">
        <v>4359</v>
      </c>
      <c r="Q1137" s="62" t="s">
        <v>5868</v>
      </c>
    </row>
    <row r="1138" spans="1:17" x14ac:dyDescent="0.25">
      <c r="A1138" s="61">
        <v>2745380</v>
      </c>
      <c r="B1138" s="3">
        <v>355500</v>
      </c>
      <c r="C1138" s="129">
        <v>9</v>
      </c>
      <c r="D1138" s="3" t="s">
        <v>419</v>
      </c>
      <c r="E1138" s="3">
        <v>355500</v>
      </c>
      <c r="F1138" s="128">
        <v>35095</v>
      </c>
      <c r="G1138" s="3" t="s">
        <v>115</v>
      </c>
      <c r="H1138" s="3" t="s">
        <v>4470</v>
      </c>
      <c r="I1138" s="3">
        <v>355500</v>
      </c>
      <c r="J1138" s="3" t="s">
        <v>5406</v>
      </c>
      <c r="K1138" s="3" t="s">
        <v>4341</v>
      </c>
      <c r="L1138" s="129">
        <v>39</v>
      </c>
      <c r="M1138" s="3" t="s">
        <v>4370</v>
      </c>
      <c r="N1138" s="3" t="s">
        <v>4343</v>
      </c>
      <c r="O1138" s="3" t="s">
        <v>4372</v>
      </c>
      <c r="P1138" s="3" t="s">
        <v>4373</v>
      </c>
      <c r="Q1138" s="62" t="s">
        <v>5869</v>
      </c>
    </row>
    <row r="1139" spans="1:17" x14ac:dyDescent="0.25">
      <c r="A1139" s="61">
        <v>2745402</v>
      </c>
      <c r="B1139" s="3">
        <v>351600</v>
      </c>
      <c r="C1139" s="129">
        <v>9</v>
      </c>
      <c r="D1139" s="3" t="s">
        <v>419</v>
      </c>
      <c r="E1139" s="3">
        <v>351600</v>
      </c>
      <c r="F1139" s="128">
        <v>35091</v>
      </c>
      <c r="G1139" s="3" t="s">
        <v>107</v>
      </c>
      <c r="H1139" s="3" t="s">
        <v>4470</v>
      </c>
      <c r="I1139" s="3">
        <v>351600</v>
      </c>
      <c r="J1139" s="3" t="s">
        <v>5761</v>
      </c>
      <c r="K1139" s="3" t="s">
        <v>4351</v>
      </c>
      <c r="L1139" s="129">
        <v>5</v>
      </c>
      <c r="M1139" s="3" t="s">
        <v>4342</v>
      </c>
      <c r="N1139" s="3" t="s">
        <v>4343</v>
      </c>
      <c r="O1139" s="3" t="s">
        <v>4358</v>
      </c>
      <c r="P1139" s="3" t="s">
        <v>4359</v>
      </c>
      <c r="Q1139" s="62" t="s">
        <v>5870</v>
      </c>
    </row>
    <row r="1140" spans="1:17" x14ac:dyDescent="0.25">
      <c r="A1140" s="61">
        <v>2745798</v>
      </c>
      <c r="B1140" s="3">
        <v>353430</v>
      </c>
      <c r="C1140" s="129">
        <v>8</v>
      </c>
      <c r="D1140" s="3" t="s">
        <v>392</v>
      </c>
      <c r="E1140" s="3">
        <v>353430</v>
      </c>
      <c r="F1140" s="128">
        <v>35082</v>
      </c>
      <c r="G1140" s="3" t="s">
        <v>103</v>
      </c>
      <c r="H1140" s="3" t="s">
        <v>4396</v>
      </c>
      <c r="I1140" s="3">
        <v>353430</v>
      </c>
      <c r="J1140" s="3" t="s">
        <v>4904</v>
      </c>
      <c r="K1140" s="3" t="s">
        <v>4341</v>
      </c>
      <c r="L1140" s="129">
        <v>5</v>
      </c>
      <c r="M1140" s="3" t="s">
        <v>4342</v>
      </c>
      <c r="N1140" s="3" t="s">
        <v>4343</v>
      </c>
      <c r="O1140" s="3" t="s">
        <v>4358</v>
      </c>
      <c r="P1140" s="3" t="s">
        <v>4359</v>
      </c>
      <c r="Q1140" s="62" t="s">
        <v>5871</v>
      </c>
    </row>
    <row r="1141" spans="1:17" x14ac:dyDescent="0.25">
      <c r="A1141" s="61">
        <v>2745801</v>
      </c>
      <c r="B1141" s="3">
        <v>353190</v>
      </c>
      <c r="C1141" s="129">
        <v>8</v>
      </c>
      <c r="D1141" s="3" t="s">
        <v>392</v>
      </c>
      <c r="E1141" s="3">
        <v>353190</v>
      </c>
      <c r="F1141" s="128">
        <v>35082</v>
      </c>
      <c r="G1141" s="3" t="s">
        <v>103</v>
      </c>
      <c r="H1141" s="3" t="s">
        <v>4396</v>
      </c>
      <c r="I1141" s="3">
        <v>353190</v>
      </c>
      <c r="J1141" s="3" t="s">
        <v>4919</v>
      </c>
      <c r="K1141" s="3" t="s">
        <v>4341</v>
      </c>
      <c r="L1141" s="129">
        <v>5</v>
      </c>
      <c r="M1141" s="3" t="s">
        <v>4342</v>
      </c>
      <c r="N1141" s="3" t="s">
        <v>4343</v>
      </c>
      <c r="O1141" s="3" t="s">
        <v>4358</v>
      </c>
      <c r="P1141" s="3" t="s">
        <v>4359</v>
      </c>
      <c r="Q1141" s="62" t="s">
        <v>5872</v>
      </c>
    </row>
    <row r="1142" spans="1:17" x14ac:dyDescent="0.25">
      <c r="A1142" s="61">
        <v>2745844</v>
      </c>
      <c r="B1142" s="3">
        <v>352130</v>
      </c>
      <c r="C1142" s="129">
        <v>8</v>
      </c>
      <c r="D1142" s="3" t="s">
        <v>392</v>
      </c>
      <c r="E1142" s="3">
        <v>352130</v>
      </c>
      <c r="F1142" s="128">
        <v>35082</v>
      </c>
      <c r="G1142" s="3" t="s">
        <v>103</v>
      </c>
      <c r="H1142" s="3" t="s">
        <v>4396</v>
      </c>
      <c r="I1142" s="3">
        <v>352130</v>
      </c>
      <c r="J1142" s="3" t="s">
        <v>4735</v>
      </c>
      <c r="K1142" s="3" t="s">
        <v>4341</v>
      </c>
      <c r="L1142" s="129">
        <v>39</v>
      </c>
      <c r="M1142" s="3" t="s">
        <v>4370</v>
      </c>
      <c r="N1142" s="3" t="s">
        <v>4343</v>
      </c>
      <c r="O1142" s="3" t="s">
        <v>4372</v>
      </c>
      <c r="P1142" s="3" t="s">
        <v>4373</v>
      </c>
      <c r="Q1142" s="62" t="s">
        <v>5873</v>
      </c>
    </row>
    <row r="1143" spans="1:17" x14ac:dyDescent="0.25">
      <c r="A1143" s="61">
        <v>2745895</v>
      </c>
      <c r="B1143" s="3">
        <v>352970</v>
      </c>
      <c r="C1143" s="129">
        <v>8</v>
      </c>
      <c r="D1143" s="3" t="s">
        <v>392</v>
      </c>
      <c r="E1143" s="3">
        <v>352970</v>
      </c>
      <c r="F1143" s="128">
        <v>35083</v>
      </c>
      <c r="G1143" s="3" t="s">
        <v>105</v>
      </c>
      <c r="H1143" s="3" t="s">
        <v>4396</v>
      </c>
      <c r="I1143" s="3">
        <v>352970</v>
      </c>
      <c r="J1143" s="3" t="s">
        <v>5686</v>
      </c>
      <c r="K1143" s="3" t="s">
        <v>4341</v>
      </c>
      <c r="L1143" s="129">
        <v>4</v>
      </c>
      <c r="M1143" s="3" t="s">
        <v>4349</v>
      </c>
      <c r="N1143" s="3" t="s">
        <v>4343</v>
      </c>
      <c r="O1143" s="3" t="s">
        <v>4344</v>
      </c>
      <c r="P1143" s="3" t="s">
        <v>4345</v>
      </c>
      <c r="Q1143" s="62" t="s">
        <v>5874</v>
      </c>
    </row>
    <row r="1144" spans="1:17" x14ac:dyDescent="0.25">
      <c r="A1144" s="61">
        <v>2746042</v>
      </c>
      <c r="B1144" s="3">
        <v>354940</v>
      </c>
      <c r="C1144" s="129">
        <v>8</v>
      </c>
      <c r="D1144" s="3" t="s">
        <v>392</v>
      </c>
      <c r="E1144" s="3">
        <v>354940</v>
      </c>
      <c r="F1144" s="128">
        <v>35082</v>
      </c>
      <c r="G1144" s="3" t="s">
        <v>103</v>
      </c>
      <c r="H1144" s="3" t="s">
        <v>4396</v>
      </c>
      <c r="I1144" s="3">
        <v>354940</v>
      </c>
      <c r="J1144" s="3" t="s">
        <v>5356</v>
      </c>
      <c r="K1144" s="3" t="s">
        <v>4341</v>
      </c>
      <c r="L1144" s="129">
        <v>39</v>
      </c>
      <c r="M1144" s="3" t="s">
        <v>4370</v>
      </c>
      <c r="N1144" s="3" t="s">
        <v>4343</v>
      </c>
      <c r="O1144" s="3" t="s">
        <v>4344</v>
      </c>
      <c r="P1144" s="3" t="s">
        <v>4345</v>
      </c>
      <c r="Q1144" s="62" t="s">
        <v>5875</v>
      </c>
    </row>
    <row r="1145" spans="1:17" x14ac:dyDescent="0.25">
      <c r="A1145" s="61">
        <v>2746204</v>
      </c>
      <c r="B1145" s="3">
        <v>352010</v>
      </c>
      <c r="C1145" s="129">
        <v>8</v>
      </c>
      <c r="D1145" s="3" t="s">
        <v>392</v>
      </c>
      <c r="E1145" s="3">
        <v>352010</v>
      </c>
      <c r="F1145" s="128">
        <v>35083</v>
      </c>
      <c r="G1145" s="3" t="s">
        <v>105</v>
      </c>
      <c r="H1145" s="3" t="s">
        <v>4396</v>
      </c>
      <c r="I1145" s="3">
        <v>352010</v>
      </c>
      <c r="J1145" s="3" t="s">
        <v>5300</v>
      </c>
      <c r="K1145" s="3" t="s">
        <v>4341</v>
      </c>
      <c r="L1145" s="129">
        <v>4</v>
      </c>
      <c r="M1145" s="3" t="s">
        <v>4349</v>
      </c>
      <c r="N1145" s="3" t="s">
        <v>4343</v>
      </c>
      <c r="O1145" s="3" t="s">
        <v>4344</v>
      </c>
      <c r="P1145" s="3" t="s">
        <v>4345</v>
      </c>
      <c r="Q1145" s="62" t="s">
        <v>5876</v>
      </c>
    </row>
    <row r="1146" spans="1:17" x14ac:dyDescent="0.25">
      <c r="A1146" s="61">
        <v>2746220</v>
      </c>
      <c r="B1146" s="3">
        <v>351640</v>
      </c>
      <c r="C1146" s="129">
        <v>1</v>
      </c>
      <c r="D1146" s="3" t="s">
        <v>54</v>
      </c>
      <c r="E1146" s="3">
        <v>351640</v>
      </c>
      <c r="F1146" s="128">
        <v>35012</v>
      </c>
      <c r="G1146" s="3" t="s">
        <v>53</v>
      </c>
      <c r="H1146" s="3" t="s">
        <v>4434</v>
      </c>
      <c r="I1146" s="3">
        <v>351640</v>
      </c>
      <c r="J1146" s="3" t="s">
        <v>4553</v>
      </c>
      <c r="K1146" s="3" t="s">
        <v>4351</v>
      </c>
      <c r="L1146" s="129">
        <v>7</v>
      </c>
      <c r="M1146" s="3" t="s">
        <v>4347</v>
      </c>
      <c r="N1146" s="3" t="s">
        <v>4343</v>
      </c>
      <c r="O1146" s="3" t="s">
        <v>4352</v>
      </c>
      <c r="P1146" s="3" t="s">
        <v>4345</v>
      </c>
      <c r="Q1146" s="62" t="s">
        <v>5877</v>
      </c>
    </row>
    <row r="1147" spans="1:17" x14ac:dyDescent="0.25">
      <c r="A1147" s="61">
        <v>2746298</v>
      </c>
      <c r="B1147" s="3">
        <v>354760</v>
      </c>
      <c r="C1147" s="129">
        <v>13</v>
      </c>
      <c r="D1147" s="3" t="s">
        <v>583</v>
      </c>
      <c r="E1147" s="3">
        <v>354760</v>
      </c>
      <c r="F1147" s="128">
        <v>35132</v>
      </c>
      <c r="G1147" s="3" t="s">
        <v>139</v>
      </c>
      <c r="H1147" s="3" t="s">
        <v>4396</v>
      </c>
      <c r="I1147" s="3">
        <v>354760</v>
      </c>
      <c r="J1147" s="3" t="s">
        <v>5878</v>
      </c>
      <c r="K1147" s="3" t="s">
        <v>4341</v>
      </c>
      <c r="L1147" s="129">
        <v>5</v>
      </c>
      <c r="M1147" s="3" t="s">
        <v>4342</v>
      </c>
      <c r="N1147" s="3" t="s">
        <v>4343</v>
      </c>
      <c r="O1147" s="3" t="s">
        <v>4358</v>
      </c>
      <c r="P1147" s="3" t="s">
        <v>4359</v>
      </c>
      <c r="Q1147" s="62" t="s">
        <v>5879</v>
      </c>
    </row>
    <row r="1148" spans="1:17" x14ac:dyDescent="0.25">
      <c r="A1148" s="61">
        <v>2746395</v>
      </c>
      <c r="B1148" s="3">
        <v>354730</v>
      </c>
      <c r="C1148" s="129">
        <v>1</v>
      </c>
      <c r="D1148" s="3" t="s">
        <v>54</v>
      </c>
      <c r="E1148" s="3">
        <v>354730</v>
      </c>
      <c r="F1148" s="128">
        <v>35014</v>
      </c>
      <c r="G1148" s="3" t="s">
        <v>58</v>
      </c>
      <c r="H1148" s="3" t="s">
        <v>4339</v>
      </c>
      <c r="I1148" s="3">
        <v>354730</v>
      </c>
      <c r="J1148" s="3" t="s">
        <v>5128</v>
      </c>
      <c r="K1148" s="3" t="s">
        <v>4341</v>
      </c>
      <c r="L1148" s="129">
        <v>73</v>
      </c>
      <c r="M1148" s="3" t="s">
        <v>4355</v>
      </c>
      <c r="N1148" s="3" t="s">
        <v>4343</v>
      </c>
      <c r="O1148" s="3" t="s">
        <v>4344</v>
      </c>
      <c r="P1148" s="3" t="s">
        <v>4345</v>
      </c>
      <c r="Q1148" s="62" t="s">
        <v>5880</v>
      </c>
    </row>
    <row r="1149" spans="1:17" x14ac:dyDescent="0.25">
      <c r="A1149" s="61">
        <v>2746409</v>
      </c>
      <c r="B1149" s="3">
        <v>352500</v>
      </c>
      <c r="C1149" s="129">
        <v>1</v>
      </c>
      <c r="D1149" s="3" t="s">
        <v>54</v>
      </c>
      <c r="E1149" s="3">
        <v>352500</v>
      </c>
      <c r="F1149" s="128">
        <v>35014</v>
      </c>
      <c r="G1149" s="3" t="s">
        <v>58</v>
      </c>
      <c r="H1149" s="3" t="s">
        <v>4339</v>
      </c>
      <c r="I1149" s="3">
        <v>352500</v>
      </c>
      <c r="J1149" s="3" t="s">
        <v>5881</v>
      </c>
      <c r="K1149" s="3" t="s">
        <v>4341</v>
      </c>
      <c r="L1149" s="129">
        <v>4</v>
      </c>
      <c r="M1149" s="3" t="s">
        <v>4349</v>
      </c>
      <c r="N1149" s="3" t="s">
        <v>4343</v>
      </c>
      <c r="O1149" s="3" t="s">
        <v>4344</v>
      </c>
      <c r="P1149" s="3" t="s">
        <v>4345</v>
      </c>
      <c r="Q1149" s="62" t="s">
        <v>5882</v>
      </c>
    </row>
    <row r="1150" spans="1:17" x14ac:dyDescent="0.25">
      <c r="A1150" s="61">
        <v>2746654</v>
      </c>
      <c r="B1150" s="3">
        <v>352500</v>
      </c>
      <c r="C1150" s="129">
        <v>1</v>
      </c>
      <c r="D1150" s="3" t="s">
        <v>54</v>
      </c>
      <c r="E1150" s="3">
        <v>352500</v>
      </c>
      <c r="F1150" s="128">
        <v>35014</v>
      </c>
      <c r="G1150" s="3" t="s">
        <v>58</v>
      </c>
      <c r="H1150" s="3" t="s">
        <v>4339</v>
      </c>
      <c r="I1150" s="3">
        <v>352500</v>
      </c>
      <c r="J1150" s="3" t="s">
        <v>5881</v>
      </c>
      <c r="K1150" s="3" t="s">
        <v>4341</v>
      </c>
      <c r="L1150" s="129">
        <v>73</v>
      </c>
      <c r="M1150" s="3" t="s">
        <v>4355</v>
      </c>
      <c r="N1150" s="3" t="s">
        <v>4343</v>
      </c>
      <c r="O1150" s="3" t="s">
        <v>4356</v>
      </c>
      <c r="P1150" s="3" t="s">
        <v>4345</v>
      </c>
      <c r="Q1150" s="62" t="s">
        <v>5883</v>
      </c>
    </row>
    <row r="1151" spans="1:17" x14ac:dyDescent="0.25">
      <c r="A1151" s="61">
        <v>2746786</v>
      </c>
      <c r="B1151" s="3">
        <v>351300</v>
      </c>
      <c r="C1151" s="129">
        <v>1</v>
      </c>
      <c r="D1151" s="3" t="s">
        <v>54</v>
      </c>
      <c r="E1151" s="3">
        <v>351300</v>
      </c>
      <c r="F1151" s="128">
        <v>35013</v>
      </c>
      <c r="G1151" s="3" t="s">
        <v>56</v>
      </c>
      <c r="H1151" s="3" t="s">
        <v>4544</v>
      </c>
      <c r="I1151" s="3">
        <v>351300</v>
      </c>
      <c r="J1151" s="3" t="s">
        <v>5884</v>
      </c>
      <c r="K1151" s="3" t="s">
        <v>4341</v>
      </c>
      <c r="L1151" s="129">
        <v>4</v>
      </c>
      <c r="M1151" s="3" t="s">
        <v>4349</v>
      </c>
      <c r="N1151" s="3" t="s">
        <v>4343</v>
      </c>
      <c r="O1151" s="3" t="s">
        <v>4344</v>
      </c>
      <c r="P1151" s="3" t="s">
        <v>4345</v>
      </c>
      <c r="Q1151" s="62" t="s">
        <v>5885</v>
      </c>
    </row>
    <row r="1152" spans="1:17" x14ac:dyDescent="0.25">
      <c r="A1152" s="61">
        <v>2746999</v>
      </c>
      <c r="B1152" s="3">
        <v>354070</v>
      </c>
      <c r="C1152" s="129">
        <v>3</v>
      </c>
      <c r="D1152" s="3" t="s">
        <v>207</v>
      </c>
      <c r="E1152" s="3">
        <v>354070</v>
      </c>
      <c r="F1152" s="128">
        <v>35034</v>
      </c>
      <c r="G1152" s="3" t="s">
        <v>76</v>
      </c>
      <c r="H1152" s="3" t="s">
        <v>4396</v>
      </c>
      <c r="I1152" s="3">
        <v>354070</v>
      </c>
      <c r="J1152" s="3" t="s">
        <v>5521</v>
      </c>
      <c r="K1152" s="3" t="s">
        <v>4341</v>
      </c>
      <c r="L1152" s="129">
        <v>4</v>
      </c>
      <c r="M1152" s="3" t="s">
        <v>4349</v>
      </c>
      <c r="N1152" s="3" t="s">
        <v>4343</v>
      </c>
      <c r="O1152" s="3" t="s">
        <v>4344</v>
      </c>
      <c r="P1152" s="3" t="s">
        <v>4345</v>
      </c>
      <c r="Q1152" s="62" t="s">
        <v>5886</v>
      </c>
    </row>
    <row r="1153" spans="1:17" x14ac:dyDescent="0.25">
      <c r="A1153" s="61">
        <v>2747022</v>
      </c>
      <c r="B1153" s="3">
        <v>351430</v>
      </c>
      <c r="C1153" s="129">
        <v>3</v>
      </c>
      <c r="D1153" s="3" t="s">
        <v>207</v>
      </c>
      <c r="E1153" s="3">
        <v>351430</v>
      </c>
      <c r="F1153" s="128">
        <v>35034</v>
      </c>
      <c r="G1153" s="3" t="s">
        <v>76</v>
      </c>
      <c r="H1153" s="3" t="s">
        <v>4396</v>
      </c>
      <c r="I1153" s="3">
        <v>351430</v>
      </c>
      <c r="J1153" s="3" t="s">
        <v>5887</v>
      </c>
      <c r="K1153" s="3" t="s">
        <v>4341</v>
      </c>
      <c r="L1153" s="129">
        <v>5</v>
      </c>
      <c r="M1153" s="3" t="s">
        <v>4342</v>
      </c>
      <c r="N1153" s="3" t="s">
        <v>4343</v>
      </c>
      <c r="O1153" s="3" t="s">
        <v>4358</v>
      </c>
      <c r="P1153" s="3" t="s">
        <v>4359</v>
      </c>
      <c r="Q1153" s="62" t="s">
        <v>5888</v>
      </c>
    </row>
    <row r="1154" spans="1:17" x14ac:dyDescent="0.25">
      <c r="A1154" s="61">
        <v>2747162</v>
      </c>
      <c r="B1154" s="3">
        <v>350670</v>
      </c>
      <c r="C1154" s="129">
        <v>3</v>
      </c>
      <c r="D1154" s="3" t="s">
        <v>207</v>
      </c>
      <c r="E1154" s="3">
        <v>350670</v>
      </c>
      <c r="F1154" s="128">
        <v>35031</v>
      </c>
      <c r="G1154" s="3" t="s">
        <v>70</v>
      </c>
      <c r="H1154" s="3" t="s">
        <v>4396</v>
      </c>
      <c r="I1154" s="3">
        <v>350670</v>
      </c>
      <c r="J1154" s="3" t="s">
        <v>5310</v>
      </c>
      <c r="K1154" s="3" t="s">
        <v>4341</v>
      </c>
      <c r="L1154" s="129">
        <v>39</v>
      </c>
      <c r="M1154" s="3" t="s">
        <v>4370</v>
      </c>
      <c r="N1154" s="3" t="s">
        <v>4343</v>
      </c>
      <c r="O1154" s="3" t="s">
        <v>4344</v>
      </c>
      <c r="P1154" s="3" t="s">
        <v>4345</v>
      </c>
      <c r="Q1154" s="62" t="s">
        <v>5889</v>
      </c>
    </row>
    <row r="1155" spans="1:17" x14ac:dyDescent="0.25">
      <c r="A1155" s="61">
        <v>2747197</v>
      </c>
      <c r="B1155" s="3">
        <v>354370</v>
      </c>
      <c r="C1155" s="129">
        <v>3</v>
      </c>
      <c r="D1155" s="3" t="s">
        <v>207</v>
      </c>
      <c r="E1155" s="3">
        <v>354370</v>
      </c>
      <c r="F1155" s="128">
        <v>35031</v>
      </c>
      <c r="G1155" s="3" t="s">
        <v>70</v>
      </c>
      <c r="H1155" s="3" t="s">
        <v>4396</v>
      </c>
      <c r="I1155" s="3">
        <v>354370</v>
      </c>
      <c r="J1155" s="3" t="s">
        <v>4578</v>
      </c>
      <c r="K1155" s="3" t="s">
        <v>4341</v>
      </c>
      <c r="L1155" s="129">
        <v>39</v>
      </c>
      <c r="M1155" s="3" t="s">
        <v>4370</v>
      </c>
      <c r="N1155" s="3" t="s">
        <v>4343</v>
      </c>
      <c r="O1155" s="3" t="s">
        <v>4344</v>
      </c>
      <c r="P1155" s="3" t="s">
        <v>4345</v>
      </c>
      <c r="Q1155" s="62" t="s">
        <v>5890</v>
      </c>
    </row>
    <row r="1156" spans="1:17" x14ac:dyDescent="0.25">
      <c r="A1156" s="61">
        <v>2747200</v>
      </c>
      <c r="B1156" s="3">
        <v>350670</v>
      </c>
      <c r="C1156" s="129">
        <v>3</v>
      </c>
      <c r="D1156" s="3" t="s">
        <v>207</v>
      </c>
      <c r="E1156" s="3">
        <v>350670</v>
      </c>
      <c r="F1156" s="128">
        <v>35031</v>
      </c>
      <c r="G1156" s="3" t="s">
        <v>70</v>
      </c>
      <c r="H1156" s="3" t="s">
        <v>4396</v>
      </c>
      <c r="I1156" s="3">
        <v>350670</v>
      </c>
      <c r="J1156" s="3" t="s">
        <v>5310</v>
      </c>
      <c r="K1156" s="3" t="s">
        <v>4341</v>
      </c>
      <c r="L1156" s="129">
        <v>39</v>
      </c>
      <c r="M1156" s="3" t="s">
        <v>4370</v>
      </c>
      <c r="N1156" s="3" t="s">
        <v>4343</v>
      </c>
      <c r="O1156" s="3" t="s">
        <v>4344</v>
      </c>
      <c r="P1156" s="3" t="s">
        <v>4345</v>
      </c>
      <c r="Q1156" s="62" t="s">
        <v>5891</v>
      </c>
    </row>
    <row r="1157" spans="1:17" x14ac:dyDescent="0.25">
      <c r="A1157" s="61">
        <v>2747308</v>
      </c>
      <c r="B1157" s="3">
        <v>355370</v>
      </c>
      <c r="C1157" s="129">
        <v>3</v>
      </c>
      <c r="D1157" s="3" t="s">
        <v>207</v>
      </c>
      <c r="E1157" s="3">
        <v>355370</v>
      </c>
      <c r="F1157" s="128">
        <v>35033</v>
      </c>
      <c r="G1157" s="3" t="s">
        <v>74</v>
      </c>
      <c r="H1157" s="3" t="s">
        <v>4396</v>
      </c>
      <c r="I1157" s="3">
        <v>355370</v>
      </c>
      <c r="J1157" s="3" t="s">
        <v>4692</v>
      </c>
      <c r="K1157" s="3" t="s">
        <v>4341</v>
      </c>
      <c r="L1157" s="129">
        <v>62</v>
      </c>
      <c r="M1157" s="3" t="s">
        <v>4379</v>
      </c>
      <c r="N1157" s="3" t="s">
        <v>4343</v>
      </c>
      <c r="O1157" s="3" t="s">
        <v>4358</v>
      </c>
      <c r="P1157" s="3" t="s">
        <v>4359</v>
      </c>
      <c r="Q1157" s="62" t="s">
        <v>5892</v>
      </c>
    </row>
    <row r="1158" spans="1:17" x14ac:dyDescent="0.25">
      <c r="A1158" s="61">
        <v>2747324</v>
      </c>
      <c r="B1158" s="3">
        <v>354070</v>
      </c>
      <c r="C1158" s="129">
        <v>3</v>
      </c>
      <c r="D1158" s="3" t="s">
        <v>207</v>
      </c>
      <c r="E1158" s="3">
        <v>354070</v>
      </c>
      <c r="F1158" s="128">
        <v>35034</v>
      </c>
      <c r="G1158" s="3" t="s">
        <v>76</v>
      </c>
      <c r="H1158" s="3" t="s">
        <v>4396</v>
      </c>
      <c r="I1158" s="3">
        <v>354070</v>
      </c>
      <c r="J1158" s="3" t="s">
        <v>5521</v>
      </c>
      <c r="K1158" s="3" t="s">
        <v>4341</v>
      </c>
      <c r="L1158" s="129">
        <v>39</v>
      </c>
      <c r="M1158" s="3" t="s">
        <v>4370</v>
      </c>
      <c r="N1158" s="3" t="s">
        <v>4343</v>
      </c>
      <c r="O1158" s="3" t="s">
        <v>4372</v>
      </c>
      <c r="P1158" s="3" t="s">
        <v>4373</v>
      </c>
      <c r="Q1158" s="62" t="s">
        <v>5893</v>
      </c>
    </row>
    <row r="1159" spans="1:17" x14ac:dyDescent="0.25">
      <c r="A1159" s="61">
        <v>2747375</v>
      </c>
      <c r="B1159" s="3">
        <v>351370</v>
      </c>
      <c r="C1159" s="129">
        <v>3</v>
      </c>
      <c r="D1159" s="3" t="s">
        <v>207</v>
      </c>
      <c r="E1159" s="3">
        <v>351370</v>
      </c>
      <c r="F1159" s="128">
        <v>35034</v>
      </c>
      <c r="G1159" s="3" t="s">
        <v>76</v>
      </c>
      <c r="H1159" s="3" t="s">
        <v>4396</v>
      </c>
      <c r="I1159" s="3">
        <v>351370</v>
      </c>
      <c r="J1159" s="3" t="s">
        <v>5487</v>
      </c>
      <c r="K1159" s="3" t="s">
        <v>4341</v>
      </c>
      <c r="L1159" s="129">
        <v>73</v>
      </c>
      <c r="M1159" s="3" t="s">
        <v>4355</v>
      </c>
      <c r="N1159" s="3" t="s">
        <v>4343</v>
      </c>
      <c r="O1159" s="3" t="s">
        <v>4344</v>
      </c>
      <c r="P1159" s="3" t="s">
        <v>4345</v>
      </c>
      <c r="Q1159" s="62" t="s">
        <v>5894</v>
      </c>
    </row>
    <row r="1160" spans="1:17" x14ac:dyDescent="0.25">
      <c r="A1160" s="61">
        <v>2747685</v>
      </c>
      <c r="B1160" s="3">
        <v>353290</v>
      </c>
      <c r="C1160" s="129">
        <v>3</v>
      </c>
      <c r="D1160" s="3" t="s">
        <v>207</v>
      </c>
      <c r="E1160" s="3">
        <v>353290</v>
      </c>
      <c r="F1160" s="128">
        <v>35032</v>
      </c>
      <c r="G1160" s="3" t="s">
        <v>72</v>
      </c>
      <c r="H1160" s="3" t="s">
        <v>4396</v>
      </c>
      <c r="I1160" s="3">
        <v>353290</v>
      </c>
      <c r="J1160" s="3" t="s">
        <v>5895</v>
      </c>
      <c r="K1160" s="3" t="s">
        <v>4341</v>
      </c>
      <c r="L1160" s="129">
        <v>5</v>
      </c>
      <c r="M1160" s="3" t="s">
        <v>4342</v>
      </c>
      <c r="N1160" s="3" t="s">
        <v>4343</v>
      </c>
      <c r="O1160" s="3" t="s">
        <v>4358</v>
      </c>
      <c r="P1160" s="3" t="s">
        <v>4359</v>
      </c>
      <c r="Q1160" s="62" t="s">
        <v>5896</v>
      </c>
    </row>
    <row r="1161" spans="1:17" x14ac:dyDescent="0.25">
      <c r="A1161" s="61">
        <v>2747693</v>
      </c>
      <c r="B1161" s="3">
        <v>354290</v>
      </c>
      <c r="C1161" s="129">
        <v>3</v>
      </c>
      <c r="D1161" s="3" t="s">
        <v>207</v>
      </c>
      <c r="E1161" s="3">
        <v>354290</v>
      </c>
      <c r="F1161" s="128">
        <v>35034</v>
      </c>
      <c r="G1161" s="3" t="s">
        <v>76</v>
      </c>
      <c r="H1161" s="3" t="s">
        <v>4396</v>
      </c>
      <c r="I1161" s="3">
        <v>354290</v>
      </c>
      <c r="J1161" s="3" t="s">
        <v>5897</v>
      </c>
      <c r="K1161" s="3" t="s">
        <v>4341</v>
      </c>
      <c r="L1161" s="129">
        <v>5</v>
      </c>
      <c r="M1161" s="3" t="s">
        <v>4342</v>
      </c>
      <c r="N1161" s="3" t="s">
        <v>4343</v>
      </c>
      <c r="O1161" s="3" t="s">
        <v>4358</v>
      </c>
      <c r="P1161" s="3" t="s">
        <v>4359</v>
      </c>
      <c r="Q1161" s="62" t="s">
        <v>5898</v>
      </c>
    </row>
    <row r="1162" spans="1:17" x14ac:dyDescent="0.25">
      <c r="A1162" s="61">
        <v>2747871</v>
      </c>
      <c r="B1162" s="3">
        <v>352040</v>
      </c>
      <c r="C1162" s="129">
        <v>17</v>
      </c>
      <c r="D1162" s="3" t="s">
        <v>797</v>
      </c>
      <c r="E1162" s="3">
        <v>352040</v>
      </c>
      <c r="F1162" s="128">
        <v>35173</v>
      </c>
      <c r="G1162" s="3" t="s">
        <v>174</v>
      </c>
      <c r="H1162" s="3" t="s">
        <v>4367</v>
      </c>
      <c r="I1162" s="3">
        <v>352040</v>
      </c>
      <c r="J1162" s="3" t="s">
        <v>5899</v>
      </c>
      <c r="K1162" s="3" t="s">
        <v>4341</v>
      </c>
      <c r="L1162" s="129">
        <v>5</v>
      </c>
      <c r="M1162" s="3" t="s">
        <v>4342</v>
      </c>
      <c r="N1162" s="3" t="s">
        <v>4343</v>
      </c>
      <c r="O1162" s="3" t="s">
        <v>4344</v>
      </c>
      <c r="P1162" s="3" t="s">
        <v>4345</v>
      </c>
      <c r="Q1162" s="62" t="s">
        <v>5900</v>
      </c>
    </row>
    <row r="1163" spans="1:17" x14ac:dyDescent="0.25">
      <c r="A1163" s="61">
        <v>2748010</v>
      </c>
      <c r="B1163" s="3">
        <v>353560</v>
      </c>
      <c r="C1163" s="129">
        <v>17</v>
      </c>
      <c r="D1163" s="3" t="s">
        <v>797</v>
      </c>
      <c r="E1163" s="3">
        <v>353560</v>
      </c>
      <c r="F1163" s="128">
        <v>35171</v>
      </c>
      <c r="G1163" s="3" t="s">
        <v>170</v>
      </c>
      <c r="H1163" s="3" t="s">
        <v>4367</v>
      </c>
      <c r="I1163" s="3">
        <v>353560</v>
      </c>
      <c r="J1163" s="3" t="s">
        <v>5901</v>
      </c>
      <c r="K1163" s="3" t="s">
        <v>4341</v>
      </c>
      <c r="L1163" s="129">
        <v>5</v>
      </c>
      <c r="M1163" s="3" t="s">
        <v>4342</v>
      </c>
      <c r="N1163" s="3" t="s">
        <v>4343</v>
      </c>
      <c r="O1163" s="3" t="s">
        <v>4358</v>
      </c>
      <c r="P1163" s="3" t="s">
        <v>4359</v>
      </c>
      <c r="Q1163" s="62" t="s">
        <v>5902</v>
      </c>
    </row>
    <row r="1164" spans="1:17" x14ac:dyDescent="0.25">
      <c r="A1164" s="61">
        <v>2748029</v>
      </c>
      <c r="B1164" s="3">
        <v>354990</v>
      </c>
      <c r="C1164" s="129">
        <v>17</v>
      </c>
      <c r="D1164" s="3" t="s">
        <v>797</v>
      </c>
      <c r="E1164" s="3">
        <v>354990</v>
      </c>
      <c r="F1164" s="128">
        <v>35171</v>
      </c>
      <c r="G1164" s="3" t="s">
        <v>170</v>
      </c>
      <c r="H1164" s="3" t="s">
        <v>4367</v>
      </c>
      <c r="I1164" s="3">
        <v>354990</v>
      </c>
      <c r="J1164" s="3" t="s">
        <v>4368</v>
      </c>
      <c r="K1164" s="3" t="s">
        <v>4351</v>
      </c>
      <c r="L1164" s="129">
        <v>5</v>
      </c>
      <c r="M1164" s="3" t="s">
        <v>4342</v>
      </c>
      <c r="N1164" s="3" t="s">
        <v>4343</v>
      </c>
      <c r="O1164" s="3" t="s">
        <v>4358</v>
      </c>
      <c r="P1164" s="3" t="s">
        <v>4359</v>
      </c>
      <c r="Q1164" s="62" t="s">
        <v>5903</v>
      </c>
    </row>
    <row r="1165" spans="1:17" x14ac:dyDescent="0.25">
      <c r="A1165" s="61">
        <v>2748045</v>
      </c>
      <c r="B1165" s="3">
        <v>355680</v>
      </c>
      <c r="C1165" s="129">
        <v>5</v>
      </c>
      <c r="D1165" s="3" t="s">
        <v>249</v>
      </c>
      <c r="E1165" s="3">
        <v>355680</v>
      </c>
      <c r="F1165" s="128">
        <v>35052</v>
      </c>
      <c r="G1165" s="3" t="s">
        <v>82</v>
      </c>
      <c r="H1165" s="3" t="s">
        <v>4396</v>
      </c>
      <c r="I1165" s="3">
        <v>355680</v>
      </c>
      <c r="J1165" s="3" t="s">
        <v>5746</v>
      </c>
      <c r="K1165" s="3" t="s">
        <v>4341</v>
      </c>
      <c r="L1165" s="129">
        <v>39</v>
      </c>
      <c r="M1165" s="3" t="s">
        <v>4370</v>
      </c>
      <c r="N1165" s="3" t="s">
        <v>4343</v>
      </c>
      <c r="O1165" s="3" t="s">
        <v>4372</v>
      </c>
      <c r="P1165" s="3" t="s">
        <v>4373</v>
      </c>
      <c r="Q1165" s="62" t="s">
        <v>5904</v>
      </c>
    </row>
    <row r="1166" spans="1:17" x14ac:dyDescent="0.25">
      <c r="A1166" s="61">
        <v>2748134</v>
      </c>
      <c r="B1166" s="3">
        <v>354410</v>
      </c>
      <c r="C1166" s="129">
        <v>1</v>
      </c>
      <c r="D1166" s="3" t="s">
        <v>54</v>
      </c>
      <c r="E1166" s="3">
        <v>354410</v>
      </c>
      <c r="F1166" s="128">
        <v>35015</v>
      </c>
      <c r="G1166" s="3" t="s">
        <v>60</v>
      </c>
      <c r="H1166" s="3" t="s">
        <v>4361</v>
      </c>
      <c r="I1166" s="3">
        <v>354410</v>
      </c>
      <c r="J1166" s="3" t="s">
        <v>5905</v>
      </c>
      <c r="K1166" s="3" t="s">
        <v>4341</v>
      </c>
      <c r="L1166" s="129">
        <v>73</v>
      </c>
      <c r="M1166" s="3" t="s">
        <v>4355</v>
      </c>
      <c r="N1166" s="3" t="s">
        <v>4343</v>
      </c>
      <c r="O1166" s="3" t="s">
        <v>4344</v>
      </c>
      <c r="P1166" s="3" t="s">
        <v>4345</v>
      </c>
      <c r="Q1166" s="62" t="s">
        <v>5906</v>
      </c>
    </row>
    <row r="1167" spans="1:17" x14ac:dyDescent="0.25">
      <c r="A1167" s="61">
        <v>2748177</v>
      </c>
      <c r="B1167" s="3">
        <v>353580</v>
      </c>
      <c r="C1167" s="129">
        <v>6</v>
      </c>
      <c r="D1167" s="3" t="s">
        <v>271</v>
      </c>
      <c r="E1167" s="3">
        <v>353580</v>
      </c>
      <c r="F1167" s="128">
        <v>35061</v>
      </c>
      <c r="G1167" s="3" t="s">
        <v>84</v>
      </c>
      <c r="H1167" s="3" t="s">
        <v>4414</v>
      </c>
      <c r="I1167" s="3">
        <v>353580</v>
      </c>
      <c r="J1167" s="3" t="s">
        <v>5723</v>
      </c>
      <c r="K1167" s="3" t="s">
        <v>4341</v>
      </c>
      <c r="L1167" s="129">
        <v>39</v>
      </c>
      <c r="M1167" s="3" t="s">
        <v>4370</v>
      </c>
      <c r="N1167" s="3" t="s">
        <v>4343</v>
      </c>
      <c r="O1167" s="3" t="s">
        <v>4372</v>
      </c>
      <c r="P1167" s="3" t="s">
        <v>4373</v>
      </c>
      <c r="Q1167" s="62" t="s">
        <v>5907</v>
      </c>
    </row>
    <row r="1168" spans="1:17" x14ac:dyDescent="0.25">
      <c r="A1168" s="61">
        <v>2748215</v>
      </c>
      <c r="B1168" s="3">
        <v>350750</v>
      </c>
      <c r="C1168" s="129">
        <v>6</v>
      </c>
      <c r="D1168" s="3" t="s">
        <v>271</v>
      </c>
      <c r="E1168" s="3">
        <v>350750</v>
      </c>
      <c r="F1168" s="128">
        <v>35063</v>
      </c>
      <c r="G1168" s="3" t="s">
        <v>87</v>
      </c>
      <c r="H1168" s="3" t="s">
        <v>4414</v>
      </c>
      <c r="I1168" s="3">
        <v>350750</v>
      </c>
      <c r="J1168" s="3" t="s">
        <v>4987</v>
      </c>
      <c r="K1168" s="3" t="s">
        <v>4351</v>
      </c>
      <c r="L1168" s="129">
        <v>39</v>
      </c>
      <c r="M1168" s="3" t="s">
        <v>4370</v>
      </c>
      <c r="N1168" s="3" t="s">
        <v>4343</v>
      </c>
      <c r="O1168" s="3" t="s">
        <v>4659</v>
      </c>
      <c r="P1168" s="3" t="s">
        <v>4345</v>
      </c>
      <c r="Q1168" s="62" t="s">
        <v>5908</v>
      </c>
    </row>
    <row r="1169" spans="1:17" x14ac:dyDescent="0.25">
      <c r="A1169" s="61">
        <v>2748223</v>
      </c>
      <c r="B1169" s="3">
        <v>350750</v>
      </c>
      <c r="C1169" s="129">
        <v>6</v>
      </c>
      <c r="D1169" s="3" t="s">
        <v>271</v>
      </c>
      <c r="E1169" s="3">
        <v>350750</v>
      </c>
      <c r="F1169" s="128">
        <v>35063</v>
      </c>
      <c r="G1169" s="3" t="s">
        <v>87</v>
      </c>
      <c r="H1169" s="3" t="s">
        <v>4414</v>
      </c>
      <c r="I1169" s="3">
        <v>350750</v>
      </c>
      <c r="J1169" s="3" t="s">
        <v>4987</v>
      </c>
      <c r="K1169" s="3" t="s">
        <v>4351</v>
      </c>
      <c r="L1169" s="129">
        <v>5</v>
      </c>
      <c r="M1169" s="3" t="s">
        <v>4342</v>
      </c>
      <c r="N1169" s="3" t="s">
        <v>4343</v>
      </c>
      <c r="O1169" s="3" t="s">
        <v>4460</v>
      </c>
      <c r="P1169" s="3" t="s">
        <v>4359</v>
      </c>
      <c r="Q1169" s="62" t="s">
        <v>5909</v>
      </c>
    </row>
    <row r="1170" spans="1:17" x14ac:dyDescent="0.25">
      <c r="A1170" s="61">
        <v>2748231</v>
      </c>
      <c r="B1170" s="3">
        <v>350750</v>
      </c>
      <c r="C1170" s="129">
        <v>6</v>
      </c>
      <c r="D1170" s="3" t="s">
        <v>271</v>
      </c>
      <c r="E1170" s="3">
        <v>350750</v>
      </c>
      <c r="F1170" s="128">
        <v>35063</v>
      </c>
      <c r="G1170" s="3" t="s">
        <v>87</v>
      </c>
      <c r="H1170" s="3" t="s">
        <v>4414</v>
      </c>
      <c r="I1170" s="3">
        <v>350750</v>
      </c>
      <c r="J1170" s="3" t="s">
        <v>4987</v>
      </c>
      <c r="K1170" s="3" t="s">
        <v>4351</v>
      </c>
      <c r="L1170" s="129">
        <v>5</v>
      </c>
      <c r="M1170" s="3" t="s">
        <v>4342</v>
      </c>
      <c r="N1170" s="3" t="s">
        <v>4343</v>
      </c>
      <c r="O1170" s="3" t="s">
        <v>5237</v>
      </c>
      <c r="P1170" s="3" t="s">
        <v>4359</v>
      </c>
      <c r="Q1170" s="62" t="s">
        <v>5910</v>
      </c>
    </row>
    <row r="1171" spans="1:17" x14ac:dyDescent="0.25">
      <c r="A1171" s="61">
        <v>2748258</v>
      </c>
      <c r="B1171" s="3">
        <v>351140</v>
      </c>
      <c r="C1171" s="129">
        <v>6</v>
      </c>
      <c r="D1171" s="3" t="s">
        <v>271</v>
      </c>
      <c r="E1171" s="3">
        <v>351140</v>
      </c>
      <c r="F1171" s="128">
        <v>35061</v>
      </c>
      <c r="G1171" s="3" t="s">
        <v>84</v>
      </c>
      <c r="H1171" s="3" t="s">
        <v>4414</v>
      </c>
      <c r="I1171" s="3">
        <v>351140</v>
      </c>
      <c r="J1171" s="3" t="s">
        <v>5710</v>
      </c>
      <c r="K1171" s="3" t="s">
        <v>4341</v>
      </c>
      <c r="L1171" s="129">
        <v>39</v>
      </c>
      <c r="M1171" s="3" t="s">
        <v>4370</v>
      </c>
      <c r="N1171" s="3" t="s">
        <v>4343</v>
      </c>
      <c r="O1171" s="3" t="s">
        <v>4372</v>
      </c>
      <c r="P1171" s="3" t="s">
        <v>4373</v>
      </c>
      <c r="Q1171" s="62" t="s">
        <v>5911</v>
      </c>
    </row>
    <row r="1172" spans="1:17" x14ac:dyDescent="0.25">
      <c r="A1172" s="61">
        <v>2748266</v>
      </c>
      <c r="B1172" s="3">
        <v>352350</v>
      </c>
      <c r="C1172" s="129">
        <v>6</v>
      </c>
      <c r="D1172" s="3" t="s">
        <v>271</v>
      </c>
      <c r="E1172" s="3">
        <v>352350</v>
      </c>
      <c r="F1172" s="128">
        <v>35063</v>
      </c>
      <c r="G1172" s="3" t="s">
        <v>87</v>
      </c>
      <c r="H1172" s="3" t="s">
        <v>4414</v>
      </c>
      <c r="I1172" s="3">
        <v>352350</v>
      </c>
      <c r="J1172" s="3" t="s">
        <v>5182</v>
      </c>
      <c r="K1172" s="3" t="s">
        <v>4341</v>
      </c>
      <c r="L1172" s="129">
        <v>39</v>
      </c>
      <c r="M1172" s="3" t="s">
        <v>4370</v>
      </c>
      <c r="N1172" s="3" t="s">
        <v>4343</v>
      </c>
      <c r="O1172" s="3" t="s">
        <v>4372</v>
      </c>
      <c r="P1172" s="3" t="s">
        <v>4373</v>
      </c>
      <c r="Q1172" s="62" t="s">
        <v>5912</v>
      </c>
    </row>
    <row r="1173" spans="1:17" x14ac:dyDescent="0.25">
      <c r="A1173" s="61">
        <v>2748304</v>
      </c>
      <c r="B1173" s="3">
        <v>351040</v>
      </c>
      <c r="C1173" s="129">
        <v>10</v>
      </c>
      <c r="D1173" s="3" t="s">
        <v>485</v>
      </c>
      <c r="E1173" s="3">
        <v>351040</v>
      </c>
      <c r="F1173" s="128">
        <v>35103</v>
      </c>
      <c r="G1173" s="3" t="s">
        <v>121</v>
      </c>
      <c r="H1173" s="3" t="s">
        <v>4403</v>
      </c>
      <c r="I1173" s="3">
        <v>351040</v>
      </c>
      <c r="J1173" s="3" t="s">
        <v>5913</v>
      </c>
      <c r="K1173" s="3" t="s">
        <v>4341</v>
      </c>
      <c r="L1173" s="129">
        <v>39</v>
      </c>
      <c r="M1173" s="3" t="s">
        <v>4370</v>
      </c>
      <c r="N1173" s="3" t="s">
        <v>4343</v>
      </c>
      <c r="O1173" s="3" t="s">
        <v>4372</v>
      </c>
      <c r="P1173" s="3" t="s">
        <v>4373</v>
      </c>
      <c r="Q1173" s="62" t="s">
        <v>5914</v>
      </c>
    </row>
    <row r="1174" spans="1:17" x14ac:dyDescent="0.25">
      <c r="A1174" s="61">
        <v>2748312</v>
      </c>
      <c r="B1174" s="3">
        <v>352110</v>
      </c>
      <c r="C1174" s="129">
        <v>10</v>
      </c>
      <c r="D1174" s="3" t="s">
        <v>485</v>
      </c>
      <c r="E1174" s="3">
        <v>352110</v>
      </c>
      <c r="F1174" s="128">
        <v>35104</v>
      </c>
      <c r="G1174" s="3" t="s">
        <v>123</v>
      </c>
      <c r="H1174" s="3" t="s">
        <v>4403</v>
      </c>
      <c r="I1174" s="3">
        <v>352110</v>
      </c>
      <c r="J1174" s="3" t="s">
        <v>5915</v>
      </c>
      <c r="K1174" s="3" t="s">
        <v>4341</v>
      </c>
      <c r="L1174" s="129">
        <v>4</v>
      </c>
      <c r="M1174" s="3" t="s">
        <v>4349</v>
      </c>
      <c r="N1174" s="3" t="s">
        <v>4343</v>
      </c>
      <c r="O1174" s="3" t="s">
        <v>4659</v>
      </c>
      <c r="P1174" s="3" t="s">
        <v>4345</v>
      </c>
      <c r="Q1174" s="62" t="s">
        <v>5916</v>
      </c>
    </row>
    <row r="1175" spans="1:17" x14ac:dyDescent="0.25">
      <c r="A1175" s="61">
        <v>2748339</v>
      </c>
      <c r="B1175" s="3">
        <v>353930</v>
      </c>
      <c r="C1175" s="129">
        <v>10</v>
      </c>
      <c r="D1175" s="3" t="s">
        <v>485</v>
      </c>
      <c r="E1175" s="3">
        <v>353930</v>
      </c>
      <c r="F1175" s="128">
        <v>35101</v>
      </c>
      <c r="G1175" s="3" t="s">
        <v>117</v>
      </c>
      <c r="H1175" s="3" t="s">
        <v>4403</v>
      </c>
      <c r="I1175" s="3">
        <v>353930</v>
      </c>
      <c r="J1175" s="3" t="s">
        <v>5917</v>
      </c>
      <c r="K1175" s="3" t="s">
        <v>4341</v>
      </c>
      <c r="L1175" s="129">
        <v>39</v>
      </c>
      <c r="M1175" s="3" t="s">
        <v>4370</v>
      </c>
      <c r="N1175" s="3" t="s">
        <v>4343</v>
      </c>
      <c r="O1175" s="3" t="s">
        <v>4344</v>
      </c>
      <c r="P1175" s="3" t="s">
        <v>4345</v>
      </c>
      <c r="Q1175" s="62" t="s">
        <v>5918</v>
      </c>
    </row>
    <row r="1176" spans="1:17" x14ac:dyDescent="0.25">
      <c r="A1176" s="61">
        <v>2748436</v>
      </c>
      <c r="B1176" s="3">
        <v>351170</v>
      </c>
      <c r="C1176" s="129">
        <v>10</v>
      </c>
      <c r="D1176" s="3" t="s">
        <v>485</v>
      </c>
      <c r="E1176" s="3">
        <v>351170</v>
      </c>
      <c r="F1176" s="128">
        <v>35103</v>
      </c>
      <c r="G1176" s="3" t="s">
        <v>121</v>
      </c>
      <c r="H1176" s="3" t="s">
        <v>4403</v>
      </c>
      <c r="I1176" s="3">
        <v>351170</v>
      </c>
      <c r="J1176" s="3" t="s">
        <v>4572</v>
      </c>
      <c r="K1176" s="3" t="s">
        <v>4341</v>
      </c>
      <c r="L1176" s="129">
        <v>5</v>
      </c>
      <c r="M1176" s="3" t="s">
        <v>4342</v>
      </c>
      <c r="N1176" s="3" t="s">
        <v>4343</v>
      </c>
      <c r="O1176" s="3" t="s">
        <v>4358</v>
      </c>
      <c r="P1176" s="3" t="s">
        <v>4359</v>
      </c>
      <c r="Q1176" s="62" t="s">
        <v>5919</v>
      </c>
    </row>
    <row r="1177" spans="1:17" x14ac:dyDescent="0.25">
      <c r="A1177" s="61">
        <v>2748568</v>
      </c>
      <c r="B1177" s="3">
        <v>351040</v>
      </c>
      <c r="C1177" s="129">
        <v>10</v>
      </c>
      <c r="D1177" s="3" t="s">
        <v>485</v>
      </c>
      <c r="E1177" s="3">
        <v>351040</v>
      </c>
      <c r="F1177" s="128">
        <v>35103</v>
      </c>
      <c r="G1177" s="3" t="s">
        <v>121</v>
      </c>
      <c r="H1177" s="3" t="s">
        <v>4403</v>
      </c>
      <c r="I1177" s="3">
        <v>351040</v>
      </c>
      <c r="J1177" s="3" t="s">
        <v>5913</v>
      </c>
      <c r="K1177" s="3" t="s">
        <v>4341</v>
      </c>
      <c r="L1177" s="129">
        <v>5</v>
      </c>
      <c r="M1177" s="3" t="s">
        <v>4342</v>
      </c>
      <c r="N1177" s="3" t="s">
        <v>4343</v>
      </c>
      <c r="O1177" s="3" t="s">
        <v>4358</v>
      </c>
      <c r="P1177" s="3" t="s">
        <v>4359</v>
      </c>
      <c r="Q1177" s="62" t="s">
        <v>5920</v>
      </c>
    </row>
    <row r="1178" spans="1:17" x14ac:dyDescent="0.25">
      <c r="A1178" s="61">
        <v>2748983</v>
      </c>
      <c r="B1178" s="3">
        <v>355730</v>
      </c>
      <c r="C1178" s="129">
        <v>14</v>
      </c>
      <c r="D1178" s="3" t="s">
        <v>614</v>
      </c>
      <c r="E1178" s="3">
        <v>355730</v>
      </c>
      <c r="F1178" s="128">
        <v>35141</v>
      </c>
      <c r="G1178" s="3" t="s">
        <v>143</v>
      </c>
      <c r="H1178" s="3" t="s">
        <v>4384</v>
      </c>
      <c r="I1178" s="3">
        <v>355730</v>
      </c>
      <c r="J1178" s="3" t="s">
        <v>4878</v>
      </c>
      <c r="K1178" s="3" t="s">
        <v>4341</v>
      </c>
      <c r="L1178" s="129">
        <v>39</v>
      </c>
      <c r="M1178" s="3" t="s">
        <v>4370</v>
      </c>
      <c r="N1178" s="3" t="s">
        <v>4343</v>
      </c>
      <c r="O1178" s="3" t="s">
        <v>4358</v>
      </c>
      <c r="P1178" s="3" t="s">
        <v>4359</v>
      </c>
      <c r="Q1178" s="62" t="s">
        <v>5921</v>
      </c>
    </row>
    <row r="1179" spans="1:17" x14ac:dyDescent="0.25">
      <c r="A1179" s="61">
        <v>2749025</v>
      </c>
      <c r="B1179" s="3">
        <v>350030</v>
      </c>
      <c r="C1179" s="129">
        <v>14</v>
      </c>
      <c r="D1179" s="3" t="s">
        <v>614</v>
      </c>
      <c r="E1179" s="3">
        <v>350030</v>
      </c>
      <c r="F1179" s="128">
        <v>35142</v>
      </c>
      <c r="G1179" s="3" t="s">
        <v>145</v>
      </c>
      <c r="H1179" s="3" t="s">
        <v>4384</v>
      </c>
      <c r="I1179" s="3">
        <v>350030</v>
      </c>
      <c r="J1179" s="3" t="s">
        <v>5221</v>
      </c>
      <c r="K1179" s="3" t="s">
        <v>4341</v>
      </c>
      <c r="L1179" s="129">
        <v>4</v>
      </c>
      <c r="M1179" s="3" t="s">
        <v>4349</v>
      </c>
      <c r="N1179" s="3" t="s">
        <v>4343</v>
      </c>
      <c r="O1179" s="3" t="s">
        <v>4344</v>
      </c>
      <c r="P1179" s="3" t="s">
        <v>4345</v>
      </c>
      <c r="Q1179" s="62" t="s">
        <v>5922</v>
      </c>
    </row>
    <row r="1180" spans="1:17" x14ac:dyDescent="0.25">
      <c r="A1180" s="61">
        <v>2749033</v>
      </c>
      <c r="B1180" s="3">
        <v>351080</v>
      </c>
      <c r="C1180" s="129">
        <v>14</v>
      </c>
      <c r="D1180" s="3" t="s">
        <v>614</v>
      </c>
      <c r="E1180" s="3">
        <v>351080</v>
      </c>
      <c r="F1180" s="128">
        <v>35143</v>
      </c>
      <c r="G1180" s="3" t="s">
        <v>148</v>
      </c>
      <c r="H1180" s="3" t="s">
        <v>4384</v>
      </c>
      <c r="I1180" s="3">
        <v>351080</v>
      </c>
      <c r="J1180" s="3" t="s">
        <v>4561</v>
      </c>
      <c r="K1180" s="3" t="s">
        <v>4351</v>
      </c>
      <c r="L1180" s="129">
        <v>7</v>
      </c>
      <c r="M1180" s="3" t="s">
        <v>4347</v>
      </c>
      <c r="N1180" s="3" t="s">
        <v>4343</v>
      </c>
      <c r="O1180" s="3" t="s">
        <v>4352</v>
      </c>
      <c r="P1180" s="3" t="s">
        <v>4345</v>
      </c>
      <c r="Q1180" s="62" t="s">
        <v>5923</v>
      </c>
    </row>
    <row r="1181" spans="1:17" x14ac:dyDescent="0.25">
      <c r="A1181" s="61">
        <v>2749149</v>
      </c>
      <c r="B1181" s="3">
        <v>355330</v>
      </c>
      <c r="C1181" s="129">
        <v>14</v>
      </c>
      <c r="D1181" s="3" t="s">
        <v>614</v>
      </c>
      <c r="E1181" s="3">
        <v>355330</v>
      </c>
      <c r="F1181" s="128">
        <v>35142</v>
      </c>
      <c r="G1181" s="3" t="s">
        <v>145</v>
      </c>
      <c r="H1181" s="3" t="s">
        <v>4384</v>
      </c>
      <c r="I1181" s="3">
        <v>355330</v>
      </c>
      <c r="J1181" s="3" t="s">
        <v>5049</v>
      </c>
      <c r="K1181" s="3" t="s">
        <v>4341</v>
      </c>
      <c r="L1181" s="129">
        <v>5</v>
      </c>
      <c r="M1181" s="3" t="s">
        <v>4342</v>
      </c>
      <c r="N1181" s="3" t="s">
        <v>4343</v>
      </c>
      <c r="O1181" s="3" t="s">
        <v>4358</v>
      </c>
      <c r="P1181" s="3" t="s">
        <v>4359</v>
      </c>
      <c r="Q1181" s="62" t="s">
        <v>5924</v>
      </c>
    </row>
    <row r="1182" spans="1:17" x14ac:dyDescent="0.25">
      <c r="A1182" s="61">
        <v>2749238</v>
      </c>
      <c r="B1182" s="3">
        <v>350220</v>
      </c>
      <c r="C1182" s="129">
        <v>16</v>
      </c>
      <c r="D1182" s="3" t="s">
        <v>747</v>
      </c>
      <c r="E1182" s="3">
        <v>350220</v>
      </c>
      <c r="F1182" s="128">
        <v>35161</v>
      </c>
      <c r="G1182" s="3" t="s">
        <v>164</v>
      </c>
      <c r="H1182" s="3" t="s">
        <v>4399</v>
      </c>
      <c r="I1182" s="3">
        <v>350220</v>
      </c>
      <c r="J1182" s="3" t="s">
        <v>5555</v>
      </c>
      <c r="K1182" s="3" t="s">
        <v>4341</v>
      </c>
      <c r="L1182" s="129">
        <v>39</v>
      </c>
      <c r="M1182" s="3" t="s">
        <v>4370</v>
      </c>
      <c r="N1182" s="3" t="s">
        <v>4343</v>
      </c>
      <c r="O1182" s="3" t="s">
        <v>4344</v>
      </c>
      <c r="P1182" s="3" t="s">
        <v>4345</v>
      </c>
      <c r="Q1182" s="62" t="s">
        <v>5925</v>
      </c>
    </row>
    <row r="1183" spans="1:17" x14ac:dyDescent="0.25">
      <c r="A1183" s="61">
        <v>2749300</v>
      </c>
      <c r="B1183" s="3">
        <v>355410</v>
      </c>
      <c r="C1183" s="129">
        <v>17</v>
      </c>
      <c r="D1183" s="3" t="s">
        <v>797</v>
      </c>
      <c r="E1183" s="3">
        <v>355410</v>
      </c>
      <c r="F1183" s="128">
        <v>35174</v>
      </c>
      <c r="G1183" s="3" t="s">
        <v>176</v>
      </c>
      <c r="H1183" s="3" t="s">
        <v>4367</v>
      </c>
      <c r="I1183" s="3">
        <v>355410</v>
      </c>
      <c r="J1183" s="3" t="s">
        <v>4387</v>
      </c>
      <c r="K1183" s="3" t="s">
        <v>4341</v>
      </c>
      <c r="L1183" s="129">
        <v>4</v>
      </c>
      <c r="M1183" s="3" t="s">
        <v>4349</v>
      </c>
      <c r="N1183" s="3" t="s">
        <v>4343</v>
      </c>
      <c r="O1183" s="3" t="s">
        <v>4344</v>
      </c>
      <c r="P1183" s="3" t="s">
        <v>4345</v>
      </c>
      <c r="Q1183" s="62" t="s">
        <v>5926</v>
      </c>
    </row>
    <row r="1184" spans="1:17" x14ac:dyDescent="0.25">
      <c r="A1184" s="61">
        <v>2749319</v>
      </c>
      <c r="B1184" s="3">
        <v>355410</v>
      </c>
      <c r="C1184" s="129">
        <v>17</v>
      </c>
      <c r="D1184" s="3" t="s">
        <v>797</v>
      </c>
      <c r="E1184" s="3">
        <v>355410</v>
      </c>
      <c r="F1184" s="128">
        <v>35174</v>
      </c>
      <c r="G1184" s="3" t="s">
        <v>176</v>
      </c>
      <c r="H1184" s="3" t="s">
        <v>4367</v>
      </c>
      <c r="I1184" s="3">
        <v>355410</v>
      </c>
      <c r="J1184" s="3" t="s">
        <v>4387</v>
      </c>
      <c r="K1184" s="3" t="s">
        <v>4341</v>
      </c>
      <c r="L1184" s="129">
        <v>5</v>
      </c>
      <c r="M1184" s="3" t="s">
        <v>4342</v>
      </c>
      <c r="N1184" s="3" t="s">
        <v>4343</v>
      </c>
      <c r="O1184" s="3" t="s">
        <v>4344</v>
      </c>
      <c r="P1184" s="3" t="s">
        <v>4345</v>
      </c>
      <c r="Q1184" s="62" t="s">
        <v>5927</v>
      </c>
    </row>
    <row r="1185" spans="1:17" x14ac:dyDescent="0.25">
      <c r="A1185" s="61">
        <v>2749394</v>
      </c>
      <c r="B1185" s="3">
        <v>355410</v>
      </c>
      <c r="C1185" s="129">
        <v>17</v>
      </c>
      <c r="D1185" s="3" t="s">
        <v>797</v>
      </c>
      <c r="E1185" s="3">
        <v>355410</v>
      </c>
      <c r="F1185" s="128">
        <v>35174</v>
      </c>
      <c r="G1185" s="3" t="s">
        <v>176</v>
      </c>
      <c r="H1185" s="3" t="s">
        <v>4367</v>
      </c>
      <c r="I1185" s="3">
        <v>355410</v>
      </c>
      <c r="J1185" s="3" t="s">
        <v>4387</v>
      </c>
      <c r="K1185" s="3" t="s">
        <v>4341</v>
      </c>
      <c r="L1185" s="129">
        <v>4</v>
      </c>
      <c r="M1185" s="3" t="s">
        <v>4349</v>
      </c>
      <c r="N1185" s="3" t="s">
        <v>4343</v>
      </c>
      <c r="O1185" s="3" t="s">
        <v>4344</v>
      </c>
      <c r="P1185" s="3" t="s">
        <v>4345</v>
      </c>
      <c r="Q1185" s="62" t="s">
        <v>5928</v>
      </c>
    </row>
    <row r="1186" spans="1:17" x14ac:dyDescent="0.25">
      <c r="A1186" s="61">
        <v>2749424</v>
      </c>
      <c r="B1186" s="3">
        <v>352610</v>
      </c>
      <c r="C1186" s="129">
        <v>12</v>
      </c>
      <c r="D1186" s="3" t="s">
        <v>565</v>
      </c>
      <c r="E1186" s="3">
        <v>352610</v>
      </c>
      <c r="F1186" s="128">
        <v>35121</v>
      </c>
      <c r="G1186" s="3" t="s">
        <v>135</v>
      </c>
      <c r="H1186" s="3" t="s">
        <v>4420</v>
      </c>
      <c r="I1186" s="3">
        <v>352610</v>
      </c>
      <c r="J1186" s="3" t="s">
        <v>5929</v>
      </c>
      <c r="K1186" s="3" t="s">
        <v>4341</v>
      </c>
      <c r="L1186" s="129">
        <v>39</v>
      </c>
      <c r="M1186" s="3" t="s">
        <v>4370</v>
      </c>
      <c r="N1186" s="3" t="s">
        <v>4343</v>
      </c>
      <c r="O1186" s="3" t="s">
        <v>4344</v>
      </c>
      <c r="P1186" s="3" t="s">
        <v>4345</v>
      </c>
      <c r="Q1186" s="62" t="s">
        <v>5930</v>
      </c>
    </row>
    <row r="1187" spans="1:17" x14ac:dyDescent="0.25">
      <c r="A1187" s="61">
        <v>2749785</v>
      </c>
      <c r="B1187" s="3">
        <v>355160</v>
      </c>
      <c r="C1187" s="129">
        <v>7</v>
      </c>
      <c r="D1187" s="3" t="s">
        <v>344</v>
      </c>
      <c r="E1187" s="3">
        <v>355160</v>
      </c>
      <c r="F1187" s="128">
        <v>35074</v>
      </c>
      <c r="G1187" s="3" t="s">
        <v>99</v>
      </c>
      <c r="H1187" s="3" t="s">
        <v>4384</v>
      </c>
      <c r="I1187" s="3">
        <v>355160</v>
      </c>
      <c r="J1187" s="3" t="s">
        <v>4392</v>
      </c>
      <c r="K1187" s="3" t="s">
        <v>4341</v>
      </c>
      <c r="L1187" s="129">
        <v>39</v>
      </c>
      <c r="M1187" s="3" t="s">
        <v>4370</v>
      </c>
      <c r="N1187" s="3" t="s">
        <v>4343</v>
      </c>
      <c r="O1187" s="3" t="s">
        <v>4344</v>
      </c>
      <c r="P1187" s="3" t="s">
        <v>4345</v>
      </c>
      <c r="Q1187" s="62" t="s">
        <v>5931</v>
      </c>
    </row>
    <row r="1188" spans="1:17" x14ac:dyDescent="0.25">
      <c r="A1188" s="61">
        <v>2750112</v>
      </c>
      <c r="B1188" s="3">
        <v>355160</v>
      </c>
      <c r="C1188" s="129">
        <v>7</v>
      </c>
      <c r="D1188" s="3" t="s">
        <v>344</v>
      </c>
      <c r="E1188" s="3">
        <v>355160</v>
      </c>
      <c r="F1188" s="128">
        <v>35074</v>
      </c>
      <c r="G1188" s="3" t="s">
        <v>99</v>
      </c>
      <c r="H1188" s="3" t="s">
        <v>4384</v>
      </c>
      <c r="I1188" s="3">
        <v>355160</v>
      </c>
      <c r="J1188" s="3" t="s">
        <v>4392</v>
      </c>
      <c r="K1188" s="3" t="s">
        <v>4341</v>
      </c>
      <c r="L1188" s="129">
        <v>39</v>
      </c>
      <c r="M1188" s="3" t="s">
        <v>4370</v>
      </c>
      <c r="N1188" s="3" t="s">
        <v>4343</v>
      </c>
      <c r="O1188" s="3" t="s">
        <v>4372</v>
      </c>
      <c r="P1188" s="3" t="s">
        <v>4373</v>
      </c>
      <c r="Q1188" s="62" t="s">
        <v>5932</v>
      </c>
    </row>
    <row r="1189" spans="1:17" x14ac:dyDescent="0.25">
      <c r="A1189" s="61">
        <v>2750279</v>
      </c>
      <c r="B1189" s="3">
        <v>353480</v>
      </c>
      <c r="C1189" s="129">
        <v>11</v>
      </c>
      <c r="D1189" s="3" t="s">
        <v>513</v>
      </c>
      <c r="E1189" s="3">
        <v>353480</v>
      </c>
      <c r="F1189" s="128">
        <v>35111</v>
      </c>
      <c r="G1189" s="3" t="s">
        <v>125</v>
      </c>
      <c r="H1189" s="3" t="s">
        <v>4475</v>
      </c>
      <c r="I1189" s="3">
        <v>353480</v>
      </c>
      <c r="J1189" s="3" t="s">
        <v>5933</v>
      </c>
      <c r="K1189" s="3" t="s">
        <v>4341</v>
      </c>
      <c r="L1189" s="129">
        <v>39</v>
      </c>
      <c r="M1189" s="3" t="s">
        <v>4370</v>
      </c>
      <c r="N1189" s="3" t="s">
        <v>4343</v>
      </c>
      <c r="O1189" s="3" t="s">
        <v>4344</v>
      </c>
      <c r="P1189" s="3" t="s">
        <v>4345</v>
      </c>
      <c r="Q1189" s="62" t="s">
        <v>5934</v>
      </c>
    </row>
    <row r="1190" spans="1:17" x14ac:dyDescent="0.25">
      <c r="A1190" s="61">
        <v>2750287</v>
      </c>
      <c r="B1190" s="3">
        <v>353480</v>
      </c>
      <c r="C1190" s="129">
        <v>11</v>
      </c>
      <c r="D1190" s="3" t="s">
        <v>513</v>
      </c>
      <c r="E1190" s="3">
        <v>353480</v>
      </c>
      <c r="F1190" s="128">
        <v>35111</v>
      </c>
      <c r="G1190" s="3" t="s">
        <v>125</v>
      </c>
      <c r="H1190" s="3" t="s">
        <v>4475</v>
      </c>
      <c r="I1190" s="3">
        <v>353480</v>
      </c>
      <c r="J1190" s="3" t="s">
        <v>5933</v>
      </c>
      <c r="K1190" s="3" t="s">
        <v>4341</v>
      </c>
      <c r="L1190" s="129">
        <v>39</v>
      </c>
      <c r="M1190" s="3" t="s">
        <v>4370</v>
      </c>
      <c r="N1190" s="3" t="s">
        <v>4343</v>
      </c>
      <c r="O1190" s="3" t="s">
        <v>4344</v>
      </c>
      <c r="P1190" s="3" t="s">
        <v>4345</v>
      </c>
      <c r="Q1190" s="62" t="s">
        <v>5935</v>
      </c>
    </row>
    <row r="1191" spans="1:17" x14ac:dyDescent="0.25">
      <c r="A1191" s="61">
        <v>2750511</v>
      </c>
      <c r="B1191" s="3">
        <v>354140</v>
      </c>
      <c r="C1191" s="129">
        <v>11</v>
      </c>
      <c r="D1191" s="3" t="s">
        <v>513</v>
      </c>
      <c r="E1191" s="3">
        <v>354140</v>
      </c>
      <c r="F1191" s="128">
        <v>35112</v>
      </c>
      <c r="G1191" s="3" t="s">
        <v>127</v>
      </c>
      <c r="H1191" s="3" t="s">
        <v>4475</v>
      </c>
      <c r="I1191" s="3">
        <v>354140</v>
      </c>
      <c r="J1191" s="3" t="s">
        <v>4508</v>
      </c>
      <c r="K1191" s="3" t="s">
        <v>4351</v>
      </c>
      <c r="L1191" s="129">
        <v>7</v>
      </c>
      <c r="M1191" s="3" t="s">
        <v>4347</v>
      </c>
      <c r="N1191" s="3" t="s">
        <v>4343</v>
      </c>
      <c r="O1191" s="3" t="s">
        <v>4352</v>
      </c>
      <c r="P1191" s="3" t="s">
        <v>4345</v>
      </c>
      <c r="Q1191" s="62" t="s">
        <v>5936</v>
      </c>
    </row>
    <row r="1192" spans="1:17" x14ac:dyDescent="0.25">
      <c r="A1192" s="61">
        <v>2750538</v>
      </c>
      <c r="B1192" s="3">
        <v>351990</v>
      </c>
      <c r="C1192" s="129">
        <v>11</v>
      </c>
      <c r="D1192" s="3" t="s">
        <v>513</v>
      </c>
      <c r="E1192" s="3">
        <v>351990</v>
      </c>
      <c r="F1192" s="128">
        <v>35113</v>
      </c>
      <c r="G1192" s="3" t="s">
        <v>129</v>
      </c>
      <c r="H1192" s="3" t="s">
        <v>4475</v>
      </c>
      <c r="I1192" s="3">
        <v>351990</v>
      </c>
      <c r="J1192" s="3" t="s">
        <v>5937</v>
      </c>
      <c r="K1192" s="3" t="s">
        <v>4341</v>
      </c>
      <c r="L1192" s="129">
        <v>5</v>
      </c>
      <c r="M1192" s="3" t="s">
        <v>4342</v>
      </c>
      <c r="N1192" s="3" t="s">
        <v>4343</v>
      </c>
      <c r="O1192" s="3" t="s">
        <v>4344</v>
      </c>
      <c r="P1192" s="3" t="s">
        <v>4345</v>
      </c>
      <c r="Q1192" s="62" t="s">
        <v>5938</v>
      </c>
    </row>
    <row r="1193" spans="1:17" x14ac:dyDescent="0.25">
      <c r="A1193" s="61">
        <v>2750546</v>
      </c>
      <c r="B1193" s="3">
        <v>354425</v>
      </c>
      <c r="C1193" s="129">
        <v>11</v>
      </c>
      <c r="D1193" s="3" t="s">
        <v>513</v>
      </c>
      <c r="E1193" s="3">
        <v>354425</v>
      </c>
      <c r="F1193" s="128">
        <v>35115</v>
      </c>
      <c r="G1193" s="3" t="s">
        <v>133</v>
      </c>
      <c r="H1193" s="3" t="s">
        <v>4475</v>
      </c>
      <c r="I1193" s="3">
        <v>354425</v>
      </c>
      <c r="J1193" s="3" t="s">
        <v>5939</v>
      </c>
      <c r="K1193" s="3" t="s">
        <v>4351</v>
      </c>
      <c r="L1193" s="129">
        <v>5</v>
      </c>
      <c r="M1193" s="3" t="s">
        <v>4342</v>
      </c>
      <c r="N1193" s="3" t="s">
        <v>4343</v>
      </c>
      <c r="O1193" s="3" t="s">
        <v>4352</v>
      </c>
      <c r="P1193" s="3" t="s">
        <v>4345</v>
      </c>
      <c r="Q1193" s="62" t="s">
        <v>5940</v>
      </c>
    </row>
    <row r="1194" spans="1:17" x14ac:dyDescent="0.25">
      <c r="A1194" s="61">
        <v>2750554</v>
      </c>
      <c r="B1194" s="3">
        <v>353920</v>
      </c>
      <c r="C1194" s="129">
        <v>11</v>
      </c>
      <c r="D1194" s="3" t="s">
        <v>513</v>
      </c>
      <c r="E1194" s="3">
        <v>353920</v>
      </c>
      <c r="F1194" s="128">
        <v>35112</v>
      </c>
      <c r="G1194" s="3" t="s">
        <v>127</v>
      </c>
      <c r="H1194" s="3" t="s">
        <v>4475</v>
      </c>
      <c r="I1194" s="3">
        <v>353920</v>
      </c>
      <c r="J1194" s="3" t="s">
        <v>5941</v>
      </c>
      <c r="K1194" s="3" t="s">
        <v>4351</v>
      </c>
      <c r="L1194" s="129">
        <v>7</v>
      </c>
      <c r="M1194" s="3" t="s">
        <v>4347</v>
      </c>
      <c r="N1194" s="3" t="s">
        <v>4343</v>
      </c>
      <c r="O1194" s="3" t="s">
        <v>4372</v>
      </c>
      <c r="P1194" s="3" t="s">
        <v>4373</v>
      </c>
      <c r="Q1194" s="62" t="s">
        <v>5942</v>
      </c>
    </row>
    <row r="1195" spans="1:17" x14ac:dyDescent="0.25">
      <c r="A1195" s="61">
        <v>2750570</v>
      </c>
      <c r="B1195" s="3">
        <v>352920</v>
      </c>
      <c r="C1195" s="129">
        <v>11</v>
      </c>
      <c r="D1195" s="3" t="s">
        <v>513</v>
      </c>
      <c r="E1195" s="3">
        <v>352920</v>
      </c>
      <c r="F1195" s="128">
        <v>35112</v>
      </c>
      <c r="G1195" s="3" t="s">
        <v>127</v>
      </c>
      <c r="H1195" s="3" t="s">
        <v>4475</v>
      </c>
      <c r="I1195" s="3">
        <v>352920</v>
      </c>
      <c r="J1195" s="3" t="s">
        <v>5943</v>
      </c>
      <c r="K1195" s="3" t="s">
        <v>4341</v>
      </c>
      <c r="L1195" s="129">
        <v>39</v>
      </c>
      <c r="M1195" s="3" t="s">
        <v>4370</v>
      </c>
      <c r="N1195" s="3" t="s">
        <v>4343</v>
      </c>
      <c r="O1195" s="3" t="s">
        <v>4372</v>
      </c>
      <c r="P1195" s="3" t="s">
        <v>4373</v>
      </c>
      <c r="Q1195" s="62" t="s">
        <v>5944</v>
      </c>
    </row>
    <row r="1196" spans="1:17" x14ac:dyDescent="0.25">
      <c r="A1196" s="61">
        <v>2750589</v>
      </c>
      <c r="B1196" s="3">
        <v>350130</v>
      </c>
      <c r="C1196" s="129">
        <v>11</v>
      </c>
      <c r="D1196" s="3" t="s">
        <v>513</v>
      </c>
      <c r="E1196" s="3">
        <v>350130</v>
      </c>
      <c r="F1196" s="128">
        <v>35112</v>
      </c>
      <c r="G1196" s="3" t="s">
        <v>127</v>
      </c>
      <c r="H1196" s="3" t="s">
        <v>4475</v>
      </c>
      <c r="I1196" s="3">
        <v>350130</v>
      </c>
      <c r="J1196" s="3" t="s">
        <v>5395</v>
      </c>
      <c r="K1196" s="3" t="s">
        <v>4341</v>
      </c>
      <c r="L1196" s="129">
        <v>39</v>
      </c>
      <c r="M1196" s="3" t="s">
        <v>4370</v>
      </c>
      <c r="N1196" s="3" t="s">
        <v>4343</v>
      </c>
      <c r="O1196" s="3" t="s">
        <v>4556</v>
      </c>
      <c r="P1196" s="3" t="s">
        <v>4373</v>
      </c>
      <c r="Q1196" s="62" t="s">
        <v>5945</v>
      </c>
    </row>
    <row r="1197" spans="1:17" x14ac:dyDescent="0.25">
      <c r="A1197" s="61">
        <v>2750597</v>
      </c>
      <c r="B1197" s="3">
        <v>354170</v>
      </c>
      <c r="C1197" s="129">
        <v>11</v>
      </c>
      <c r="D1197" s="3" t="s">
        <v>513</v>
      </c>
      <c r="E1197" s="3">
        <v>354170</v>
      </c>
      <c r="F1197" s="128">
        <v>35113</v>
      </c>
      <c r="G1197" s="3" t="s">
        <v>129</v>
      </c>
      <c r="H1197" s="3" t="s">
        <v>4475</v>
      </c>
      <c r="I1197" s="3">
        <v>354170</v>
      </c>
      <c r="J1197" s="3" t="s">
        <v>5946</v>
      </c>
      <c r="K1197" s="3" t="s">
        <v>4341</v>
      </c>
      <c r="L1197" s="129">
        <v>39</v>
      </c>
      <c r="M1197" s="3" t="s">
        <v>4370</v>
      </c>
      <c r="N1197" s="3" t="s">
        <v>4343</v>
      </c>
      <c r="O1197" s="3" t="s">
        <v>4344</v>
      </c>
      <c r="P1197" s="3" t="s">
        <v>4345</v>
      </c>
      <c r="Q1197" s="62" t="s">
        <v>5947</v>
      </c>
    </row>
    <row r="1198" spans="1:17" x14ac:dyDescent="0.25">
      <c r="A1198" s="61">
        <v>2750627</v>
      </c>
      <c r="B1198" s="3">
        <v>352600</v>
      </c>
      <c r="C1198" s="129">
        <v>11</v>
      </c>
      <c r="D1198" s="3" t="s">
        <v>513</v>
      </c>
      <c r="E1198" s="3">
        <v>352600</v>
      </c>
      <c r="F1198" s="128">
        <v>35111</v>
      </c>
      <c r="G1198" s="3" t="s">
        <v>125</v>
      </c>
      <c r="H1198" s="3" t="s">
        <v>4475</v>
      </c>
      <c r="I1198" s="3">
        <v>352600</v>
      </c>
      <c r="J1198" s="3" t="s">
        <v>5948</v>
      </c>
      <c r="K1198" s="3" t="s">
        <v>4341</v>
      </c>
      <c r="L1198" s="129">
        <v>39</v>
      </c>
      <c r="M1198" s="3" t="s">
        <v>4370</v>
      </c>
      <c r="N1198" s="3" t="s">
        <v>4343</v>
      </c>
      <c r="O1198" s="3" t="s">
        <v>4372</v>
      </c>
      <c r="P1198" s="3" t="s">
        <v>4373</v>
      </c>
      <c r="Q1198" s="62" t="s">
        <v>5949</v>
      </c>
    </row>
    <row r="1199" spans="1:17" x14ac:dyDescent="0.25">
      <c r="A1199" s="61">
        <v>2750635</v>
      </c>
      <c r="B1199" s="3">
        <v>351535</v>
      </c>
      <c r="C1199" s="129">
        <v>11</v>
      </c>
      <c r="D1199" s="3" t="s">
        <v>513</v>
      </c>
      <c r="E1199" s="3">
        <v>351535</v>
      </c>
      <c r="F1199" s="128">
        <v>35115</v>
      </c>
      <c r="G1199" s="3" t="s">
        <v>133</v>
      </c>
      <c r="H1199" s="3" t="s">
        <v>4475</v>
      </c>
      <c r="I1199" s="3">
        <v>351535</v>
      </c>
      <c r="J1199" s="3" t="s">
        <v>5950</v>
      </c>
      <c r="K1199" s="3" t="s">
        <v>4341</v>
      </c>
      <c r="L1199" s="129">
        <v>39</v>
      </c>
      <c r="M1199" s="3" t="s">
        <v>4370</v>
      </c>
      <c r="N1199" s="3" t="s">
        <v>4343</v>
      </c>
      <c r="O1199" s="3" t="s">
        <v>4372</v>
      </c>
      <c r="P1199" s="3" t="s">
        <v>4373</v>
      </c>
      <c r="Q1199" s="62" t="s">
        <v>5951</v>
      </c>
    </row>
    <row r="1200" spans="1:17" x14ac:dyDescent="0.25">
      <c r="A1200" s="61">
        <v>2750643</v>
      </c>
      <c r="B1200" s="3">
        <v>354140</v>
      </c>
      <c r="C1200" s="129">
        <v>11</v>
      </c>
      <c r="D1200" s="3" t="s">
        <v>513</v>
      </c>
      <c r="E1200" s="3">
        <v>354140</v>
      </c>
      <c r="F1200" s="128">
        <v>35112</v>
      </c>
      <c r="G1200" s="3" t="s">
        <v>127</v>
      </c>
      <c r="H1200" s="3" t="s">
        <v>4475</v>
      </c>
      <c r="I1200" s="3">
        <v>354140</v>
      </c>
      <c r="J1200" s="3" t="s">
        <v>4508</v>
      </c>
      <c r="K1200" s="3" t="s">
        <v>4341</v>
      </c>
      <c r="L1200" s="129">
        <v>39</v>
      </c>
      <c r="M1200" s="3" t="s">
        <v>4370</v>
      </c>
      <c r="N1200" s="3" t="s">
        <v>4343</v>
      </c>
      <c r="O1200" s="3" t="s">
        <v>4460</v>
      </c>
      <c r="P1200" s="3" t="s">
        <v>4359</v>
      </c>
      <c r="Q1200" s="62" t="s">
        <v>5952</v>
      </c>
    </row>
    <row r="1201" spans="1:17" x14ac:dyDescent="0.25">
      <c r="A1201" s="61">
        <v>2750988</v>
      </c>
      <c r="B1201" s="3">
        <v>351440</v>
      </c>
      <c r="C1201" s="129">
        <v>11</v>
      </c>
      <c r="D1201" s="3" t="s">
        <v>513</v>
      </c>
      <c r="E1201" s="3">
        <v>351440</v>
      </c>
      <c r="F1201" s="128">
        <v>35111</v>
      </c>
      <c r="G1201" s="3" t="s">
        <v>125</v>
      </c>
      <c r="H1201" s="3" t="s">
        <v>4475</v>
      </c>
      <c r="I1201" s="3">
        <v>351440</v>
      </c>
      <c r="J1201" s="3" t="s">
        <v>4931</v>
      </c>
      <c r="K1201" s="3" t="s">
        <v>4341</v>
      </c>
      <c r="L1201" s="129">
        <v>5</v>
      </c>
      <c r="M1201" s="3" t="s">
        <v>4342</v>
      </c>
      <c r="N1201" s="3" t="s">
        <v>4343</v>
      </c>
      <c r="O1201" s="3" t="s">
        <v>4358</v>
      </c>
      <c r="P1201" s="3" t="s">
        <v>4359</v>
      </c>
      <c r="Q1201" s="62" t="s">
        <v>5953</v>
      </c>
    </row>
    <row r="1202" spans="1:17" x14ac:dyDescent="0.25">
      <c r="A1202" s="61">
        <v>2750996</v>
      </c>
      <c r="B1202" s="3">
        <v>352160</v>
      </c>
      <c r="C1202" s="129">
        <v>11</v>
      </c>
      <c r="D1202" s="3" t="s">
        <v>513</v>
      </c>
      <c r="E1202" s="3">
        <v>352160</v>
      </c>
      <c r="F1202" s="128">
        <v>35111</v>
      </c>
      <c r="G1202" s="3" t="s">
        <v>125</v>
      </c>
      <c r="H1202" s="3" t="s">
        <v>4475</v>
      </c>
      <c r="I1202" s="3">
        <v>352160</v>
      </c>
      <c r="J1202" s="3" t="s">
        <v>5954</v>
      </c>
      <c r="K1202" s="3" t="s">
        <v>4717</v>
      </c>
      <c r="L1202" s="129">
        <v>5</v>
      </c>
      <c r="M1202" s="3" t="s">
        <v>4342</v>
      </c>
      <c r="N1202" s="3" t="s">
        <v>4343</v>
      </c>
      <c r="O1202" s="3" t="s">
        <v>5237</v>
      </c>
      <c r="P1202" s="3" t="s">
        <v>4359</v>
      </c>
      <c r="Q1202" s="62" t="s">
        <v>5955</v>
      </c>
    </row>
    <row r="1203" spans="1:17" x14ac:dyDescent="0.25">
      <c r="A1203" s="61">
        <v>2751003</v>
      </c>
      <c r="B1203" s="3">
        <v>352600</v>
      </c>
      <c r="C1203" s="129">
        <v>11</v>
      </c>
      <c r="D1203" s="3" t="s">
        <v>513</v>
      </c>
      <c r="E1203" s="3">
        <v>352600</v>
      </c>
      <c r="F1203" s="128">
        <v>35111</v>
      </c>
      <c r="G1203" s="3" t="s">
        <v>125</v>
      </c>
      <c r="H1203" s="3" t="s">
        <v>4475</v>
      </c>
      <c r="I1203" s="3">
        <v>352600</v>
      </c>
      <c r="J1203" s="3" t="s">
        <v>5948</v>
      </c>
      <c r="K1203" s="3" t="s">
        <v>4341</v>
      </c>
      <c r="L1203" s="129">
        <v>5</v>
      </c>
      <c r="M1203" s="3" t="s">
        <v>4342</v>
      </c>
      <c r="N1203" s="3" t="s">
        <v>4343</v>
      </c>
      <c r="O1203" s="3" t="s">
        <v>4358</v>
      </c>
      <c r="P1203" s="3" t="s">
        <v>4359</v>
      </c>
      <c r="Q1203" s="62" t="s">
        <v>5956</v>
      </c>
    </row>
    <row r="1204" spans="1:17" x14ac:dyDescent="0.25">
      <c r="A1204" s="61">
        <v>2751011</v>
      </c>
      <c r="B1204" s="3">
        <v>352920</v>
      </c>
      <c r="C1204" s="129">
        <v>11</v>
      </c>
      <c r="D1204" s="3" t="s">
        <v>513</v>
      </c>
      <c r="E1204" s="3">
        <v>352920</v>
      </c>
      <c r="F1204" s="128">
        <v>35112</v>
      </c>
      <c r="G1204" s="3" t="s">
        <v>127</v>
      </c>
      <c r="H1204" s="3" t="s">
        <v>4475</v>
      </c>
      <c r="I1204" s="3">
        <v>352920</v>
      </c>
      <c r="J1204" s="3" t="s">
        <v>5943</v>
      </c>
      <c r="K1204" s="3" t="s">
        <v>4341</v>
      </c>
      <c r="L1204" s="129">
        <v>5</v>
      </c>
      <c r="M1204" s="3" t="s">
        <v>4342</v>
      </c>
      <c r="N1204" s="3" t="s">
        <v>4343</v>
      </c>
      <c r="O1204" s="3" t="s">
        <v>4358</v>
      </c>
      <c r="P1204" s="3" t="s">
        <v>4359</v>
      </c>
      <c r="Q1204" s="62" t="s">
        <v>5957</v>
      </c>
    </row>
    <row r="1205" spans="1:17" x14ac:dyDescent="0.25">
      <c r="A1205" s="61">
        <v>2751038</v>
      </c>
      <c r="B1205" s="3">
        <v>354130</v>
      </c>
      <c r="C1205" s="129">
        <v>11</v>
      </c>
      <c r="D1205" s="3" t="s">
        <v>513</v>
      </c>
      <c r="E1205" s="3">
        <v>354130</v>
      </c>
      <c r="F1205" s="128">
        <v>35114</v>
      </c>
      <c r="G1205" s="3" t="s">
        <v>131</v>
      </c>
      <c r="H1205" s="3" t="s">
        <v>4475</v>
      </c>
      <c r="I1205" s="3">
        <v>354130</v>
      </c>
      <c r="J1205" s="3" t="s">
        <v>5958</v>
      </c>
      <c r="K1205" s="3" t="s">
        <v>4341</v>
      </c>
      <c r="L1205" s="129">
        <v>5</v>
      </c>
      <c r="M1205" s="3" t="s">
        <v>4342</v>
      </c>
      <c r="N1205" s="3" t="s">
        <v>4343</v>
      </c>
      <c r="O1205" s="3" t="s">
        <v>4358</v>
      </c>
      <c r="P1205" s="3" t="s">
        <v>4359</v>
      </c>
      <c r="Q1205" s="62" t="s">
        <v>5959</v>
      </c>
    </row>
    <row r="1206" spans="1:17" x14ac:dyDescent="0.25">
      <c r="A1206" s="61">
        <v>2751046</v>
      </c>
      <c r="B1206" s="3">
        <v>354770</v>
      </c>
      <c r="C1206" s="129">
        <v>11</v>
      </c>
      <c r="D1206" s="3" t="s">
        <v>513</v>
      </c>
      <c r="E1206" s="3">
        <v>354770</v>
      </c>
      <c r="F1206" s="128">
        <v>35112</v>
      </c>
      <c r="G1206" s="3" t="s">
        <v>127</v>
      </c>
      <c r="H1206" s="3" t="s">
        <v>4475</v>
      </c>
      <c r="I1206" s="3">
        <v>354770</v>
      </c>
      <c r="J1206" s="3" t="s">
        <v>5960</v>
      </c>
      <c r="K1206" s="3" t="s">
        <v>4341</v>
      </c>
      <c r="L1206" s="129">
        <v>5</v>
      </c>
      <c r="M1206" s="3" t="s">
        <v>4342</v>
      </c>
      <c r="N1206" s="3" t="s">
        <v>4343</v>
      </c>
      <c r="O1206" s="3" t="s">
        <v>4358</v>
      </c>
      <c r="P1206" s="3" t="s">
        <v>4359</v>
      </c>
      <c r="Q1206" s="62" t="s">
        <v>5961</v>
      </c>
    </row>
    <row r="1207" spans="1:17" x14ac:dyDescent="0.25">
      <c r="A1207" s="61">
        <v>2751526</v>
      </c>
      <c r="B1207" s="3">
        <v>351150</v>
      </c>
      <c r="C1207" s="129">
        <v>16</v>
      </c>
      <c r="D1207" s="3" t="s">
        <v>747</v>
      </c>
      <c r="E1207" s="3">
        <v>351150</v>
      </c>
      <c r="F1207" s="128">
        <v>35161</v>
      </c>
      <c r="G1207" s="3" t="s">
        <v>164</v>
      </c>
      <c r="H1207" s="3" t="s">
        <v>4399</v>
      </c>
      <c r="I1207" s="3">
        <v>351150</v>
      </c>
      <c r="J1207" s="3" t="s">
        <v>5810</v>
      </c>
      <c r="K1207" s="3" t="s">
        <v>4341</v>
      </c>
      <c r="L1207" s="129">
        <v>4</v>
      </c>
      <c r="M1207" s="3" t="s">
        <v>4349</v>
      </c>
      <c r="N1207" s="3" t="s">
        <v>4343</v>
      </c>
      <c r="O1207" s="3" t="s">
        <v>4659</v>
      </c>
      <c r="P1207" s="3" t="s">
        <v>4345</v>
      </c>
      <c r="Q1207" s="62" t="s">
        <v>5962</v>
      </c>
    </row>
    <row r="1208" spans="1:17" x14ac:dyDescent="0.25">
      <c r="A1208" s="61">
        <v>2751569</v>
      </c>
      <c r="B1208" s="3">
        <v>351150</v>
      </c>
      <c r="C1208" s="129">
        <v>16</v>
      </c>
      <c r="D1208" s="3" t="s">
        <v>747</v>
      </c>
      <c r="E1208" s="3">
        <v>351150</v>
      </c>
      <c r="F1208" s="128">
        <v>35161</v>
      </c>
      <c r="G1208" s="3" t="s">
        <v>164</v>
      </c>
      <c r="H1208" s="3" t="s">
        <v>4399</v>
      </c>
      <c r="I1208" s="3">
        <v>351150</v>
      </c>
      <c r="J1208" s="3" t="s">
        <v>5810</v>
      </c>
      <c r="K1208" s="3" t="s">
        <v>4341</v>
      </c>
      <c r="L1208" s="129">
        <v>5</v>
      </c>
      <c r="M1208" s="3" t="s">
        <v>4342</v>
      </c>
      <c r="N1208" s="3" t="s">
        <v>4343</v>
      </c>
      <c r="O1208" s="3" t="s">
        <v>4358</v>
      </c>
      <c r="P1208" s="3" t="s">
        <v>4359</v>
      </c>
      <c r="Q1208" s="62" t="s">
        <v>5963</v>
      </c>
    </row>
    <row r="1209" spans="1:17" x14ac:dyDescent="0.25">
      <c r="A1209" s="61">
        <v>2751623</v>
      </c>
      <c r="B1209" s="3">
        <v>351518</v>
      </c>
      <c r="C1209" s="129">
        <v>14</v>
      </c>
      <c r="D1209" s="3" t="s">
        <v>614</v>
      </c>
      <c r="E1209" s="3">
        <v>351518</v>
      </c>
      <c r="F1209" s="128">
        <v>35142</v>
      </c>
      <c r="G1209" s="3" t="s">
        <v>145</v>
      </c>
      <c r="H1209" s="3" t="s">
        <v>4384</v>
      </c>
      <c r="I1209" s="3">
        <v>351518</v>
      </c>
      <c r="J1209" s="3" t="s">
        <v>4772</v>
      </c>
      <c r="K1209" s="3" t="s">
        <v>4341</v>
      </c>
      <c r="L1209" s="129">
        <v>5</v>
      </c>
      <c r="M1209" s="3" t="s">
        <v>4342</v>
      </c>
      <c r="N1209" s="3" t="s">
        <v>4343</v>
      </c>
      <c r="O1209" s="3" t="s">
        <v>4358</v>
      </c>
      <c r="P1209" s="3" t="s">
        <v>4359</v>
      </c>
      <c r="Q1209" s="62" t="s">
        <v>5964</v>
      </c>
    </row>
    <row r="1210" spans="1:17" x14ac:dyDescent="0.25">
      <c r="A1210" s="61">
        <v>2751658</v>
      </c>
      <c r="B1210" s="3">
        <v>352280</v>
      </c>
      <c r="C1210" s="129">
        <v>6</v>
      </c>
      <c r="D1210" s="3" t="s">
        <v>271</v>
      </c>
      <c r="E1210" s="3">
        <v>352280</v>
      </c>
      <c r="F1210" s="128">
        <v>35061</v>
      </c>
      <c r="G1210" s="3" t="s">
        <v>84</v>
      </c>
      <c r="H1210" s="3" t="s">
        <v>4414</v>
      </c>
      <c r="I1210" s="3">
        <v>352280</v>
      </c>
      <c r="J1210" s="3" t="s">
        <v>5965</v>
      </c>
      <c r="K1210" s="3" t="s">
        <v>4341</v>
      </c>
      <c r="L1210" s="129">
        <v>39</v>
      </c>
      <c r="M1210" s="3" t="s">
        <v>4370</v>
      </c>
      <c r="N1210" s="3" t="s">
        <v>4343</v>
      </c>
      <c r="O1210" s="3" t="s">
        <v>4686</v>
      </c>
      <c r="P1210" s="3" t="s">
        <v>4373</v>
      </c>
      <c r="Q1210" s="62" t="s">
        <v>5966</v>
      </c>
    </row>
    <row r="1211" spans="1:17" x14ac:dyDescent="0.25">
      <c r="A1211" s="61">
        <v>2751674</v>
      </c>
      <c r="B1211" s="3">
        <v>352280</v>
      </c>
      <c r="C1211" s="129">
        <v>6</v>
      </c>
      <c r="D1211" s="3" t="s">
        <v>271</v>
      </c>
      <c r="E1211" s="3">
        <v>352280</v>
      </c>
      <c r="F1211" s="128">
        <v>35061</v>
      </c>
      <c r="G1211" s="3" t="s">
        <v>84</v>
      </c>
      <c r="H1211" s="3" t="s">
        <v>4414</v>
      </c>
      <c r="I1211" s="3">
        <v>352280</v>
      </c>
      <c r="J1211" s="3" t="s">
        <v>5965</v>
      </c>
      <c r="K1211" s="3" t="s">
        <v>4341</v>
      </c>
      <c r="L1211" s="129">
        <v>5</v>
      </c>
      <c r="M1211" s="3" t="s">
        <v>4342</v>
      </c>
      <c r="N1211" s="3" t="s">
        <v>4343</v>
      </c>
      <c r="O1211" s="3" t="s">
        <v>4358</v>
      </c>
      <c r="P1211" s="3" t="s">
        <v>4359</v>
      </c>
      <c r="Q1211" s="62" t="s">
        <v>5967</v>
      </c>
    </row>
    <row r="1212" spans="1:17" x14ac:dyDescent="0.25">
      <c r="A1212" s="61">
        <v>2751704</v>
      </c>
      <c r="B1212" s="3">
        <v>352410</v>
      </c>
      <c r="C1212" s="129">
        <v>8</v>
      </c>
      <c r="D1212" s="3" t="s">
        <v>392</v>
      </c>
      <c r="E1212" s="3">
        <v>352410</v>
      </c>
      <c r="F1212" s="128">
        <v>35083</v>
      </c>
      <c r="G1212" s="3" t="s">
        <v>105</v>
      </c>
      <c r="H1212" s="3" t="s">
        <v>4396</v>
      </c>
      <c r="I1212" s="3">
        <v>352410</v>
      </c>
      <c r="J1212" s="3" t="s">
        <v>5968</v>
      </c>
      <c r="K1212" s="3" t="s">
        <v>4341</v>
      </c>
      <c r="L1212" s="129">
        <v>5</v>
      </c>
      <c r="M1212" s="3" t="s">
        <v>4342</v>
      </c>
      <c r="N1212" s="3" t="s">
        <v>4343</v>
      </c>
      <c r="O1212" s="3" t="s">
        <v>4358</v>
      </c>
      <c r="P1212" s="3" t="s">
        <v>4359</v>
      </c>
      <c r="Q1212" s="62" t="s">
        <v>5969</v>
      </c>
    </row>
    <row r="1213" spans="1:17" x14ac:dyDescent="0.25">
      <c r="A1213" s="61">
        <v>2751747</v>
      </c>
      <c r="B1213" s="3">
        <v>352940</v>
      </c>
      <c r="C1213" s="129">
        <v>1</v>
      </c>
      <c r="D1213" s="3" t="s">
        <v>54</v>
      </c>
      <c r="E1213" s="3">
        <v>352940</v>
      </c>
      <c r="F1213" s="128">
        <v>35015</v>
      </c>
      <c r="G1213" s="3" t="s">
        <v>60</v>
      </c>
      <c r="H1213" s="3" t="s">
        <v>4361</v>
      </c>
      <c r="I1213" s="3">
        <v>352940</v>
      </c>
      <c r="J1213" s="3" t="s">
        <v>4440</v>
      </c>
      <c r="K1213" s="3" t="s">
        <v>4341</v>
      </c>
      <c r="L1213" s="129">
        <v>5</v>
      </c>
      <c r="M1213" s="3" t="s">
        <v>4342</v>
      </c>
      <c r="N1213" s="3" t="s">
        <v>4343</v>
      </c>
      <c r="O1213" s="3" t="s">
        <v>4358</v>
      </c>
      <c r="P1213" s="3" t="s">
        <v>4359</v>
      </c>
      <c r="Q1213" s="62" t="s">
        <v>5970</v>
      </c>
    </row>
    <row r="1214" spans="1:17" x14ac:dyDescent="0.25">
      <c r="A1214" s="61">
        <v>2751801</v>
      </c>
      <c r="B1214" s="3">
        <v>354910</v>
      </c>
      <c r="C1214" s="129">
        <v>14</v>
      </c>
      <c r="D1214" s="3" t="s">
        <v>614</v>
      </c>
      <c r="E1214" s="3">
        <v>354910</v>
      </c>
      <c r="F1214" s="128">
        <v>35142</v>
      </c>
      <c r="G1214" s="3" t="s">
        <v>145</v>
      </c>
      <c r="H1214" s="3" t="s">
        <v>4384</v>
      </c>
      <c r="I1214" s="3">
        <v>354910</v>
      </c>
      <c r="J1214" s="3" t="s">
        <v>4737</v>
      </c>
      <c r="K1214" s="3" t="s">
        <v>4341</v>
      </c>
      <c r="L1214" s="129">
        <v>39</v>
      </c>
      <c r="M1214" s="3" t="s">
        <v>4370</v>
      </c>
      <c r="N1214" s="3" t="s">
        <v>4343</v>
      </c>
      <c r="O1214" s="3" t="s">
        <v>4372</v>
      </c>
      <c r="P1214" s="3" t="s">
        <v>4373</v>
      </c>
      <c r="Q1214" s="62" t="s">
        <v>5971</v>
      </c>
    </row>
    <row r="1215" spans="1:17" x14ac:dyDescent="0.25">
      <c r="A1215" s="61">
        <v>2751852</v>
      </c>
      <c r="B1215" s="3">
        <v>355030</v>
      </c>
      <c r="C1215" s="129">
        <v>1</v>
      </c>
      <c r="D1215" s="3" t="s">
        <v>54</v>
      </c>
      <c r="E1215" s="3">
        <v>355030</v>
      </c>
      <c r="F1215" s="128">
        <v>35016</v>
      </c>
      <c r="G1215" s="3" t="s">
        <v>62</v>
      </c>
      <c r="H1215" s="3" t="s">
        <v>4410</v>
      </c>
      <c r="I1215" s="3">
        <v>355030</v>
      </c>
      <c r="J1215" s="3" t="s">
        <v>4411</v>
      </c>
      <c r="K1215" s="3" t="s">
        <v>4341</v>
      </c>
      <c r="L1215" s="129">
        <v>62</v>
      </c>
      <c r="M1215" s="3" t="s">
        <v>4379</v>
      </c>
      <c r="N1215" s="3" t="s">
        <v>4343</v>
      </c>
      <c r="O1215" s="3" t="s">
        <v>4356</v>
      </c>
      <c r="P1215" s="3" t="s">
        <v>4345</v>
      </c>
      <c r="Q1215" s="62" t="s">
        <v>5972</v>
      </c>
    </row>
    <row r="1216" spans="1:17" x14ac:dyDescent="0.25">
      <c r="A1216" s="61">
        <v>2751860</v>
      </c>
      <c r="B1216" s="3">
        <v>355030</v>
      </c>
      <c r="C1216" s="129">
        <v>1</v>
      </c>
      <c r="D1216" s="3" t="s">
        <v>54</v>
      </c>
      <c r="E1216" s="3">
        <v>355030</v>
      </c>
      <c r="F1216" s="128">
        <v>35016</v>
      </c>
      <c r="G1216" s="3" t="s">
        <v>62</v>
      </c>
      <c r="H1216" s="3" t="s">
        <v>4410</v>
      </c>
      <c r="I1216" s="3">
        <v>355030</v>
      </c>
      <c r="J1216" s="3" t="s">
        <v>4411</v>
      </c>
      <c r="K1216" s="3" t="s">
        <v>4341</v>
      </c>
      <c r="L1216" s="129">
        <v>5</v>
      </c>
      <c r="M1216" s="3" t="s">
        <v>4342</v>
      </c>
      <c r="N1216" s="3" t="s">
        <v>4343</v>
      </c>
      <c r="O1216" s="3" t="s">
        <v>4356</v>
      </c>
      <c r="P1216" s="3" t="s">
        <v>4345</v>
      </c>
      <c r="Q1216" s="62" t="s">
        <v>5973</v>
      </c>
    </row>
    <row r="1217" spans="1:17" x14ac:dyDescent="0.25">
      <c r="A1217" s="61">
        <v>2751879</v>
      </c>
      <c r="B1217" s="3">
        <v>355030</v>
      </c>
      <c r="C1217" s="129">
        <v>1</v>
      </c>
      <c r="D1217" s="3" t="s">
        <v>54</v>
      </c>
      <c r="E1217" s="3">
        <v>355030</v>
      </c>
      <c r="F1217" s="128">
        <v>35016</v>
      </c>
      <c r="G1217" s="3" t="s">
        <v>62</v>
      </c>
      <c r="H1217" s="3" t="s">
        <v>4410</v>
      </c>
      <c r="I1217" s="3">
        <v>355030</v>
      </c>
      <c r="J1217" s="3" t="s">
        <v>4411</v>
      </c>
      <c r="K1217" s="3" t="s">
        <v>4341</v>
      </c>
      <c r="L1217" s="129">
        <v>4</v>
      </c>
      <c r="M1217" s="3" t="s">
        <v>4349</v>
      </c>
      <c r="N1217" s="3" t="s">
        <v>4343</v>
      </c>
      <c r="O1217" s="3" t="s">
        <v>4356</v>
      </c>
      <c r="P1217" s="3" t="s">
        <v>4345</v>
      </c>
      <c r="Q1217" s="62" t="s">
        <v>5974</v>
      </c>
    </row>
    <row r="1218" spans="1:17" x14ac:dyDescent="0.25">
      <c r="A1218" s="61">
        <v>2751895</v>
      </c>
      <c r="B1218" s="3">
        <v>355030</v>
      </c>
      <c r="C1218" s="129">
        <v>1</v>
      </c>
      <c r="D1218" s="3" t="s">
        <v>54</v>
      </c>
      <c r="E1218" s="3">
        <v>355030</v>
      </c>
      <c r="F1218" s="128">
        <v>35016</v>
      </c>
      <c r="G1218" s="3" t="s">
        <v>62</v>
      </c>
      <c r="H1218" s="3" t="s">
        <v>4410</v>
      </c>
      <c r="I1218" s="3">
        <v>355030</v>
      </c>
      <c r="J1218" s="3" t="s">
        <v>4411</v>
      </c>
      <c r="K1218" s="3" t="s">
        <v>4341</v>
      </c>
      <c r="L1218" s="129">
        <v>4</v>
      </c>
      <c r="M1218" s="3" t="s">
        <v>4349</v>
      </c>
      <c r="N1218" s="3" t="s">
        <v>4343</v>
      </c>
      <c r="O1218" s="3" t="s">
        <v>4356</v>
      </c>
      <c r="P1218" s="3" t="s">
        <v>4345</v>
      </c>
      <c r="Q1218" s="62" t="s">
        <v>5975</v>
      </c>
    </row>
    <row r="1219" spans="1:17" x14ac:dyDescent="0.25">
      <c r="A1219" s="61">
        <v>2751909</v>
      </c>
      <c r="B1219" s="3">
        <v>355030</v>
      </c>
      <c r="C1219" s="129">
        <v>1</v>
      </c>
      <c r="D1219" s="3" t="s">
        <v>54</v>
      </c>
      <c r="E1219" s="3">
        <v>355030</v>
      </c>
      <c r="F1219" s="128">
        <v>35016</v>
      </c>
      <c r="G1219" s="3" t="s">
        <v>62</v>
      </c>
      <c r="H1219" s="3" t="s">
        <v>4410</v>
      </c>
      <c r="I1219" s="3">
        <v>355030</v>
      </c>
      <c r="J1219" s="3" t="s">
        <v>4411</v>
      </c>
      <c r="K1219" s="3" t="s">
        <v>4341</v>
      </c>
      <c r="L1219" s="129">
        <v>4</v>
      </c>
      <c r="M1219" s="3" t="s">
        <v>4349</v>
      </c>
      <c r="N1219" s="3" t="s">
        <v>4343</v>
      </c>
      <c r="O1219" s="3" t="s">
        <v>4356</v>
      </c>
      <c r="P1219" s="3" t="s">
        <v>4345</v>
      </c>
      <c r="Q1219" s="62" t="s">
        <v>5976</v>
      </c>
    </row>
    <row r="1220" spans="1:17" x14ac:dyDescent="0.25">
      <c r="A1220" s="61">
        <v>2751917</v>
      </c>
      <c r="B1220" s="3">
        <v>355030</v>
      </c>
      <c r="C1220" s="129">
        <v>1</v>
      </c>
      <c r="D1220" s="3" t="s">
        <v>54</v>
      </c>
      <c r="E1220" s="3">
        <v>355030</v>
      </c>
      <c r="F1220" s="128">
        <v>35016</v>
      </c>
      <c r="G1220" s="3" t="s">
        <v>62</v>
      </c>
      <c r="H1220" s="3" t="s">
        <v>4410</v>
      </c>
      <c r="I1220" s="3">
        <v>355030</v>
      </c>
      <c r="J1220" s="3" t="s">
        <v>4411</v>
      </c>
      <c r="K1220" s="3" t="s">
        <v>4341</v>
      </c>
      <c r="L1220" s="129">
        <v>4</v>
      </c>
      <c r="M1220" s="3" t="s">
        <v>4349</v>
      </c>
      <c r="N1220" s="3" t="s">
        <v>4343</v>
      </c>
      <c r="O1220" s="3" t="s">
        <v>4356</v>
      </c>
      <c r="P1220" s="3" t="s">
        <v>4345</v>
      </c>
      <c r="Q1220" s="62" t="s">
        <v>5977</v>
      </c>
    </row>
    <row r="1221" spans="1:17" x14ac:dyDescent="0.25">
      <c r="A1221" s="61">
        <v>2751925</v>
      </c>
      <c r="B1221" s="3">
        <v>355030</v>
      </c>
      <c r="C1221" s="129">
        <v>1</v>
      </c>
      <c r="D1221" s="3" t="s">
        <v>54</v>
      </c>
      <c r="E1221" s="3">
        <v>355030</v>
      </c>
      <c r="F1221" s="128">
        <v>35016</v>
      </c>
      <c r="G1221" s="3" t="s">
        <v>62</v>
      </c>
      <c r="H1221" s="3" t="s">
        <v>4410</v>
      </c>
      <c r="I1221" s="3">
        <v>355030</v>
      </c>
      <c r="J1221" s="3" t="s">
        <v>4411</v>
      </c>
      <c r="K1221" s="3" t="s">
        <v>4341</v>
      </c>
      <c r="L1221" s="129">
        <v>5</v>
      </c>
      <c r="M1221" s="3" t="s">
        <v>4342</v>
      </c>
      <c r="N1221" s="3" t="s">
        <v>4343</v>
      </c>
      <c r="O1221" s="3" t="s">
        <v>4356</v>
      </c>
      <c r="P1221" s="3" t="s">
        <v>4345</v>
      </c>
      <c r="Q1221" s="62" t="s">
        <v>5978</v>
      </c>
    </row>
    <row r="1222" spans="1:17" x14ac:dyDescent="0.25">
      <c r="A1222" s="61">
        <v>2751933</v>
      </c>
      <c r="B1222" s="3">
        <v>355030</v>
      </c>
      <c r="C1222" s="129">
        <v>1</v>
      </c>
      <c r="D1222" s="3" t="s">
        <v>54</v>
      </c>
      <c r="E1222" s="3">
        <v>355030</v>
      </c>
      <c r="F1222" s="128">
        <v>35016</v>
      </c>
      <c r="G1222" s="3" t="s">
        <v>62</v>
      </c>
      <c r="H1222" s="3" t="s">
        <v>4410</v>
      </c>
      <c r="I1222" s="3">
        <v>355030</v>
      </c>
      <c r="J1222" s="3" t="s">
        <v>4411</v>
      </c>
      <c r="K1222" s="3" t="s">
        <v>4341</v>
      </c>
      <c r="L1222" s="129">
        <v>62</v>
      </c>
      <c r="M1222" s="3" t="s">
        <v>4379</v>
      </c>
      <c r="N1222" s="3" t="s">
        <v>4343</v>
      </c>
      <c r="O1222" s="3" t="s">
        <v>4356</v>
      </c>
      <c r="P1222" s="3" t="s">
        <v>4345</v>
      </c>
      <c r="Q1222" s="62" t="s">
        <v>5979</v>
      </c>
    </row>
    <row r="1223" spans="1:17" x14ac:dyDescent="0.25">
      <c r="A1223" s="61">
        <v>2751941</v>
      </c>
      <c r="B1223" s="3">
        <v>355030</v>
      </c>
      <c r="C1223" s="129">
        <v>1</v>
      </c>
      <c r="D1223" s="3" t="s">
        <v>54</v>
      </c>
      <c r="E1223" s="3">
        <v>355030</v>
      </c>
      <c r="F1223" s="128">
        <v>35016</v>
      </c>
      <c r="G1223" s="3" t="s">
        <v>62</v>
      </c>
      <c r="H1223" s="3" t="s">
        <v>4410</v>
      </c>
      <c r="I1223" s="3">
        <v>355030</v>
      </c>
      <c r="J1223" s="3" t="s">
        <v>4411</v>
      </c>
      <c r="K1223" s="3" t="s">
        <v>4341</v>
      </c>
      <c r="L1223" s="129">
        <v>4</v>
      </c>
      <c r="M1223" s="3" t="s">
        <v>4349</v>
      </c>
      <c r="N1223" s="3" t="s">
        <v>4343</v>
      </c>
      <c r="O1223" s="3" t="s">
        <v>4356</v>
      </c>
      <c r="P1223" s="3" t="s">
        <v>4345</v>
      </c>
      <c r="Q1223" s="62" t="s">
        <v>5980</v>
      </c>
    </row>
    <row r="1224" spans="1:17" x14ac:dyDescent="0.25">
      <c r="A1224" s="61">
        <v>2751968</v>
      </c>
      <c r="B1224" s="3">
        <v>355030</v>
      </c>
      <c r="C1224" s="129">
        <v>1</v>
      </c>
      <c r="D1224" s="3" t="s">
        <v>54</v>
      </c>
      <c r="E1224" s="3">
        <v>355030</v>
      </c>
      <c r="F1224" s="128">
        <v>35016</v>
      </c>
      <c r="G1224" s="3" t="s">
        <v>62</v>
      </c>
      <c r="H1224" s="3" t="s">
        <v>4410</v>
      </c>
      <c r="I1224" s="3">
        <v>355030</v>
      </c>
      <c r="J1224" s="3" t="s">
        <v>4411</v>
      </c>
      <c r="K1224" s="3" t="s">
        <v>4341</v>
      </c>
      <c r="L1224" s="129">
        <v>4</v>
      </c>
      <c r="M1224" s="3" t="s">
        <v>4349</v>
      </c>
      <c r="N1224" s="3" t="s">
        <v>4343</v>
      </c>
      <c r="O1224" s="3" t="s">
        <v>4356</v>
      </c>
      <c r="P1224" s="3" t="s">
        <v>4345</v>
      </c>
      <c r="Q1224" s="62" t="s">
        <v>5981</v>
      </c>
    </row>
    <row r="1225" spans="1:17" x14ac:dyDescent="0.25">
      <c r="A1225" s="61">
        <v>2751976</v>
      </c>
      <c r="B1225" s="3">
        <v>355030</v>
      </c>
      <c r="C1225" s="129">
        <v>1</v>
      </c>
      <c r="D1225" s="3" t="s">
        <v>54</v>
      </c>
      <c r="E1225" s="3">
        <v>355030</v>
      </c>
      <c r="F1225" s="128">
        <v>35016</v>
      </c>
      <c r="G1225" s="3" t="s">
        <v>62</v>
      </c>
      <c r="H1225" s="3" t="s">
        <v>4410</v>
      </c>
      <c r="I1225" s="3">
        <v>355030</v>
      </c>
      <c r="J1225" s="3" t="s">
        <v>4411</v>
      </c>
      <c r="K1225" s="3" t="s">
        <v>4341</v>
      </c>
      <c r="L1225" s="129">
        <v>5</v>
      </c>
      <c r="M1225" s="3" t="s">
        <v>4342</v>
      </c>
      <c r="N1225" s="3" t="s">
        <v>4343</v>
      </c>
      <c r="O1225" s="3" t="s">
        <v>4356</v>
      </c>
      <c r="P1225" s="3" t="s">
        <v>4345</v>
      </c>
      <c r="Q1225" s="62" t="s">
        <v>5982</v>
      </c>
    </row>
    <row r="1226" spans="1:17" x14ac:dyDescent="0.25">
      <c r="A1226" s="61">
        <v>2752077</v>
      </c>
      <c r="B1226" s="3">
        <v>355030</v>
      </c>
      <c r="C1226" s="129">
        <v>1</v>
      </c>
      <c r="D1226" s="3" t="s">
        <v>54</v>
      </c>
      <c r="E1226" s="3">
        <v>355030</v>
      </c>
      <c r="F1226" s="128">
        <v>35016</v>
      </c>
      <c r="G1226" s="3" t="s">
        <v>62</v>
      </c>
      <c r="H1226" s="3" t="s">
        <v>4410</v>
      </c>
      <c r="I1226" s="3">
        <v>355030</v>
      </c>
      <c r="J1226" s="3" t="s">
        <v>4411</v>
      </c>
      <c r="K1226" s="3" t="s">
        <v>4341</v>
      </c>
      <c r="L1226" s="129">
        <v>5</v>
      </c>
      <c r="M1226" s="3" t="s">
        <v>4342</v>
      </c>
      <c r="N1226" s="3" t="s">
        <v>4343</v>
      </c>
      <c r="O1226" s="3" t="s">
        <v>5469</v>
      </c>
      <c r="P1226" s="3" t="s">
        <v>4345</v>
      </c>
      <c r="Q1226" s="62" t="s">
        <v>5983</v>
      </c>
    </row>
    <row r="1227" spans="1:17" x14ac:dyDescent="0.25">
      <c r="A1227" s="61">
        <v>2752085</v>
      </c>
      <c r="B1227" s="3">
        <v>355030</v>
      </c>
      <c r="C1227" s="129">
        <v>1</v>
      </c>
      <c r="D1227" s="3" t="s">
        <v>54</v>
      </c>
      <c r="E1227" s="3">
        <v>355030</v>
      </c>
      <c r="F1227" s="128">
        <v>35016</v>
      </c>
      <c r="G1227" s="3" t="s">
        <v>62</v>
      </c>
      <c r="H1227" s="3" t="s">
        <v>4410</v>
      </c>
      <c r="I1227" s="3">
        <v>355030</v>
      </c>
      <c r="J1227" s="3" t="s">
        <v>4411</v>
      </c>
      <c r="K1227" s="3" t="s">
        <v>4341</v>
      </c>
      <c r="L1227" s="129">
        <v>39</v>
      </c>
      <c r="M1227" s="3" t="s">
        <v>4370</v>
      </c>
      <c r="N1227" s="3" t="s">
        <v>4343</v>
      </c>
      <c r="O1227" s="3" t="s">
        <v>4356</v>
      </c>
      <c r="P1227" s="3" t="s">
        <v>4345</v>
      </c>
      <c r="Q1227" s="62" t="s">
        <v>5984</v>
      </c>
    </row>
    <row r="1228" spans="1:17" x14ac:dyDescent="0.25">
      <c r="A1228" s="61">
        <v>2752093</v>
      </c>
      <c r="B1228" s="3">
        <v>355030</v>
      </c>
      <c r="C1228" s="129">
        <v>1</v>
      </c>
      <c r="D1228" s="3" t="s">
        <v>54</v>
      </c>
      <c r="E1228" s="3">
        <v>355030</v>
      </c>
      <c r="F1228" s="128">
        <v>35016</v>
      </c>
      <c r="G1228" s="3" t="s">
        <v>62</v>
      </c>
      <c r="H1228" s="3" t="s">
        <v>4410</v>
      </c>
      <c r="I1228" s="3">
        <v>355030</v>
      </c>
      <c r="J1228" s="3" t="s">
        <v>4411</v>
      </c>
      <c r="K1228" s="3" t="s">
        <v>4341</v>
      </c>
      <c r="L1228" s="129">
        <v>20</v>
      </c>
      <c r="M1228" s="3" t="s">
        <v>4531</v>
      </c>
      <c r="N1228" s="3" t="s">
        <v>4343</v>
      </c>
      <c r="O1228" s="3" t="s">
        <v>4356</v>
      </c>
      <c r="P1228" s="3" t="s">
        <v>4345</v>
      </c>
      <c r="Q1228" s="62" t="s">
        <v>5985</v>
      </c>
    </row>
    <row r="1229" spans="1:17" x14ac:dyDescent="0.25">
      <c r="A1229" s="61">
        <v>2754819</v>
      </c>
      <c r="B1229" s="3">
        <v>351050</v>
      </c>
      <c r="C1229" s="129">
        <v>17</v>
      </c>
      <c r="D1229" s="3" t="s">
        <v>797</v>
      </c>
      <c r="E1229" s="3">
        <v>351050</v>
      </c>
      <c r="F1229" s="128">
        <v>35173</v>
      </c>
      <c r="G1229" s="3" t="s">
        <v>174</v>
      </c>
      <c r="H1229" s="3" t="s">
        <v>4367</v>
      </c>
      <c r="I1229" s="3">
        <v>351050</v>
      </c>
      <c r="J1229" s="3" t="s">
        <v>4406</v>
      </c>
      <c r="K1229" s="3" t="s">
        <v>4341</v>
      </c>
      <c r="L1229" s="129">
        <v>62</v>
      </c>
      <c r="M1229" s="3" t="s">
        <v>4379</v>
      </c>
      <c r="N1229" s="3" t="s">
        <v>4343</v>
      </c>
      <c r="O1229" s="3" t="s">
        <v>4372</v>
      </c>
      <c r="P1229" s="3" t="s">
        <v>4373</v>
      </c>
      <c r="Q1229" s="62" t="s">
        <v>5986</v>
      </c>
    </row>
    <row r="1230" spans="1:17" x14ac:dyDescent="0.25">
      <c r="A1230" s="61">
        <v>2754843</v>
      </c>
      <c r="B1230" s="3">
        <v>351870</v>
      </c>
      <c r="C1230" s="129">
        <v>4</v>
      </c>
      <c r="D1230" s="3" t="s">
        <v>237</v>
      </c>
      <c r="E1230" s="3">
        <v>351870</v>
      </c>
      <c r="F1230" s="128">
        <v>35041</v>
      </c>
      <c r="G1230" s="3" t="s">
        <v>78</v>
      </c>
      <c r="H1230" s="3" t="s">
        <v>4420</v>
      </c>
      <c r="I1230" s="3">
        <v>351870</v>
      </c>
      <c r="J1230" s="3" t="s">
        <v>4941</v>
      </c>
      <c r="K1230" s="3" t="s">
        <v>4341</v>
      </c>
      <c r="L1230" s="129">
        <v>5</v>
      </c>
      <c r="M1230" s="3" t="s">
        <v>4342</v>
      </c>
      <c r="N1230" s="3" t="s">
        <v>4343</v>
      </c>
      <c r="O1230" s="3" t="s">
        <v>4358</v>
      </c>
      <c r="P1230" s="3" t="s">
        <v>4359</v>
      </c>
      <c r="Q1230" s="62" t="s">
        <v>5987</v>
      </c>
    </row>
    <row r="1231" spans="1:17" x14ac:dyDescent="0.25">
      <c r="A1231" s="61">
        <v>2754983</v>
      </c>
      <c r="B1231" s="3">
        <v>350600</v>
      </c>
      <c r="C1231" s="129">
        <v>6</v>
      </c>
      <c r="D1231" s="3" t="s">
        <v>271</v>
      </c>
      <c r="E1231" s="3">
        <v>350600</v>
      </c>
      <c r="F1231" s="128">
        <v>35062</v>
      </c>
      <c r="G1231" s="3" t="s">
        <v>85</v>
      </c>
      <c r="H1231" s="3" t="s">
        <v>4414</v>
      </c>
      <c r="I1231" s="3">
        <v>350600</v>
      </c>
      <c r="J1231" s="3" t="s">
        <v>4459</v>
      </c>
      <c r="K1231" s="3" t="s">
        <v>4341</v>
      </c>
      <c r="L1231" s="129">
        <v>39</v>
      </c>
      <c r="M1231" s="3" t="s">
        <v>4370</v>
      </c>
      <c r="N1231" s="3" t="s">
        <v>4343</v>
      </c>
      <c r="O1231" s="3" t="s">
        <v>4686</v>
      </c>
      <c r="P1231" s="3" t="s">
        <v>4373</v>
      </c>
      <c r="Q1231" s="62" t="s">
        <v>5988</v>
      </c>
    </row>
    <row r="1232" spans="1:17" x14ac:dyDescent="0.25">
      <c r="A1232" s="61">
        <v>2755033</v>
      </c>
      <c r="B1232" s="3">
        <v>353800</v>
      </c>
      <c r="C1232" s="129">
        <v>17</v>
      </c>
      <c r="D1232" s="3" t="s">
        <v>797</v>
      </c>
      <c r="E1232" s="3">
        <v>353800</v>
      </c>
      <c r="F1232" s="128">
        <v>35174</v>
      </c>
      <c r="G1232" s="3" t="s">
        <v>176</v>
      </c>
      <c r="H1232" s="3" t="s">
        <v>4367</v>
      </c>
      <c r="I1232" s="3">
        <v>353800</v>
      </c>
      <c r="J1232" s="3" t="s">
        <v>4450</v>
      </c>
      <c r="K1232" s="3" t="s">
        <v>4341</v>
      </c>
      <c r="L1232" s="129">
        <v>4</v>
      </c>
      <c r="M1232" s="3" t="s">
        <v>4349</v>
      </c>
      <c r="N1232" s="3" t="s">
        <v>4343</v>
      </c>
      <c r="O1232" s="3" t="s">
        <v>4344</v>
      </c>
      <c r="P1232" s="3" t="s">
        <v>4345</v>
      </c>
      <c r="Q1232" s="62" t="s">
        <v>5989</v>
      </c>
    </row>
    <row r="1233" spans="1:17" x14ac:dyDescent="0.25">
      <c r="A1233" s="61">
        <v>2755092</v>
      </c>
      <c r="B1233" s="3">
        <v>353800</v>
      </c>
      <c r="C1233" s="129">
        <v>17</v>
      </c>
      <c r="D1233" s="3" t="s">
        <v>797</v>
      </c>
      <c r="E1233" s="3">
        <v>353800</v>
      </c>
      <c r="F1233" s="128">
        <v>35174</v>
      </c>
      <c r="G1233" s="3" t="s">
        <v>176</v>
      </c>
      <c r="H1233" s="3" t="s">
        <v>4367</v>
      </c>
      <c r="I1233" s="3">
        <v>353800</v>
      </c>
      <c r="J1233" s="3" t="s">
        <v>4450</v>
      </c>
      <c r="K1233" s="3" t="s">
        <v>4341</v>
      </c>
      <c r="L1233" s="129">
        <v>5</v>
      </c>
      <c r="M1233" s="3" t="s">
        <v>4342</v>
      </c>
      <c r="N1233" s="3" t="s">
        <v>4343</v>
      </c>
      <c r="O1233" s="3" t="s">
        <v>4358</v>
      </c>
      <c r="P1233" s="3" t="s">
        <v>4359</v>
      </c>
      <c r="Q1233" s="62" t="s">
        <v>5990</v>
      </c>
    </row>
    <row r="1234" spans="1:17" x14ac:dyDescent="0.25">
      <c r="A1234" s="61">
        <v>2755106</v>
      </c>
      <c r="B1234" s="3">
        <v>353800</v>
      </c>
      <c r="C1234" s="129">
        <v>17</v>
      </c>
      <c r="D1234" s="3" t="s">
        <v>797</v>
      </c>
      <c r="E1234" s="3">
        <v>353800</v>
      </c>
      <c r="F1234" s="128">
        <v>35174</v>
      </c>
      <c r="G1234" s="3" t="s">
        <v>176</v>
      </c>
      <c r="H1234" s="3" t="s">
        <v>4367</v>
      </c>
      <c r="I1234" s="3">
        <v>353800</v>
      </c>
      <c r="J1234" s="3" t="s">
        <v>4450</v>
      </c>
      <c r="K1234" s="3" t="s">
        <v>4341</v>
      </c>
      <c r="L1234" s="129">
        <v>39</v>
      </c>
      <c r="M1234" s="3" t="s">
        <v>4370</v>
      </c>
      <c r="N1234" s="3" t="s">
        <v>4343</v>
      </c>
      <c r="O1234" s="3" t="s">
        <v>4372</v>
      </c>
      <c r="P1234" s="3" t="s">
        <v>4373</v>
      </c>
      <c r="Q1234" s="62" t="s">
        <v>5991</v>
      </c>
    </row>
    <row r="1235" spans="1:17" x14ac:dyDescent="0.25">
      <c r="A1235" s="61">
        <v>2755130</v>
      </c>
      <c r="B1235" s="3">
        <v>354140</v>
      </c>
      <c r="C1235" s="129">
        <v>11</v>
      </c>
      <c r="D1235" s="3" t="s">
        <v>513</v>
      </c>
      <c r="E1235" s="3">
        <v>354140</v>
      </c>
      <c r="F1235" s="128">
        <v>35112</v>
      </c>
      <c r="G1235" s="3" t="s">
        <v>127</v>
      </c>
      <c r="H1235" s="3" t="s">
        <v>4475</v>
      </c>
      <c r="I1235" s="3">
        <v>354140</v>
      </c>
      <c r="J1235" s="3" t="s">
        <v>4508</v>
      </c>
      <c r="K1235" s="3" t="s">
        <v>4351</v>
      </c>
      <c r="L1235" s="129">
        <v>5</v>
      </c>
      <c r="M1235" s="3" t="s">
        <v>4342</v>
      </c>
      <c r="N1235" s="3" t="s">
        <v>4343</v>
      </c>
      <c r="O1235" s="3" t="s">
        <v>4352</v>
      </c>
      <c r="P1235" s="3" t="s">
        <v>4345</v>
      </c>
      <c r="Q1235" s="62" t="s">
        <v>5992</v>
      </c>
    </row>
    <row r="1236" spans="1:17" x14ac:dyDescent="0.25">
      <c r="A1236" s="61">
        <v>2758245</v>
      </c>
      <c r="B1236" s="3">
        <v>352710</v>
      </c>
      <c r="C1236" s="129">
        <v>6</v>
      </c>
      <c r="D1236" s="3" t="s">
        <v>271</v>
      </c>
      <c r="E1236" s="3">
        <v>352710</v>
      </c>
      <c r="F1236" s="128">
        <v>35065</v>
      </c>
      <c r="G1236" s="3" t="s">
        <v>91</v>
      </c>
      <c r="H1236" s="3" t="s">
        <v>4414</v>
      </c>
      <c r="I1236" s="3">
        <v>352710</v>
      </c>
      <c r="J1236" s="3" t="s">
        <v>4415</v>
      </c>
      <c r="K1236" s="3" t="s">
        <v>4341</v>
      </c>
      <c r="L1236" s="129">
        <v>5</v>
      </c>
      <c r="M1236" s="3" t="s">
        <v>4342</v>
      </c>
      <c r="N1236" s="3" t="s">
        <v>4343</v>
      </c>
      <c r="O1236" s="3" t="s">
        <v>4358</v>
      </c>
      <c r="P1236" s="3" t="s">
        <v>4359</v>
      </c>
      <c r="Q1236" s="62" t="s">
        <v>5993</v>
      </c>
    </row>
    <row r="1237" spans="1:17" x14ac:dyDescent="0.25">
      <c r="A1237" s="61">
        <v>2765578</v>
      </c>
      <c r="B1237" s="3">
        <v>355370</v>
      </c>
      <c r="C1237" s="129">
        <v>3</v>
      </c>
      <c r="D1237" s="3" t="s">
        <v>207</v>
      </c>
      <c r="E1237" s="3">
        <v>355370</v>
      </c>
      <c r="F1237" s="128">
        <v>35033</v>
      </c>
      <c r="G1237" s="3" t="s">
        <v>74</v>
      </c>
      <c r="H1237" s="3" t="s">
        <v>4396</v>
      </c>
      <c r="I1237" s="3">
        <v>355370</v>
      </c>
      <c r="J1237" s="3" t="s">
        <v>4692</v>
      </c>
      <c r="K1237" s="3" t="s">
        <v>4341</v>
      </c>
      <c r="L1237" s="129">
        <v>39</v>
      </c>
      <c r="M1237" s="3" t="s">
        <v>4370</v>
      </c>
      <c r="N1237" s="3" t="s">
        <v>4343</v>
      </c>
      <c r="O1237" s="3" t="s">
        <v>5864</v>
      </c>
      <c r="P1237" s="3" t="s">
        <v>5865</v>
      </c>
      <c r="Q1237" s="62" t="s">
        <v>5994</v>
      </c>
    </row>
    <row r="1238" spans="1:17" x14ac:dyDescent="0.25">
      <c r="A1238" s="61">
        <v>2765934</v>
      </c>
      <c r="B1238" s="3">
        <v>355070</v>
      </c>
      <c r="C1238" s="129">
        <v>17</v>
      </c>
      <c r="D1238" s="3" t="s">
        <v>797</v>
      </c>
      <c r="E1238" s="3">
        <v>355070</v>
      </c>
      <c r="F1238" s="128">
        <v>35173</v>
      </c>
      <c r="G1238" s="3" t="s">
        <v>174</v>
      </c>
      <c r="H1238" s="3" t="s">
        <v>4367</v>
      </c>
      <c r="I1238" s="3">
        <v>355070</v>
      </c>
      <c r="J1238" s="3" t="s">
        <v>5995</v>
      </c>
      <c r="K1238" s="3" t="s">
        <v>4341</v>
      </c>
      <c r="L1238" s="129">
        <v>5</v>
      </c>
      <c r="M1238" s="3" t="s">
        <v>4342</v>
      </c>
      <c r="N1238" s="3" t="s">
        <v>4343</v>
      </c>
      <c r="O1238" s="3" t="s">
        <v>4358</v>
      </c>
      <c r="P1238" s="3" t="s">
        <v>4359</v>
      </c>
      <c r="Q1238" s="62" t="s">
        <v>5996</v>
      </c>
    </row>
    <row r="1239" spans="1:17" x14ac:dyDescent="0.25">
      <c r="A1239" s="61">
        <v>2765942</v>
      </c>
      <c r="B1239" s="3">
        <v>355220</v>
      </c>
      <c r="C1239" s="129">
        <v>16</v>
      </c>
      <c r="D1239" s="3" t="s">
        <v>747</v>
      </c>
      <c r="E1239" s="3">
        <v>355220</v>
      </c>
      <c r="F1239" s="128">
        <v>35163</v>
      </c>
      <c r="G1239" s="3" t="s">
        <v>168</v>
      </c>
      <c r="H1239" s="3" t="s">
        <v>4399</v>
      </c>
      <c r="I1239" s="3">
        <v>355220</v>
      </c>
      <c r="J1239" s="3" t="s">
        <v>4528</v>
      </c>
      <c r="K1239" s="3" t="s">
        <v>4341</v>
      </c>
      <c r="L1239" s="129">
        <v>5</v>
      </c>
      <c r="M1239" s="3" t="s">
        <v>4342</v>
      </c>
      <c r="N1239" s="3" t="s">
        <v>4343</v>
      </c>
      <c r="O1239" s="3" t="s">
        <v>4460</v>
      </c>
      <c r="P1239" s="3" t="s">
        <v>4359</v>
      </c>
      <c r="Q1239" s="62" t="s">
        <v>5997</v>
      </c>
    </row>
    <row r="1240" spans="1:17" x14ac:dyDescent="0.25">
      <c r="A1240" s="61">
        <v>2766035</v>
      </c>
      <c r="B1240" s="3">
        <v>355030</v>
      </c>
      <c r="C1240" s="129">
        <v>1</v>
      </c>
      <c r="D1240" s="3" t="s">
        <v>54</v>
      </c>
      <c r="E1240" s="3">
        <v>355030</v>
      </c>
      <c r="F1240" s="128">
        <v>35016</v>
      </c>
      <c r="G1240" s="3" t="s">
        <v>62</v>
      </c>
      <c r="H1240" s="3" t="s">
        <v>4410</v>
      </c>
      <c r="I1240" s="3">
        <v>355030</v>
      </c>
      <c r="J1240" s="3" t="s">
        <v>4411</v>
      </c>
      <c r="K1240" s="3" t="s">
        <v>4341</v>
      </c>
      <c r="L1240" s="129">
        <v>39</v>
      </c>
      <c r="M1240" s="3" t="s">
        <v>4370</v>
      </c>
      <c r="N1240" s="3" t="s">
        <v>4343</v>
      </c>
      <c r="O1240" s="3" t="s">
        <v>4659</v>
      </c>
      <c r="P1240" s="3" t="s">
        <v>4345</v>
      </c>
      <c r="Q1240" s="62" t="s">
        <v>5998</v>
      </c>
    </row>
    <row r="1241" spans="1:17" x14ac:dyDescent="0.25">
      <c r="A1241" s="61">
        <v>2766086</v>
      </c>
      <c r="B1241" s="3">
        <v>355070</v>
      </c>
      <c r="C1241" s="129">
        <v>17</v>
      </c>
      <c r="D1241" s="3" t="s">
        <v>797</v>
      </c>
      <c r="E1241" s="3">
        <v>355070</v>
      </c>
      <c r="F1241" s="128">
        <v>35173</v>
      </c>
      <c r="G1241" s="3" t="s">
        <v>174</v>
      </c>
      <c r="H1241" s="3" t="s">
        <v>4367</v>
      </c>
      <c r="I1241" s="3">
        <v>355070</v>
      </c>
      <c r="J1241" s="3" t="s">
        <v>5995</v>
      </c>
      <c r="K1241" s="3" t="s">
        <v>4341</v>
      </c>
      <c r="L1241" s="129">
        <v>39</v>
      </c>
      <c r="M1241" s="3" t="s">
        <v>4370</v>
      </c>
      <c r="N1241" s="3" t="s">
        <v>4343</v>
      </c>
      <c r="O1241" s="3" t="s">
        <v>4344</v>
      </c>
      <c r="P1241" s="3" t="s">
        <v>4345</v>
      </c>
      <c r="Q1241" s="62" t="s">
        <v>5999</v>
      </c>
    </row>
    <row r="1242" spans="1:17" x14ac:dyDescent="0.25">
      <c r="A1242" s="61">
        <v>2766167</v>
      </c>
      <c r="B1242" s="3">
        <v>354400</v>
      </c>
      <c r="C1242" s="129">
        <v>10</v>
      </c>
      <c r="D1242" s="3" t="s">
        <v>485</v>
      </c>
      <c r="E1242" s="3">
        <v>354400</v>
      </c>
      <c r="F1242" s="128">
        <v>35103</v>
      </c>
      <c r="G1242" s="3" t="s">
        <v>121</v>
      </c>
      <c r="H1242" s="3" t="s">
        <v>4403</v>
      </c>
      <c r="I1242" s="3">
        <v>354400</v>
      </c>
      <c r="J1242" s="3" t="s">
        <v>4786</v>
      </c>
      <c r="K1242" s="3" t="s">
        <v>4341</v>
      </c>
      <c r="L1242" s="129">
        <v>5</v>
      </c>
      <c r="M1242" s="3" t="s">
        <v>4342</v>
      </c>
      <c r="N1242" s="3" t="s">
        <v>4343</v>
      </c>
      <c r="O1242" s="3" t="s">
        <v>4358</v>
      </c>
      <c r="P1242" s="3" t="s">
        <v>4359</v>
      </c>
      <c r="Q1242" s="62" t="s">
        <v>6000</v>
      </c>
    </row>
    <row r="1243" spans="1:17" x14ac:dyDescent="0.25">
      <c r="A1243" s="61">
        <v>2766175</v>
      </c>
      <c r="B1243" s="3">
        <v>354400</v>
      </c>
      <c r="C1243" s="129">
        <v>10</v>
      </c>
      <c r="D1243" s="3" t="s">
        <v>485</v>
      </c>
      <c r="E1243" s="3">
        <v>354400</v>
      </c>
      <c r="F1243" s="128">
        <v>35103</v>
      </c>
      <c r="G1243" s="3" t="s">
        <v>121</v>
      </c>
      <c r="H1243" s="3" t="s">
        <v>4403</v>
      </c>
      <c r="I1243" s="3">
        <v>354400</v>
      </c>
      <c r="J1243" s="3" t="s">
        <v>4786</v>
      </c>
      <c r="K1243" s="3" t="s">
        <v>4341</v>
      </c>
      <c r="L1243" s="129">
        <v>39</v>
      </c>
      <c r="M1243" s="3" t="s">
        <v>4370</v>
      </c>
      <c r="N1243" s="3" t="s">
        <v>4343</v>
      </c>
      <c r="O1243" s="3" t="s">
        <v>4372</v>
      </c>
      <c r="P1243" s="3" t="s">
        <v>4373</v>
      </c>
      <c r="Q1243" s="62" t="s">
        <v>6001</v>
      </c>
    </row>
    <row r="1244" spans="1:17" x14ac:dyDescent="0.25">
      <c r="A1244" s="61">
        <v>2772310</v>
      </c>
      <c r="B1244" s="3">
        <v>353870</v>
      </c>
      <c r="C1244" s="129">
        <v>10</v>
      </c>
      <c r="D1244" s="3" t="s">
        <v>485</v>
      </c>
      <c r="E1244" s="3">
        <v>353870</v>
      </c>
      <c r="F1244" s="128">
        <v>35103</v>
      </c>
      <c r="G1244" s="3" t="s">
        <v>121</v>
      </c>
      <c r="H1244" s="3" t="s">
        <v>4403</v>
      </c>
      <c r="I1244" s="3">
        <v>353870</v>
      </c>
      <c r="J1244" s="3" t="s">
        <v>4417</v>
      </c>
      <c r="K1244" s="3" t="s">
        <v>4341</v>
      </c>
      <c r="L1244" s="129">
        <v>5</v>
      </c>
      <c r="M1244" s="3" t="s">
        <v>4342</v>
      </c>
      <c r="N1244" s="3" t="s">
        <v>4343</v>
      </c>
      <c r="O1244" s="3" t="s">
        <v>4358</v>
      </c>
      <c r="P1244" s="3" t="s">
        <v>4359</v>
      </c>
      <c r="Q1244" s="62" t="s">
        <v>6002</v>
      </c>
    </row>
    <row r="1245" spans="1:17" x14ac:dyDescent="0.25">
      <c r="A1245" s="61">
        <v>2773333</v>
      </c>
      <c r="B1245" s="3">
        <v>351830</v>
      </c>
      <c r="C1245" s="129">
        <v>1</v>
      </c>
      <c r="D1245" s="3" t="s">
        <v>54</v>
      </c>
      <c r="E1245" s="3">
        <v>351830</v>
      </c>
      <c r="F1245" s="128">
        <v>35011</v>
      </c>
      <c r="G1245" s="3" t="s">
        <v>46</v>
      </c>
      <c r="H1245" s="3" t="s">
        <v>4437</v>
      </c>
      <c r="I1245" s="3">
        <v>351830</v>
      </c>
      <c r="J1245" s="3" t="s">
        <v>6003</v>
      </c>
      <c r="K1245" s="3" t="s">
        <v>4341</v>
      </c>
      <c r="L1245" s="129">
        <v>5</v>
      </c>
      <c r="M1245" s="3" t="s">
        <v>4342</v>
      </c>
      <c r="N1245" s="3" t="s">
        <v>4343</v>
      </c>
      <c r="O1245" s="3" t="s">
        <v>4358</v>
      </c>
      <c r="P1245" s="3" t="s">
        <v>4359</v>
      </c>
      <c r="Q1245" s="62" t="s">
        <v>6004</v>
      </c>
    </row>
    <row r="1246" spans="1:17" x14ac:dyDescent="0.25">
      <c r="A1246" s="61">
        <v>2774712</v>
      </c>
      <c r="B1246" s="3">
        <v>352530</v>
      </c>
      <c r="C1246" s="129">
        <v>6</v>
      </c>
      <c r="D1246" s="3" t="s">
        <v>271</v>
      </c>
      <c r="E1246" s="3">
        <v>352530</v>
      </c>
      <c r="F1246" s="128">
        <v>35064</v>
      </c>
      <c r="G1246" s="3" t="s">
        <v>89</v>
      </c>
      <c r="H1246" s="3" t="s">
        <v>4414</v>
      </c>
      <c r="I1246" s="3">
        <v>352530</v>
      </c>
      <c r="J1246" s="3" t="s">
        <v>4455</v>
      </c>
      <c r="K1246" s="3" t="s">
        <v>4351</v>
      </c>
      <c r="L1246" s="129">
        <v>39</v>
      </c>
      <c r="M1246" s="3" t="s">
        <v>4370</v>
      </c>
      <c r="N1246" s="3" t="s">
        <v>4343</v>
      </c>
      <c r="O1246" s="3" t="s">
        <v>4659</v>
      </c>
      <c r="P1246" s="3" t="s">
        <v>4345</v>
      </c>
      <c r="Q1246" s="62" t="s">
        <v>6005</v>
      </c>
    </row>
    <row r="1247" spans="1:17" x14ac:dyDescent="0.25">
      <c r="A1247" s="61">
        <v>2774720</v>
      </c>
      <c r="B1247" s="3">
        <v>350070</v>
      </c>
      <c r="C1247" s="129">
        <v>6</v>
      </c>
      <c r="D1247" s="3" t="s">
        <v>271</v>
      </c>
      <c r="E1247" s="3">
        <v>350070</v>
      </c>
      <c r="F1247" s="128">
        <v>35062</v>
      </c>
      <c r="G1247" s="3" t="s">
        <v>85</v>
      </c>
      <c r="H1247" s="3" t="s">
        <v>4414</v>
      </c>
      <c r="I1247" s="3">
        <v>350070</v>
      </c>
      <c r="J1247" s="3" t="s">
        <v>6006</v>
      </c>
      <c r="K1247" s="3" t="s">
        <v>4341</v>
      </c>
      <c r="L1247" s="129">
        <v>5</v>
      </c>
      <c r="M1247" s="3" t="s">
        <v>4342</v>
      </c>
      <c r="N1247" s="3" t="s">
        <v>4343</v>
      </c>
      <c r="O1247" s="3" t="s">
        <v>4358</v>
      </c>
      <c r="P1247" s="3" t="s">
        <v>4359</v>
      </c>
      <c r="Q1247" s="62" t="s">
        <v>6007</v>
      </c>
    </row>
    <row r="1248" spans="1:17" x14ac:dyDescent="0.25">
      <c r="A1248" s="61">
        <v>2774879</v>
      </c>
      <c r="B1248" s="3">
        <v>355700</v>
      </c>
      <c r="C1248" s="129">
        <v>16</v>
      </c>
      <c r="D1248" s="3" t="s">
        <v>747</v>
      </c>
      <c r="E1248" s="3">
        <v>355700</v>
      </c>
      <c r="F1248" s="128">
        <v>35163</v>
      </c>
      <c r="G1248" s="3" t="s">
        <v>168</v>
      </c>
      <c r="H1248" s="3" t="s">
        <v>4399</v>
      </c>
      <c r="I1248" s="3">
        <v>355700</v>
      </c>
      <c r="J1248" s="3" t="s">
        <v>5670</v>
      </c>
      <c r="K1248" s="3" t="s">
        <v>4341</v>
      </c>
      <c r="L1248" s="129">
        <v>39</v>
      </c>
      <c r="M1248" s="3" t="s">
        <v>4370</v>
      </c>
      <c r="N1248" s="3" t="s">
        <v>4343</v>
      </c>
      <c r="O1248" s="3" t="s">
        <v>4344</v>
      </c>
      <c r="P1248" s="3" t="s">
        <v>4345</v>
      </c>
      <c r="Q1248" s="62" t="s">
        <v>5760</v>
      </c>
    </row>
    <row r="1249" spans="1:17" x14ac:dyDescent="0.25">
      <c r="A1249" s="61">
        <v>2774887</v>
      </c>
      <c r="B1249" s="3">
        <v>355700</v>
      </c>
      <c r="C1249" s="129">
        <v>16</v>
      </c>
      <c r="D1249" s="3" t="s">
        <v>747</v>
      </c>
      <c r="E1249" s="3">
        <v>355700</v>
      </c>
      <c r="F1249" s="128">
        <v>35163</v>
      </c>
      <c r="G1249" s="3" t="s">
        <v>168</v>
      </c>
      <c r="H1249" s="3" t="s">
        <v>4399</v>
      </c>
      <c r="I1249" s="3">
        <v>355700</v>
      </c>
      <c r="J1249" s="3" t="s">
        <v>5670</v>
      </c>
      <c r="K1249" s="3" t="s">
        <v>4341</v>
      </c>
      <c r="L1249" s="129">
        <v>39</v>
      </c>
      <c r="M1249" s="3" t="s">
        <v>4370</v>
      </c>
      <c r="N1249" s="3" t="s">
        <v>4343</v>
      </c>
      <c r="O1249" s="3" t="s">
        <v>4344</v>
      </c>
      <c r="P1249" s="3" t="s">
        <v>4345</v>
      </c>
      <c r="Q1249" s="62" t="s">
        <v>6008</v>
      </c>
    </row>
    <row r="1250" spans="1:17" x14ac:dyDescent="0.25">
      <c r="A1250" s="61">
        <v>2779463</v>
      </c>
      <c r="B1250" s="3">
        <v>353920</v>
      </c>
      <c r="C1250" s="129">
        <v>11</v>
      </c>
      <c r="D1250" s="3" t="s">
        <v>513</v>
      </c>
      <c r="E1250" s="3">
        <v>353920</v>
      </c>
      <c r="F1250" s="128">
        <v>35112</v>
      </c>
      <c r="G1250" s="3" t="s">
        <v>127</v>
      </c>
      <c r="H1250" s="3" t="s">
        <v>4475</v>
      </c>
      <c r="I1250" s="3">
        <v>353920</v>
      </c>
      <c r="J1250" s="3" t="s">
        <v>5941</v>
      </c>
      <c r="K1250" s="3" t="s">
        <v>4341</v>
      </c>
      <c r="L1250" s="129">
        <v>39</v>
      </c>
      <c r="M1250" s="3" t="s">
        <v>4370</v>
      </c>
      <c r="N1250" s="3" t="s">
        <v>4343</v>
      </c>
      <c r="O1250" s="3" t="s">
        <v>4358</v>
      </c>
      <c r="P1250" s="3" t="s">
        <v>4359</v>
      </c>
      <c r="Q1250" s="62" t="s">
        <v>6009</v>
      </c>
    </row>
    <row r="1251" spans="1:17" x14ac:dyDescent="0.25">
      <c r="A1251" s="61">
        <v>2779501</v>
      </c>
      <c r="B1251" s="3">
        <v>350130</v>
      </c>
      <c r="C1251" s="129">
        <v>11</v>
      </c>
      <c r="D1251" s="3" t="s">
        <v>513</v>
      </c>
      <c r="E1251" s="3">
        <v>350130</v>
      </c>
      <c r="F1251" s="128">
        <v>35112</v>
      </c>
      <c r="G1251" s="3" t="s">
        <v>127</v>
      </c>
      <c r="H1251" s="3" t="s">
        <v>4475</v>
      </c>
      <c r="I1251" s="3">
        <v>350130</v>
      </c>
      <c r="J1251" s="3" t="s">
        <v>5395</v>
      </c>
      <c r="K1251" s="3" t="s">
        <v>4341</v>
      </c>
      <c r="L1251" s="129">
        <v>39</v>
      </c>
      <c r="M1251" s="3" t="s">
        <v>4370</v>
      </c>
      <c r="N1251" s="3" t="s">
        <v>4343</v>
      </c>
      <c r="O1251" s="3" t="s">
        <v>4358</v>
      </c>
      <c r="P1251" s="3" t="s">
        <v>4359</v>
      </c>
      <c r="Q1251" s="62" t="s">
        <v>6010</v>
      </c>
    </row>
    <row r="1252" spans="1:17" x14ac:dyDescent="0.25">
      <c r="A1252" s="61">
        <v>2779528</v>
      </c>
      <c r="B1252" s="3">
        <v>354140</v>
      </c>
      <c r="C1252" s="129">
        <v>11</v>
      </c>
      <c r="D1252" s="3" t="s">
        <v>513</v>
      </c>
      <c r="E1252" s="3">
        <v>354140</v>
      </c>
      <c r="F1252" s="128">
        <v>35112</v>
      </c>
      <c r="G1252" s="3" t="s">
        <v>127</v>
      </c>
      <c r="H1252" s="3" t="s">
        <v>4475</v>
      </c>
      <c r="I1252" s="3">
        <v>354140</v>
      </c>
      <c r="J1252" s="3" t="s">
        <v>4508</v>
      </c>
      <c r="K1252" s="3" t="s">
        <v>4351</v>
      </c>
      <c r="L1252" s="129">
        <v>4</v>
      </c>
      <c r="M1252" s="3" t="s">
        <v>4349</v>
      </c>
      <c r="N1252" s="3" t="s">
        <v>4343</v>
      </c>
      <c r="O1252" s="3" t="s">
        <v>4352</v>
      </c>
      <c r="P1252" s="3" t="s">
        <v>4345</v>
      </c>
      <c r="Q1252" s="62" t="s">
        <v>6011</v>
      </c>
    </row>
    <row r="1253" spans="1:17" x14ac:dyDescent="0.25">
      <c r="A1253" s="61">
        <v>2782812</v>
      </c>
      <c r="B1253" s="3">
        <v>351080</v>
      </c>
      <c r="C1253" s="129">
        <v>14</v>
      </c>
      <c r="D1253" s="3" t="s">
        <v>614</v>
      </c>
      <c r="E1253" s="3">
        <v>351080</v>
      </c>
      <c r="F1253" s="128">
        <v>35143</v>
      </c>
      <c r="G1253" s="3" t="s">
        <v>148</v>
      </c>
      <c r="H1253" s="3" t="s">
        <v>4384</v>
      </c>
      <c r="I1253" s="3">
        <v>351080</v>
      </c>
      <c r="J1253" s="3" t="s">
        <v>4561</v>
      </c>
      <c r="K1253" s="3" t="s">
        <v>4341</v>
      </c>
      <c r="L1253" s="129">
        <v>4</v>
      </c>
      <c r="M1253" s="3" t="s">
        <v>4349</v>
      </c>
      <c r="N1253" s="3" t="s">
        <v>4343</v>
      </c>
      <c r="O1253" s="3" t="s">
        <v>4344</v>
      </c>
      <c r="P1253" s="3" t="s">
        <v>4345</v>
      </c>
      <c r="Q1253" s="62" t="s">
        <v>6012</v>
      </c>
    </row>
    <row r="1254" spans="1:17" x14ac:dyDescent="0.25">
      <c r="A1254" s="61">
        <v>2782839</v>
      </c>
      <c r="B1254" s="3">
        <v>355080</v>
      </c>
      <c r="C1254" s="129">
        <v>14</v>
      </c>
      <c r="D1254" s="3" t="s">
        <v>614</v>
      </c>
      <c r="E1254" s="3">
        <v>355080</v>
      </c>
      <c r="F1254" s="128">
        <v>35143</v>
      </c>
      <c r="G1254" s="3" t="s">
        <v>148</v>
      </c>
      <c r="H1254" s="3" t="s">
        <v>4384</v>
      </c>
      <c r="I1254" s="3">
        <v>355080</v>
      </c>
      <c r="J1254" s="3" t="s">
        <v>4519</v>
      </c>
      <c r="K1254" s="3" t="s">
        <v>4341</v>
      </c>
      <c r="L1254" s="129">
        <v>39</v>
      </c>
      <c r="M1254" s="3" t="s">
        <v>4370</v>
      </c>
      <c r="N1254" s="3" t="s">
        <v>4343</v>
      </c>
      <c r="O1254" s="3" t="s">
        <v>4358</v>
      </c>
      <c r="P1254" s="3" t="s">
        <v>4359</v>
      </c>
      <c r="Q1254" s="62" t="s">
        <v>6013</v>
      </c>
    </row>
    <row r="1255" spans="1:17" x14ac:dyDescent="0.25">
      <c r="A1255" s="61">
        <v>2784475</v>
      </c>
      <c r="B1255" s="3">
        <v>354800</v>
      </c>
      <c r="C1255" s="129">
        <v>7</v>
      </c>
      <c r="D1255" s="3" t="s">
        <v>344</v>
      </c>
      <c r="E1255" s="3">
        <v>354800</v>
      </c>
      <c r="F1255" s="128">
        <v>35072</v>
      </c>
      <c r="G1255" s="3" t="s">
        <v>95</v>
      </c>
      <c r="H1255" s="3" t="s">
        <v>4384</v>
      </c>
      <c r="I1255" s="3">
        <v>354800</v>
      </c>
      <c r="J1255" s="3" t="s">
        <v>6014</v>
      </c>
      <c r="K1255" s="3" t="s">
        <v>4341</v>
      </c>
      <c r="L1255" s="129">
        <v>4</v>
      </c>
      <c r="M1255" s="3" t="s">
        <v>4349</v>
      </c>
      <c r="N1255" s="3" t="s">
        <v>4343</v>
      </c>
      <c r="O1255" s="3" t="s">
        <v>4344</v>
      </c>
      <c r="P1255" s="3" t="s">
        <v>4345</v>
      </c>
      <c r="Q1255" s="62" t="s">
        <v>6015</v>
      </c>
    </row>
    <row r="1256" spans="1:17" x14ac:dyDescent="0.25">
      <c r="A1256" s="61">
        <v>2784521</v>
      </c>
      <c r="B1256" s="3">
        <v>350100</v>
      </c>
      <c r="C1256" s="129">
        <v>13</v>
      </c>
      <c r="D1256" s="3" t="s">
        <v>583</v>
      </c>
      <c r="E1256" s="3">
        <v>350100</v>
      </c>
      <c r="F1256" s="128">
        <v>35133</v>
      </c>
      <c r="G1256" s="3" t="s">
        <v>141</v>
      </c>
      <c r="H1256" s="3" t="s">
        <v>4396</v>
      </c>
      <c r="I1256" s="3">
        <v>350100</v>
      </c>
      <c r="J1256" s="3" t="s">
        <v>5856</v>
      </c>
      <c r="K1256" s="3" t="s">
        <v>4341</v>
      </c>
      <c r="L1256" s="129">
        <v>39</v>
      </c>
      <c r="M1256" s="3" t="s">
        <v>4370</v>
      </c>
      <c r="N1256" s="3" t="s">
        <v>4343</v>
      </c>
      <c r="O1256" s="3" t="s">
        <v>4344</v>
      </c>
      <c r="P1256" s="3" t="s">
        <v>4345</v>
      </c>
      <c r="Q1256" s="62" t="s">
        <v>6016</v>
      </c>
    </row>
    <row r="1257" spans="1:17" x14ac:dyDescent="0.25">
      <c r="A1257" s="61">
        <v>2784602</v>
      </c>
      <c r="B1257" s="3">
        <v>352050</v>
      </c>
      <c r="C1257" s="129">
        <v>7</v>
      </c>
      <c r="D1257" s="3" t="s">
        <v>344</v>
      </c>
      <c r="E1257" s="3">
        <v>352050</v>
      </c>
      <c r="F1257" s="128">
        <v>35072</v>
      </c>
      <c r="G1257" s="3" t="s">
        <v>95</v>
      </c>
      <c r="H1257" s="3" t="s">
        <v>4384</v>
      </c>
      <c r="I1257" s="3">
        <v>352050</v>
      </c>
      <c r="J1257" s="3" t="s">
        <v>4526</v>
      </c>
      <c r="K1257" s="3" t="s">
        <v>4341</v>
      </c>
      <c r="L1257" s="129">
        <v>5</v>
      </c>
      <c r="M1257" s="3" t="s">
        <v>4342</v>
      </c>
      <c r="N1257" s="3" t="s">
        <v>4343</v>
      </c>
      <c r="O1257" s="3" t="s">
        <v>4460</v>
      </c>
      <c r="P1257" s="3" t="s">
        <v>4359</v>
      </c>
      <c r="Q1257" s="62" t="s">
        <v>6017</v>
      </c>
    </row>
    <row r="1258" spans="1:17" x14ac:dyDescent="0.25">
      <c r="A1258" s="61">
        <v>2785161</v>
      </c>
      <c r="B1258" s="3">
        <v>354970</v>
      </c>
      <c r="C1258" s="129">
        <v>14</v>
      </c>
      <c r="D1258" s="3" t="s">
        <v>614</v>
      </c>
      <c r="E1258" s="3">
        <v>354970</v>
      </c>
      <c r="F1258" s="128">
        <v>35143</v>
      </c>
      <c r="G1258" s="3" t="s">
        <v>148</v>
      </c>
      <c r="H1258" s="3" t="s">
        <v>4384</v>
      </c>
      <c r="I1258" s="3">
        <v>354970</v>
      </c>
      <c r="J1258" s="3" t="s">
        <v>5175</v>
      </c>
      <c r="K1258" s="3" t="s">
        <v>4341</v>
      </c>
      <c r="L1258" s="129">
        <v>39</v>
      </c>
      <c r="M1258" s="3" t="s">
        <v>4370</v>
      </c>
      <c r="N1258" s="3" t="s">
        <v>4343</v>
      </c>
      <c r="O1258" s="3" t="s">
        <v>4372</v>
      </c>
      <c r="P1258" s="3" t="s">
        <v>4373</v>
      </c>
      <c r="Q1258" s="62" t="s">
        <v>6018</v>
      </c>
    </row>
    <row r="1259" spans="1:17" x14ac:dyDescent="0.25">
      <c r="A1259" s="61">
        <v>2785188</v>
      </c>
      <c r="B1259" s="3">
        <v>355280</v>
      </c>
      <c r="C1259" s="129">
        <v>1</v>
      </c>
      <c r="D1259" s="3" t="s">
        <v>54</v>
      </c>
      <c r="E1259" s="3">
        <v>355280</v>
      </c>
      <c r="F1259" s="128">
        <v>35013</v>
      </c>
      <c r="G1259" s="3" t="s">
        <v>56</v>
      </c>
      <c r="H1259" s="3" t="s">
        <v>4544</v>
      </c>
      <c r="I1259" s="3">
        <v>355280</v>
      </c>
      <c r="J1259" s="3" t="s">
        <v>5337</v>
      </c>
      <c r="K1259" s="3" t="s">
        <v>4341</v>
      </c>
      <c r="L1259" s="129">
        <v>5</v>
      </c>
      <c r="M1259" s="3" t="s">
        <v>4342</v>
      </c>
      <c r="N1259" s="3" t="s">
        <v>4343</v>
      </c>
      <c r="O1259" s="3" t="s">
        <v>4344</v>
      </c>
      <c r="P1259" s="3" t="s">
        <v>4345</v>
      </c>
      <c r="Q1259" s="62" t="s">
        <v>6019</v>
      </c>
    </row>
    <row r="1260" spans="1:17" x14ac:dyDescent="0.25">
      <c r="A1260" s="61">
        <v>2785285</v>
      </c>
      <c r="B1260" s="3">
        <v>352690</v>
      </c>
      <c r="C1260" s="129">
        <v>10</v>
      </c>
      <c r="D1260" s="3" t="s">
        <v>485</v>
      </c>
      <c r="E1260" s="3">
        <v>352690</v>
      </c>
      <c r="F1260" s="128">
        <v>35102</v>
      </c>
      <c r="G1260" s="3" t="s">
        <v>119</v>
      </c>
      <c r="H1260" s="3" t="s">
        <v>4403</v>
      </c>
      <c r="I1260" s="3">
        <v>352690</v>
      </c>
      <c r="J1260" s="3" t="s">
        <v>4517</v>
      </c>
      <c r="K1260" s="3" t="s">
        <v>4351</v>
      </c>
      <c r="L1260" s="129">
        <v>4</v>
      </c>
      <c r="M1260" s="3" t="s">
        <v>4349</v>
      </c>
      <c r="N1260" s="3" t="s">
        <v>4343</v>
      </c>
      <c r="O1260" s="3" t="s">
        <v>4352</v>
      </c>
      <c r="P1260" s="3" t="s">
        <v>4345</v>
      </c>
      <c r="Q1260" s="62" t="s">
        <v>6020</v>
      </c>
    </row>
    <row r="1261" spans="1:17" x14ac:dyDescent="0.25">
      <c r="A1261" s="61">
        <v>2785293</v>
      </c>
      <c r="B1261" s="3">
        <v>351240</v>
      </c>
      <c r="C1261" s="129">
        <v>10</v>
      </c>
      <c r="D1261" s="3" t="s">
        <v>485</v>
      </c>
      <c r="E1261" s="3">
        <v>351240</v>
      </c>
      <c r="F1261" s="128">
        <v>35102</v>
      </c>
      <c r="G1261" s="3" t="s">
        <v>119</v>
      </c>
      <c r="H1261" s="3" t="s">
        <v>4403</v>
      </c>
      <c r="I1261" s="3">
        <v>351240</v>
      </c>
      <c r="J1261" s="3" t="s">
        <v>6021</v>
      </c>
      <c r="K1261" s="3" t="s">
        <v>4341</v>
      </c>
      <c r="L1261" s="129">
        <v>73</v>
      </c>
      <c r="M1261" s="3" t="s">
        <v>4355</v>
      </c>
      <c r="N1261" s="3" t="s">
        <v>4343</v>
      </c>
      <c r="O1261" s="3" t="s">
        <v>4344</v>
      </c>
      <c r="P1261" s="3" t="s">
        <v>4345</v>
      </c>
      <c r="Q1261" s="62" t="s">
        <v>6022</v>
      </c>
    </row>
    <row r="1262" spans="1:17" x14ac:dyDescent="0.25">
      <c r="A1262" s="61">
        <v>2785307</v>
      </c>
      <c r="B1262" s="3">
        <v>354670</v>
      </c>
      <c r="C1262" s="129">
        <v>10</v>
      </c>
      <c r="D1262" s="3" t="s">
        <v>485</v>
      </c>
      <c r="E1262" s="3">
        <v>354670</v>
      </c>
      <c r="F1262" s="128">
        <v>35104</v>
      </c>
      <c r="G1262" s="3" t="s">
        <v>123</v>
      </c>
      <c r="H1262" s="3" t="s">
        <v>4403</v>
      </c>
      <c r="I1262" s="3">
        <v>354670</v>
      </c>
      <c r="J1262" s="3" t="s">
        <v>4521</v>
      </c>
      <c r="K1262" s="3" t="s">
        <v>4341</v>
      </c>
      <c r="L1262" s="129">
        <v>73</v>
      </c>
      <c r="M1262" s="3" t="s">
        <v>4355</v>
      </c>
      <c r="N1262" s="3" t="s">
        <v>4343</v>
      </c>
      <c r="O1262" s="3" t="s">
        <v>4344</v>
      </c>
      <c r="P1262" s="3" t="s">
        <v>4345</v>
      </c>
      <c r="Q1262" s="62" t="s">
        <v>6023</v>
      </c>
    </row>
    <row r="1263" spans="1:17" x14ac:dyDescent="0.25">
      <c r="A1263" s="61">
        <v>2785382</v>
      </c>
      <c r="B1263" s="3">
        <v>353930</v>
      </c>
      <c r="C1263" s="129">
        <v>10</v>
      </c>
      <c r="D1263" s="3" t="s">
        <v>485</v>
      </c>
      <c r="E1263" s="3">
        <v>353930</v>
      </c>
      <c r="F1263" s="128">
        <v>35101</v>
      </c>
      <c r="G1263" s="3" t="s">
        <v>117</v>
      </c>
      <c r="H1263" s="3" t="s">
        <v>4403</v>
      </c>
      <c r="I1263" s="3">
        <v>353930</v>
      </c>
      <c r="J1263" s="3" t="s">
        <v>5917</v>
      </c>
      <c r="K1263" s="3" t="s">
        <v>4341</v>
      </c>
      <c r="L1263" s="129">
        <v>5</v>
      </c>
      <c r="M1263" s="3" t="s">
        <v>4342</v>
      </c>
      <c r="N1263" s="3" t="s">
        <v>4343</v>
      </c>
      <c r="O1263" s="3" t="s">
        <v>4358</v>
      </c>
      <c r="P1263" s="3" t="s">
        <v>4359</v>
      </c>
      <c r="Q1263" s="62" t="s">
        <v>6024</v>
      </c>
    </row>
    <row r="1264" spans="1:17" x14ac:dyDescent="0.25">
      <c r="A1264" s="61">
        <v>2785579</v>
      </c>
      <c r="B1264" s="3">
        <v>354150</v>
      </c>
      <c r="C1264" s="129">
        <v>11</v>
      </c>
      <c r="D1264" s="3" t="s">
        <v>513</v>
      </c>
      <c r="E1264" s="3">
        <v>354150</v>
      </c>
      <c r="F1264" s="128">
        <v>35114</v>
      </c>
      <c r="G1264" s="3" t="s">
        <v>131</v>
      </c>
      <c r="H1264" s="3" t="s">
        <v>4475</v>
      </c>
      <c r="I1264" s="3">
        <v>354150</v>
      </c>
      <c r="J1264" s="3" t="s">
        <v>4979</v>
      </c>
      <c r="K1264" s="3" t="s">
        <v>4341</v>
      </c>
      <c r="L1264" s="129">
        <v>39</v>
      </c>
      <c r="M1264" s="3" t="s">
        <v>4370</v>
      </c>
      <c r="N1264" s="3" t="s">
        <v>4343</v>
      </c>
      <c r="O1264" s="3" t="s">
        <v>5785</v>
      </c>
      <c r="P1264" s="3" t="s">
        <v>4373</v>
      </c>
      <c r="Q1264" s="62" t="s">
        <v>6025</v>
      </c>
    </row>
    <row r="1265" spans="1:17" x14ac:dyDescent="0.25">
      <c r="A1265" s="61">
        <v>2785617</v>
      </c>
      <c r="B1265" s="3">
        <v>350520</v>
      </c>
      <c r="C1265" s="129">
        <v>6</v>
      </c>
      <c r="D1265" s="3" t="s">
        <v>271</v>
      </c>
      <c r="E1265" s="3">
        <v>350520</v>
      </c>
      <c r="F1265" s="128">
        <v>35064</v>
      </c>
      <c r="G1265" s="3" t="s">
        <v>89</v>
      </c>
      <c r="H1265" s="3" t="s">
        <v>4414</v>
      </c>
      <c r="I1265" s="3">
        <v>350520</v>
      </c>
      <c r="J1265" s="3" t="s">
        <v>4465</v>
      </c>
      <c r="K1265" s="3" t="s">
        <v>4341</v>
      </c>
      <c r="L1265" s="129">
        <v>39</v>
      </c>
      <c r="M1265" s="3" t="s">
        <v>4370</v>
      </c>
      <c r="N1265" s="3" t="s">
        <v>4343</v>
      </c>
      <c r="O1265" s="3" t="s">
        <v>4344</v>
      </c>
      <c r="P1265" s="3" t="s">
        <v>4345</v>
      </c>
      <c r="Q1265" s="62" t="s">
        <v>6026</v>
      </c>
    </row>
    <row r="1266" spans="1:17" x14ac:dyDescent="0.25">
      <c r="A1266" s="61">
        <v>2786133</v>
      </c>
      <c r="B1266" s="3">
        <v>352710</v>
      </c>
      <c r="C1266" s="129">
        <v>6</v>
      </c>
      <c r="D1266" s="3" t="s">
        <v>271</v>
      </c>
      <c r="E1266" s="3">
        <v>352710</v>
      </c>
      <c r="F1266" s="128">
        <v>35065</v>
      </c>
      <c r="G1266" s="3" t="s">
        <v>91</v>
      </c>
      <c r="H1266" s="3" t="s">
        <v>4414</v>
      </c>
      <c r="I1266" s="3">
        <v>352710</v>
      </c>
      <c r="J1266" s="3" t="s">
        <v>4415</v>
      </c>
      <c r="K1266" s="3" t="s">
        <v>4341</v>
      </c>
      <c r="L1266" s="129">
        <v>39</v>
      </c>
      <c r="M1266" s="3" t="s">
        <v>4370</v>
      </c>
      <c r="N1266" s="3" t="s">
        <v>4343</v>
      </c>
      <c r="O1266" s="3" t="s">
        <v>4686</v>
      </c>
      <c r="P1266" s="3" t="s">
        <v>4373</v>
      </c>
      <c r="Q1266" s="62" t="s">
        <v>6027</v>
      </c>
    </row>
    <row r="1267" spans="1:17" x14ac:dyDescent="0.25">
      <c r="A1267" s="61">
        <v>2786435</v>
      </c>
      <c r="B1267" s="3">
        <v>352590</v>
      </c>
      <c r="C1267" s="129">
        <v>7</v>
      </c>
      <c r="D1267" s="3" t="s">
        <v>344</v>
      </c>
      <c r="E1267" s="3">
        <v>352590</v>
      </c>
      <c r="F1267" s="128">
        <v>35073</v>
      </c>
      <c r="G1267" s="3" t="s">
        <v>97</v>
      </c>
      <c r="H1267" s="3" t="s">
        <v>4389</v>
      </c>
      <c r="I1267" s="3">
        <v>352590</v>
      </c>
      <c r="J1267" s="3" t="s">
        <v>4468</v>
      </c>
      <c r="K1267" s="3" t="s">
        <v>4341</v>
      </c>
      <c r="L1267" s="129">
        <v>5</v>
      </c>
      <c r="M1267" s="3" t="s">
        <v>4342</v>
      </c>
      <c r="N1267" s="3" t="s">
        <v>4343</v>
      </c>
      <c r="O1267" s="3" t="s">
        <v>4358</v>
      </c>
      <c r="P1267" s="3" t="s">
        <v>4359</v>
      </c>
      <c r="Q1267" s="62" t="s">
        <v>6028</v>
      </c>
    </row>
    <row r="1268" spans="1:17" x14ac:dyDescent="0.25">
      <c r="A1268" s="61">
        <v>2786451</v>
      </c>
      <c r="B1268" s="3">
        <v>350450</v>
      </c>
      <c r="C1268" s="129">
        <v>6</v>
      </c>
      <c r="D1268" s="3" t="s">
        <v>271</v>
      </c>
      <c r="E1268" s="3">
        <v>350450</v>
      </c>
      <c r="F1268" s="128">
        <v>35061</v>
      </c>
      <c r="G1268" s="3" t="s">
        <v>84</v>
      </c>
      <c r="H1268" s="3" t="s">
        <v>4414</v>
      </c>
      <c r="I1268" s="3">
        <v>350450</v>
      </c>
      <c r="J1268" s="3" t="s">
        <v>4679</v>
      </c>
      <c r="K1268" s="3" t="s">
        <v>4341</v>
      </c>
      <c r="L1268" s="129">
        <v>39</v>
      </c>
      <c r="M1268" s="3" t="s">
        <v>4370</v>
      </c>
      <c r="N1268" s="3" t="s">
        <v>4343</v>
      </c>
      <c r="O1268" s="3" t="s">
        <v>4372</v>
      </c>
      <c r="P1268" s="3" t="s">
        <v>4373</v>
      </c>
      <c r="Q1268" s="62" t="s">
        <v>6029</v>
      </c>
    </row>
    <row r="1269" spans="1:17" x14ac:dyDescent="0.25">
      <c r="A1269" s="61">
        <v>2786680</v>
      </c>
      <c r="B1269" s="3">
        <v>355030</v>
      </c>
      <c r="C1269" s="129">
        <v>1</v>
      </c>
      <c r="D1269" s="3" t="s">
        <v>54</v>
      </c>
      <c r="E1269" s="3">
        <v>355030</v>
      </c>
      <c r="F1269" s="128">
        <v>35016</v>
      </c>
      <c r="G1269" s="3" t="s">
        <v>62</v>
      </c>
      <c r="H1269" s="3" t="s">
        <v>4410</v>
      </c>
      <c r="I1269" s="3">
        <v>355030</v>
      </c>
      <c r="J1269" s="3" t="s">
        <v>4411</v>
      </c>
      <c r="K1269" s="3" t="s">
        <v>4341</v>
      </c>
      <c r="L1269" s="129">
        <v>5</v>
      </c>
      <c r="M1269" s="3" t="s">
        <v>4342</v>
      </c>
      <c r="N1269" s="3" t="s">
        <v>4343</v>
      </c>
      <c r="O1269" s="3" t="s">
        <v>4356</v>
      </c>
      <c r="P1269" s="3" t="s">
        <v>4345</v>
      </c>
      <c r="Q1269" s="62" t="s">
        <v>6030</v>
      </c>
    </row>
    <row r="1270" spans="1:17" x14ac:dyDescent="0.25">
      <c r="A1270" s="61">
        <v>2786850</v>
      </c>
      <c r="B1270" s="3">
        <v>355030</v>
      </c>
      <c r="C1270" s="129">
        <v>1</v>
      </c>
      <c r="D1270" s="3" t="s">
        <v>54</v>
      </c>
      <c r="E1270" s="3">
        <v>355030</v>
      </c>
      <c r="F1270" s="128">
        <v>35016</v>
      </c>
      <c r="G1270" s="3" t="s">
        <v>62</v>
      </c>
      <c r="H1270" s="3" t="s">
        <v>4410</v>
      </c>
      <c r="I1270" s="3">
        <v>355030</v>
      </c>
      <c r="J1270" s="3" t="s">
        <v>4411</v>
      </c>
      <c r="K1270" s="3" t="s">
        <v>4341</v>
      </c>
      <c r="L1270" s="129">
        <v>4</v>
      </c>
      <c r="M1270" s="3" t="s">
        <v>4349</v>
      </c>
      <c r="N1270" s="3" t="s">
        <v>4343</v>
      </c>
      <c r="O1270" s="3" t="s">
        <v>4659</v>
      </c>
      <c r="P1270" s="3" t="s">
        <v>4345</v>
      </c>
      <c r="Q1270" s="62" t="s">
        <v>6031</v>
      </c>
    </row>
    <row r="1271" spans="1:17" x14ac:dyDescent="0.25">
      <c r="A1271" s="61">
        <v>2787164</v>
      </c>
      <c r="B1271" s="3">
        <v>355030</v>
      </c>
      <c r="C1271" s="129">
        <v>1</v>
      </c>
      <c r="D1271" s="3" t="s">
        <v>54</v>
      </c>
      <c r="E1271" s="3">
        <v>355030</v>
      </c>
      <c r="F1271" s="128">
        <v>35016</v>
      </c>
      <c r="G1271" s="3" t="s">
        <v>62</v>
      </c>
      <c r="H1271" s="3" t="s">
        <v>4410</v>
      </c>
      <c r="I1271" s="3">
        <v>355030</v>
      </c>
      <c r="J1271" s="3" t="s">
        <v>4411</v>
      </c>
      <c r="K1271" s="3" t="s">
        <v>4341</v>
      </c>
      <c r="L1271" s="129">
        <v>4</v>
      </c>
      <c r="M1271" s="3" t="s">
        <v>4349</v>
      </c>
      <c r="N1271" s="3" t="s">
        <v>4343</v>
      </c>
      <c r="O1271" s="3" t="s">
        <v>4659</v>
      </c>
      <c r="P1271" s="3" t="s">
        <v>4345</v>
      </c>
      <c r="Q1271" s="62" t="s">
        <v>6032</v>
      </c>
    </row>
    <row r="1272" spans="1:17" x14ac:dyDescent="0.25">
      <c r="A1272" s="61">
        <v>2787571</v>
      </c>
      <c r="B1272" s="3">
        <v>355030</v>
      </c>
      <c r="C1272" s="129">
        <v>1</v>
      </c>
      <c r="D1272" s="3" t="s">
        <v>54</v>
      </c>
      <c r="E1272" s="3">
        <v>355030</v>
      </c>
      <c r="F1272" s="128">
        <v>35016</v>
      </c>
      <c r="G1272" s="3" t="s">
        <v>62</v>
      </c>
      <c r="H1272" s="3" t="s">
        <v>4410</v>
      </c>
      <c r="I1272" s="3">
        <v>355030</v>
      </c>
      <c r="J1272" s="3" t="s">
        <v>4411</v>
      </c>
      <c r="K1272" s="3" t="s">
        <v>4341</v>
      </c>
      <c r="L1272" s="129">
        <v>4</v>
      </c>
      <c r="M1272" s="3" t="s">
        <v>4349</v>
      </c>
      <c r="N1272" s="3" t="s">
        <v>4343</v>
      </c>
      <c r="O1272" s="3" t="s">
        <v>4356</v>
      </c>
      <c r="P1272" s="3" t="s">
        <v>4345</v>
      </c>
      <c r="Q1272" s="62" t="s">
        <v>6033</v>
      </c>
    </row>
    <row r="1273" spans="1:17" x14ac:dyDescent="0.25">
      <c r="A1273" s="61">
        <v>2787792</v>
      </c>
      <c r="B1273" s="3">
        <v>355030</v>
      </c>
      <c r="C1273" s="129">
        <v>1</v>
      </c>
      <c r="D1273" s="3" t="s">
        <v>54</v>
      </c>
      <c r="E1273" s="3">
        <v>355030</v>
      </c>
      <c r="F1273" s="128">
        <v>35016</v>
      </c>
      <c r="G1273" s="3" t="s">
        <v>62</v>
      </c>
      <c r="H1273" s="3" t="s">
        <v>4410</v>
      </c>
      <c r="I1273" s="3">
        <v>355030</v>
      </c>
      <c r="J1273" s="3" t="s">
        <v>4411</v>
      </c>
      <c r="K1273" s="3" t="s">
        <v>4341</v>
      </c>
      <c r="L1273" s="129">
        <v>4</v>
      </c>
      <c r="M1273" s="3" t="s">
        <v>4349</v>
      </c>
      <c r="N1273" s="3" t="s">
        <v>4343</v>
      </c>
      <c r="O1273" s="3" t="s">
        <v>4659</v>
      </c>
      <c r="P1273" s="3" t="s">
        <v>4345</v>
      </c>
      <c r="Q1273" s="62" t="s">
        <v>6034</v>
      </c>
    </row>
    <row r="1274" spans="1:17" x14ac:dyDescent="0.25">
      <c r="A1274" s="61">
        <v>2789582</v>
      </c>
      <c r="B1274" s="3">
        <v>354780</v>
      </c>
      <c r="C1274" s="129">
        <v>1</v>
      </c>
      <c r="D1274" s="3" t="s">
        <v>54</v>
      </c>
      <c r="E1274" s="3">
        <v>354780</v>
      </c>
      <c r="F1274" s="128">
        <v>35015</v>
      </c>
      <c r="G1274" s="3" t="s">
        <v>60</v>
      </c>
      <c r="H1274" s="3" t="s">
        <v>4361</v>
      </c>
      <c r="I1274" s="3">
        <v>354780</v>
      </c>
      <c r="J1274" s="3" t="s">
        <v>4362</v>
      </c>
      <c r="K1274" s="3" t="s">
        <v>4341</v>
      </c>
      <c r="L1274" s="129">
        <v>4</v>
      </c>
      <c r="M1274" s="3" t="s">
        <v>4349</v>
      </c>
      <c r="N1274" s="3" t="s">
        <v>4343</v>
      </c>
      <c r="O1274" s="3" t="s">
        <v>5250</v>
      </c>
      <c r="P1274" s="3" t="s">
        <v>4345</v>
      </c>
      <c r="Q1274" s="62" t="s">
        <v>6035</v>
      </c>
    </row>
    <row r="1275" spans="1:17" x14ac:dyDescent="0.25">
      <c r="A1275" s="61">
        <v>2789973</v>
      </c>
      <c r="B1275" s="3">
        <v>350600</v>
      </c>
      <c r="C1275" s="129">
        <v>6</v>
      </c>
      <c r="D1275" s="3" t="s">
        <v>271</v>
      </c>
      <c r="E1275" s="3">
        <v>350600</v>
      </c>
      <c r="F1275" s="128">
        <v>35062</v>
      </c>
      <c r="G1275" s="3" t="s">
        <v>85</v>
      </c>
      <c r="H1275" s="3" t="s">
        <v>4414</v>
      </c>
      <c r="I1275" s="3">
        <v>350600</v>
      </c>
      <c r="J1275" s="3" t="s">
        <v>4459</v>
      </c>
      <c r="K1275" s="3" t="s">
        <v>4351</v>
      </c>
      <c r="L1275" s="129">
        <v>39</v>
      </c>
      <c r="M1275" s="3" t="s">
        <v>4370</v>
      </c>
      <c r="N1275" s="3" t="s">
        <v>4343</v>
      </c>
      <c r="O1275" s="3" t="s">
        <v>4372</v>
      </c>
      <c r="P1275" s="3" t="s">
        <v>4373</v>
      </c>
      <c r="Q1275" s="62" t="s">
        <v>6036</v>
      </c>
    </row>
    <row r="1276" spans="1:17" x14ac:dyDescent="0.25">
      <c r="A1276" s="61">
        <v>2790025</v>
      </c>
      <c r="B1276" s="3">
        <v>350600</v>
      </c>
      <c r="C1276" s="129">
        <v>6</v>
      </c>
      <c r="D1276" s="3" t="s">
        <v>271</v>
      </c>
      <c r="E1276" s="3">
        <v>350600</v>
      </c>
      <c r="F1276" s="128">
        <v>35062</v>
      </c>
      <c r="G1276" s="3" t="s">
        <v>85</v>
      </c>
      <c r="H1276" s="3" t="s">
        <v>4414</v>
      </c>
      <c r="I1276" s="3">
        <v>350600</v>
      </c>
      <c r="J1276" s="3" t="s">
        <v>4459</v>
      </c>
      <c r="K1276" s="3" t="s">
        <v>4341</v>
      </c>
      <c r="L1276" s="129">
        <v>4</v>
      </c>
      <c r="M1276" s="3" t="s">
        <v>4349</v>
      </c>
      <c r="N1276" s="3" t="s">
        <v>4343</v>
      </c>
      <c r="O1276" s="3" t="s">
        <v>4418</v>
      </c>
      <c r="P1276" s="3" t="s">
        <v>4345</v>
      </c>
      <c r="Q1276" s="62" t="s">
        <v>6037</v>
      </c>
    </row>
    <row r="1277" spans="1:17" x14ac:dyDescent="0.25">
      <c r="A1277" s="61">
        <v>2790521</v>
      </c>
      <c r="B1277" s="3">
        <v>350600</v>
      </c>
      <c r="C1277" s="129">
        <v>6</v>
      </c>
      <c r="D1277" s="3" t="s">
        <v>271</v>
      </c>
      <c r="E1277" s="3">
        <v>350600</v>
      </c>
      <c r="F1277" s="128">
        <v>35062</v>
      </c>
      <c r="G1277" s="3" t="s">
        <v>85</v>
      </c>
      <c r="H1277" s="3" t="s">
        <v>4414</v>
      </c>
      <c r="I1277" s="3">
        <v>350600</v>
      </c>
      <c r="J1277" s="3" t="s">
        <v>4459</v>
      </c>
      <c r="K1277" s="3" t="s">
        <v>4351</v>
      </c>
      <c r="L1277" s="129">
        <v>4</v>
      </c>
      <c r="M1277" s="3" t="s">
        <v>4349</v>
      </c>
      <c r="N1277" s="3" t="s">
        <v>4343</v>
      </c>
      <c r="O1277" s="3" t="s">
        <v>4418</v>
      </c>
      <c r="P1277" s="3" t="s">
        <v>4345</v>
      </c>
      <c r="Q1277" s="62" t="s">
        <v>6038</v>
      </c>
    </row>
    <row r="1278" spans="1:17" x14ac:dyDescent="0.25">
      <c r="A1278" s="61">
        <v>2790548</v>
      </c>
      <c r="B1278" s="3">
        <v>350600</v>
      </c>
      <c r="C1278" s="129">
        <v>6</v>
      </c>
      <c r="D1278" s="3" t="s">
        <v>271</v>
      </c>
      <c r="E1278" s="3">
        <v>350600</v>
      </c>
      <c r="F1278" s="128">
        <v>35062</v>
      </c>
      <c r="G1278" s="3" t="s">
        <v>85</v>
      </c>
      <c r="H1278" s="3" t="s">
        <v>4414</v>
      </c>
      <c r="I1278" s="3">
        <v>350600</v>
      </c>
      <c r="J1278" s="3" t="s">
        <v>4459</v>
      </c>
      <c r="K1278" s="3" t="s">
        <v>4341</v>
      </c>
      <c r="L1278" s="129">
        <v>4</v>
      </c>
      <c r="M1278" s="3" t="s">
        <v>4349</v>
      </c>
      <c r="N1278" s="3" t="s">
        <v>4343</v>
      </c>
      <c r="O1278" s="3" t="s">
        <v>4460</v>
      </c>
      <c r="P1278" s="3" t="s">
        <v>4359</v>
      </c>
      <c r="Q1278" s="62" t="s">
        <v>6039</v>
      </c>
    </row>
    <row r="1279" spans="1:17" x14ac:dyDescent="0.25">
      <c r="A1279" s="61">
        <v>2790556</v>
      </c>
      <c r="B1279" s="3">
        <v>350600</v>
      </c>
      <c r="C1279" s="129">
        <v>6</v>
      </c>
      <c r="D1279" s="3" t="s">
        <v>271</v>
      </c>
      <c r="E1279" s="3">
        <v>350600</v>
      </c>
      <c r="F1279" s="128">
        <v>35062</v>
      </c>
      <c r="G1279" s="3" t="s">
        <v>85</v>
      </c>
      <c r="H1279" s="3" t="s">
        <v>4414</v>
      </c>
      <c r="I1279" s="3">
        <v>350600</v>
      </c>
      <c r="J1279" s="3" t="s">
        <v>4459</v>
      </c>
      <c r="K1279" s="3" t="s">
        <v>4351</v>
      </c>
      <c r="L1279" s="129">
        <v>5</v>
      </c>
      <c r="M1279" s="3" t="s">
        <v>4342</v>
      </c>
      <c r="N1279" s="3" t="s">
        <v>4343</v>
      </c>
      <c r="O1279" s="3" t="s">
        <v>4352</v>
      </c>
      <c r="P1279" s="3" t="s">
        <v>4345</v>
      </c>
      <c r="Q1279" s="62" t="s">
        <v>6040</v>
      </c>
    </row>
    <row r="1280" spans="1:17" x14ac:dyDescent="0.25">
      <c r="A1280" s="61">
        <v>2790564</v>
      </c>
      <c r="B1280" s="3">
        <v>350600</v>
      </c>
      <c r="C1280" s="129">
        <v>6</v>
      </c>
      <c r="D1280" s="3" t="s">
        <v>271</v>
      </c>
      <c r="E1280" s="3">
        <v>350600</v>
      </c>
      <c r="F1280" s="128">
        <v>35062</v>
      </c>
      <c r="G1280" s="3" t="s">
        <v>85</v>
      </c>
      <c r="H1280" s="3" t="s">
        <v>4414</v>
      </c>
      <c r="I1280" s="3">
        <v>350600</v>
      </c>
      <c r="J1280" s="3" t="s">
        <v>4459</v>
      </c>
      <c r="K1280" s="3" t="s">
        <v>4351</v>
      </c>
      <c r="L1280" s="129">
        <v>7</v>
      </c>
      <c r="M1280" s="3" t="s">
        <v>4347</v>
      </c>
      <c r="N1280" s="3" t="s">
        <v>4343</v>
      </c>
      <c r="O1280" s="3" t="s">
        <v>4418</v>
      </c>
      <c r="P1280" s="3" t="s">
        <v>4345</v>
      </c>
      <c r="Q1280" s="62" t="s">
        <v>6041</v>
      </c>
    </row>
    <row r="1281" spans="1:17" x14ac:dyDescent="0.25">
      <c r="A1281" s="61">
        <v>2790580</v>
      </c>
      <c r="B1281" s="3">
        <v>350600</v>
      </c>
      <c r="C1281" s="129">
        <v>6</v>
      </c>
      <c r="D1281" s="3" t="s">
        <v>271</v>
      </c>
      <c r="E1281" s="3">
        <v>350600</v>
      </c>
      <c r="F1281" s="128">
        <v>35062</v>
      </c>
      <c r="G1281" s="3" t="s">
        <v>85</v>
      </c>
      <c r="H1281" s="3" t="s">
        <v>4414</v>
      </c>
      <c r="I1281" s="3">
        <v>350600</v>
      </c>
      <c r="J1281" s="3" t="s">
        <v>4459</v>
      </c>
      <c r="K1281" s="3" t="s">
        <v>4351</v>
      </c>
      <c r="L1281" s="129">
        <v>7</v>
      </c>
      <c r="M1281" s="3" t="s">
        <v>4347</v>
      </c>
      <c r="N1281" s="3" t="s">
        <v>4343</v>
      </c>
      <c r="O1281" s="3" t="s">
        <v>4352</v>
      </c>
      <c r="P1281" s="3" t="s">
        <v>4345</v>
      </c>
      <c r="Q1281" s="62" t="s">
        <v>6042</v>
      </c>
    </row>
    <row r="1282" spans="1:17" x14ac:dyDescent="0.25">
      <c r="A1282" s="61">
        <v>2790602</v>
      </c>
      <c r="B1282" s="3">
        <v>350600</v>
      </c>
      <c r="C1282" s="129">
        <v>6</v>
      </c>
      <c r="D1282" s="3" t="s">
        <v>271</v>
      </c>
      <c r="E1282" s="3">
        <v>350600</v>
      </c>
      <c r="F1282" s="128">
        <v>35062</v>
      </c>
      <c r="G1282" s="3" t="s">
        <v>85</v>
      </c>
      <c r="H1282" s="3" t="s">
        <v>4414</v>
      </c>
      <c r="I1282" s="3">
        <v>350600</v>
      </c>
      <c r="J1282" s="3" t="s">
        <v>4459</v>
      </c>
      <c r="K1282" s="3" t="s">
        <v>4351</v>
      </c>
      <c r="L1282" s="129">
        <v>5</v>
      </c>
      <c r="M1282" s="3" t="s">
        <v>4342</v>
      </c>
      <c r="N1282" s="3" t="s">
        <v>4343</v>
      </c>
      <c r="O1282" s="3" t="s">
        <v>4352</v>
      </c>
      <c r="P1282" s="3" t="s">
        <v>4345</v>
      </c>
      <c r="Q1282" s="62" t="s">
        <v>6043</v>
      </c>
    </row>
    <row r="1283" spans="1:17" x14ac:dyDescent="0.25">
      <c r="A1283" s="61">
        <v>2790610</v>
      </c>
      <c r="B1283" s="3">
        <v>354160</v>
      </c>
      <c r="C1283" s="129">
        <v>6</v>
      </c>
      <c r="D1283" s="3" t="s">
        <v>271</v>
      </c>
      <c r="E1283" s="3">
        <v>354160</v>
      </c>
      <c r="F1283" s="128">
        <v>35065</v>
      </c>
      <c r="G1283" s="3" t="s">
        <v>91</v>
      </c>
      <c r="H1283" s="3" t="s">
        <v>4414</v>
      </c>
      <c r="I1283" s="3">
        <v>354160</v>
      </c>
      <c r="J1283" s="3" t="s">
        <v>6044</v>
      </c>
      <c r="K1283" s="3" t="s">
        <v>4351</v>
      </c>
      <c r="L1283" s="129">
        <v>5</v>
      </c>
      <c r="M1283" s="3" t="s">
        <v>4342</v>
      </c>
      <c r="N1283" s="3" t="s">
        <v>4343</v>
      </c>
      <c r="O1283" s="3" t="s">
        <v>4352</v>
      </c>
      <c r="P1283" s="3" t="s">
        <v>4345</v>
      </c>
      <c r="Q1283" s="62" t="s">
        <v>6045</v>
      </c>
    </row>
    <row r="1284" spans="1:17" x14ac:dyDescent="0.25">
      <c r="A1284" s="61">
        <v>2790629</v>
      </c>
      <c r="B1284" s="3">
        <v>350600</v>
      </c>
      <c r="C1284" s="129">
        <v>6</v>
      </c>
      <c r="D1284" s="3" t="s">
        <v>271</v>
      </c>
      <c r="E1284" s="3">
        <v>350600</v>
      </c>
      <c r="F1284" s="128">
        <v>35062</v>
      </c>
      <c r="G1284" s="3" t="s">
        <v>85</v>
      </c>
      <c r="H1284" s="3" t="s">
        <v>4414</v>
      </c>
      <c r="I1284" s="3">
        <v>350600</v>
      </c>
      <c r="J1284" s="3" t="s">
        <v>4459</v>
      </c>
      <c r="K1284" s="3" t="s">
        <v>4351</v>
      </c>
      <c r="L1284" s="129">
        <v>7</v>
      </c>
      <c r="M1284" s="3" t="s">
        <v>4347</v>
      </c>
      <c r="N1284" s="3" t="s">
        <v>4343</v>
      </c>
      <c r="O1284" s="3" t="s">
        <v>5237</v>
      </c>
      <c r="P1284" s="3" t="s">
        <v>4359</v>
      </c>
      <c r="Q1284" s="62" t="s">
        <v>6046</v>
      </c>
    </row>
    <row r="1285" spans="1:17" x14ac:dyDescent="0.25">
      <c r="A1285" s="61">
        <v>2790637</v>
      </c>
      <c r="B1285" s="3">
        <v>351450</v>
      </c>
      <c r="C1285" s="129">
        <v>6</v>
      </c>
      <c r="D1285" s="3" t="s">
        <v>271</v>
      </c>
      <c r="E1285" s="3">
        <v>351450</v>
      </c>
      <c r="F1285" s="128">
        <v>35062</v>
      </c>
      <c r="G1285" s="3" t="s">
        <v>85</v>
      </c>
      <c r="H1285" s="3" t="s">
        <v>4414</v>
      </c>
      <c r="I1285" s="3">
        <v>351450</v>
      </c>
      <c r="J1285" s="3" t="s">
        <v>6047</v>
      </c>
      <c r="K1285" s="3" t="s">
        <v>4341</v>
      </c>
      <c r="L1285" s="129">
        <v>5</v>
      </c>
      <c r="M1285" s="3" t="s">
        <v>4342</v>
      </c>
      <c r="N1285" s="3" t="s">
        <v>4343</v>
      </c>
      <c r="O1285" s="3" t="s">
        <v>4358</v>
      </c>
      <c r="P1285" s="3" t="s">
        <v>4359</v>
      </c>
      <c r="Q1285" s="62" t="s">
        <v>6048</v>
      </c>
    </row>
    <row r="1286" spans="1:17" x14ac:dyDescent="0.25">
      <c r="A1286" s="61">
        <v>2790653</v>
      </c>
      <c r="B1286" s="3">
        <v>352530</v>
      </c>
      <c r="C1286" s="129">
        <v>6</v>
      </c>
      <c r="D1286" s="3" t="s">
        <v>271</v>
      </c>
      <c r="E1286" s="3">
        <v>352530</v>
      </c>
      <c r="F1286" s="128">
        <v>35064</v>
      </c>
      <c r="G1286" s="3" t="s">
        <v>89</v>
      </c>
      <c r="H1286" s="3" t="s">
        <v>4414</v>
      </c>
      <c r="I1286" s="3">
        <v>352530</v>
      </c>
      <c r="J1286" s="3" t="s">
        <v>4455</v>
      </c>
      <c r="K1286" s="3" t="s">
        <v>4351</v>
      </c>
      <c r="L1286" s="129">
        <v>7</v>
      </c>
      <c r="M1286" s="3" t="s">
        <v>4347</v>
      </c>
      <c r="N1286" s="3" t="s">
        <v>4343</v>
      </c>
      <c r="O1286" s="3" t="s">
        <v>4358</v>
      </c>
      <c r="P1286" s="3" t="s">
        <v>4359</v>
      </c>
      <c r="Q1286" s="62" t="s">
        <v>6049</v>
      </c>
    </row>
    <row r="1287" spans="1:17" x14ac:dyDescent="0.25">
      <c r="A1287" s="61">
        <v>2790688</v>
      </c>
      <c r="B1287" s="3">
        <v>352530</v>
      </c>
      <c r="C1287" s="129">
        <v>6</v>
      </c>
      <c r="D1287" s="3" t="s">
        <v>271</v>
      </c>
      <c r="E1287" s="3">
        <v>352530</v>
      </c>
      <c r="F1287" s="128">
        <v>35064</v>
      </c>
      <c r="G1287" s="3" t="s">
        <v>89</v>
      </c>
      <c r="H1287" s="3" t="s">
        <v>4414</v>
      </c>
      <c r="I1287" s="3">
        <v>352530</v>
      </c>
      <c r="J1287" s="3" t="s">
        <v>4455</v>
      </c>
      <c r="K1287" s="3" t="s">
        <v>4341</v>
      </c>
      <c r="L1287" s="129">
        <v>39</v>
      </c>
      <c r="M1287" s="3" t="s">
        <v>4370</v>
      </c>
      <c r="N1287" s="3" t="s">
        <v>4343</v>
      </c>
      <c r="O1287" s="3" t="s">
        <v>4344</v>
      </c>
      <c r="P1287" s="3" t="s">
        <v>4345</v>
      </c>
      <c r="Q1287" s="62" t="s">
        <v>6050</v>
      </c>
    </row>
    <row r="1288" spans="1:17" x14ac:dyDescent="0.25">
      <c r="A1288" s="61">
        <v>2790734</v>
      </c>
      <c r="B1288" s="3">
        <v>350600</v>
      </c>
      <c r="C1288" s="129">
        <v>6</v>
      </c>
      <c r="D1288" s="3" t="s">
        <v>271</v>
      </c>
      <c r="E1288" s="3">
        <v>350600</v>
      </c>
      <c r="F1288" s="128">
        <v>35062</v>
      </c>
      <c r="G1288" s="3" t="s">
        <v>85</v>
      </c>
      <c r="H1288" s="3" t="s">
        <v>4414</v>
      </c>
      <c r="I1288" s="3">
        <v>350600</v>
      </c>
      <c r="J1288" s="3" t="s">
        <v>4459</v>
      </c>
      <c r="K1288" s="3" t="s">
        <v>4351</v>
      </c>
      <c r="L1288" s="129">
        <v>7</v>
      </c>
      <c r="M1288" s="3" t="s">
        <v>4347</v>
      </c>
      <c r="N1288" s="3" t="s">
        <v>4343</v>
      </c>
      <c r="O1288" s="3" t="s">
        <v>4352</v>
      </c>
      <c r="P1288" s="3" t="s">
        <v>4345</v>
      </c>
      <c r="Q1288" s="62" t="s">
        <v>6051</v>
      </c>
    </row>
    <row r="1289" spans="1:17" x14ac:dyDescent="0.25">
      <c r="A1289" s="61">
        <v>2790769</v>
      </c>
      <c r="B1289" s="3">
        <v>350600</v>
      </c>
      <c r="C1289" s="129">
        <v>6</v>
      </c>
      <c r="D1289" s="3" t="s">
        <v>271</v>
      </c>
      <c r="E1289" s="3">
        <v>350600</v>
      </c>
      <c r="F1289" s="128">
        <v>35062</v>
      </c>
      <c r="G1289" s="3" t="s">
        <v>85</v>
      </c>
      <c r="H1289" s="3" t="s">
        <v>4414</v>
      </c>
      <c r="I1289" s="3">
        <v>350600</v>
      </c>
      <c r="J1289" s="3" t="s">
        <v>4459</v>
      </c>
      <c r="K1289" s="3" t="s">
        <v>4341</v>
      </c>
      <c r="L1289" s="129">
        <v>4</v>
      </c>
      <c r="M1289" s="3" t="s">
        <v>4349</v>
      </c>
      <c r="N1289" s="3" t="s">
        <v>4343</v>
      </c>
      <c r="O1289" s="3" t="s">
        <v>4372</v>
      </c>
      <c r="P1289" s="3" t="s">
        <v>4373</v>
      </c>
      <c r="Q1289" s="62" t="s">
        <v>6052</v>
      </c>
    </row>
    <row r="1290" spans="1:17" x14ac:dyDescent="0.25">
      <c r="A1290" s="61">
        <v>2790904</v>
      </c>
      <c r="B1290" s="3">
        <v>350520</v>
      </c>
      <c r="C1290" s="129">
        <v>6</v>
      </c>
      <c r="D1290" s="3" t="s">
        <v>271</v>
      </c>
      <c r="E1290" s="3">
        <v>350520</v>
      </c>
      <c r="F1290" s="128">
        <v>35064</v>
      </c>
      <c r="G1290" s="3" t="s">
        <v>89</v>
      </c>
      <c r="H1290" s="3" t="s">
        <v>4414</v>
      </c>
      <c r="I1290" s="3">
        <v>350520</v>
      </c>
      <c r="J1290" s="3" t="s">
        <v>4465</v>
      </c>
      <c r="K1290" s="3" t="s">
        <v>4341</v>
      </c>
      <c r="L1290" s="129">
        <v>39</v>
      </c>
      <c r="M1290" s="3" t="s">
        <v>4370</v>
      </c>
      <c r="N1290" s="3" t="s">
        <v>4343</v>
      </c>
      <c r="O1290" s="3" t="s">
        <v>4556</v>
      </c>
      <c r="P1290" s="3" t="s">
        <v>4373</v>
      </c>
      <c r="Q1290" s="62" t="s">
        <v>6053</v>
      </c>
    </row>
    <row r="1291" spans="1:17" x14ac:dyDescent="0.25">
      <c r="A1291" s="61">
        <v>2790998</v>
      </c>
      <c r="B1291" s="3">
        <v>353890</v>
      </c>
      <c r="C1291" s="129">
        <v>6</v>
      </c>
      <c r="D1291" s="3" t="s">
        <v>271</v>
      </c>
      <c r="E1291" s="3">
        <v>353890</v>
      </c>
      <c r="F1291" s="128">
        <v>35062</v>
      </c>
      <c r="G1291" s="3" t="s">
        <v>85</v>
      </c>
      <c r="H1291" s="3" t="s">
        <v>4414</v>
      </c>
      <c r="I1291" s="3">
        <v>353890</v>
      </c>
      <c r="J1291" s="3" t="s">
        <v>5385</v>
      </c>
      <c r="K1291" s="3" t="s">
        <v>4351</v>
      </c>
      <c r="L1291" s="129">
        <v>7</v>
      </c>
      <c r="M1291" s="3" t="s">
        <v>4347</v>
      </c>
      <c r="N1291" s="3" t="s">
        <v>4343</v>
      </c>
      <c r="O1291" s="3" t="s">
        <v>4358</v>
      </c>
      <c r="P1291" s="3" t="s">
        <v>4359</v>
      </c>
      <c r="Q1291" s="62" t="s">
        <v>6054</v>
      </c>
    </row>
    <row r="1292" spans="1:17" x14ac:dyDescent="0.25">
      <c r="A1292" s="61">
        <v>2791056</v>
      </c>
      <c r="B1292" s="3">
        <v>352530</v>
      </c>
      <c r="C1292" s="129">
        <v>6</v>
      </c>
      <c r="D1292" s="3" t="s">
        <v>271</v>
      </c>
      <c r="E1292" s="3">
        <v>352530</v>
      </c>
      <c r="F1292" s="128">
        <v>35064</v>
      </c>
      <c r="G1292" s="3" t="s">
        <v>89</v>
      </c>
      <c r="H1292" s="3" t="s">
        <v>4414</v>
      </c>
      <c r="I1292" s="3">
        <v>352530</v>
      </c>
      <c r="J1292" s="3" t="s">
        <v>4455</v>
      </c>
      <c r="K1292" s="3" t="s">
        <v>4341</v>
      </c>
      <c r="L1292" s="129">
        <v>4</v>
      </c>
      <c r="M1292" s="3" t="s">
        <v>4349</v>
      </c>
      <c r="N1292" s="3" t="s">
        <v>4343</v>
      </c>
      <c r="O1292" s="3" t="s">
        <v>4344</v>
      </c>
      <c r="P1292" s="3" t="s">
        <v>4345</v>
      </c>
      <c r="Q1292" s="62" t="s">
        <v>6055</v>
      </c>
    </row>
    <row r="1293" spans="1:17" x14ac:dyDescent="0.25">
      <c r="A1293" s="61">
        <v>2791668</v>
      </c>
      <c r="B1293" s="3">
        <v>350340</v>
      </c>
      <c r="C1293" s="129">
        <v>6</v>
      </c>
      <c r="D1293" s="3" t="s">
        <v>271</v>
      </c>
      <c r="E1293" s="3">
        <v>350340</v>
      </c>
      <c r="F1293" s="128">
        <v>35062</v>
      </c>
      <c r="G1293" s="3" t="s">
        <v>85</v>
      </c>
      <c r="H1293" s="3" t="s">
        <v>4414</v>
      </c>
      <c r="I1293" s="3">
        <v>350340</v>
      </c>
      <c r="J1293" s="3" t="s">
        <v>6056</v>
      </c>
      <c r="K1293" s="3" t="s">
        <v>4341</v>
      </c>
      <c r="L1293" s="129">
        <v>5</v>
      </c>
      <c r="M1293" s="3" t="s">
        <v>4342</v>
      </c>
      <c r="N1293" s="3" t="s">
        <v>4343</v>
      </c>
      <c r="O1293" s="3" t="s">
        <v>4358</v>
      </c>
      <c r="P1293" s="3" t="s">
        <v>4359</v>
      </c>
      <c r="Q1293" s="62" t="s">
        <v>6057</v>
      </c>
    </row>
    <row r="1294" spans="1:17" x14ac:dyDescent="0.25">
      <c r="A1294" s="61">
        <v>2791676</v>
      </c>
      <c r="B1294" s="3">
        <v>350520</v>
      </c>
      <c r="C1294" s="129">
        <v>6</v>
      </c>
      <c r="D1294" s="3" t="s">
        <v>271</v>
      </c>
      <c r="E1294" s="3">
        <v>350520</v>
      </c>
      <c r="F1294" s="128">
        <v>35064</v>
      </c>
      <c r="G1294" s="3" t="s">
        <v>89</v>
      </c>
      <c r="H1294" s="3" t="s">
        <v>4414</v>
      </c>
      <c r="I1294" s="3">
        <v>350520</v>
      </c>
      <c r="J1294" s="3" t="s">
        <v>4465</v>
      </c>
      <c r="K1294" s="3" t="s">
        <v>4341</v>
      </c>
      <c r="L1294" s="129">
        <v>5</v>
      </c>
      <c r="M1294" s="3" t="s">
        <v>4342</v>
      </c>
      <c r="N1294" s="3" t="s">
        <v>4343</v>
      </c>
      <c r="O1294" s="3" t="s">
        <v>4358</v>
      </c>
      <c r="P1294" s="3" t="s">
        <v>4359</v>
      </c>
      <c r="Q1294" s="62" t="s">
        <v>6058</v>
      </c>
    </row>
    <row r="1295" spans="1:17" x14ac:dyDescent="0.25">
      <c r="A1295" s="61">
        <v>2791684</v>
      </c>
      <c r="B1295" s="3">
        <v>350880</v>
      </c>
      <c r="C1295" s="129">
        <v>6</v>
      </c>
      <c r="D1295" s="3" t="s">
        <v>271</v>
      </c>
      <c r="E1295" s="3">
        <v>350880</v>
      </c>
      <c r="F1295" s="128">
        <v>35065</v>
      </c>
      <c r="G1295" s="3" t="s">
        <v>91</v>
      </c>
      <c r="H1295" s="3" t="s">
        <v>4414</v>
      </c>
      <c r="I1295" s="3">
        <v>350880</v>
      </c>
      <c r="J1295" s="3" t="s">
        <v>6059</v>
      </c>
      <c r="K1295" s="3" t="s">
        <v>4341</v>
      </c>
      <c r="L1295" s="129">
        <v>5</v>
      </c>
      <c r="M1295" s="3" t="s">
        <v>4342</v>
      </c>
      <c r="N1295" s="3" t="s">
        <v>4343</v>
      </c>
      <c r="O1295" s="3" t="s">
        <v>4358</v>
      </c>
      <c r="P1295" s="3" t="s">
        <v>4359</v>
      </c>
      <c r="Q1295" s="62" t="s">
        <v>6060</v>
      </c>
    </row>
    <row r="1296" spans="1:17" x14ac:dyDescent="0.25">
      <c r="A1296" s="61">
        <v>2791692</v>
      </c>
      <c r="B1296" s="3">
        <v>351410</v>
      </c>
      <c r="C1296" s="129">
        <v>6</v>
      </c>
      <c r="D1296" s="3" t="s">
        <v>271</v>
      </c>
      <c r="E1296" s="3">
        <v>351410</v>
      </c>
      <c r="F1296" s="128">
        <v>35064</v>
      </c>
      <c r="G1296" s="3" t="s">
        <v>89</v>
      </c>
      <c r="H1296" s="3" t="s">
        <v>4414</v>
      </c>
      <c r="I1296" s="3">
        <v>351410</v>
      </c>
      <c r="J1296" s="3" t="s">
        <v>6061</v>
      </c>
      <c r="K1296" s="3" t="s">
        <v>4341</v>
      </c>
      <c r="L1296" s="129">
        <v>5</v>
      </c>
      <c r="M1296" s="3" t="s">
        <v>4342</v>
      </c>
      <c r="N1296" s="3" t="s">
        <v>4343</v>
      </c>
      <c r="O1296" s="3" t="s">
        <v>4358</v>
      </c>
      <c r="P1296" s="3" t="s">
        <v>4359</v>
      </c>
      <c r="Q1296" s="62" t="s">
        <v>6062</v>
      </c>
    </row>
    <row r="1297" spans="1:17" x14ac:dyDescent="0.25">
      <c r="A1297" s="61">
        <v>2791706</v>
      </c>
      <c r="B1297" s="3">
        <v>351700</v>
      </c>
      <c r="C1297" s="129">
        <v>6</v>
      </c>
      <c r="D1297" s="3" t="s">
        <v>271</v>
      </c>
      <c r="E1297" s="3">
        <v>351700</v>
      </c>
      <c r="F1297" s="128">
        <v>35065</v>
      </c>
      <c r="G1297" s="3" t="s">
        <v>91</v>
      </c>
      <c r="H1297" s="3" t="s">
        <v>4414</v>
      </c>
      <c r="I1297" s="3">
        <v>351700</v>
      </c>
      <c r="J1297" s="3" t="s">
        <v>6063</v>
      </c>
      <c r="K1297" s="3" t="s">
        <v>4341</v>
      </c>
      <c r="L1297" s="129">
        <v>5</v>
      </c>
      <c r="M1297" s="3" t="s">
        <v>4342</v>
      </c>
      <c r="N1297" s="3" t="s">
        <v>4343</v>
      </c>
      <c r="O1297" s="3" t="s">
        <v>4358</v>
      </c>
      <c r="P1297" s="3" t="s">
        <v>4359</v>
      </c>
      <c r="Q1297" s="62" t="s">
        <v>6064</v>
      </c>
    </row>
    <row r="1298" spans="1:17" x14ac:dyDescent="0.25">
      <c r="A1298" s="61">
        <v>2791714</v>
      </c>
      <c r="B1298" s="3">
        <v>351910</v>
      </c>
      <c r="C1298" s="129">
        <v>6</v>
      </c>
      <c r="D1298" s="3" t="s">
        <v>271</v>
      </c>
      <c r="E1298" s="3">
        <v>351910</v>
      </c>
      <c r="F1298" s="128">
        <v>35062</v>
      </c>
      <c r="G1298" s="3" t="s">
        <v>85</v>
      </c>
      <c r="H1298" s="3" t="s">
        <v>4414</v>
      </c>
      <c r="I1298" s="3">
        <v>351910</v>
      </c>
      <c r="J1298" s="3" t="s">
        <v>6065</v>
      </c>
      <c r="K1298" s="3" t="s">
        <v>4341</v>
      </c>
      <c r="L1298" s="129">
        <v>5</v>
      </c>
      <c r="M1298" s="3" t="s">
        <v>4342</v>
      </c>
      <c r="N1298" s="3" t="s">
        <v>4343</v>
      </c>
      <c r="O1298" s="3" t="s">
        <v>4358</v>
      </c>
      <c r="P1298" s="3" t="s">
        <v>4359</v>
      </c>
      <c r="Q1298" s="62" t="s">
        <v>6066</v>
      </c>
    </row>
    <row r="1299" spans="1:17" x14ac:dyDescent="0.25">
      <c r="A1299" s="61">
        <v>2791722</v>
      </c>
      <c r="B1299" s="3">
        <v>352530</v>
      </c>
      <c r="C1299" s="129">
        <v>6</v>
      </c>
      <c r="D1299" s="3" t="s">
        <v>271</v>
      </c>
      <c r="E1299" s="3">
        <v>352530</v>
      </c>
      <c r="F1299" s="128">
        <v>35064</v>
      </c>
      <c r="G1299" s="3" t="s">
        <v>89</v>
      </c>
      <c r="H1299" s="3" t="s">
        <v>4414</v>
      </c>
      <c r="I1299" s="3">
        <v>352530</v>
      </c>
      <c r="J1299" s="3" t="s">
        <v>4455</v>
      </c>
      <c r="K1299" s="3" t="s">
        <v>4341</v>
      </c>
      <c r="L1299" s="129">
        <v>5</v>
      </c>
      <c r="M1299" s="3" t="s">
        <v>4342</v>
      </c>
      <c r="N1299" s="3" t="s">
        <v>4343</v>
      </c>
      <c r="O1299" s="3" t="s">
        <v>4358</v>
      </c>
      <c r="P1299" s="3" t="s">
        <v>4359</v>
      </c>
      <c r="Q1299" s="62" t="s">
        <v>6067</v>
      </c>
    </row>
    <row r="1300" spans="1:17" x14ac:dyDescent="0.25">
      <c r="A1300" s="61">
        <v>2791730</v>
      </c>
      <c r="B1300" s="3">
        <v>350680</v>
      </c>
      <c r="C1300" s="129">
        <v>6</v>
      </c>
      <c r="D1300" s="3" t="s">
        <v>271</v>
      </c>
      <c r="E1300" s="3">
        <v>350680</v>
      </c>
      <c r="F1300" s="128">
        <v>35064</v>
      </c>
      <c r="G1300" s="3" t="s">
        <v>89</v>
      </c>
      <c r="H1300" s="3" t="s">
        <v>4414</v>
      </c>
      <c r="I1300" s="3">
        <v>350680</v>
      </c>
      <c r="J1300" s="3" t="s">
        <v>6068</v>
      </c>
      <c r="K1300" s="3" t="s">
        <v>4341</v>
      </c>
      <c r="L1300" s="129">
        <v>5</v>
      </c>
      <c r="M1300" s="3" t="s">
        <v>4342</v>
      </c>
      <c r="N1300" s="3" t="s">
        <v>4343</v>
      </c>
      <c r="O1300" s="3" t="s">
        <v>4358</v>
      </c>
      <c r="P1300" s="3" t="s">
        <v>4359</v>
      </c>
      <c r="Q1300" s="62" t="s">
        <v>6069</v>
      </c>
    </row>
    <row r="1301" spans="1:17" x14ac:dyDescent="0.25">
      <c r="A1301" s="61">
        <v>2791749</v>
      </c>
      <c r="B1301" s="3">
        <v>353670</v>
      </c>
      <c r="C1301" s="129">
        <v>6</v>
      </c>
      <c r="D1301" s="3" t="s">
        <v>271</v>
      </c>
      <c r="E1301" s="3">
        <v>353670</v>
      </c>
      <c r="F1301" s="128">
        <v>35062</v>
      </c>
      <c r="G1301" s="3" t="s">
        <v>85</v>
      </c>
      <c r="H1301" s="3" t="s">
        <v>4414</v>
      </c>
      <c r="I1301" s="3">
        <v>353670</v>
      </c>
      <c r="J1301" s="3" t="s">
        <v>6070</v>
      </c>
      <c r="K1301" s="3" t="s">
        <v>4341</v>
      </c>
      <c r="L1301" s="129">
        <v>5</v>
      </c>
      <c r="M1301" s="3" t="s">
        <v>4342</v>
      </c>
      <c r="N1301" s="3" t="s">
        <v>4343</v>
      </c>
      <c r="O1301" s="3" t="s">
        <v>4358</v>
      </c>
      <c r="P1301" s="3" t="s">
        <v>4359</v>
      </c>
      <c r="Q1301" s="62" t="s">
        <v>6071</v>
      </c>
    </row>
    <row r="1302" spans="1:17" x14ac:dyDescent="0.25">
      <c r="A1302" s="61">
        <v>2791757</v>
      </c>
      <c r="B1302" s="3">
        <v>353940</v>
      </c>
      <c r="C1302" s="129">
        <v>6</v>
      </c>
      <c r="D1302" s="3" t="s">
        <v>271</v>
      </c>
      <c r="E1302" s="3">
        <v>353940</v>
      </c>
      <c r="F1302" s="128">
        <v>35062</v>
      </c>
      <c r="G1302" s="3" t="s">
        <v>85</v>
      </c>
      <c r="H1302" s="3" t="s">
        <v>4414</v>
      </c>
      <c r="I1302" s="3">
        <v>353940</v>
      </c>
      <c r="J1302" s="3" t="s">
        <v>4603</v>
      </c>
      <c r="K1302" s="3" t="s">
        <v>4341</v>
      </c>
      <c r="L1302" s="129">
        <v>5</v>
      </c>
      <c r="M1302" s="3" t="s">
        <v>4342</v>
      </c>
      <c r="N1302" s="3" t="s">
        <v>4343</v>
      </c>
      <c r="O1302" s="3" t="s">
        <v>4358</v>
      </c>
      <c r="P1302" s="3" t="s">
        <v>4359</v>
      </c>
      <c r="Q1302" s="62" t="s">
        <v>6072</v>
      </c>
    </row>
    <row r="1303" spans="1:17" x14ac:dyDescent="0.25">
      <c r="A1303" s="61">
        <v>2791765</v>
      </c>
      <c r="B1303" s="3">
        <v>354110</v>
      </c>
      <c r="C1303" s="129">
        <v>6</v>
      </c>
      <c r="D1303" s="3" t="s">
        <v>271</v>
      </c>
      <c r="E1303" s="3">
        <v>354110</v>
      </c>
      <c r="F1303" s="128">
        <v>35062</v>
      </c>
      <c r="G1303" s="3" t="s">
        <v>85</v>
      </c>
      <c r="H1303" s="3" t="s">
        <v>4414</v>
      </c>
      <c r="I1303" s="3">
        <v>354110</v>
      </c>
      <c r="J1303" s="3" t="s">
        <v>6073</v>
      </c>
      <c r="K1303" s="3" t="s">
        <v>4717</v>
      </c>
      <c r="L1303" s="129">
        <v>5</v>
      </c>
      <c r="M1303" s="3" t="s">
        <v>4342</v>
      </c>
      <c r="N1303" s="3" t="s">
        <v>4343</v>
      </c>
      <c r="O1303" s="3" t="s">
        <v>5237</v>
      </c>
      <c r="P1303" s="3" t="s">
        <v>4359</v>
      </c>
      <c r="Q1303" s="62" t="s">
        <v>6074</v>
      </c>
    </row>
    <row r="1304" spans="1:17" x14ac:dyDescent="0.25">
      <c r="A1304" s="61">
        <v>2792052</v>
      </c>
      <c r="B1304" s="3">
        <v>352590</v>
      </c>
      <c r="C1304" s="129">
        <v>7</v>
      </c>
      <c r="D1304" s="3" t="s">
        <v>344</v>
      </c>
      <c r="E1304" s="3">
        <v>352590</v>
      </c>
      <c r="F1304" s="128">
        <v>35073</v>
      </c>
      <c r="G1304" s="3" t="s">
        <v>97</v>
      </c>
      <c r="H1304" s="3" t="s">
        <v>4389</v>
      </c>
      <c r="I1304" s="3">
        <v>352590</v>
      </c>
      <c r="J1304" s="3" t="s">
        <v>4468</v>
      </c>
      <c r="K1304" s="3" t="s">
        <v>4341</v>
      </c>
      <c r="L1304" s="129">
        <v>39</v>
      </c>
      <c r="M1304" s="3" t="s">
        <v>4370</v>
      </c>
      <c r="N1304" s="3" t="s">
        <v>4343</v>
      </c>
      <c r="O1304" s="3" t="s">
        <v>4372</v>
      </c>
      <c r="P1304" s="3" t="s">
        <v>4373</v>
      </c>
      <c r="Q1304" s="62" t="s">
        <v>6075</v>
      </c>
    </row>
    <row r="1305" spans="1:17" x14ac:dyDescent="0.25">
      <c r="A1305" s="61">
        <v>2792141</v>
      </c>
      <c r="B1305" s="3">
        <v>351300</v>
      </c>
      <c r="C1305" s="129">
        <v>1</v>
      </c>
      <c r="D1305" s="3" t="s">
        <v>54</v>
      </c>
      <c r="E1305" s="3">
        <v>351300</v>
      </c>
      <c r="F1305" s="128">
        <v>35013</v>
      </c>
      <c r="G1305" s="3" t="s">
        <v>56</v>
      </c>
      <c r="H1305" s="3" t="s">
        <v>4544</v>
      </c>
      <c r="I1305" s="3">
        <v>351300</v>
      </c>
      <c r="J1305" s="3" t="s">
        <v>5884</v>
      </c>
      <c r="K1305" s="3" t="s">
        <v>4351</v>
      </c>
      <c r="L1305" s="129">
        <v>5</v>
      </c>
      <c r="M1305" s="3" t="s">
        <v>4342</v>
      </c>
      <c r="N1305" s="3" t="s">
        <v>4343</v>
      </c>
      <c r="O1305" s="3" t="s">
        <v>4352</v>
      </c>
      <c r="P1305" s="3" t="s">
        <v>4345</v>
      </c>
      <c r="Q1305" s="62" t="s">
        <v>6076</v>
      </c>
    </row>
    <row r="1306" spans="1:17" x14ac:dyDescent="0.25">
      <c r="A1306" s="61">
        <v>2792168</v>
      </c>
      <c r="B1306" s="3">
        <v>351060</v>
      </c>
      <c r="C1306" s="129">
        <v>1</v>
      </c>
      <c r="D1306" s="3" t="s">
        <v>54</v>
      </c>
      <c r="E1306" s="3">
        <v>351060</v>
      </c>
      <c r="F1306" s="128">
        <v>35014</v>
      </c>
      <c r="G1306" s="3" t="s">
        <v>58</v>
      </c>
      <c r="H1306" s="3" t="s">
        <v>4339</v>
      </c>
      <c r="I1306" s="3">
        <v>351060</v>
      </c>
      <c r="J1306" s="3" t="s">
        <v>6077</v>
      </c>
      <c r="K1306" s="3" t="s">
        <v>4351</v>
      </c>
      <c r="L1306" s="129">
        <v>5</v>
      </c>
      <c r="M1306" s="3" t="s">
        <v>4342</v>
      </c>
      <c r="N1306" s="3" t="s">
        <v>4343</v>
      </c>
      <c r="O1306" s="3" t="s">
        <v>4352</v>
      </c>
      <c r="P1306" s="3" t="s">
        <v>4345</v>
      </c>
      <c r="Q1306" s="62" t="s">
        <v>6078</v>
      </c>
    </row>
    <row r="1307" spans="1:17" x14ac:dyDescent="0.25">
      <c r="A1307" s="61">
        <v>2792176</v>
      </c>
      <c r="B1307" s="3">
        <v>352220</v>
      </c>
      <c r="C1307" s="129">
        <v>1</v>
      </c>
      <c r="D1307" s="3" t="s">
        <v>54</v>
      </c>
      <c r="E1307" s="3">
        <v>352220</v>
      </c>
      <c r="F1307" s="128">
        <v>35013</v>
      </c>
      <c r="G1307" s="3" t="s">
        <v>56</v>
      </c>
      <c r="H1307" s="3" t="s">
        <v>4544</v>
      </c>
      <c r="I1307" s="3">
        <v>352220</v>
      </c>
      <c r="J1307" s="3" t="s">
        <v>5645</v>
      </c>
      <c r="K1307" s="3" t="s">
        <v>4351</v>
      </c>
      <c r="L1307" s="129">
        <v>5</v>
      </c>
      <c r="M1307" s="3" t="s">
        <v>4342</v>
      </c>
      <c r="N1307" s="3" t="s">
        <v>4343</v>
      </c>
      <c r="O1307" s="3" t="s">
        <v>4352</v>
      </c>
      <c r="P1307" s="3" t="s">
        <v>4345</v>
      </c>
      <c r="Q1307" s="62" t="s">
        <v>6079</v>
      </c>
    </row>
    <row r="1308" spans="1:17" x14ac:dyDescent="0.25">
      <c r="A1308" s="61">
        <v>2792494</v>
      </c>
      <c r="B1308" s="3">
        <v>354100</v>
      </c>
      <c r="C1308" s="129">
        <v>4</v>
      </c>
      <c r="D1308" s="3" t="s">
        <v>237</v>
      </c>
      <c r="E1308" s="3">
        <v>354100</v>
      </c>
      <c r="F1308" s="128">
        <v>35041</v>
      </c>
      <c r="G1308" s="3" t="s">
        <v>78</v>
      </c>
      <c r="H1308" s="3" t="s">
        <v>4420</v>
      </c>
      <c r="I1308" s="3">
        <v>354100</v>
      </c>
      <c r="J1308" s="3" t="s">
        <v>4421</v>
      </c>
      <c r="K1308" s="3" t="s">
        <v>4341</v>
      </c>
      <c r="L1308" s="129">
        <v>4</v>
      </c>
      <c r="M1308" s="3" t="s">
        <v>4349</v>
      </c>
      <c r="N1308" s="3" t="s">
        <v>4343</v>
      </c>
      <c r="O1308" s="3" t="s">
        <v>4344</v>
      </c>
      <c r="P1308" s="3" t="s">
        <v>4345</v>
      </c>
      <c r="Q1308" s="62" t="s">
        <v>6080</v>
      </c>
    </row>
    <row r="1309" spans="1:17" x14ac:dyDescent="0.25">
      <c r="A1309" s="61">
        <v>2792540</v>
      </c>
      <c r="B1309" s="3">
        <v>351140</v>
      </c>
      <c r="C1309" s="129">
        <v>6</v>
      </c>
      <c r="D1309" s="3" t="s">
        <v>271</v>
      </c>
      <c r="E1309" s="3">
        <v>351140</v>
      </c>
      <c r="F1309" s="128">
        <v>35061</v>
      </c>
      <c r="G1309" s="3" t="s">
        <v>84</v>
      </c>
      <c r="H1309" s="3" t="s">
        <v>4414</v>
      </c>
      <c r="I1309" s="3">
        <v>351140</v>
      </c>
      <c r="J1309" s="3" t="s">
        <v>5710</v>
      </c>
      <c r="K1309" s="3" t="s">
        <v>4341</v>
      </c>
      <c r="L1309" s="129">
        <v>39</v>
      </c>
      <c r="M1309" s="3" t="s">
        <v>4370</v>
      </c>
      <c r="N1309" s="3" t="s">
        <v>4343</v>
      </c>
      <c r="O1309" s="3" t="s">
        <v>4372</v>
      </c>
      <c r="P1309" s="3" t="s">
        <v>4373</v>
      </c>
      <c r="Q1309" s="62" t="s">
        <v>6081</v>
      </c>
    </row>
    <row r="1310" spans="1:17" x14ac:dyDescent="0.25">
      <c r="A1310" s="61">
        <v>2793385</v>
      </c>
      <c r="B1310" s="3">
        <v>355060</v>
      </c>
      <c r="C1310" s="129">
        <v>16</v>
      </c>
      <c r="D1310" s="3" t="s">
        <v>747</v>
      </c>
      <c r="E1310" s="3">
        <v>355060</v>
      </c>
      <c r="F1310" s="128">
        <v>35163</v>
      </c>
      <c r="G1310" s="3" t="s">
        <v>168</v>
      </c>
      <c r="H1310" s="3" t="s">
        <v>4399</v>
      </c>
      <c r="I1310" s="3">
        <v>355060</v>
      </c>
      <c r="J1310" s="3" t="s">
        <v>5553</v>
      </c>
      <c r="K1310" s="3" t="s">
        <v>4341</v>
      </c>
      <c r="L1310" s="129">
        <v>4</v>
      </c>
      <c r="M1310" s="3" t="s">
        <v>4349</v>
      </c>
      <c r="N1310" s="3" t="s">
        <v>4343</v>
      </c>
      <c r="O1310" s="3" t="s">
        <v>4344</v>
      </c>
      <c r="P1310" s="3" t="s">
        <v>4345</v>
      </c>
      <c r="Q1310" s="62" t="s">
        <v>6082</v>
      </c>
    </row>
    <row r="1311" spans="1:17" x14ac:dyDescent="0.25">
      <c r="A1311" s="61">
        <v>2793628</v>
      </c>
      <c r="B1311" s="3">
        <v>350930</v>
      </c>
      <c r="C1311" s="129">
        <v>5</v>
      </c>
      <c r="D1311" s="3" t="s">
        <v>249</v>
      </c>
      <c r="E1311" s="3">
        <v>350930</v>
      </c>
      <c r="F1311" s="128">
        <v>35051</v>
      </c>
      <c r="G1311" s="3" t="s">
        <v>80</v>
      </c>
      <c r="H1311" s="3" t="s">
        <v>4396</v>
      </c>
      <c r="I1311" s="3">
        <v>350930</v>
      </c>
      <c r="J1311" s="3" t="s">
        <v>5454</v>
      </c>
      <c r="K1311" s="3" t="s">
        <v>4341</v>
      </c>
      <c r="L1311" s="129">
        <v>39</v>
      </c>
      <c r="M1311" s="3" t="s">
        <v>4370</v>
      </c>
      <c r="N1311" s="3" t="s">
        <v>4343</v>
      </c>
      <c r="O1311" s="3" t="s">
        <v>4372</v>
      </c>
      <c r="P1311" s="3" t="s">
        <v>4373</v>
      </c>
      <c r="Q1311" s="62" t="s">
        <v>6083</v>
      </c>
    </row>
    <row r="1312" spans="1:17" x14ac:dyDescent="0.25">
      <c r="A1312" s="61">
        <v>2797739</v>
      </c>
      <c r="B1312" s="3">
        <v>350320</v>
      </c>
      <c r="C1312" s="129">
        <v>3</v>
      </c>
      <c r="D1312" s="3" t="s">
        <v>207</v>
      </c>
      <c r="E1312" s="3">
        <v>350320</v>
      </c>
      <c r="F1312" s="128">
        <v>35031</v>
      </c>
      <c r="G1312" s="3" t="s">
        <v>70</v>
      </c>
      <c r="H1312" s="3" t="s">
        <v>4396</v>
      </c>
      <c r="I1312" s="3">
        <v>350320</v>
      </c>
      <c r="J1312" s="3" t="s">
        <v>5047</v>
      </c>
      <c r="K1312" s="3" t="s">
        <v>4341</v>
      </c>
      <c r="L1312" s="129">
        <v>39</v>
      </c>
      <c r="M1312" s="3" t="s">
        <v>4370</v>
      </c>
      <c r="N1312" s="3" t="s">
        <v>4343</v>
      </c>
      <c r="O1312" s="3" t="s">
        <v>4344</v>
      </c>
      <c r="P1312" s="3" t="s">
        <v>4345</v>
      </c>
      <c r="Q1312" s="62" t="s">
        <v>6084</v>
      </c>
    </row>
    <row r="1313" spans="1:17" x14ac:dyDescent="0.25">
      <c r="A1313" s="61">
        <v>2798220</v>
      </c>
      <c r="B1313" s="3">
        <v>351640</v>
      </c>
      <c r="C1313" s="129">
        <v>1</v>
      </c>
      <c r="D1313" s="3" t="s">
        <v>54</v>
      </c>
      <c r="E1313" s="3">
        <v>351640</v>
      </c>
      <c r="F1313" s="128">
        <v>35012</v>
      </c>
      <c r="G1313" s="3" t="s">
        <v>53</v>
      </c>
      <c r="H1313" s="3" t="s">
        <v>4434</v>
      </c>
      <c r="I1313" s="3">
        <v>351640</v>
      </c>
      <c r="J1313" s="3" t="s">
        <v>4553</v>
      </c>
      <c r="K1313" s="3" t="s">
        <v>4341</v>
      </c>
      <c r="L1313" s="129">
        <v>5</v>
      </c>
      <c r="M1313" s="3" t="s">
        <v>4342</v>
      </c>
      <c r="N1313" s="3" t="s">
        <v>4343</v>
      </c>
      <c r="O1313" s="3" t="s">
        <v>4372</v>
      </c>
      <c r="P1313" s="3" t="s">
        <v>4373</v>
      </c>
      <c r="Q1313" s="62" t="s">
        <v>6085</v>
      </c>
    </row>
    <row r="1314" spans="1:17" x14ac:dyDescent="0.25">
      <c r="A1314" s="61">
        <v>2798239</v>
      </c>
      <c r="B1314" s="3">
        <v>352360</v>
      </c>
      <c r="C1314" s="129">
        <v>10</v>
      </c>
      <c r="D1314" s="3" t="s">
        <v>485</v>
      </c>
      <c r="E1314" s="3">
        <v>352360</v>
      </c>
      <c r="F1314" s="128">
        <v>35104</v>
      </c>
      <c r="G1314" s="3" t="s">
        <v>123</v>
      </c>
      <c r="H1314" s="3" t="s">
        <v>4403</v>
      </c>
      <c r="I1314" s="3">
        <v>352360</v>
      </c>
      <c r="J1314" s="3" t="s">
        <v>6086</v>
      </c>
      <c r="K1314" s="3" t="s">
        <v>4341</v>
      </c>
      <c r="L1314" s="129">
        <v>5</v>
      </c>
      <c r="M1314" s="3" t="s">
        <v>4342</v>
      </c>
      <c r="N1314" s="3" t="s">
        <v>4343</v>
      </c>
      <c r="O1314" s="3" t="s">
        <v>4344</v>
      </c>
      <c r="P1314" s="3" t="s">
        <v>4345</v>
      </c>
      <c r="Q1314" s="62" t="s">
        <v>6087</v>
      </c>
    </row>
    <row r="1315" spans="1:17" x14ac:dyDescent="0.25">
      <c r="A1315" s="61">
        <v>2798298</v>
      </c>
      <c r="B1315" s="3">
        <v>354980</v>
      </c>
      <c r="C1315" s="129">
        <v>15</v>
      </c>
      <c r="D1315" s="3" t="s">
        <v>639</v>
      </c>
      <c r="E1315" s="3">
        <v>354980</v>
      </c>
      <c r="F1315" s="128">
        <v>35155</v>
      </c>
      <c r="G1315" s="3" t="s">
        <v>158</v>
      </c>
      <c r="H1315" s="3" t="s">
        <v>4480</v>
      </c>
      <c r="I1315" s="3">
        <v>354980</v>
      </c>
      <c r="J1315" s="3" t="s">
        <v>4485</v>
      </c>
      <c r="K1315" s="3" t="s">
        <v>4341</v>
      </c>
      <c r="L1315" s="129">
        <v>5</v>
      </c>
      <c r="M1315" s="3" t="s">
        <v>4342</v>
      </c>
      <c r="N1315" s="3" t="s">
        <v>4343</v>
      </c>
      <c r="O1315" s="3" t="s">
        <v>4358</v>
      </c>
      <c r="P1315" s="3" t="s">
        <v>4359</v>
      </c>
      <c r="Q1315" s="62" t="s">
        <v>6088</v>
      </c>
    </row>
    <row r="1316" spans="1:17" x14ac:dyDescent="0.25">
      <c r="A1316" s="61">
        <v>2799367</v>
      </c>
      <c r="B1316" s="3">
        <v>350330</v>
      </c>
      <c r="C1316" s="129">
        <v>10</v>
      </c>
      <c r="D1316" s="3" t="s">
        <v>485</v>
      </c>
      <c r="E1316" s="3">
        <v>350330</v>
      </c>
      <c r="F1316" s="128">
        <v>35101</v>
      </c>
      <c r="G1316" s="3" t="s">
        <v>117</v>
      </c>
      <c r="H1316" s="3" t="s">
        <v>4403</v>
      </c>
      <c r="I1316" s="3">
        <v>350330</v>
      </c>
      <c r="J1316" s="3" t="s">
        <v>4859</v>
      </c>
      <c r="K1316" s="3" t="s">
        <v>4341</v>
      </c>
      <c r="L1316" s="129">
        <v>39</v>
      </c>
      <c r="M1316" s="3" t="s">
        <v>4370</v>
      </c>
      <c r="N1316" s="3" t="s">
        <v>4343</v>
      </c>
      <c r="O1316" s="3" t="s">
        <v>4659</v>
      </c>
      <c r="P1316" s="3" t="s">
        <v>4345</v>
      </c>
      <c r="Q1316" s="62" t="s">
        <v>6089</v>
      </c>
    </row>
    <row r="1317" spans="1:17" x14ac:dyDescent="0.25">
      <c r="A1317" s="61">
        <v>2801043</v>
      </c>
      <c r="B1317" s="3">
        <v>351380</v>
      </c>
      <c r="C1317" s="129">
        <v>1</v>
      </c>
      <c r="D1317" s="3" t="s">
        <v>54</v>
      </c>
      <c r="E1317" s="3">
        <v>351380</v>
      </c>
      <c r="F1317" s="128">
        <v>35015</v>
      </c>
      <c r="G1317" s="3" t="s">
        <v>60</v>
      </c>
      <c r="H1317" s="3" t="s">
        <v>4361</v>
      </c>
      <c r="I1317" s="3">
        <v>351380</v>
      </c>
      <c r="J1317" s="3" t="s">
        <v>4382</v>
      </c>
      <c r="K1317" s="3" t="s">
        <v>4341</v>
      </c>
      <c r="L1317" s="129">
        <v>62</v>
      </c>
      <c r="M1317" s="3" t="s">
        <v>4379</v>
      </c>
      <c r="N1317" s="3" t="s">
        <v>4343</v>
      </c>
      <c r="O1317" s="3" t="s">
        <v>4344</v>
      </c>
      <c r="P1317" s="3" t="s">
        <v>4345</v>
      </c>
      <c r="Q1317" s="62" t="s">
        <v>6090</v>
      </c>
    </row>
    <row r="1318" spans="1:17" x14ac:dyDescent="0.25">
      <c r="A1318" s="61">
        <v>2806150</v>
      </c>
      <c r="B1318" s="3">
        <v>352390</v>
      </c>
      <c r="C1318" s="129">
        <v>16</v>
      </c>
      <c r="D1318" s="3" t="s">
        <v>747</v>
      </c>
      <c r="E1318" s="3">
        <v>352390</v>
      </c>
      <c r="F1318" s="128">
        <v>35163</v>
      </c>
      <c r="G1318" s="3" t="s">
        <v>168</v>
      </c>
      <c r="H1318" s="3" t="s">
        <v>4399</v>
      </c>
      <c r="I1318" s="3">
        <v>352390</v>
      </c>
      <c r="J1318" s="3" t="s">
        <v>4432</v>
      </c>
      <c r="K1318" s="3" t="s">
        <v>4341</v>
      </c>
      <c r="L1318" s="129">
        <v>4</v>
      </c>
      <c r="M1318" s="3" t="s">
        <v>4349</v>
      </c>
      <c r="N1318" s="3" t="s">
        <v>4343</v>
      </c>
      <c r="O1318" s="3" t="s">
        <v>4344</v>
      </c>
      <c r="P1318" s="3" t="s">
        <v>4345</v>
      </c>
      <c r="Q1318" s="62" t="s">
        <v>6091</v>
      </c>
    </row>
    <row r="1319" spans="1:17" x14ac:dyDescent="0.25">
      <c r="A1319" s="61">
        <v>2811626</v>
      </c>
      <c r="B1319" s="3">
        <v>350950</v>
      </c>
      <c r="C1319" s="129">
        <v>7</v>
      </c>
      <c r="D1319" s="3" t="s">
        <v>344</v>
      </c>
      <c r="E1319" s="3">
        <v>350950</v>
      </c>
      <c r="F1319" s="128">
        <v>35072</v>
      </c>
      <c r="G1319" s="3" t="s">
        <v>95</v>
      </c>
      <c r="H1319" s="3" t="s">
        <v>4384</v>
      </c>
      <c r="I1319" s="3">
        <v>350950</v>
      </c>
      <c r="J1319" s="3" t="s">
        <v>4620</v>
      </c>
      <c r="K1319" s="3" t="s">
        <v>4341</v>
      </c>
      <c r="L1319" s="129">
        <v>5</v>
      </c>
      <c r="M1319" s="3" t="s">
        <v>4342</v>
      </c>
      <c r="N1319" s="3" t="s">
        <v>4343</v>
      </c>
      <c r="O1319" s="3" t="s">
        <v>4372</v>
      </c>
      <c r="P1319" s="3" t="s">
        <v>4373</v>
      </c>
      <c r="Q1319" s="62" t="s">
        <v>6092</v>
      </c>
    </row>
    <row r="1320" spans="1:17" x14ac:dyDescent="0.25">
      <c r="A1320" s="61">
        <v>2812703</v>
      </c>
      <c r="B1320" s="3">
        <v>355030</v>
      </c>
      <c r="C1320" s="129">
        <v>1</v>
      </c>
      <c r="D1320" s="3" t="s">
        <v>54</v>
      </c>
      <c r="E1320" s="3">
        <v>355030</v>
      </c>
      <c r="F1320" s="128">
        <v>35016</v>
      </c>
      <c r="G1320" s="3" t="s">
        <v>62</v>
      </c>
      <c r="H1320" s="3" t="s">
        <v>4410</v>
      </c>
      <c r="I1320" s="3">
        <v>355030</v>
      </c>
      <c r="J1320" s="3" t="s">
        <v>4411</v>
      </c>
      <c r="K1320" s="3" t="s">
        <v>4351</v>
      </c>
      <c r="L1320" s="129">
        <v>7</v>
      </c>
      <c r="M1320" s="3" t="s">
        <v>4347</v>
      </c>
      <c r="N1320" s="3" t="s">
        <v>4343</v>
      </c>
      <c r="O1320" s="3" t="s">
        <v>4460</v>
      </c>
      <c r="P1320" s="3" t="s">
        <v>4359</v>
      </c>
      <c r="Q1320" s="62" t="s">
        <v>6093</v>
      </c>
    </row>
    <row r="1321" spans="1:17" x14ac:dyDescent="0.25">
      <c r="A1321" s="61">
        <v>2813513</v>
      </c>
      <c r="B1321" s="3">
        <v>352050</v>
      </c>
      <c r="C1321" s="129">
        <v>7</v>
      </c>
      <c r="D1321" s="3" t="s">
        <v>344</v>
      </c>
      <c r="E1321" s="3">
        <v>352050</v>
      </c>
      <c r="F1321" s="128">
        <v>35072</v>
      </c>
      <c r="G1321" s="3" t="s">
        <v>95</v>
      </c>
      <c r="H1321" s="3" t="s">
        <v>4384</v>
      </c>
      <c r="I1321" s="3">
        <v>352050</v>
      </c>
      <c r="J1321" s="3" t="s">
        <v>4526</v>
      </c>
      <c r="K1321" s="3" t="s">
        <v>4341</v>
      </c>
      <c r="L1321" s="129">
        <v>39</v>
      </c>
      <c r="M1321" s="3" t="s">
        <v>4370</v>
      </c>
      <c r="N1321" s="3" t="s">
        <v>4343</v>
      </c>
      <c r="O1321" s="3" t="s">
        <v>4372</v>
      </c>
      <c r="P1321" s="3" t="s">
        <v>4373</v>
      </c>
      <c r="Q1321" s="62" t="s">
        <v>6094</v>
      </c>
    </row>
    <row r="1322" spans="1:17" x14ac:dyDescent="0.25">
      <c r="A1322" s="61">
        <v>2813610</v>
      </c>
      <c r="B1322" s="3">
        <v>352590</v>
      </c>
      <c r="C1322" s="129">
        <v>7</v>
      </c>
      <c r="D1322" s="3" t="s">
        <v>344</v>
      </c>
      <c r="E1322" s="3">
        <v>352590</v>
      </c>
      <c r="F1322" s="128">
        <v>35073</v>
      </c>
      <c r="G1322" s="3" t="s">
        <v>97</v>
      </c>
      <c r="H1322" s="3" t="s">
        <v>4389</v>
      </c>
      <c r="I1322" s="3">
        <v>352590</v>
      </c>
      <c r="J1322" s="3" t="s">
        <v>4468</v>
      </c>
      <c r="K1322" s="3" t="s">
        <v>4341</v>
      </c>
      <c r="L1322" s="129">
        <v>39</v>
      </c>
      <c r="M1322" s="3" t="s">
        <v>4370</v>
      </c>
      <c r="N1322" s="3" t="s">
        <v>4343</v>
      </c>
      <c r="O1322" s="3" t="s">
        <v>4372</v>
      </c>
      <c r="P1322" s="3" t="s">
        <v>4373</v>
      </c>
      <c r="Q1322" s="62" t="s">
        <v>6095</v>
      </c>
    </row>
    <row r="1323" spans="1:17" x14ac:dyDescent="0.25">
      <c r="A1323" s="61">
        <v>2819058</v>
      </c>
      <c r="B1323" s="3">
        <v>353880</v>
      </c>
      <c r="C1323" s="129">
        <v>6</v>
      </c>
      <c r="D1323" s="3" t="s">
        <v>271</v>
      </c>
      <c r="E1323" s="3">
        <v>353880</v>
      </c>
      <c r="F1323" s="128">
        <v>35061</v>
      </c>
      <c r="G1323" s="3" t="s">
        <v>84</v>
      </c>
      <c r="H1323" s="3" t="s">
        <v>4414</v>
      </c>
      <c r="I1323" s="3">
        <v>353880</v>
      </c>
      <c r="J1323" s="3" t="s">
        <v>5138</v>
      </c>
      <c r="K1323" s="3" t="s">
        <v>4341</v>
      </c>
      <c r="L1323" s="129">
        <v>39</v>
      </c>
      <c r="M1323" s="3" t="s">
        <v>4370</v>
      </c>
      <c r="N1323" s="3" t="s">
        <v>4343</v>
      </c>
      <c r="O1323" s="3" t="s">
        <v>4372</v>
      </c>
      <c r="P1323" s="3" t="s">
        <v>4373</v>
      </c>
      <c r="Q1323" s="62" t="s">
        <v>6096</v>
      </c>
    </row>
    <row r="1324" spans="1:17" x14ac:dyDescent="0.25">
      <c r="A1324" s="61">
        <v>2823020</v>
      </c>
      <c r="B1324" s="3">
        <v>355400</v>
      </c>
      <c r="C1324" s="129">
        <v>16</v>
      </c>
      <c r="D1324" s="3" t="s">
        <v>747</v>
      </c>
      <c r="E1324" s="3">
        <v>355400</v>
      </c>
      <c r="F1324" s="128">
        <v>35161</v>
      </c>
      <c r="G1324" s="3" t="s">
        <v>164</v>
      </c>
      <c r="H1324" s="3" t="s">
        <v>4399</v>
      </c>
      <c r="I1324" s="3">
        <v>355400</v>
      </c>
      <c r="J1324" s="3" t="s">
        <v>4688</v>
      </c>
      <c r="K1324" s="3" t="s">
        <v>4341</v>
      </c>
      <c r="L1324" s="129">
        <v>39</v>
      </c>
      <c r="M1324" s="3" t="s">
        <v>4370</v>
      </c>
      <c r="N1324" s="3" t="s">
        <v>4343</v>
      </c>
      <c r="O1324" s="3" t="s">
        <v>4372</v>
      </c>
      <c r="P1324" s="3" t="s">
        <v>4373</v>
      </c>
      <c r="Q1324" s="62" t="s">
        <v>6097</v>
      </c>
    </row>
    <row r="1325" spans="1:17" x14ac:dyDescent="0.25">
      <c r="A1325" s="61">
        <v>2824892</v>
      </c>
      <c r="B1325" s="3">
        <v>355710</v>
      </c>
      <c r="C1325" s="129">
        <v>15</v>
      </c>
      <c r="D1325" s="3" t="s">
        <v>639</v>
      </c>
      <c r="E1325" s="3">
        <v>355710</v>
      </c>
      <c r="F1325" s="128">
        <v>35157</v>
      </c>
      <c r="G1325" s="3" t="s">
        <v>162</v>
      </c>
      <c r="H1325" s="3" t="s">
        <v>4480</v>
      </c>
      <c r="I1325" s="3">
        <v>355710</v>
      </c>
      <c r="J1325" s="3" t="s">
        <v>4538</v>
      </c>
      <c r="K1325" s="3" t="s">
        <v>4351</v>
      </c>
      <c r="L1325" s="129">
        <v>39</v>
      </c>
      <c r="M1325" s="3" t="s">
        <v>4370</v>
      </c>
      <c r="N1325" s="3" t="s">
        <v>4343</v>
      </c>
      <c r="O1325" s="3" t="s">
        <v>5237</v>
      </c>
      <c r="P1325" s="3" t="s">
        <v>4359</v>
      </c>
      <c r="Q1325" s="62" t="s">
        <v>6098</v>
      </c>
    </row>
    <row r="1326" spans="1:17" x14ac:dyDescent="0.25">
      <c r="A1326" s="61">
        <v>2826143</v>
      </c>
      <c r="B1326" s="3">
        <v>353870</v>
      </c>
      <c r="C1326" s="129">
        <v>10</v>
      </c>
      <c r="D1326" s="3" t="s">
        <v>485</v>
      </c>
      <c r="E1326" s="3">
        <v>353870</v>
      </c>
      <c r="F1326" s="128">
        <v>35103</v>
      </c>
      <c r="G1326" s="3" t="s">
        <v>121</v>
      </c>
      <c r="H1326" s="3" t="s">
        <v>4403</v>
      </c>
      <c r="I1326" s="3">
        <v>353870</v>
      </c>
      <c r="J1326" s="3" t="s">
        <v>4417</v>
      </c>
      <c r="K1326" s="3" t="s">
        <v>4341</v>
      </c>
      <c r="L1326" s="129">
        <v>4</v>
      </c>
      <c r="M1326" s="3" t="s">
        <v>4349</v>
      </c>
      <c r="N1326" s="3" t="s">
        <v>4343</v>
      </c>
      <c r="O1326" s="3" t="s">
        <v>4466</v>
      </c>
      <c r="P1326" s="3" t="s">
        <v>4373</v>
      </c>
      <c r="Q1326" s="62" t="s">
        <v>6099</v>
      </c>
    </row>
    <row r="1327" spans="1:17" x14ac:dyDescent="0.25">
      <c r="A1327" s="61">
        <v>2829614</v>
      </c>
      <c r="B1327" s="3">
        <v>354140</v>
      </c>
      <c r="C1327" s="129">
        <v>11</v>
      </c>
      <c r="D1327" s="3" t="s">
        <v>513</v>
      </c>
      <c r="E1327" s="3">
        <v>354140</v>
      </c>
      <c r="F1327" s="128">
        <v>35112</v>
      </c>
      <c r="G1327" s="3" t="s">
        <v>127</v>
      </c>
      <c r="H1327" s="3" t="s">
        <v>4475</v>
      </c>
      <c r="I1327" s="3">
        <v>354140</v>
      </c>
      <c r="J1327" s="3" t="s">
        <v>4508</v>
      </c>
      <c r="K1327" s="3" t="s">
        <v>4341</v>
      </c>
      <c r="L1327" s="129">
        <v>39</v>
      </c>
      <c r="M1327" s="3" t="s">
        <v>4370</v>
      </c>
      <c r="N1327" s="3" t="s">
        <v>4343</v>
      </c>
      <c r="O1327" s="3" t="s">
        <v>4372</v>
      </c>
      <c r="P1327" s="3" t="s">
        <v>4373</v>
      </c>
      <c r="Q1327" s="62" t="s">
        <v>6100</v>
      </c>
    </row>
    <row r="1328" spans="1:17" x14ac:dyDescent="0.25">
      <c r="A1328" s="61">
        <v>2838427</v>
      </c>
      <c r="B1328" s="3">
        <v>355090</v>
      </c>
      <c r="C1328" s="129">
        <v>13</v>
      </c>
      <c r="D1328" s="3" t="s">
        <v>583</v>
      </c>
      <c r="E1328" s="3">
        <v>355090</v>
      </c>
      <c r="F1328" s="128">
        <v>35132</v>
      </c>
      <c r="G1328" s="3" t="s">
        <v>139</v>
      </c>
      <c r="H1328" s="3" t="s">
        <v>4396</v>
      </c>
      <c r="I1328" s="3">
        <v>355090</v>
      </c>
      <c r="J1328" s="3" t="s">
        <v>4991</v>
      </c>
      <c r="K1328" s="3" t="s">
        <v>4341</v>
      </c>
      <c r="L1328" s="129">
        <v>39</v>
      </c>
      <c r="M1328" s="3" t="s">
        <v>4370</v>
      </c>
      <c r="N1328" s="3" t="s">
        <v>4343</v>
      </c>
      <c r="O1328" s="3" t="s">
        <v>4372</v>
      </c>
      <c r="P1328" s="3" t="s">
        <v>4373</v>
      </c>
      <c r="Q1328" s="62" t="s">
        <v>6101</v>
      </c>
    </row>
    <row r="1329" spans="1:17" x14ac:dyDescent="0.25">
      <c r="A1329" s="61">
        <v>2852810</v>
      </c>
      <c r="B1329" s="3">
        <v>352850</v>
      </c>
      <c r="C1329" s="129">
        <v>1</v>
      </c>
      <c r="D1329" s="3" t="s">
        <v>54</v>
      </c>
      <c r="E1329" s="3">
        <v>352850</v>
      </c>
      <c r="F1329" s="128">
        <v>35012</v>
      </c>
      <c r="G1329" s="3" t="s">
        <v>53</v>
      </c>
      <c r="H1329" s="3" t="s">
        <v>4434</v>
      </c>
      <c r="I1329" s="3">
        <v>352850</v>
      </c>
      <c r="J1329" s="3" t="s">
        <v>4435</v>
      </c>
      <c r="K1329" s="3" t="s">
        <v>4341</v>
      </c>
      <c r="L1329" s="129">
        <v>39</v>
      </c>
      <c r="M1329" s="3" t="s">
        <v>4370</v>
      </c>
      <c r="N1329" s="3" t="s">
        <v>4343</v>
      </c>
      <c r="O1329" s="3" t="s">
        <v>4401</v>
      </c>
      <c r="P1329" s="3" t="s">
        <v>4373</v>
      </c>
      <c r="Q1329" s="62" t="s">
        <v>6102</v>
      </c>
    </row>
    <row r="1330" spans="1:17" x14ac:dyDescent="0.25">
      <c r="A1330" s="61">
        <v>2853914</v>
      </c>
      <c r="B1330" s="3">
        <v>355110</v>
      </c>
      <c r="C1330" s="129">
        <v>16</v>
      </c>
      <c r="D1330" s="3" t="s">
        <v>747</v>
      </c>
      <c r="E1330" s="3">
        <v>355110</v>
      </c>
      <c r="F1330" s="128">
        <v>35161</v>
      </c>
      <c r="G1330" s="3" t="s">
        <v>164</v>
      </c>
      <c r="H1330" s="3" t="s">
        <v>4399</v>
      </c>
      <c r="I1330" s="3">
        <v>355110</v>
      </c>
      <c r="J1330" s="3" t="s">
        <v>6103</v>
      </c>
      <c r="K1330" s="3" t="s">
        <v>4341</v>
      </c>
      <c r="L1330" s="129">
        <v>39</v>
      </c>
      <c r="M1330" s="3" t="s">
        <v>4370</v>
      </c>
      <c r="N1330" s="3" t="s">
        <v>4343</v>
      </c>
      <c r="O1330" s="3" t="s">
        <v>4344</v>
      </c>
      <c r="P1330" s="3" t="s">
        <v>4345</v>
      </c>
      <c r="Q1330" s="62" t="s">
        <v>6104</v>
      </c>
    </row>
    <row r="1331" spans="1:17" x14ac:dyDescent="0.25">
      <c r="A1331" s="61">
        <v>2855917</v>
      </c>
      <c r="B1331" s="3">
        <v>355410</v>
      </c>
      <c r="C1331" s="129">
        <v>17</v>
      </c>
      <c r="D1331" s="3" t="s">
        <v>797</v>
      </c>
      <c r="E1331" s="3">
        <v>355410</v>
      </c>
      <c r="F1331" s="128">
        <v>35174</v>
      </c>
      <c r="G1331" s="3" t="s">
        <v>176</v>
      </c>
      <c r="H1331" s="3" t="s">
        <v>4367</v>
      </c>
      <c r="I1331" s="3">
        <v>355410</v>
      </c>
      <c r="J1331" s="3" t="s">
        <v>4387</v>
      </c>
      <c r="K1331" s="3" t="s">
        <v>4351</v>
      </c>
      <c r="L1331" s="129">
        <v>62</v>
      </c>
      <c r="M1331" s="3" t="s">
        <v>4379</v>
      </c>
      <c r="N1331" s="3" t="s">
        <v>4343</v>
      </c>
      <c r="O1331" s="3" t="s">
        <v>4352</v>
      </c>
      <c r="P1331" s="3" t="s">
        <v>4345</v>
      </c>
      <c r="Q1331" s="62" t="s">
        <v>6105</v>
      </c>
    </row>
    <row r="1332" spans="1:17" x14ac:dyDescent="0.25">
      <c r="A1332" s="61">
        <v>2862530</v>
      </c>
      <c r="B1332" s="3">
        <v>352440</v>
      </c>
      <c r="C1332" s="129">
        <v>17</v>
      </c>
      <c r="D1332" s="3" t="s">
        <v>797</v>
      </c>
      <c r="E1332" s="3">
        <v>352440</v>
      </c>
      <c r="F1332" s="128">
        <v>35171</v>
      </c>
      <c r="G1332" s="3" t="s">
        <v>170</v>
      </c>
      <c r="H1332" s="3" t="s">
        <v>4367</v>
      </c>
      <c r="I1332" s="3">
        <v>352440</v>
      </c>
      <c r="J1332" s="3" t="s">
        <v>4683</v>
      </c>
      <c r="K1332" s="3" t="s">
        <v>4341</v>
      </c>
      <c r="L1332" s="129">
        <v>39</v>
      </c>
      <c r="M1332" s="3" t="s">
        <v>4370</v>
      </c>
      <c r="N1332" s="3" t="s">
        <v>4343</v>
      </c>
      <c r="O1332" s="3" t="s">
        <v>4344</v>
      </c>
      <c r="P1332" s="3" t="s">
        <v>4345</v>
      </c>
      <c r="Q1332" s="62" t="s">
        <v>6106</v>
      </c>
    </row>
    <row r="1333" spans="1:17" x14ac:dyDescent="0.25">
      <c r="A1333" s="61">
        <v>2865599</v>
      </c>
      <c r="B1333" s="3">
        <v>354100</v>
      </c>
      <c r="C1333" s="129">
        <v>4</v>
      </c>
      <c r="D1333" s="3" t="s">
        <v>237</v>
      </c>
      <c r="E1333" s="3">
        <v>354100</v>
      </c>
      <c r="F1333" s="128">
        <v>35041</v>
      </c>
      <c r="G1333" s="3" t="s">
        <v>78</v>
      </c>
      <c r="H1333" s="3" t="s">
        <v>4420</v>
      </c>
      <c r="I1333" s="3">
        <v>354100</v>
      </c>
      <c r="J1333" s="3" t="s">
        <v>4421</v>
      </c>
      <c r="K1333" s="3" t="s">
        <v>4341</v>
      </c>
      <c r="L1333" s="129">
        <v>39</v>
      </c>
      <c r="M1333" s="3" t="s">
        <v>4370</v>
      </c>
      <c r="N1333" s="3" t="s">
        <v>4343</v>
      </c>
      <c r="O1333" s="3" t="s">
        <v>4372</v>
      </c>
      <c r="P1333" s="3" t="s">
        <v>4373</v>
      </c>
      <c r="Q1333" s="62" t="s">
        <v>6107</v>
      </c>
    </row>
    <row r="1334" spans="1:17" x14ac:dyDescent="0.25">
      <c r="A1334" s="61">
        <v>2866900</v>
      </c>
      <c r="B1334" s="3">
        <v>351050</v>
      </c>
      <c r="C1334" s="129">
        <v>17</v>
      </c>
      <c r="D1334" s="3" t="s">
        <v>797</v>
      </c>
      <c r="E1334" s="3">
        <v>351050</v>
      </c>
      <c r="F1334" s="128">
        <v>35173</v>
      </c>
      <c r="G1334" s="3" t="s">
        <v>174</v>
      </c>
      <c r="H1334" s="3" t="s">
        <v>4367</v>
      </c>
      <c r="I1334" s="3">
        <v>351050</v>
      </c>
      <c r="J1334" s="3" t="s">
        <v>4406</v>
      </c>
      <c r="K1334" s="3" t="s">
        <v>4341</v>
      </c>
      <c r="L1334" s="129">
        <v>4</v>
      </c>
      <c r="M1334" s="3" t="s">
        <v>4349</v>
      </c>
      <c r="N1334" s="3" t="s">
        <v>4343</v>
      </c>
      <c r="O1334" s="3" t="s">
        <v>4372</v>
      </c>
      <c r="P1334" s="3" t="s">
        <v>4373</v>
      </c>
      <c r="Q1334" s="62" t="s">
        <v>6108</v>
      </c>
    </row>
    <row r="1335" spans="1:17" x14ac:dyDescent="0.25">
      <c r="A1335" s="61">
        <v>2868857</v>
      </c>
      <c r="B1335" s="3">
        <v>352250</v>
      </c>
      <c r="C1335" s="129">
        <v>1</v>
      </c>
      <c r="D1335" s="3" t="s">
        <v>54</v>
      </c>
      <c r="E1335" s="3">
        <v>352250</v>
      </c>
      <c r="F1335" s="128">
        <v>35014</v>
      </c>
      <c r="G1335" s="3" t="s">
        <v>58</v>
      </c>
      <c r="H1335" s="3" t="s">
        <v>4339</v>
      </c>
      <c r="I1335" s="3">
        <v>352250</v>
      </c>
      <c r="J1335" s="3" t="s">
        <v>5233</v>
      </c>
      <c r="K1335" s="3" t="s">
        <v>4341</v>
      </c>
      <c r="L1335" s="129">
        <v>39</v>
      </c>
      <c r="M1335" s="3" t="s">
        <v>4370</v>
      </c>
      <c r="N1335" s="3" t="s">
        <v>4343</v>
      </c>
      <c r="O1335" s="3" t="s">
        <v>4372</v>
      </c>
      <c r="P1335" s="3" t="s">
        <v>4373</v>
      </c>
      <c r="Q1335" s="62" t="s">
        <v>6109</v>
      </c>
    </row>
    <row r="1336" spans="1:17" x14ac:dyDescent="0.25">
      <c r="A1336" s="61">
        <v>2874237</v>
      </c>
      <c r="B1336" s="3">
        <v>352250</v>
      </c>
      <c r="C1336" s="129">
        <v>1</v>
      </c>
      <c r="D1336" s="3" t="s">
        <v>54</v>
      </c>
      <c r="E1336" s="3">
        <v>352250</v>
      </c>
      <c r="F1336" s="128">
        <v>35014</v>
      </c>
      <c r="G1336" s="3" t="s">
        <v>58</v>
      </c>
      <c r="H1336" s="3" t="s">
        <v>4339</v>
      </c>
      <c r="I1336" s="3">
        <v>352250</v>
      </c>
      <c r="J1336" s="3" t="s">
        <v>5233</v>
      </c>
      <c r="K1336" s="3" t="s">
        <v>4341</v>
      </c>
      <c r="L1336" s="129">
        <v>39</v>
      </c>
      <c r="M1336" s="3" t="s">
        <v>4370</v>
      </c>
      <c r="N1336" s="3" t="s">
        <v>4343</v>
      </c>
      <c r="O1336" s="3" t="s">
        <v>4372</v>
      </c>
      <c r="P1336" s="3" t="s">
        <v>4373</v>
      </c>
      <c r="Q1336" s="62" t="s">
        <v>6110</v>
      </c>
    </row>
    <row r="1337" spans="1:17" x14ac:dyDescent="0.25">
      <c r="A1337" s="61">
        <v>2875284</v>
      </c>
      <c r="B1337" s="3">
        <v>354630</v>
      </c>
      <c r="C1337" s="129">
        <v>14</v>
      </c>
      <c r="D1337" s="3" t="s">
        <v>614</v>
      </c>
      <c r="E1337" s="3">
        <v>354630</v>
      </c>
      <c r="F1337" s="128">
        <v>35142</v>
      </c>
      <c r="G1337" s="3" t="s">
        <v>145</v>
      </c>
      <c r="H1337" s="3" t="s">
        <v>4384</v>
      </c>
      <c r="I1337" s="3">
        <v>354630</v>
      </c>
      <c r="J1337" s="3" t="s">
        <v>5415</v>
      </c>
      <c r="K1337" s="3" t="s">
        <v>4341</v>
      </c>
      <c r="L1337" s="129">
        <v>4</v>
      </c>
      <c r="M1337" s="3" t="s">
        <v>4349</v>
      </c>
      <c r="N1337" s="3" t="s">
        <v>4343</v>
      </c>
      <c r="O1337" s="3" t="s">
        <v>4344</v>
      </c>
      <c r="P1337" s="3" t="s">
        <v>4345</v>
      </c>
      <c r="Q1337" s="62" t="s">
        <v>6111</v>
      </c>
    </row>
    <row r="1338" spans="1:17" x14ac:dyDescent="0.25">
      <c r="A1338" s="61">
        <v>2888491</v>
      </c>
      <c r="B1338" s="3">
        <v>354400</v>
      </c>
      <c r="C1338" s="129">
        <v>10</v>
      </c>
      <c r="D1338" s="3" t="s">
        <v>485</v>
      </c>
      <c r="E1338" s="3">
        <v>354400</v>
      </c>
      <c r="F1338" s="128">
        <v>35103</v>
      </c>
      <c r="G1338" s="3" t="s">
        <v>121</v>
      </c>
      <c r="H1338" s="3" t="s">
        <v>4403</v>
      </c>
      <c r="I1338" s="3">
        <v>354400</v>
      </c>
      <c r="J1338" s="3" t="s">
        <v>4786</v>
      </c>
      <c r="K1338" s="3" t="s">
        <v>4341</v>
      </c>
      <c r="L1338" s="129">
        <v>5</v>
      </c>
      <c r="M1338" s="3" t="s">
        <v>4342</v>
      </c>
      <c r="N1338" s="3" t="s">
        <v>4343</v>
      </c>
      <c r="O1338" s="3" t="s">
        <v>4372</v>
      </c>
      <c r="P1338" s="3" t="s">
        <v>4373</v>
      </c>
      <c r="Q1338" s="62" t="s">
        <v>6112</v>
      </c>
    </row>
    <row r="1339" spans="1:17" x14ac:dyDescent="0.25">
      <c r="A1339" s="61">
        <v>2899817</v>
      </c>
      <c r="B1339" s="3">
        <v>353430</v>
      </c>
      <c r="C1339" s="129">
        <v>8</v>
      </c>
      <c r="D1339" s="3" t="s">
        <v>392</v>
      </c>
      <c r="E1339" s="3">
        <v>353430</v>
      </c>
      <c r="F1339" s="128">
        <v>35082</v>
      </c>
      <c r="G1339" s="3" t="s">
        <v>103</v>
      </c>
      <c r="H1339" s="3" t="s">
        <v>4396</v>
      </c>
      <c r="I1339" s="3">
        <v>353430</v>
      </c>
      <c r="J1339" s="3" t="s">
        <v>4904</v>
      </c>
      <c r="K1339" s="3" t="s">
        <v>4341</v>
      </c>
      <c r="L1339" s="129">
        <v>39</v>
      </c>
      <c r="M1339" s="3" t="s">
        <v>4370</v>
      </c>
      <c r="N1339" s="3" t="s">
        <v>4343</v>
      </c>
      <c r="O1339" s="3" t="s">
        <v>4372</v>
      </c>
      <c r="P1339" s="3" t="s">
        <v>4373</v>
      </c>
      <c r="Q1339" s="62" t="s">
        <v>6113</v>
      </c>
    </row>
    <row r="1340" spans="1:17" x14ac:dyDescent="0.25">
      <c r="A1340" s="61">
        <v>2905868</v>
      </c>
      <c r="B1340" s="3">
        <v>351910</v>
      </c>
      <c r="C1340" s="129">
        <v>6</v>
      </c>
      <c r="D1340" s="3" t="s">
        <v>271</v>
      </c>
      <c r="E1340" s="3">
        <v>351910</v>
      </c>
      <c r="F1340" s="128">
        <v>35062</v>
      </c>
      <c r="G1340" s="3" t="s">
        <v>85</v>
      </c>
      <c r="H1340" s="3" t="s">
        <v>4414</v>
      </c>
      <c r="I1340" s="3">
        <v>351910</v>
      </c>
      <c r="J1340" s="3" t="s">
        <v>6065</v>
      </c>
      <c r="K1340" s="3" t="s">
        <v>4341</v>
      </c>
      <c r="L1340" s="129">
        <v>4</v>
      </c>
      <c r="M1340" s="3" t="s">
        <v>4349</v>
      </c>
      <c r="N1340" s="3" t="s">
        <v>4343</v>
      </c>
      <c r="O1340" s="3" t="s">
        <v>4372</v>
      </c>
      <c r="P1340" s="3" t="s">
        <v>4373</v>
      </c>
      <c r="Q1340" s="62" t="s">
        <v>6114</v>
      </c>
    </row>
    <row r="1341" spans="1:17" x14ac:dyDescent="0.25">
      <c r="A1341" s="61">
        <v>2906562</v>
      </c>
      <c r="B1341" s="3">
        <v>354330</v>
      </c>
      <c r="C1341" s="129">
        <v>1</v>
      </c>
      <c r="D1341" s="3" t="s">
        <v>54</v>
      </c>
      <c r="E1341" s="3">
        <v>354330</v>
      </c>
      <c r="F1341" s="128">
        <v>35015</v>
      </c>
      <c r="G1341" s="3" t="s">
        <v>60</v>
      </c>
      <c r="H1341" s="3" t="s">
        <v>4361</v>
      </c>
      <c r="I1341" s="3">
        <v>354330</v>
      </c>
      <c r="J1341" s="3" t="s">
        <v>4430</v>
      </c>
      <c r="K1341" s="3" t="s">
        <v>4341</v>
      </c>
      <c r="L1341" s="129">
        <v>4</v>
      </c>
      <c r="M1341" s="3" t="s">
        <v>4349</v>
      </c>
      <c r="N1341" s="3" t="s">
        <v>4343</v>
      </c>
      <c r="O1341" s="3" t="s">
        <v>4344</v>
      </c>
      <c r="P1341" s="3" t="s">
        <v>4345</v>
      </c>
      <c r="Q1341" s="62" t="s">
        <v>6115</v>
      </c>
    </row>
    <row r="1342" spans="1:17" x14ac:dyDescent="0.25">
      <c r="A1342" s="61">
        <v>2909464</v>
      </c>
      <c r="B1342" s="3">
        <v>353460</v>
      </c>
      <c r="C1342" s="129">
        <v>9</v>
      </c>
      <c r="D1342" s="3" t="s">
        <v>419</v>
      </c>
      <c r="E1342" s="3">
        <v>353460</v>
      </c>
      <c r="F1342" s="128">
        <v>35091</v>
      </c>
      <c r="G1342" s="3" t="s">
        <v>107</v>
      </c>
      <c r="H1342" s="3" t="s">
        <v>4470</v>
      </c>
      <c r="I1342" s="3">
        <v>353460</v>
      </c>
      <c r="J1342" s="3" t="s">
        <v>5536</v>
      </c>
      <c r="K1342" s="3" t="s">
        <v>4341</v>
      </c>
      <c r="L1342" s="129">
        <v>39</v>
      </c>
      <c r="M1342" s="3" t="s">
        <v>4370</v>
      </c>
      <c r="N1342" s="3" t="s">
        <v>4343</v>
      </c>
      <c r="O1342" s="3" t="s">
        <v>4466</v>
      </c>
      <c r="P1342" s="3" t="s">
        <v>4373</v>
      </c>
      <c r="Q1342" s="62" t="s">
        <v>6116</v>
      </c>
    </row>
    <row r="1343" spans="1:17" x14ac:dyDescent="0.25">
      <c r="A1343" s="61">
        <v>2910489</v>
      </c>
      <c r="B1343" s="3">
        <v>353870</v>
      </c>
      <c r="C1343" s="129">
        <v>10</v>
      </c>
      <c r="D1343" s="3" t="s">
        <v>485</v>
      </c>
      <c r="E1343" s="3">
        <v>353870</v>
      </c>
      <c r="F1343" s="128">
        <v>35103</v>
      </c>
      <c r="G1343" s="3" t="s">
        <v>121</v>
      </c>
      <c r="H1343" s="3" t="s">
        <v>4403</v>
      </c>
      <c r="I1343" s="3">
        <v>353870</v>
      </c>
      <c r="J1343" s="3" t="s">
        <v>4417</v>
      </c>
      <c r="K1343" s="3" t="s">
        <v>4341</v>
      </c>
      <c r="L1343" s="129">
        <v>4</v>
      </c>
      <c r="M1343" s="3" t="s">
        <v>4349</v>
      </c>
      <c r="N1343" s="3" t="s">
        <v>4343</v>
      </c>
      <c r="O1343" s="3" t="s">
        <v>4372</v>
      </c>
      <c r="P1343" s="3" t="s">
        <v>4373</v>
      </c>
      <c r="Q1343" s="62" t="s">
        <v>6117</v>
      </c>
    </row>
    <row r="1344" spans="1:17" x14ac:dyDescent="0.25">
      <c r="A1344" s="61">
        <v>2911183</v>
      </c>
      <c r="B1344" s="3">
        <v>354530</v>
      </c>
      <c r="C1344" s="129">
        <v>16</v>
      </c>
      <c r="D1344" s="3" t="s">
        <v>747</v>
      </c>
      <c r="E1344" s="3">
        <v>354530</v>
      </c>
      <c r="F1344" s="128">
        <v>35163</v>
      </c>
      <c r="G1344" s="3" t="s">
        <v>168</v>
      </c>
      <c r="H1344" s="3" t="s">
        <v>4399</v>
      </c>
      <c r="I1344" s="3">
        <v>354530</v>
      </c>
      <c r="J1344" s="3" t="s">
        <v>4400</v>
      </c>
      <c r="K1344" s="3" t="s">
        <v>4341</v>
      </c>
      <c r="L1344" s="129">
        <v>39</v>
      </c>
      <c r="M1344" s="3" t="s">
        <v>4370</v>
      </c>
      <c r="N1344" s="3" t="s">
        <v>4343</v>
      </c>
      <c r="O1344" s="3" t="s">
        <v>4344</v>
      </c>
      <c r="P1344" s="3" t="s">
        <v>4345</v>
      </c>
      <c r="Q1344" s="62" t="s">
        <v>6118</v>
      </c>
    </row>
    <row r="1345" spans="1:17" x14ac:dyDescent="0.25">
      <c r="A1345" s="61">
        <v>2921650</v>
      </c>
      <c r="B1345" s="3">
        <v>351440</v>
      </c>
      <c r="C1345" s="129">
        <v>11</v>
      </c>
      <c r="D1345" s="3" t="s">
        <v>513</v>
      </c>
      <c r="E1345" s="3">
        <v>351440</v>
      </c>
      <c r="F1345" s="128">
        <v>35111</v>
      </c>
      <c r="G1345" s="3" t="s">
        <v>125</v>
      </c>
      <c r="H1345" s="3" t="s">
        <v>4475</v>
      </c>
      <c r="I1345" s="3">
        <v>351440</v>
      </c>
      <c r="J1345" s="3" t="s">
        <v>4931</v>
      </c>
      <c r="K1345" s="3" t="s">
        <v>4341</v>
      </c>
      <c r="L1345" s="129">
        <v>39</v>
      </c>
      <c r="M1345" s="3" t="s">
        <v>4370</v>
      </c>
      <c r="N1345" s="3" t="s">
        <v>4343</v>
      </c>
      <c r="O1345" s="3" t="s">
        <v>4358</v>
      </c>
      <c r="P1345" s="3" t="s">
        <v>4359</v>
      </c>
      <c r="Q1345" s="62" t="s">
        <v>6119</v>
      </c>
    </row>
    <row r="1346" spans="1:17" x14ac:dyDescent="0.25">
      <c r="A1346" s="61">
        <v>2922231</v>
      </c>
      <c r="B1346" s="3">
        <v>350760</v>
      </c>
      <c r="C1346" s="129">
        <v>7</v>
      </c>
      <c r="D1346" s="3" t="s">
        <v>344</v>
      </c>
      <c r="E1346" s="3">
        <v>350760</v>
      </c>
      <c r="F1346" s="128">
        <v>35071</v>
      </c>
      <c r="G1346" s="3" t="s">
        <v>93</v>
      </c>
      <c r="H1346" s="3" t="s">
        <v>4389</v>
      </c>
      <c r="I1346" s="3">
        <v>350760</v>
      </c>
      <c r="J1346" s="3" t="s">
        <v>4457</v>
      </c>
      <c r="K1346" s="3" t="s">
        <v>4341</v>
      </c>
      <c r="L1346" s="129">
        <v>4</v>
      </c>
      <c r="M1346" s="3" t="s">
        <v>4349</v>
      </c>
      <c r="N1346" s="3" t="s">
        <v>4343</v>
      </c>
      <c r="O1346" s="3" t="s">
        <v>4372</v>
      </c>
      <c r="P1346" s="3" t="s">
        <v>4373</v>
      </c>
      <c r="Q1346" s="62" t="s">
        <v>6120</v>
      </c>
    </row>
    <row r="1347" spans="1:17" x14ac:dyDescent="0.25">
      <c r="A1347" s="61">
        <v>2935570</v>
      </c>
      <c r="B1347" s="3">
        <v>353440</v>
      </c>
      <c r="C1347" s="129">
        <v>1</v>
      </c>
      <c r="D1347" s="3" t="s">
        <v>54</v>
      </c>
      <c r="E1347" s="3">
        <v>353440</v>
      </c>
      <c r="F1347" s="128">
        <v>35014</v>
      </c>
      <c r="G1347" s="3" t="s">
        <v>58</v>
      </c>
      <c r="H1347" s="3" t="s">
        <v>4339</v>
      </c>
      <c r="I1347" s="3">
        <v>353440</v>
      </c>
      <c r="J1347" s="3" t="s">
        <v>4340</v>
      </c>
      <c r="K1347" s="3" t="s">
        <v>4341</v>
      </c>
      <c r="L1347" s="129">
        <v>39</v>
      </c>
      <c r="M1347" s="3" t="s">
        <v>4370</v>
      </c>
      <c r="N1347" s="3" t="s">
        <v>4343</v>
      </c>
      <c r="O1347" s="3" t="s">
        <v>4372</v>
      </c>
      <c r="P1347" s="3" t="s">
        <v>4373</v>
      </c>
      <c r="Q1347" s="62" t="s">
        <v>6121</v>
      </c>
    </row>
    <row r="1348" spans="1:17" x14ac:dyDescent="0.25">
      <c r="A1348" s="61">
        <v>3000303</v>
      </c>
      <c r="B1348" s="3">
        <v>353060</v>
      </c>
      <c r="C1348" s="129">
        <v>1</v>
      </c>
      <c r="D1348" s="3" t="s">
        <v>54</v>
      </c>
      <c r="E1348" s="3">
        <v>353060</v>
      </c>
      <c r="F1348" s="128">
        <v>35011</v>
      </c>
      <c r="G1348" s="3" t="s">
        <v>46</v>
      </c>
      <c r="H1348" s="3" t="s">
        <v>4437</v>
      </c>
      <c r="I1348" s="3">
        <v>353060</v>
      </c>
      <c r="J1348" s="3" t="s">
        <v>5358</v>
      </c>
      <c r="K1348" s="3" t="s">
        <v>4341</v>
      </c>
      <c r="L1348" s="129">
        <v>4</v>
      </c>
      <c r="M1348" s="3" t="s">
        <v>4349</v>
      </c>
      <c r="N1348" s="3" t="s">
        <v>4343</v>
      </c>
      <c r="O1348" s="3" t="s">
        <v>4352</v>
      </c>
      <c r="P1348" s="3" t="s">
        <v>4345</v>
      </c>
      <c r="Q1348" s="62" t="s">
        <v>6122</v>
      </c>
    </row>
    <row r="1349" spans="1:17" x14ac:dyDescent="0.25">
      <c r="A1349" s="61">
        <v>3001466</v>
      </c>
      <c r="B1349" s="3">
        <v>355030</v>
      </c>
      <c r="C1349" s="129">
        <v>1</v>
      </c>
      <c r="D1349" s="3" t="s">
        <v>54</v>
      </c>
      <c r="E1349" s="3">
        <v>355030</v>
      </c>
      <c r="F1349" s="128">
        <v>35016</v>
      </c>
      <c r="G1349" s="3" t="s">
        <v>62</v>
      </c>
      <c r="H1349" s="3" t="s">
        <v>4410</v>
      </c>
      <c r="I1349" s="3">
        <v>355030</v>
      </c>
      <c r="J1349" s="3" t="s">
        <v>4411</v>
      </c>
      <c r="K1349" s="3" t="s">
        <v>4351</v>
      </c>
      <c r="L1349" s="129">
        <v>5</v>
      </c>
      <c r="M1349" s="3" t="s">
        <v>4342</v>
      </c>
      <c r="N1349" s="3" t="s">
        <v>4343</v>
      </c>
      <c r="O1349" s="3" t="s">
        <v>4352</v>
      </c>
      <c r="P1349" s="3" t="s">
        <v>4345</v>
      </c>
      <c r="Q1349" s="62" t="s">
        <v>6123</v>
      </c>
    </row>
    <row r="1350" spans="1:17" x14ac:dyDescent="0.25">
      <c r="A1350" s="61">
        <v>3001784</v>
      </c>
      <c r="B1350" s="3">
        <v>353060</v>
      </c>
      <c r="C1350" s="129">
        <v>1</v>
      </c>
      <c r="D1350" s="3" t="s">
        <v>54</v>
      </c>
      <c r="E1350" s="3">
        <v>353060</v>
      </c>
      <c r="F1350" s="128">
        <v>35011</v>
      </c>
      <c r="G1350" s="3" t="s">
        <v>46</v>
      </c>
      <c r="H1350" s="3" t="s">
        <v>4437</v>
      </c>
      <c r="I1350" s="3">
        <v>353060</v>
      </c>
      <c r="J1350" s="3" t="s">
        <v>5358</v>
      </c>
      <c r="K1350" s="3" t="s">
        <v>4341</v>
      </c>
      <c r="L1350" s="129">
        <v>4</v>
      </c>
      <c r="M1350" s="3" t="s">
        <v>4349</v>
      </c>
      <c r="N1350" s="3" t="s">
        <v>4343</v>
      </c>
      <c r="O1350" s="3" t="s">
        <v>4556</v>
      </c>
      <c r="P1350" s="3" t="s">
        <v>4373</v>
      </c>
      <c r="Q1350" s="62" t="s">
        <v>6124</v>
      </c>
    </row>
    <row r="1351" spans="1:17" x14ac:dyDescent="0.25">
      <c r="A1351" s="61">
        <v>3003523</v>
      </c>
      <c r="B1351" s="3">
        <v>354670</v>
      </c>
      <c r="C1351" s="129">
        <v>10</v>
      </c>
      <c r="D1351" s="3" t="s">
        <v>485</v>
      </c>
      <c r="E1351" s="3">
        <v>354670</v>
      </c>
      <c r="F1351" s="128">
        <v>35104</v>
      </c>
      <c r="G1351" s="3" t="s">
        <v>123</v>
      </c>
      <c r="H1351" s="3" t="s">
        <v>4403</v>
      </c>
      <c r="I1351" s="3">
        <v>354670</v>
      </c>
      <c r="J1351" s="3" t="s">
        <v>4521</v>
      </c>
      <c r="K1351" s="3" t="s">
        <v>4341</v>
      </c>
      <c r="L1351" s="129">
        <v>4</v>
      </c>
      <c r="M1351" s="3" t="s">
        <v>4349</v>
      </c>
      <c r="N1351" s="3" t="s">
        <v>4343</v>
      </c>
      <c r="O1351" s="3" t="s">
        <v>4344</v>
      </c>
      <c r="P1351" s="3" t="s">
        <v>4345</v>
      </c>
      <c r="Q1351" s="62" t="s">
        <v>6125</v>
      </c>
    </row>
    <row r="1352" spans="1:17" x14ac:dyDescent="0.25">
      <c r="A1352" s="61">
        <v>3003574</v>
      </c>
      <c r="B1352" s="3">
        <v>353930</v>
      </c>
      <c r="C1352" s="129">
        <v>10</v>
      </c>
      <c r="D1352" s="3" t="s">
        <v>485</v>
      </c>
      <c r="E1352" s="3">
        <v>353930</v>
      </c>
      <c r="F1352" s="128">
        <v>35101</v>
      </c>
      <c r="G1352" s="3" t="s">
        <v>117</v>
      </c>
      <c r="H1352" s="3" t="s">
        <v>4403</v>
      </c>
      <c r="I1352" s="3">
        <v>353930</v>
      </c>
      <c r="J1352" s="3" t="s">
        <v>5917</v>
      </c>
      <c r="K1352" s="3" t="s">
        <v>4341</v>
      </c>
      <c r="L1352" s="129">
        <v>39</v>
      </c>
      <c r="M1352" s="3" t="s">
        <v>4370</v>
      </c>
      <c r="N1352" s="3" t="s">
        <v>4343</v>
      </c>
      <c r="O1352" s="3" t="s">
        <v>4556</v>
      </c>
      <c r="P1352" s="3" t="s">
        <v>4373</v>
      </c>
      <c r="Q1352" s="62" t="s">
        <v>6126</v>
      </c>
    </row>
    <row r="1353" spans="1:17" x14ac:dyDescent="0.25">
      <c r="A1353" s="61">
        <v>3003981</v>
      </c>
      <c r="B1353" s="3">
        <v>351740</v>
      </c>
      <c r="C1353" s="129">
        <v>5</v>
      </c>
      <c r="D1353" s="3" t="s">
        <v>249</v>
      </c>
      <c r="E1353" s="3">
        <v>351740</v>
      </c>
      <c r="F1353" s="128">
        <v>35051</v>
      </c>
      <c r="G1353" s="3" t="s">
        <v>80</v>
      </c>
      <c r="H1353" s="3" t="s">
        <v>4396</v>
      </c>
      <c r="I1353" s="3">
        <v>351740</v>
      </c>
      <c r="J1353" s="3" t="s">
        <v>5106</v>
      </c>
      <c r="K1353" s="3" t="s">
        <v>4341</v>
      </c>
      <c r="L1353" s="129">
        <v>39</v>
      </c>
      <c r="M1353" s="3" t="s">
        <v>4370</v>
      </c>
      <c r="N1353" s="3" t="s">
        <v>4343</v>
      </c>
      <c r="O1353" s="3" t="s">
        <v>4556</v>
      </c>
      <c r="P1353" s="3" t="s">
        <v>4373</v>
      </c>
      <c r="Q1353" s="62" t="s">
        <v>6127</v>
      </c>
    </row>
    <row r="1354" spans="1:17" x14ac:dyDescent="0.25">
      <c r="A1354" s="61">
        <v>3004724</v>
      </c>
      <c r="B1354" s="3">
        <v>354640</v>
      </c>
      <c r="C1354" s="129">
        <v>9</v>
      </c>
      <c r="D1354" s="3" t="s">
        <v>419</v>
      </c>
      <c r="E1354" s="3">
        <v>354640</v>
      </c>
      <c r="F1354" s="128">
        <v>35094</v>
      </c>
      <c r="G1354" s="3" t="s">
        <v>113</v>
      </c>
      <c r="H1354" s="3" t="s">
        <v>4470</v>
      </c>
      <c r="I1354" s="3">
        <v>354640</v>
      </c>
      <c r="J1354" s="3" t="s">
        <v>4835</v>
      </c>
      <c r="K1354" s="3" t="s">
        <v>4341</v>
      </c>
      <c r="L1354" s="129">
        <v>39</v>
      </c>
      <c r="M1354" s="3" t="s">
        <v>4370</v>
      </c>
      <c r="N1354" s="3" t="s">
        <v>4343</v>
      </c>
      <c r="O1354" s="3" t="s">
        <v>4344</v>
      </c>
      <c r="P1354" s="3" t="s">
        <v>4345</v>
      </c>
      <c r="Q1354" s="62" t="s">
        <v>6128</v>
      </c>
    </row>
    <row r="1355" spans="1:17" x14ac:dyDescent="0.25">
      <c r="A1355" s="61">
        <v>3005151</v>
      </c>
      <c r="B1355" s="3">
        <v>350280</v>
      </c>
      <c r="C1355" s="129">
        <v>2</v>
      </c>
      <c r="D1355" s="3" t="s">
        <v>146</v>
      </c>
      <c r="E1355" s="3">
        <v>350280</v>
      </c>
      <c r="F1355" s="128">
        <v>35021</v>
      </c>
      <c r="G1355" s="3" t="s">
        <v>64</v>
      </c>
      <c r="H1355" s="3" t="s">
        <v>4480</v>
      </c>
      <c r="I1355" s="3">
        <v>350280</v>
      </c>
      <c r="J1355" s="3" t="s">
        <v>4589</v>
      </c>
      <c r="K1355" s="3" t="s">
        <v>4341</v>
      </c>
      <c r="L1355" s="129">
        <v>39</v>
      </c>
      <c r="M1355" s="3" t="s">
        <v>4370</v>
      </c>
      <c r="N1355" s="3" t="s">
        <v>4343</v>
      </c>
      <c r="O1355" s="3" t="s">
        <v>4372</v>
      </c>
      <c r="P1355" s="3" t="s">
        <v>4373</v>
      </c>
      <c r="Q1355" s="62" t="s">
        <v>6129</v>
      </c>
    </row>
    <row r="1356" spans="1:17" x14ac:dyDescent="0.25">
      <c r="A1356" s="61">
        <v>3008134</v>
      </c>
      <c r="B1356" s="3">
        <v>353050</v>
      </c>
      <c r="C1356" s="129">
        <v>14</v>
      </c>
      <c r="D1356" s="3" t="s">
        <v>614</v>
      </c>
      <c r="E1356" s="3">
        <v>353050</v>
      </c>
      <c r="F1356" s="128">
        <v>35143</v>
      </c>
      <c r="G1356" s="3" t="s">
        <v>148</v>
      </c>
      <c r="H1356" s="3" t="s">
        <v>4384</v>
      </c>
      <c r="I1356" s="3">
        <v>353050</v>
      </c>
      <c r="J1356" s="3" t="s">
        <v>4658</v>
      </c>
      <c r="K1356" s="3" t="s">
        <v>4351</v>
      </c>
      <c r="L1356" s="129">
        <v>39</v>
      </c>
      <c r="M1356" s="3" t="s">
        <v>4370</v>
      </c>
      <c r="N1356" s="3" t="s">
        <v>4343</v>
      </c>
      <c r="O1356" s="3" t="s">
        <v>4352</v>
      </c>
      <c r="P1356" s="3" t="s">
        <v>4345</v>
      </c>
      <c r="Q1356" s="62" t="s">
        <v>6130</v>
      </c>
    </row>
    <row r="1357" spans="1:17" x14ac:dyDescent="0.25">
      <c r="A1357" s="61">
        <v>3008231</v>
      </c>
      <c r="B1357" s="3">
        <v>355170</v>
      </c>
      <c r="C1357" s="129">
        <v>13</v>
      </c>
      <c r="D1357" s="3" t="s">
        <v>583</v>
      </c>
      <c r="E1357" s="3">
        <v>355170</v>
      </c>
      <c r="F1357" s="128">
        <v>35131</v>
      </c>
      <c r="G1357" s="3" t="s">
        <v>137</v>
      </c>
      <c r="H1357" s="3" t="s">
        <v>4396</v>
      </c>
      <c r="I1357" s="3">
        <v>355170</v>
      </c>
      <c r="J1357" s="3" t="s">
        <v>4645</v>
      </c>
      <c r="K1357" s="3" t="s">
        <v>4341</v>
      </c>
      <c r="L1357" s="129">
        <v>39</v>
      </c>
      <c r="M1357" s="3" t="s">
        <v>4370</v>
      </c>
      <c r="N1357" s="3" t="s">
        <v>4343</v>
      </c>
      <c r="O1357" s="3" t="s">
        <v>4556</v>
      </c>
      <c r="P1357" s="3" t="s">
        <v>4373</v>
      </c>
      <c r="Q1357" s="62" t="s">
        <v>6131</v>
      </c>
    </row>
    <row r="1358" spans="1:17" x14ac:dyDescent="0.25">
      <c r="A1358" s="61">
        <v>3008371</v>
      </c>
      <c r="B1358" s="3">
        <v>354850</v>
      </c>
      <c r="C1358" s="129">
        <v>4</v>
      </c>
      <c r="D1358" s="3" t="s">
        <v>237</v>
      </c>
      <c r="E1358" s="3">
        <v>354850</v>
      </c>
      <c r="F1358" s="128">
        <v>35041</v>
      </c>
      <c r="G1358" s="3" t="s">
        <v>78</v>
      </c>
      <c r="H1358" s="3" t="s">
        <v>4420</v>
      </c>
      <c r="I1358" s="3">
        <v>354850</v>
      </c>
      <c r="J1358" s="3" t="s">
        <v>4514</v>
      </c>
      <c r="K1358" s="3" t="s">
        <v>4341</v>
      </c>
      <c r="L1358" s="129">
        <v>39</v>
      </c>
      <c r="M1358" s="3" t="s">
        <v>4370</v>
      </c>
      <c r="N1358" s="3" t="s">
        <v>4343</v>
      </c>
      <c r="O1358" s="3" t="s">
        <v>4358</v>
      </c>
      <c r="P1358" s="3" t="s">
        <v>4359</v>
      </c>
      <c r="Q1358" s="62" t="s">
        <v>6132</v>
      </c>
    </row>
    <row r="1359" spans="1:17" x14ac:dyDescent="0.25">
      <c r="A1359" s="61">
        <v>3012212</v>
      </c>
      <c r="B1359" s="3">
        <v>352590</v>
      </c>
      <c r="C1359" s="129">
        <v>7</v>
      </c>
      <c r="D1359" s="3" t="s">
        <v>344</v>
      </c>
      <c r="E1359" s="3">
        <v>352590</v>
      </c>
      <c r="F1359" s="128">
        <v>35073</v>
      </c>
      <c r="G1359" s="3" t="s">
        <v>97</v>
      </c>
      <c r="H1359" s="3" t="s">
        <v>4389</v>
      </c>
      <c r="I1359" s="3">
        <v>352590</v>
      </c>
      <c r="J1359" s="3" t="s">
        <v>4468</v>
      </c>
      <c r="K1359" s="3" t="s">
        <v>4341</v>
      </c>
      <c r="L1359" s="129">
        <v>7</v>
      </c>
      <c r="M1359" s="3" t="s">
        <v>4347</v>
      </c>
      <c r="N1359" s="3" t="s">
        <v>4343</v>
      </c>
      <c r="O1359" s="3" t="s">
        <v>5469</v>
      </c>
      <c r="P1359" s="3" t="s">
        <v>4345</v>
      </c>
      <c r="Q1359" s="62" t="s">
        <v>6133</v>
      </c>
    </row>
    <row r="1360" spans="1:17" x14ac:dyDescent="0.25">
      <c r="A1360" s="61">
        <v>3017745</v>
      </c>
      <c r="B1360" s="3">
        <v>354980</v>
      </c>
      <c r="C1360" s="129">
        <v>15</v>
      </c>
      <c r="D1360" s="3" t="s">
        <v>639</v>
      </c>
      <c r="E1360" s="3">
        <v>354980</v>
      </c>
      <c r="F1360" s="128">
        <v>35155</v>
      </c>
      <c r="G1360" s="3" t="s">
        <v>158</v>
      </c>
      <c r="H1360" s="3" t="s">
        <v>4480</v>
      </c>
      <c r="I1360" s="3">
        <v>354980</v>
      </c>
      <c r="J1360" s="3" t="s">
        <v>4485</v>
      </c>
      <c r="K1360" s="3" t="s">
        <v>4341</v>
      </c>
      <c r="L1360" s="129">
        <v>4</v>
      </c>
      <c r="M1360" s="3" t="s">
        <v>4349</v>
      </c>
      <c r="N1360" s="3" t="s">
        <v>4343</v>
      </c>
      <c r="O1360" s="3" t="s">
        <v>4344</v>
      </c>
      <c r="P1360" s="3" t="s">
        <v>4345</v>
      </c>
      <c r="Q1360" s="62" t="s">
        <v>6134</v>
      </c>
    </row>
    <row r="1361" spans="1:17" x14ac:dyDescent="0.25">
      <c r="A1361" s="61">
        <v>3018962</v>
      </c>
      <c r="B1361" s="3">
        <v>354780</v>
      </c>
      <c r="C1361" s="129">
        <v>1</v>
      </c>
      <c r="D1361" s="3" t="s">
        <v>54</v>
      </c>
      <c r="E1361" s="3">
        <v>354780</v>
      </c>
      <c r="F1361" s="128">
        <v>35015</v>
      </c>
      <c r="G1361" s="3" t="s">
        <v>60</v>
      </c>
      <c r="H1361" s="3" t="s">
        <v>4361</v>
      </c>
      <c r="I1361" s="3">
        <v>354780</v>
      </c>
      <c r="J1361" s="3" t="s">
        <v>4362</v>
      </c>
      <c r="K1361" s="3" t="s">
        <v>4341</v>
      </c>
      <c r="L1361" s="129">
        <v>39</v>
      </c>
      <c r="M1361" s="3" t="s">
        <v>4370</v>
      </c>
      <c r="N1361" s="3" t="s">
        <v>4343</v>
      </c>
      <c r="O1361" s="3" t="s">
        <v>4344</v>
      </c>
      <c r="P1361" s="3" t="s">
        <v>4345</v>
      </c>
      <c r="Q1361" s="62" t="s">
        <v>6135</v>
      </c>
    </row>
    <row r="1362" spans="1:17" x14ac:dyDescent="0.25">
      <c r="A1362" s="61">
        <v>3020762</v>
      </c>
      <c r="B1362" s="3">
        <v>355220</v>
      </c>
      <c r="C1362" s="129">
        <v>16</v>
      </c>
      <c r="D1362" s="3" t="s">
        <v>747</v>
      </c>
      <c r="E1362" s="3">
        <v>355220</v>
      </c>
      <c r="F1362" s="128">
        <v>35163</v>
      </c>
      <c r="G1362" s="3" t="s">
        <v>168</v>
      </c>
      <c r="H1362" s="3" t="s">
        <v>4399</v>
      </c>
      <c r="I1362" s="3">
        <v>355220</v>
      </c>
      <c r="J1362" s="3" t="s">
        <v>4528</v>
      </c>
      <c r="K1362" s="3" t="s">
        <v>4351</v>
      </c>
      <c r="L1362" s="129">
        <v>39</v>
      </c>
      <c r="M1362" s="3" t="s">
        <v>4370</v>
      </c>
      <c r="N1362" s="3" t="s">
        <v>4343</v>
      </c>
      <c r="O1362" s="3" t="s">
        <v>4358</v>
      </c>
      <c r="P1362" s="3" t="s">
        <v>4359</v>
      </c>
      <c r="Q1362" s="62" t="s">
        <v>6136</v>
      </c>
    </row>
    <row r="1363" spans="1:17" x14ac:dyDescent="0.25">
      <c r="A1363" s="61">
        <v>3021378</v>
      </c>
      <c r="B1363" s="3">
        <v>355100</v>
      </c>
      <c r="C1363" s="129">
        <v>4</v>
      </c>
      <c r="D1363" s="3" t="s">
        <v>237</v>
      </c>
      <c r="E1363" s="3">
        <v>355100</v>
      </c>
      <c r="F1363" s="128">
        <v>35041</v>
      </c>
      <c r="G1363" s="3" t="s">
        <v>78</v>
      </c>
      <c r="H1363" s="3" t="s">
        <v>4420</v>
      </c>
      <c r="I1363" s="3">
        <v>355100</v>
      </c>
      <c r="J1363" s="3" t="s">
        <v>4613</v>
      </c>
      <c r="K1363" s="3" t="s">
        <v>4341</v>
      </c>
      <c r="L1363" s="129">
        <v>5</v>
      </c>
      <c r="M1363" s="3" t="s">
        <v>4342</v>
      </c>
      <c r="N1363" s="3" t="s">
        <v>4343</v>
      </c>
      <c r="O1363" s="3" t="s">
        <v>4344</v>
      </c>
      <c r="P1363" s="3" t="s">
        <v>4345</v>
      </c>
      <c r="Q1363" s="62" t="s">
        <v>6137</v>
      </c>
    </row>
    <row r="1364" spans="1:17" x14ac:dyDescent="0.25">
      <c r="A1364" s="61">
        <v>3028399</v>
      </c>
      <c r="B1364" s="3">
        <v>351630</v>
      </c>
      <c r="C1364" s="129">
        <v>1</v>
      </c>
      <c r="D1364" s="3" t="s">
        <v>54</v>
      </c>
      <c r="E1364" s="3">
        <v>351630</v>
      </c>
      <c r="F1364" s="128">
        <v>35012</v>
      </c>
      <c r="G1364" s="3" t="s">
        <v>53</v>
      </c>
      <c r="H1364" s="3" t="s">
        <v>4434</v>
      </c>
      <c r="I1364" s="3">
        <v>351630</v>
      </c>
      <c r="J1364" s="3" t="s">
        <v>4591</v>
      </c>
      <c r="K1364" s="3" t="s">
        <v>4351</v>
      </c>
      <c r="L1364" s="129">
        <v>5</v>
      </c>
      <c r="M1364" s="3" t="s">
        <v>4342</v>
      </c>
      <c r="N1364" s="3" t="s">
        <v>4343</v>
      </c>
      <c r="O1364" s="3" t="s">
        <v>4352</v>
      </c>
      <c r="P1364" s="3" t="s">
        <v>4345</v>
      </c>
      <c r="Q1364" s="62" t="s">
        <v>6138</v>
      </c>
    </row>
    <row r="1365" spans="1:17" x14ac:dyDescent="0.25">
      <c r="A1365" s="61">
        <v>3028844</v>
      </c>
      <c r="B1365" s="3">
        <v>352640</v>
      </c>
      <c r="C1365" s="129">
        <v>6</v>
      </c>
      <c r="D1365" s="3" t="s">
        <v>271</v>
      </c>
      <c r="E1365" s="3">
        <v>352640</v>
      </c>
      <c r="F1365" s="128">
        <v>35063</v>
      </c>
      <c r="G1365" s="3" t="s">
        <v>87</v>
      </c>
      <c r="H1365" s="3" t="s">
        <v>4414</v>
      </c>
      <c r="I1365" s="3">
        <v>352640</v>
      </c>
      <c r="J1365" s="3" t="s">
        <v>5145</v>
      </c>
      <c r="K1365" s="3" t="s">
        <v>4341</v>
      </c>
      <c r="L1365" s="129">
        <v>39</v>
      </c>
      <c r="M1365" s="3" t="s">
        <v>4370</v>
      </c>
      <c r="N1365" s="3" t="s">
        <v>4343</v>
      </c>
      <c r="O1365" s="3" t="s">
        <v>4344</v>
      </c>
      <c r="P1365" s="3" t="s">
        <v>4345</v>
      </c>
      <c r="Q1365" s="62" t="s">
        <v>6139</v>
      </c>
    </row>
    <row r="1366" spans="1:17" x14ac:dyDescent="0.25">
      <c r="A1366" s="61">
        <v>3042340</v>
      </c>
      <c r="B1366" s="3">
        <v>352590</v>
      </c>
      <c r="C1366" s="129">
        <v>7</v>
      </c>
      <c r="D1366" s="3" t="s">
        <v>344</v>
      </c>
      <c r="E1366" s="3">
        <v>352590</v>
      </c>
      <c r="F1366" s="128">
        <v>35073</v>
      </c>
      <c r="G1366" s="3" t="s">
        <v>97</v>
      </c>
      <c r="H1366" s="3" t="s">
        <v>4389</v>
      </c>
      <c r="I1366" s="3">
        <v>352590</v>
      </c>
      <c r="J1366" s="3" t="s">
        <v>4468</v>
      </c>
      <c r="K1366" s="3" t="s">
        <v>4341</v>
      </c>
      <c r="L1366" s="129">
        <v>39</v>
      </c>
      <c r="M1366" s="3" t="s">
        <v>4370</v>
      </c>
      <c r="N1366" s="3" t="s">
        <v>4343</v>
      </c>
      <c r="O1366" s="3" t="s">
        <v>4358</v>
      </c>
      <c r="P1366" s="3" t="s">
        <v>4359</v>
      </c>
      <c r="Q1366" s="62" t="s">
        <v>6140</v>
      </c>
    </row>
    <row r="1367" spans="1:17" x14ac:dyDescent="0.25">
      <c r="A1367" s="61">
        <v>3042715</v>
      </c>
      <c r="B1367" s="3">
        <v>352690</v>
      </c>
      <c r="C1367" s="129">
        <v>10</v>
      </c>
      <c r="D1367" s="3" t="s">
        <v>485</v>
      </c>
      <c r="E1367" s="3">
        <v>352690</v>
      </c>
      <c r="F1367" s="128">
        <v>35102</v>
      </c>
      <c r="G1367" s="3" t="s">
        <v>119</v>
      </c>
      <c r="H1367" s="3" t="s">
        <v>4403</v>
      </c>
      <c r="I1367" s="3">
        <v>352690</v>
      </c>
      <c r="J1367" s="3" t="s">
        <v>4517</v>
      </c>
      <c r="K1367" s="3" t="s">
        <v>4341</v>
      </c>
      <c r="L1367" s="129">
        <v>39</v>
      </c>
      <c r="M1367" s="3" t="s">
        <v>4370</v>
      </c>
      <c r="N1367" s="3" t="s">
        <v>4343</v>
      </c>
      <c r="O1367" s="3" t="s">
        <v>4344</v>
      </c>
      <c r="P1367" s="3" t="s">
        <v>4345</v>
      </c>
      <c r="Q1367" s="62" t="s">
        <v>6141</v>
      </c>
    </row>
    <row r="1368" spans="1:17" x14ac:dyDescent="0.25">
      <c r="A1368" s="61">
        <v>3070727</v>
      </c>
      <c r="B1368" s="3">
        <v>353470</v>
      </c>
      <c r="C1368" s="129">
        <v>9</v>
      </c>
      <c r="D1368" s="3" t="s">
        <v>419</v>
      </c>
      <c r="E1368" s="3">
        <v>353470</v>
      </c>
      <c r="F1368" s="128">
        <v>35094</v>
      </c>
      <c r="G1368" s="3" t="s">
        <v>113</v>
      </c>
      <c r="H1368" s="3" t="s">
        <v>4470</v>
      </c>
      <c r="I1368" s="3">
        <v>353470</v>
      </c>
      <c r="J1368" s="3" t="s">
        <v>4724</v>
      </c>
      <c r="K1368" s="3" t="s">
        <v>4341</v>
      </c>
      <c r="L1368" s="129">
        <v>39</v>
      </c>
      <c r="M1368" s="3" t="s">
        <v>4370</v>
      </c>
      <c r="N1368" s="3" t="s">
        <v>4343</v>
      </c>
      <c r="O1368" s="3" t="s">
        <v>4358</v>
      </c>
      <c r="P1368" s="3" t="s">
        <v>4359</v>
      </c>
      <c r="Q1368" s="62" t="s">
        <v>6142</v>
      </c>
    </row>
    <row r="1369" spans="1:17" x14ac:dyDescent="0.25">
      <c r="A1369" s="61">
        <v>3081877</v>
      </c>
      <c r="B1369" s="3">
        <v>353870</v>
      </c>
      <c r="C1369" s="129">
        <v>10</v>
      </c>
      <c r="D1369" s="3" t="s">
        <v>485</v>
      </c>
      <c r="E1369" s="3">
        <v>353870</v>
      </c>
      <c r="F1369" s="128">
        <v>35103</v>
      </c>
      <c r="G1369" s="3" t="s">
        <v>121</v>
      </c>
      <c r="H1369" s="3" t="s">
        <v>4403</v>
      </c>
      <c r="I1369" s="3">
        <v>353870</v>
      </c>
      <c r="J1369" s="3" t="s">
        <v>4417</v>
      </c>
      <c r="K1369" s="3" t="s">
        <v>4341</v>
      </c>
      <c r="L1369" s="129">
        <v>39</v>
      </c>
      <c r="M1369" s="3" t="s">
        <v>4370</v>
      </c>
      <c r="N1369" s="3" t="s">
        <v>4343</v>
      </c>
      <c r="O1369" s="3" t="s">
        <v>4358</v>
      </c>
      <c r="P1369" s="3" t="s">
        <v>4359</v>
      </c>
      <c r="Q1369" s="62" t="s">
        <v>6143</v>
      </c>
    </row>
    <row r="1370" spans="1:17" x14ac:dyDescent="0.25">
      <c r="A1370" s="61">
        <v>3082369</v>
      </c>
      <c r="B1370" s="3">
        <v>354580</v>
      </c>
      <c r="C1370" s="129">
        <v>7</v>
      </c>
      <c r="D1370" s="3" t="s">
        <v>344</v>
      </c>
      <c r="E1370" s="3">
        <v>354580</v>
      </c>
      <c r="F1370" s="128">
        <v>35072</v>
      </c>
      <c r="G1370" s="3" t="s">
        <v>95</v>
      </c>
      <c r="H1370" s="3" t="s">
        <v>4384</v>
      </c>
      <c r="I1370" s="3">
        <v>354580</v>
      </c>
      <c r="J1370" s="3" t="s">
        <v>4408</v>
      </c>
      <c r="K1370" s="3" t="s">
        <v>4341</v>
      </c>
      <c r="L1370" s="129">
        <v>39</v>
      </c>
      <c r="M1370" s="3" t="s">
        <v>4370</v>
      </c>
      <c r="N1370" s="3" t="s">
        <v>4343</v>
      </c>
      <c r="O1370" s="3" t="s">
        <v>4372</v>
      </c>
      <c r="P1370" s="3" t="s">
        <v>4373</v>
      </c>
      <c r="Q1370" s="62" t="s">
        <v>6144</v>
      </c>
    </row>
    <row r="1371" spans="1:17" x14ac:dyDescent="0.25">
      <c r="A1371" s="61">
        <v>3094049</v>
      </c>
      <c r="B1371" s="3">
        <v>351170</v>
      </c>
      <c r="C1371" s="129">
        <v>10</v>
      </c>
      <c r="D1371" s="3" t="s">
        <v>485</v>
      </c>
      <c r="E1371" s="3">
        <v>351170</v>
      </c>
      <c r="F1371" s="128">
        <v>35103</v>
      </c>
      <c r="G1371" s="3" t="s">
        <v>121</v>
      </c>
      <c r="H1371" s="3" t="s">
        <v>4403</v>
      </c>
      <c r="I1371" s="3">
        <v>351170</v>
      </c>
      <c r="J1371" s="3" t="s">
        <v>4572</v>
      </c>
      <c r="K1371" s="3" t="s">
        <v>4341</v>
      </c>
      <c r="L1371" s="129">
        <v>39</v>
      </c>
      <c r="M1371" s="3" t="s">
        <v>4370</v>
      </c>
      <c r="N1371" s="3" t="s">
        <v>4343</v>
      </c>
      <c r="O1371" s="3" t="s">
        <v>4372</v>
      </c>
      <c r="P1371" s="3" t="s">
        <v>4373</v>
      </c>
      <c r="Q1371" s="62" t="s">
        <v>6145</v>
      </c>
    </row>
    <row r="1372" spans="1:17" x14ac:dyDescent="0.25">
      <c r="A1372" s="61">
        <v>3094340</v>
      </c>
      <c r="B1372" s="3">
        <v>355030</v>
      </c>
      <c r="C1372" s="129">
        <v>1</v>
      </c>
      <c r="D1372" s="3" t="s">
        <v>54</v>
      </c>
      <c r="E1372" s="3">
        <v>355030</v>
      </c>
      <c r="F1372" s="128">
        <v>35016</v>
      </c>
      <c r="G1372" s="3" t="s">
        <v>62</v>
      </c>
      <c r="H1372" s="3" t="s">
        <v>4410</v>
      </c>
      <c r="I1372" s="3">
        <v>355030</v>
      </c>
      <c r="J1372" s="3" t="s">
        <v>4411</v>
      </c>
      <c r="K1372" s="3" t="s">
        <v>4341</v>
      </c>
      <c r="L1372" s="129">
        <v>4</v>
      </c>
      <c r="M1372" s="3" t="s">
        <v>4349</v>
      </c>
      <c r="N1372" s="3" t="s">
        <v>4343</v>
      </c>
      <c r="O1372" s="3" t="s">
        <v>4356</v>
      </c>
      <c r="P1372" s="3" t="s">
        <v>4345</v>
      </c>
      <c r="Q1372" s="62" t="s">
        <v>6146</v>
      </c>
    </row>
    <row r="1373" spans="1:17" x14ac:dyDescent="0.25">
      <c r="A1373" s="61">
        <v>3116085</v>
      </c>
      <c r="B1373" s="3">
        <v>354990</v>
      </c>
      <c r="C1373" s="129">
        <v>17</v>
      </c>
      <c r="D1373" s="3" t="s">
        <v>797</v>
      </c>
      <c r="E1373" s="3">
        <v>354990</v>
      </c>
      <c r="F1373" s="128">
        <v>35171</v>
      </c>
      <c r="G1373" s="3" t="s">
        <v>170</v>
      </c>
      <c r="H1373" s="3" t="s">
        <v>4367</v>
      </c>
      <c r="I1373" s="3">
        <v>354990</v>
      </c>
      <c r="J1373" s="3" t="s">
        <v>4368</v>
      </c>
      <c r="K1373" s="3" t="s">
        <v>4341</v>
      </c>
      <c r="L1373" s="129">
        <v>39</v>
      </c>
      <c r="M1373" s="3" t="s">
        <v>4370</v>
      </c>
      <c r="N1373" s="3" t="s">
        <v>4343</v>
      </c>
      <c r="O1373" s="3" t="s">
        <v>4372</v>
      </c>
      <c r="P1373" s="3" t="s">
        <v>4373</v>
      </c>
      <c r="Q1373" s="62" t="s">
        <v>6147</v>
      </c>
    </row>
    <row r="1374" spans="1:17" x14ac:dyDescent="0.25">
      <c r="A1374" s="61">
        <v>3117324</v>
      </c>
      <c r="B1374" s="3">
        <v>351620</v>
      </c>
      <c r="C1374" s="129">
        <v>8</v>
      </c>
      <c r="D1374" s="3" t="s">
        <v>392</v>
      </c>
      <c r="E1374" s="3">
        <v>351620</v>
      </c>
      <c r="F1374" s="128">
        <v>35081</v>
      </c>
      <c r="G1374" s="3" t="s">
        <v>101</v>
      </c>
      <c r="H1374" s="3" t="s">
        <v>4396</v>
      </c>
      <c r="I1374" s="3">
        <v>351620</v>
      </c>
      <c r="J1374" s="3" t="s">
        <v>4792</v>
      </c>
      <c r="K1374" s="3" t="s">
        <v>4341</v>
      </c>
      <c r="L1374" s="129">
        <v>39</v>
      </c>
      <c r="M1374" s="3" t="s">
        <v>4370</v>
      </c>
      <c r="N1374" s="3" t="s">
        <v>4343</v>
      </c>
      <c r="O1374" s="3" t="s">
        <v>4372</v>
      </c>
      <c r="P1374" s="3" t="s">
        <v>4373</v>
      </c>
      <c r="Q1374" s="62" t="s">
        <v>6148</v>
      </c>
    </row>
    <row r="1375" spans="1:17" x14ac:dyDescent="0.25">
      <c r="A1375" s="61">
        <v>3119270</v>
      </c>
      <c r="B1375" s="3">
        <v>353130</v>
      </c>
      <c r="C1375" s="129">
        <v>13</v>
      </c>
      <c r="D1375" s="3" t="s">
        <v>583</v>
      </c>
      <c r="E1375" s="3">
        <v>353130</v>
      </c>
      <c r="F1375" s="128">
        <v>35131</v>
      </c>
      <c r="G1375" s="3" t="s">
        <v>137</v>
      </c>
      <c r="H1375" s="3" t="s">
        <v>4396</v>
      </c>
      <c r="I1375" s="3">
        <v>353130</v>
      </c>
      <c r="J1375" s="3" t="s">
        <v>4397</v>
      </c>
      <c r="K1375" s="3" t="s">
        <v>4341</v>
      </c>
      <c r="L1375" s="129">
        <v>4</v>
      </c>
      <c r="M1375" s="3" t="s">
        <v>4349</v>
      </c>
      <c r="N1375" s="3" t="s">
        <v>4343</v>
      </c>
      <c r="O1375" s="3" t="s">
        <v>4729</v>
      </c>
      <c r="P1375" s="3" t="s">
        <v>4373</v>
      </c>
      <c r="Q1375" s="62" t="s">
        <v>6149</v>
      </c>
    </row>
    <row r="1376" spans="1:17" x14ac:dyDescent="0.25">
      <c r="A1376" s="61">
        <v>3119327</v>
      </c>
      <c r="B1376" s="3">
        <v>353130</v>
      </c>
      <c r="C1376" s="129">
        <v>13</v>
      </c>
      <c r="D1376" s="3" t="s">
        <v>583</v>
      </c>
      <c r="E1376" s="3">
        <v>353130</v>
      </c>
      <c r="F1376" s="128">
        <v>35131</v>
      </c>
      <c r="G1376" s="3" t="s">
        <v>137</v>
      </c>
      <c r="H1376" s="3" t="s">
        <v>4396</v>
      </c>
      <c r="I1376" s="3">
        <v>353130</v>
      </c>
      <c r="J1376" s="3" t="s">
        <v>4397</v>
      </c>
      <c r="K1376" s="3" t="s">
        <v>4341</v>
      </c>
      <c r="L1376" s="129">
        <v>4</v>
      </c>
      <c r="M1376" s="3" t="s">
        <v>4349</v>
      </c>
      <c r="N1376" s="3" t="s">
        <v>4343</v>
      </c>
      <c r="O1376" s="3" t="s">
        <v>4372</v>
      </c>
      <c r="P1376" s="3" t="s">
        <v>4373</v>
      </c>
      <c r="Q1376" s="62" t="s">
        <v>6150</v>
      </c>
    </row>
    <row r="1377" spans="1:17" x14ac:dyDescent="0.25">
      <c r="A1377" s="61">
        <v>3122034</v>
      </c>
      <c r="B1377" s="3">
        <v>350320</v>
      </c>
      <c r="C1377" s="129">
        <v>3</v>
      </c>
      <c r="D1377" s="3" t="s">
        <v>207</v>
      </c>
      <c r="E1377" s="3">
        <v>350320</v>
      </c>
      <c r="F1377" s="128">
        <v>35031</v>
      </c>
      <c r="G1377" s="3" t="s">
        <v>70</v>
      </c>
      <c r="H1377" s="3" t="s">
        <v>4396</v>
      </c>
      <c r="I1377" s="3">
        <v>350320</v>
      </c>
      <c r="J1377" s="3" t="s">
        <v>5047</v>
      </c>
      <c r="K1377" s="3" t="s">
        <v>4341</v>
      </c>
      <c r="L1377" s="129">
        <v>39</v>
      </c>
      <c r="M1377" s="3" t="s">
        <v>4370</v>
      </c>
      <c r="N1377" s="3" t="s">
        <v>4343</v>
      </c>
      <c r="O1377" s="3" t="s">
        <v>4401</v>
      </c>
      <c r="P1377" s="3" t="s">
        <v>4373</v>
      </c>
      <c r="Q1377" s="62" t="s">
        <v>6151</v>
      </c>
    </row>
    <row r="1378" spans="1:17" x14ac:dyDescent="0.25">
      <c r="A1378" s="61">
        <v>3125912</v>
      </c>
      <c r="B1378" s="3">
        <v>351640</v>
      </c>
      <c r="C1378" s="129">
        <v>1</v>
      </c>
      <c r="D1378" s="3" t="s">
        <v>54</v>
      </c>
      <c r="E1378" s="3">
        <v>351640</v>
      </c>
      <c r="F1378" s="128">
        <v>35012</v>
      </c>
      <c r="G1378" s="3" t="s">
        <v>53</v>
      </c>
      <c r="H1378" s="3" t="s">
        <v>4434</v>
      </c>
      <c r="I1378" s="3">
        <v>351640</v>
      </c>
      <c r="J1378" s="3" t="s">
        <v>4553</v>
      </c>
      <c r="K1378" s="3" t="s">
        <v>4341</v>
      </c>
      <c r="L1378" s="129">
        <v>4</v>
      </c>
      <c r="M1378" s="3" t="s">
        <v>4349</v>
      </c>
      <c r="N1378" s="3" t="s">
        <v>4343</v>
      </c>
      <c r="O1378" s="3" t="s">
        <v>4344</v>
      </c>
      <c r="P1378" s="3" t="s">
        <v>4345</v>
      </c>
      <c r="Q1378" s="62" t="s">
        <v>4631</v>
      </c>
    </row>
    <row r="1379" spans="1:17" x14ac:dyDescent="0.25">
      <c r="A1379" s="61">
        <v>3126838</v>
      </c>
      <c r="B1379" s="3">
        <v>355410</v>
      </c>
      <c r="C1379" s="129">
        <v>17</v>
      </c>
      <c r="D1379" s="3" t="s">
        <v>797</v>
      </c>
      <c r="E1379" s="3">
        <v>355410</v>
      </c>
      <c r="F1379" s="128">
        <v>35174</v>
      </c>
      <c r="G1379" s="3" t="s">
        <v>176</v>
      </c>
      <c r="H1379" s="3" t="s">
        <v>4367</v>
      </c>
      <c r="I1379" s="3">
        <v>355410</v>
      </c>
      <c r="J1379" s="3" t="s">
        <v>4387</v>
      </c>
      <c r="K1379" s="3" t="s">
        <v>4351</v>
      </c>
      <c r="L1379" s="129">
        <v>5</v>
      </c>
      <c r="M1379" s="3" t="s">
        <v>4342</v>
      </c>
      <c r="N1379" s="3" t="s">
        <v>4343</v>
      </c>
      <c r="O1379" s="3" t="s">
        <v>4358</v>
      </c>
      <c r="P1379" s="3" t="s">
        <v>4359</v>
      </c>
      <c r="Q1379" s="62" t="s">
        <v>6152</v>
      </c>
    </row>
    <row r="1380" spans="1:17" x14ac:dyDescent="0.25">
      <c r="A1380" s="61">
        <v>3128261</v>
      </c>
      <c r="B1380" s="3">
        <v>353130</v>
      </c>
      <c r="C1380" s="129">
        <v>13</v>
      </c>
      <c r="D1380" s="3" t="s">
        <v>583</v>
      </c>
      <c r="E1380" s="3">
        <v>353130</v>
      </c>
      <c r="F1380" s="128">
        <v>35131</v>
      </c>
      <c r="G1380" s="3" t="s">
        <v>137</v>
      </c>
      <c r="H1380" s="3" t="s">
        <v>4396</v>
      </c>
      <c r="I1380" s="3">
        <v>353130</v>
      </c>
      <c r="J1380" s="3" t="s">
        <v>4397</v>
      </c>
      <c r="K1380" s="3" t="s">
        <v>4341</v>
      </c>
      <c r="L1380" s="129">
        <v>4</v>
      </c>
      <c r="M1380" s="3" t="s">
        <v>4349</v>
      </c>
      <c r="N1380" s="3" t="s">
        <v>4343</v>
      </c>
      <c r="O1380" s="3" t="s">
        <v>4729</v>
      </c>
      <c r="P1380" s="3" t="s">
        <v>4373</v>
      </c>
      <c r="Q1380" s="62" t="s">
        <v>6153</v>
      </c>
    </row>
    <row r="1381" spans="1:17" x14ac:dyDescent="0.25">
      <c r="A1381" s="61">
        <v>3131874</v>
      </c>
      <c r="B1381" s="3">
        <v>355670</v>
      </c>
      <c r="C1381" s="129">
        <v>7</v>
      </c>
      <c r="D1381" s="3" t="s">
        <v>344</v>
      </c>
      <c r="E1381" s="3">
        <v>355670</v>
      </c>
      <c r="F1381" s="128">
        <v>35072</v>
      </c>
      <c r="G1381" s="3" t="s">
        <v>95</v>
      </c>
      <c r="H1381" s="3" t="s">
        <v>4384</v>
      </c>
      <c r="I1381" s="3">
        <v>355670</v>
      </c>
      <c r="J1381" s="3" t="s">
        <v>4394</v>
      </c>
      <c r="K1381" s="3" t="s">
        <v>4341</v>
      </c>
      <c r="L1381" s="129">
        <v>39</v>
      </c>
      <c r="M1381" s="3" t="s">
        <v>4370</v>
      </c>
      <c r="N1381" s="3" t="s">
        <v>4343</v>
      </c>
      <c r="O1381" s="3" t="s">
        <v>4372</v>
      </c>
      <c r="P1381" s="3" t="s">
        <v>4373</v>
      </c>
      <c r="Q1381" s="62" t="s">
        <v>6154</v>
      </c>
    </row>
    <row r="1382" spans="1:17" x14ac:dyDescent="0.25">
      <c r="A1382" s="61">
        <v>3136701</v>
      </c>
      <c r="B1382" s="3">
        <v>354260</v>
      </c>
      <c r="C1382" s="129">
        <v>12</v>
      </c>
      <c r="D1382" s="3" t="s">
        <v>565</v>
      </c>
      <c r="E1382" s="3">
        <v>354260</v>
      </c>
      <c r="F1382" s="128">
        <v>35121</v>
      </c>
      <c r="G1382" s="3" t="s">
        <v>135</v>
      </c>
      <c r="H1382" s="3" t="s">
        <v>4420</v>
      </c>
      <c r="I1382" s="3">
        <v>354260</v>
      </c>
      <c r="J1382" s="3" t="s">
        <v>4500</v>
      </c>
      <c r="K1382" s="3" t="s">
        <v>4341</v>
      </c>
      <c r="L1382" s="129">
        <v>39</v>
      </c>
      <c r="M1382" s="3" t="s">
        <v>4370</v>
      </c>
      <c r="N1382" s="3" t="s">
        <v>4343</v>
      </c>
      <c r="O1382" s="3" t="s">
        <v>4372</v>
      </c>
      <c r="P1382" s="3" t="s">
        <v>4373</v>
      </c>
      <c r="Q1382" s="62" t="s">
        <v>6155</v>
      </c>
    </row>
    <row r="1383" spans="1:17" x14ac:dyDescent="0.25">
      <c r="A1383" s="61">
        <v>3139050</v>
      </c>
      <c r="B1383" s="3">
        <v>352230</v>
      </c>
      <c r="C1383" s="129">
        <v>16</v>
      </c>
      <c r="D1383" s="3" t="s">
        <v>747</v>
      </c>
      <c r="E1383" s="3">
        <v>352230</v>
      </c>
      <c r="F1383" s="128">
        <v>35161</v>
      </c>
      <c r="G1383" s="3" t="s">
        <v>164</v>
      </c>
      <c r="H1383" s="3" t="s">
        <v>4399</v>
      </c>
      <c r="I1383" s="3">
        <v>352230</v>
      </c>
      <c r="J1383" s="3" t="s">
        <v>4893</v>
      </c>
      <c r="K1383" s="3" t="s">
        <v>4341</v>
      </c>
      <c r="L1383" s="129">
        <v>5</v>
      </c>
      <c r="M1383" s="3" t="s">
        <v>4342</v>
      </c>
      <c r="N1383" s="3" t="s">
        <v>4343</v>
      </c>
      <c r="O1383" s="3" t="s">
        <v>4344</v>
      </c>
      <c r="P1383" s="3" t="s">
        <v>4345</v>
      </c>
      <c r="Q1383" s="62" t="s">
        <v>6156</v>
      </c>
    </row>
    <row r="1384" spans="1:17" x14ac:dyDescent="0.25">
      <c r="A1384" s="61">
        <v>3145972</v>
      </c>
      <c r="B1384" s="3">
        <v>355030</v>
      </c>
      <c r="C1384" s="129">
        <v>1</v>
      </c>
      <c r="D1384" s="3" t="s">
        <v>54</v>
      </c>
      <c r="E1384" s="3">
        <v>355030</v>
      </c>
      <c r="F1384" s="128">
        <v>35016</v>
      </c>
      <c r="G1384" s="3" t="s">
        <v>62</v>
      </c>
      <c r="H1384" s="3" t="s">
        <v>4410</v>
      </c>
      <c r="I1384" s="3">
        <v>355030</v>
      </c>
      <c r="J1384" s="3" t="s">
        <v>4411</v>
      </c>
      <c r="K1384" s="3" t="s">
        <v>4341</v>
      </c>
      <c r="L1384" s="129">
        <v>39</v>
      </c>
      <c r="M1384" s="3" t="s">
        <v>4370</v>
      </c>
      <c r="N1384" s="3" t="s">
        <v>4343</v>
      </c>
      <c r="O1384" s="3" t="s">
        <v>4460</v>
      </c>
      <c r="P1384" s="3" t="s">
        <v>4359</v>
      </c>
      <c r="Q1384" s="62" t="s">
        <v>6157</v>
      </c>
    </row>
    <row r="1385" spans="1:17" x14ac:dyDescent="0.25">
      <c r="A1385" s="61">
        <v>3146286</v>
      </c>
      <c r="B1385" s="3">
        <v>353130</v>
      </c>
      <c r="C1385" s="129">
        <v>13</v>
      </c>
      <c r="D1385" s="3" t="s">
        <v>583</v>
      </c>
      <c r="E1385" s="3">
        <v>353130</v>
      </c>
      <c r="F1385" s="128">
        <v>35131</v>
      </c>
      <c r="G1385" s="3" t="s">
        <v>137</v>
      </c>
      <c r="H1385" s="3" t="s">
        <v>4396</v>
      </c>
      <c r="I1385" s="3">
        <v>353130</v>
      </c>
      <c r="J1385" s="3" t="s">
        <v>4397</v>
      </c>
      <c r="K1385" s="3" t="s">
        <v>4341</v>
      </c>
      <c r="L1385" s="129">
        <v>4</v>
      </c>
      <c r="M1385" s="3" t="s">
        <v>4349</v>
      </c>
      <c r="N1385" s="3" t="s">
        <v>4343</v>
      </c>
      <c r="O1385" s="3" t="s">
        <v>4372</v>
      </c>
      <c r="P1385" s="3" t="s">
        <v>4373</v>
      </c>
      <c r="Q1385" s="62" t="s">
        <v>6158</v>
      </c>
    </row>
    <row r="1386" spans="1:17" x14ac:dyDescent="0.25">
      <c r="A1386" s="61">
        <v>3153096</v>
      </c>
      <c r="B1386" s="3">
        <v>354220</v>
      </c>
      <c r="C1386" s="129">
        <v>11</v>
      </c>
      <c r="D1386" s="3" t="s">
        <v>513</v>
      </c>
      <c r="E1386" s="3">
        <v>354220</v>
      </c>
      <c r="F1386" s="128">
        <v>35113</v>
      </c>
      <c r="G1386" s="3" t="s">
        <v>129</v>
      </c>
      <c r="H1386" s="3" t="s">
        <v>4475</v>
      </c>
      <c r="I1386" s="3">
        <v>354220</v>
      </c>
      <c r="J1386" s="3" t="s">
        <v>4758</v>
      </c>
      <c r="K1386" s="3" t="s">
        <v>4341</v>
      </c>
      <c r="L1386" s="129">
        <v>39</v>
      </c>
      <c r="M1386" s="3" t="s">
        <v>4370</v>
      </c>
      <c r="N1386" s="3" t="s">
        <v>4343</v>
      </c>
      <c r="O1386" s="3" t="s">
        <v>4372</v>
      </c>
      <c r="P1386" s="3" t="s">
        <v>4373</v>
      </c>
      <c r="Q1386" s="62" t="s">
        <v>6159</v>
      </c>
    </row>
    <row r="1387" spans="1:17" x14ac:dyDescent="0.25">
      <c r="A1387" s="61">
        <v>3153649</v>
      </c>
      <c r="B1387" s="3">
        <v>351990</v>
      </c>
      <c r="C1387" s="129">
        <v>11</v>
      </c>
      <c r="D1387" s="3" t="s">
        <v>513</v>
      </c>
      <c r="E1387" s="3">
        <v>351990</v>
      </c>
      <c r="F1387" s="128">
        <v>35113</v>
      </c>
      <c r="G1387" s="3" t="s">
        <v>129</v>
      </c>
      <c r="H1387" s="3" t="s">
        <v>4475</v>
      </c>
      <c r="I1387" s="3">
        <v>351990</v>
      </c>
      <c r="J1387" s="3" t="s">
        <v>5937</v>
      </c>
      <c r="K1387" s="3" t="s">
        <v>4341</v>
      </c>
      <c r="L1387" s="129">
        <v>39</v>
      </c>
      <c r="M1387" s="3" t="s">
        <v>4370</v>
      </c>
      <c r="N1387" s="3" t="s">
        <v>4343</v>
      </c>
      <c r="O1387" s="3" t="s">
        <v>4372</v>
      </c>
      <c r="P1387" s="3" t="s">
        <v>4373</v>
      </c>
      <c r="Q1387" s="62" t="s">
        <v>6160</v>
      </c>
    </row>
    <row r="1388" spans="1:17" x14ac:dyDescent="0.25">
      <c r="A1388" s="61">
        <v>3155439</v>
      </c>
      <c r="B1388" s="3">
        <v>351620</v>
      </c>
      <c r="C1388" s="129">
        <v>8</v>
      </c>
      <c r="D1388" s="3" t="s">
        <v>392</v>
      </c>
      <c r="E1388" s="3">
        <v>351620</v>
      </c>
      <c r="F1388" s="128">
        <v>35081</v>
      </c>
      <c r="G1388" s="3" t="s">
        <v>101</v>
      </c>
      <c r="H1388" s="3" t="s">
        <v>4396</v>
      </c>
      <c r="I1388" s="3">
        <v>351620</v>
      </c>
      <c r="J1388" s="3" t="s">
        <v>4792</v>
      </c>
      <c r="K1388" s="3" t="s">
        <v>4341</v>
      </c>
      <c r="L1388" s="129">
        <v>39</v>
      </c>
      <c r="M1388" s="3" t="s">
        <v>4370</v>
      </c>
      <c r="N1388" s="3" t="s">
        <v>4343</v>
      </c>
      <c r="O1388" s="3" t="s">
        <v>4372</v>
      </c>
      <c r="P1388" s="3" t="s">
        <v>4373</v>
      </c>
      <c r="Q1388" s="62" t="s">
        <v>6161</v>
      </c>
    </row>
    <row r="1389" spans="1:17" x14ac:dyDescent="0.25">
      <c r="A1389" s="61">
        <v>3157369</v>
      </c>
      <c r="B1389" s="3">
        <v>355070</v>
      </c>
      <c r="C1389" s="129">
        <v>17</v>
      </c>
      <c r="D1389" s="3" t="s">
        <v>797</v>
      </c>
      <c r="E1389" s="3">
        <v>355070</v>
      </c>
      <c r="F1389" s="128">
        <v>35173</v>
      </c>
      <c r="G1389" s="3" t="s">
        <v>174</v>
      </c>
      <c r="H1389" s="3" t="s">
        <v>4367</v>
      </c>
      <c r="I1389" s="3">
        <v>355070</v>
      </c>
      <c r="J1389" s="3" t="s">
        <v>5995</v>
      </c>
      <c r="K1389" s="3" t="s">
        <v>4341</v>
      </c>
      <c r="L1389" s="129">
        <v>39</v>
      </c>
      <c r="M1389" s="3" t="s">
        <v>4370</v>
      </c>
      <c r="N1389" s="3" t="s">
        <v>4343</v>
      </c>
      <c r="O1389" s="3" t="s">
        <v>4372</v>
      </c>
      <c r="P1389" s="3" t="s">
        <v>4373</v>
      </c>
      <c r="Q1389" s="62" t="s">
        <v>6162</v>
      </c>
    </row>
    <row r="1390" spans="1:17" x14ac:dyDescent="0.25">
      <c r="A1390" s="61">
        <v>3180018</v>
      </c>
      <c r="B1390" s="3">
        <v>354100</v>
      </c>
      <c r="C1390" s="129">
        <v>4</v>
      </c>
      <c r="D1390" s="3" t="s">
        <v>237</v>
      </c>
      <c r="E1390" s="3">
        <v>354100</v>
      </c>
      <c r="F1390" s="128">
        <v>35041</v>
      </c>
      <c r="G1390" s="3" t="s">
        <v>78</v>
      </c>
      <c r="H1390" s="3" t="s">
        <v>4420</v>
      </c>
      <c r="I1390" s="3">
        <v>354100</v>
      </c>
      <c r="J1390" s="3" t="s">
        <v>4421</v>
      </c>
      <c r="K1390" s="3" t="s">
        <v>4341</v>
      </c>
      <c r="L1390" s="129">
        <v>39</v>
      </c>
      <c r="M1390" s="3" t="s">
        <v>4370</v>
      </c>
      <c r="N1390" s="3" t="s">
        <v>4343</v>
      </c>
      <c r="O1390" s="3" t="s">
        <v>4686</v>
      </c>
      <c r="P1390" s="3" t="s">
        <v>4373</v>
      </c>
      <c r="Q1390" s="62" t="s">
        <v>6163</v>
      </c>
    </row>
    <row r="1391" spans="1:17" x14ac:dyDescent="0.25">
      <c r="A1391" s="61">
        <v>3185567</v>
      </c>
      <c r="B1391" s="3">
        <v>350600</v>
      </c>
      <c r="C1391" s="129">
        <v>6</v>
      </c>
      <c r="D1391" s="3" t="s">
        <v>271</v>
      </c>
      <c r="E1391" s="3">
        <v>350600</v>
      </c>
      <c r="F1391" s="128">
        <v>35062</v>
      </c>
      <c r="G1391" s="3" t="s">
        <v>85</v>
      </c>
      <c r="H1391" s="3" t="s">
        <v>4414</v>
      </c>
      <c r="I1391" s="3">
        <v>350600</v>
      </c>
      <c r="J1391" s="3" t="s">
        <v>4459</v>
      </c>
      <c r="K1391" s="3" t="s">
        <v>4341</v>
      </c>
      <c r="L1391" s="129">
        <v>39</v>
      </c>
      <c r="M1391" s="3" t="s">
        <v>4370</v>
      </c>
      <c r="N1391" s="3" t="s">
        <v>4343</v>
      </c>
      <c r="O1391" s="3" t="s">
        <v>4372</v>
      </c>
      <c r="P1391" s="3" t="s">
        <v>4373</v>
      </c>
      <c r="Q1391" s="62" t="s">
        <v>6164</v>
      </c>
    </row>
    <row r="1392" spans="1:17" x14ac:dyDescent="0.25">
      <c r="A1392" s="61">
        <v>3190072</v>
      </c>
      <c r="B1392" s="3">
        <v>352240</v>
      </c>
      <c r="C1392" s="129">
        <v>16</v>
      </c>
      <c r="D1392" s="3" t="s">
        <v>747</v>
      </c>
      <c r="E1392" s="3">
        <v>352240</v>
      </c>
      <c r="F1392" s="128">
        <v>35162</v>
      </c>
      <c r="G1392" s="3" t="s">
        <v>166</v>
      </c>
      <c r="H1392" s="3" t="s">
        <v>4399</v>
      </c>
      <c r="I1392" s="3">
        <v>352240</v>
      </c>
      <c r="J1392" s="3" t="s">
        <v>4699</v>
      </c>
      <c r="K1392" s="3" t="s">
        <v>4341</v>
      </c>
      <c r="L1392" s="129">
        <v>4</v>
      </c>
      <c r="M1392" s="3" t="s">
        <v>4349</v>
      </c>
      <c r="N1392" s="3" t="s">
        <v>4343</v>
      </c>
      <c r="O1392" s="3" t="s">
        <v>4372</v>
      </c>
      <c r="P1392" s="3" t="s">
        <v>4373</v>
      </c>
      <c r="Q1392" s="62" t="s">
        <v>6165</v>
      </c>
    </row>
    <row r="1393" spans="1:17" x14ac:dyDescent="0.25">
      <c r="A1393" s="61">
        <v>3192113</v>
      </c>
      <c r="B1393" s="3">
        <v>354990</v>
      </c>
      <c r="C1393" s="129">
        <v>17</v>
      </c>
      <c r="D1393" s="3" t="s">
        <v>797</v>
      </c>
      <c r="E1393" s="3">
        <v>354990</v>
      </c>
      <c r="F1393" s="128">
        <v>35171</v>
      </c>
      <c r="G1393" s="3" t="s">
        <v>170</v>
      </c>
      <c r="H1393" s="3" t="s">
        <v>4367</v>
      </c>
      <c r="I1393" s="3">
        <v>354990</v>
      </c>
      <c r="J1393" s="3" t="s">
        <v>4368</v>
      </c>
      <c r="K1393" s="3" t="s">
        <v>4341</v>
      </c>
      <c r="L1393" s="129">
        <v>39</v>
      </c>
      <c r="M1393" s="3" t="s">
        <v>4370</v>
      </c>
      <c r="N1393" s="3" t="s">
        <v>4343</v>
      </c>
      <c r="O1393" s="3" t="s">
        <v>4372</v>
      </c>
      <c r="P1393" s="3" t="s">
        <v>4373</v>
      </c>
      <c r="Q1393" s="62" t="s">
        <v>6166</v>
      </c>
    </row>
    <row r="1394" spans="1:17" x14ac:dyDescent="0.25">
      <c r="A1394" s="61">
        <v>3192121</v>
      </c>
      <c r="B1394" s="3">
        <v>354990</v>
      </c>
      <c r="C1394" s="129">
        <v>17</v>
      </c>
      <c r="D1394" s="3" t="s">
        <v>797</v>
      </c>
      <c r="E1394" s="3">
        <v>354990</v>
      </c>
      <c r="F1394" s="128">
        <v>35171</v>
      </c>
      <c r="G1394" s="3" t="s">
        <v>170</v>
      </c>
      <c r="H1394" s="3" t="s">
        <v>4367</v>
      </c>
      <c r="I1394" s="3">
        <v>354990</v>
      </c>
      <c r="J1394" s="3" t="s">
        <v>4368</v>
      </c>
      <c r="K1394" s="3" t="s">
        <v>4341</v>
      </c>
      <c r="L1394" s="129">
        <v>39</v>
      </c>
      <c r="M1394" s="3" t="s">
        <v>4370</v>
      </c>
      <c r="N1394" s="3" t="s">
        <v>4343</v>
      </c>
      <c r="O1394" s="3" t="s">
        <v>4372</v>
      </c>
      <c r="P1394" s="3" t="s">
        <v>4373</v>
      </c>
      <c r="Q1394" s="62" t="s">
        <v>6167</v>
      </c>
    </row>
    <row r="1395" spans="1:17" x14ac:dyDescent="0.25">
      <c r="A1395" s="61">
        <v>3193551</v>
      </c>
      <c r="B1395" s="3">
        <v>351620</v>
      </c>
      <c r="C1395" s="129">
        <v>8</v>
      </c>
      <c r="D1395" s="3" t="s">
        <v>392</v>
      </c>
      <c r="E1395" s="3">
        <v>351620</v>
      </c>
      <c r="F1395" s="128">
        <v>35081</v>
      </c>
      <c r="G1395" s="3" t="s">
        <v>101</v>
      </c>
      <c r="H1395" s="3" t="s">
        <v>4396</v>
      </c>
      <c r="I1395" s="3">
        <v>351620</v>
      </c>
      <c r="J1395" s="3" t="s">
        <v>4792</v>
      </c>
      <c r="K1395" s="3" t="s">
        <v>4341</v>
      </c>
      <c r="L1395" s="129">
        <v>39</v>
      </c>
      <c r="M1395" s="3" t="s">
        <v>4370</v>
      </c>
      <c r="N1395" s="3" t="s">
        <v>4343</v>
      </c>
      <c r="O1395" s="3" t="s">
        <v>4372</v>
      </c>
      <c r="P1395" s="3" t="s">
        <v>4373</v>
      </c>
      <c r="Q1395" s="62" t="s">
        <v>6168</v>
      </c>
    </row>
    <row r="1396" spans="1:17" x14ac:dyDescent="0.25">
      <c r="A1396" s="61">
        <v>3197395</v>
      </c>
      <c r="B1396" s="3">
        <v>354890</v>
      </c>
      <c r="C1396" s="129">
        <v>3</v>
      </c>
      <c r="D1396" s="3" t="s">
        <v>207</v>
      </c>
      <c r="E1396" s="3">
        <v>354890</v>
      </c>
      <c r="F1396" s="128">
        <v>35034</v>
      </c>
      <c r="G1396" s="3" t="s">
        <v>76</v>
      </c>
      <c r="H1396" s="3" t="s">
        <v>4396</v>
      </c>
      <c r="I1396" s="3">
        <v>354890</v>
      </c>
      <c r="J1396" s="3" t="s">
        <v>4423</v>
      </c>
      <c r="K1396" s="3" t="s">
        <v>4341</v>
      </c>
      <c r="L1396" s="129">
        <v>39</v>
      </c>
      <c r="M1396" s="3" t="s">
        <v>4370</v>
      </c>
      <c r="N1396" s="3" t="s">
        <v>4343</v>
      </c>
      <c r="O1396" s="3" t="s">
        <v>4372</v>
      </c>
      <c r="P1396" s="3" t="s">
        <v>4373</v>
      </c>
      <c r="Q1396" s="62" t="s">
        <v>6169</v>
      </c>
    </row>
    <row r="1397" spans="1:17" x14ac:dyDescent="0.25">
      <c r="A1397" s="61">
        <v>3201260</v>
      </c>
      <c r="B1397" s="3">
        <v>354240</v>
      </c>
      <c r="C1397" s="129">
        <v>11</v>
      </c>
      <c r="D1397" s="3" t="s">
        <v>513</v>
      </c>
      <c r="E1397" s="3">
        <v>354240</v>
      </c>
      <c r="F1397" s="128">
        <v>35112</v>
      </c>
      <c r="G1397" s="3" t="s">
        <v>127</v>
      </c>
      <c r="H1397" s="3" t="s">
        <v>4475</v>
      </c>
      <c r="I1397" s="3">
        <v>354240</v>
      </c>
      <c r="J1397" s="3" t="s">
        <v>5397</v>
      </c>
      <c r="K1397" s="3" t="s">
        <v>4341</v>
      </c>
      <c r="L1397" s="129">
        <v>39</v>
      </c>
      <c r="M1397" s="3" t="s">
        <v>4370</v>
      </c>
      <c r="N1397" s="3" t="s">
        <v>4343</v>
      </c>
      <c r="O1397" s="3" t="s">
        <v>4556</v>
      </c>
      <c r="P1397" s="3" t="s">
        <v>4373</v>
      </c>
      <c r="Q1397" s="62" t="s">
        <v>6170</v>
      </c>
    </row>
    <row r="1398" spans="1:17" x14ac:dyDescent="0.25">
      <c r="A1398" s="61">
        <v>3202208</v>
      </c>
      <c r="B1398" s="3">
        <v>352410</v>
      </c>
      <c r="C1398" s="129">
        <v>8</v>
      </c>
      <c r="D1398" s="3" t="s">
        <v>392</v>
      </c>
      <c r="E1398" s="3">
        <v>352410</v>
      </c>
      <c r="F1398" s="128">
        <v>35083</v>
      </c>
      <c r="G1398" s="3" t="s">
        <v>105</v>
      </c>
      <c r="H1398" s="3" t="s">
        <v>4396</v>
      </c>
      <c r="I1398" s="3">
        <v>352410</v>
      </c>
      <c r="J1398" s="3" t="s">
        <v>5968</v>
      </c>
      <c r="K1398" s="3" t="s">
        <v>4341</v>
      </c>
      <c r="L1398" s="129">
        <v>39</v>
      </c>
      <c r="M1398" s="3" t="s">
        <v>4370</v>
      </c>
      <c r="N1398" s="3" t="s">
        <v>4343</v>
      </c>
      <c r="O1398" s="3" t="s">
        <v>4556</v>
      </c>
      <c r="P1398" s="3" t="s">
        <v>4373</v>
      </c>
      <c r="Q1398" s="62" t="s">
        <v>6171</v>
      </c>
    </row>
    <row r="1399" spans="1:17" x14ac:dyDescent="0.25">
      <c r="A1399" s="61">
        <v>3203301</v>
      </c>
      <c r="B1399" s="3">
        <v>354890</v>
      </c>
      <c r="C1399" s="129">
        <v>3</v>
      </c>
      <c r="D1399" s="3" t="s">
        <v>207</v>
      </c>
      <c r="E1399" s="3">
        <v>354890</v>
      </c>
      <c r="F1399" s="128">
        <v>35034</v>
      </c>
      <c r="G1399" s="3" t="s">
        <v>76</v>
      </c>
      <c r="H1399" s="3" t="s">
        <v>4396</v>
      </c>
      <c r="I1399" s="3">
        <v>354890</v>
      </c>
      <c r="J1399" s="3" t="s">
        <v>4423</v>
      </c>
      <c r="K1399" s="3" t="s">
        <v>4341</v>
      </c>
      <c r="L1399" s="129">
        <v>39</v>
      </c>
      <c r="M1399" s="3" t="s">
        <v>4370</v>
      </c>
      <c r="N1399" s="3" t="s">
        <v>4343</v>
      </c>
      <c r="O1399" s="3" t="s">
        <v>4372</v>
      </c>
      <c r="P1399" s="3" t="s">
        <v>4373</v>
      </c>
      <c r="Q1399" s="62" t="s">
        <v>6172</v>
      </c>
    </row>
    <row r="1400" spans="1:17" x14ac:dyDescent="0.25">
      <c r="A1400" s="61">
        <v>3208982</v>
      </c>
      <c r="B1400" s="3">
        <v>354425</v>
      </c>
      <c r="C1400" s="129">
        <v>11</v>
      </c>
      <c r="D1400" s="3" t="s">
        <v>513</v>
      </c>
      <c r="E1400" s="3">
        <v>354425</v>
      </c>
      <c r="F1400" s="128">
        <v>35115</v>
      </c>
      <c r="G1400" s="3" t="s">
        <v>133</v>
      </c>
      <c r="H1400" s="3" t="s">
        <v>4475</v>
      </c>
      <c r="I1400" s="3">
        <v>354425</v>
      </c>
      <c r="J1400" s="3" t="s">
        <v>5939</v>
      </c>
      <c r="K1400" s="3" t="s">
        <v>4341</v>
      </c>
      <c r="L1400" s="129">
        <v>39</v>
      </c>
      <c r="M1400" s="3" t="s">
        <v>4370</v>
      </c>
      <c r="N1400" s="3" t="s">
        <v>4343</v>
      </c>
      <c r="O1400" s="3" t="s">
        <v>4372</v>
      </c>
      <c r="P1400" s="3" t="s">
        <v>4373</v>
      </c>
      <c r="Q1400" s="62" t="s">
        <v>6173</v>
      </c>
    </row>
    <row r="1401" spans="1:17" x14ac:dyDescent="0.25">
      <c r="A1401" s="61">
        <v>3210464</v>
      </c>
      <c r="B1401" s="3">
        <v>354890</v>
      </c>
      <c r="C1401" s="129">
        <v>3</v>
      </c>
      <c r="D1401" s="3" t="s">
        <v>207</v>
      </c>
      <c r="E1401" s="3">
        <v>354890</v>
      </c>
      <c r="F1401" s="128">
        <v>35034</v>
      </c>
      <c r="G1401" s="3" t="s">
        <v>76</v>
      </c>
      <c r="H1401" s="3" t="s">
        <v>4396</v>
      </c>
      <c r="I1401" s="3">
        <v>354890</v>
      </c>
      <c r="J1401" s="3" t="s">
        <v>4423</v>
      </c>
      <c r="K1401" s="3" t="s">
        <v>4341</v>
      </c>
      <c r="L1401" s="129">
        <v>39</v>
      </c>
      <c r="M1401" s="3" t="s">
        <v>4370</v>
      </c>
      <c r="N1401" s="3" t="s">
        <v>4343</v>
      </c>
      <c r="O1401" s="3" t="s">
        <v>4372</v>
      </c>
      <c r="P1401" s="3" t="s">
        <v>4373</v>
      </c>
      <c r="Q1401" s="62" t="s">
        <v>6174</v>
      </c>
    </row>
    <row r="1402" spans="1:17" x14ac:dyDescent="0.25">
      <c r="A1402" s="61">
        <v>3212130</v>
      </c>
      <c r="B1402" s="3">
        <v>355030</v>
      </c>
      <c r="C1402" s="129">
        <v>1</v>
      </c>
      <c r="D1402" s="3" t="s">
        <v>54</v>
      </c>
      <c r="E1402" s="3">
        <v>355030</v>
      </c>
      <c r="F1402" s="128">
        <v>35016</v>
      </c>
      <c r="G1402" s="3" t="s">
        <v>62</v>
      </c>
      <c r="H1402" s="3" t="s">
        <v>4410</v>
      </c>
      <c r="I1402" s="3">
        <v>355030</v>
      </c>
      <c r="J1402" s="3" t="s">
        <v>4411</v>
      </c>
      <c r="K1402" s="3" t="s">
        <v>4341</v>
      </c>
      <c r="L1402" s="129">
        <v>5</v>
      </c>
      <c r="M1402" s="3" t="s">
        <v>4342</v>
      </c>
      <c r="N1402" s="3" t="s">
        <v>4343</v>
      </c>
      <c r="O1402" s="3" t="s">
        <v>4356</v>
      </c>
      <c r="P1402" s="3" t="s">
        <v>4345</v>
      </c>
      <c r="Q1402" s="62" t="s">
        <v>6175</v>
      </c>
    </row>
    <row r="1403" spans="1:17" x14ac:dyDescent="0.25">
      <c r="A1403" s="61">
        <v>3219852</v>
      </c>
      <c r="B1403" s="3">
        <v>355030</v>
      </c>
      <c r="C1403" s="129">
        <v>1</v>
      </c>
      <c r="D1403" s="3" t="s">
        <v>54</v>
      </c>
      <c r="E1403" s="3">
        <v>355030</v>
      </c>
      <c r="F1403" s="128">
        <v>35016</v>
      </c>
      <c r="G1403" s="3" t="s">
        <v>62</v>
      </c>
      <c r="H1403" s="3" t="s">
        <v>4410</v>
      </c>
      <c r="I1403" s="3">
        <v>355030</v>
      </c>
      <c r="J1403" s="3" t="s">
        <v>4411</v>
      </c>
      <c r="K1403" s="3" t="s">
        <v>4341</v>
      </c>
      <c r="L1403" s="129">
        <v>39</v>
      </c>
      <c r="M1403" s="3" t="s">
        <v>4370</v>
      </c>
      <c r="N1403" s="3" t="s">
        <v>4343</v>
      </c>
      <c r="O1403" s="3" t="s">
        <v>4356</v>
      </c>
      <c r="P1403" s="3" t="s">
        <v>4345</v>
      </c>
      <c r="Q1403" s="62" t="s">
        <v>6176</v>
      </c>
    </row>
    <row r="1404" spans="1:17" x14ac:dyDescent="0.25">
      <c r="A1404" s="61">
        <v>3222802</v>
      </c>
      <c r="B1404" s="3">
        <v>350950</v>
      </c>
      <c r="C1404" s="129">
        <v>7</v>
      </c>
      <c r="D1404" s="3" t="s">
        <v>344</v>
      </c>
      <c r="E1404" s="3">
        <v>350950</v>
      </c>
      <c r="F1404" s="128">
        <v>35072</v>
      </c>
      <c r="G1404" s="3" t="s">
        <v>95</v>
      </c>
      <c r="H1404" s="3" t="s">
        <v>4384</v>
      </c>
      <c r="I1404" s="3">
        <v>350950</v>
      </c>
      <c r="J1404" s="3" t="s">
        <v>4620</v>
      </c>
      <c r="K1404" s="3" t="s">
        <v>4341</v>
      </c>
      <c r="L1404" s="129">
        <v>39</v>
      </c>
      <c r="M1404" s="3" t="s">
        <v>4370</v>
      </c>
      <c r="N1404" s="3" t="s">
        <v>4343</v>
      </c>
      <c r="O1404" s="3" t="s">
        <v>4372</v>
      </c>
      <c r="P1404" s="3" t="s">
        <v>4373</v>
      </c>
      <c r="Q1404" s="62" t="s">
        <v>6177</v>
      </c>
    </row>
    <row r="1405" spans="1:17" x14ac:dyDescent="0.25">
      <c r="A1405" s="61">
        <v>3223728</v>
      </c>
      <c r="B1405" s="3">
        <v>354870</v>
      </c>
      <c r="C1405" s="129">
        <v>1</v>
      </c>
      <c r="D1405" s="3" t="s">
        <v>54</v>
      </c>
      <c r="E1405" s="3">
        <v>354870</v>
      </c>
      <c r="F1405" s="128">
        <v>35015</v>
      </c>
      <c r="G1405" s="3" t="s">
        <v>60</v>
      </c>
      <c r="H1405" s="3" t="s">
        <v>4361</v>
      </c>
      <c r="I1405" s="3">
        <v>354870</v>
      </c>
      <c r="J1405" s="3" t="s">
        <v>4665</v>
      </c>
      <c r="K1405" s="3" t="s">
        <v>4341</v>
      </c>
      <c r="L1405" s="129">
        <v>5</v>
      </c>
      <c r="M1405" s="3" t="s">
        <v>4342</v>
      </c>
      <c r="N1405" s="3" t="s">
        <v>4343</v>
      </c>
      <c r="O1405" s="3" t="s">
        <v>4358</v>
      </c>
      <c r="P1405" s="3" t="s">
        <v>4359</v>
      </c>
      <c r="Q1405" s="62" t="s">
        <v>6178</v>
      </c>
    </row>
    <row r="1406" spans="1:17" x14ac:dyDescent="0.25">
      <c r="A1406" s="61">
        <v>3229335</v>
      </c>
      <c r="B1406" s="3">
        <v>351000</v>
      </c>
      <c r="C1406" s="129">
        <v>9</v>
      </c>
      <c r="D1406" s="3" t="s">
        <v>419</v>
      </c>
      <c r="E1406" s="3">
        <v>351000</v>
      </c>
      <c r="F1406" s="128">
        <v>35092</v>
      </c>
      <c r="G1406" s="3" t="s">
        <v>109</v>
      </c>
      <c r="H1406" s="3" t="s">
        <v>4470</v>
      </c>
      <c r="I1406" s="3">
        <v>351000</v>
      </c>
      <c r="J1406" s="3" t="s">
        <v>4611</v>
      </c>
      <c r="K1406" s="3" t="s">
        <v>4341</v>
      </c>
      <c r="L1406" s="129">
        <v>39</v>
      </c>
      <c r="M1406" s="3" t="s">
        <v>4370</v>
      </c>
      <c r="N1406" s="3" t="s">
        <v>4343</v>
      </c>
      <c r="O1406" s="3" t="s">
        <v>4401</v>
      </c>
      <c r="P1406" s="3" t="s">
        <v>4373</v>
      </c>
      <c r="Q1406" s="62" t="s">
        <v>6179</v>
      </c>
    </row>
    <row r="1407" spans="1:17" x14ac:dyDescent="0.25">
      <c r="A1407" s="61">
        <v>3233715</v>
      </c>
      <c r="B1407" s="3">
        <v>351880</v>
      </c>
      <c r="C1407" s="129">
        <v>1</v>
      </c>
      <c r="D1407" s="3" t="s">
        <v>54</v>
      </c>
      <c r="E1407" s="3">
        <v>351880</v>
      </c>
      <c r="F1407" s="128">
        <v>35011</v>
      </c>
      <c r="G1407" s="3" t="s">
        <v>46</v>
      </c>
      <c r="H1407" s="3" t="s">
        <v>4437</v>
      </c>
      <c r="I1407" s="3">
        <v>351880</v>
      </c>
      <c r="J1407" s="3" t="s">
        <v>4826</v>
      </c>
      <c r="K1407" s="3" t="s">
        <v>4341</v>
      </c>
      <c r="L1407" s="129">
        <v>39</v>
      </c>
      <c r="M1407" s="3" t="s">
        <v>4370</v>
      </c>
      <c r="N1407" s="3" t="s">
        <v>4343</v>
      </c>
      <c r="O1407" s="3" t="s">
        <v>4344</v>
      </c>
      <c r="P1407" s="3" t="s">
        <v>4345</v>
      </c>
      <c r="Q1407" s="62" t="s">
        <v>6180</v>
      </c>
    </row>
    <row r="1408" spans="1:17" x14ac:dyDescent="0.25">
      <c r="A1408" s="61">
        <v>3239926</v>
      </c>
      <c r="B1408" s="3">
        <v>353800</v>
      </c>
      <c r="C1408" s="129">
        <v>17</v>
      </c>
      <c r="D1408" s="3" t="s">
        <v>797</v>
      </c>
      <c r="E1408" s="3">
        <v>353800</v>
      </c>
      <c r="F1408" s="128">
        <v>35174</v>
      </c>
      <c r="G1408" s="3" t="s">
        <v>176</v>
      </c>
      <c r="H1408" s="3" t="s">
        <v>4367</v>
      </c>
      <c r="I1408" s="3">
        <v>353800</v>
      </c>
      <c r="J1408" s="3" t="s">
        <v>4450</v>
      </c>
      <c r="K1408" s="3" t="s">
        <v>4341</v>
      </c>
      <c r="L1408" s="129">
        <v>4</v>
      </c>
      <c r="M1408" s="3" t="s">
        <v>4349</v>
      </c>
      <c r="N1408" s="3" t="s">
        <v>4343</v>
      </c>
      <c r="O1408" s="3" t="s">
        <v>4556</v>
      </c>
      <c r="P1408" s="3" t="s">
        <v>4373</v>
      </c>
      <c r="Q1408" s="62" t="s">
        <v>6181</v>
      </c>
    </row>
    <row r="1409" spans="1:17" x14ac:dyDescent="0.25">
      <c r="A1409" s="61">
        <v>3240967</v>
      </c>
      <c r="B1409" s="3">
        <v>354990</v>
      </c>
      <c r="C1409" s="129">
        <v>17</v>
      </c>
      <c r="D1409" s="3" t="s">
        <v>797</v>
      </c>
      <c r="E1409" s="3">
        <v>354990</v>
      </c>
      <c r="F1409" s="128">
        <v>35171</v>
      </c>
      <c r="G1409" s="3" t="s">
        <v>170</v>
      </c>
      <c r="H1409" s="3" t="s">
        <v>4367</v>
      </c>
      <c r="I1409" s="3">
        <v>354990</v>
      </c>
      <c r="J1409" s="3" t="s">
        <v>4368</v>
      </c>
      <c r="K1409" s="3" t="s">
        <v>4341</v>
      </c>
      <c r="L1409" s="129">
        <v>39</v>
      </c>
      <c r="M1409" s="3" t="s">
        <v>4370</v>
      </c>
      <c r="N1409" s="3" t="s">
        <v>4343</v>
      </c>
      <c r="O1409" s="3" t="s">
        <v>4372</v>
      </c>
      <c r="P1409" s="3" t="s">
        <v>4373</v>
      </c>
      <c r="Q1409" s="62" t="s">
        <v>6182</v>
      </c>
    </row>
    <row r="1410" spans="1:17" x14ac:dyDescent="0.25">
      <c r="A1410" s="61">
        <v>3245640</v>
      </c>
      <c r="B1410" s="3">
        <v>354850</v>
      </c>
      <c r="C1410" s="129">
        <v>4</v>
      </c>
      <c r="D1410" s="3" t="s">
        <v>237</v>
      </c>
      <c r="E1410" s="3">
        <v>354850</v>
      </c>
      <c r="F1410" s="128">
        <v>35041</v>
      </c>
      <c r="G1410" s="3" t="s">
        <v>78</v>
      </c>
      <c r="H1410" s="3" t="s">
        <v>4420</v>
      </c>
      <c r="I1410" s="3">
        <v>354850</v>
      </c>
      <c r="J1410" s="3" t="s">
        <v>4514</v>
      </c>
      <c r="K1410" s="3" t="s">
        <v>4341</v>
      </c>
      <c r="L1410" s="129">
        <v>39</v>
      </c>
      <c r="M1410" s="3" t="s">
        <v>4370</v>
      </c>
      <c r="N1410" s="3" t="s">
        <v>4343</v>
      </c>
      <c r="O1410" s="3" t="s">
        <v>4372</v>
      </c>
      <c r="P1410" s="3" t="s">
        <v>4373</v>
      </c>
      <c r="Q1410" s="62" t="s">
        <v>6183</v>
      </c>
    </row>
    <row r="1411" spans="1:17" x14ac:dyDescent="0.25">
      <c r="A1411" s="61">
        <v>3252876</v>
      </c>
      <c r="B1411" s="3">
        <v>351880</v>
      </c>
      <c r="C1411" s="129">
        <v>1</v>
      </c>
      <c r="D1411" s="3" t="s">
        <v>54</v>
      </c>
      <c r="E1411" s="3">
        <v>351880</v>
      </c>
      <c r="F1411" s="128">
        <v>35011</v>
      </c>
      <c r="G1411" s="3" t="s">
        <v>46</v>
      </c>
      <c r="H1411" s="3" t="s">
        <v>4437</v>
      </c>
      <c r="I1411" s="3">
        <v>351880</v>
      </c>
      <c r="J1411" s="3" t="s">
        <v>4826</v>
      </c>
      <c r="K1411" s="3" t="s">
        <v>4341</v>
      </c>
      <c r="L1411" s="129">
        <v>39</v>
      </c>
      <c r="M1411" s="3" t="s">
        <v>4370</v>
      </c>
      <c r="N1411" s="3" t="s">
        <v>4343</v>
      </c>
      <c r="O1411" s="3" t="s">
        <v>4659</v>
      </c>
      <c r="P1411" s="3" t="s">
        <v>4345</v>
      </c>
      <c r="Q1411" s="62" t="s">
        <v>6184</v>
      </c>
    </row>
    <row r="1412" spans="1:17" x14ac:dyDescent="0.25">
      <c r="A1412" s="61">
        <v>3289338</v>
      </c>
      <c r="B1412" s="3">
        <v>354100</v>
      </c>
      <c r="C1412" s="129">
        <v>4</v>
      </c>
      <c r="D1412" s="3" t="s">
        <v>237</v>
      </c>
      <c r="E1412" s="3">
        <v>354100</v>
      </c>
      <c r="F1412" s="128">
        <v>35041</v>
      </c>
      <c r="G1412" s="3" t="s">
        <v>78</v>
      </c>
      <c r="H1412" s="3" t="s">
        <v>4420</v>
      </c>
      <c r="I1412" s="3">
        <v>354100</v>
      </c>
      <c r="J1412" s="3" t="s">
        <v>4421</v>
      </c>
      <c r="K1412" s="3" t="s">
        <v>4341</v>
      </c>
      <c r="L1412" s="129">
        <v>4</v>
      </c>
      <c r="M1412" s="3" t="s">
        <v>4349</v>
      </c>
      <c r="N1412" s="3" t="s">
        <v>4343</v>
      </c>
      <c r="O1412" s="3" t="s">
        <v>4372</v>
      </c>
      <c r="P1412" s="3" t="s">
        <v>4373</v>
      </c>
      <c r="Q1412" s="62" t="s">
        <v>6185</v>
      </c>
    </row>
    <row r="1413" spans="1:17" x14ac:dyDescent="0.25">
      <c r="A1413" s="61">
        <v>3290336</v>
      </c>
      <c r="B1413" s="3">
        <v>353930</v>
      </c>
      <c r="C1413" s="129">
        <v>10</v>
      </c>
      <c r="D1413" s="3" t="s">
        <v>485</v>
      </c>
      <c r="E1413" s="3">
        <v>353930</v>
      </c>
      <c r="F1413" s="128">
        <v>35101</v>
      </c>
      <c r="G1413" s="3" t="s">
        <v>117</v>
      </c>
      <c r="H1413" s="3" t="s">
        <v>4403</v>
      </c>
      <c r="I1413" s="3">
        <v>353930</v>
      </c>
      <c r="J1413" s="3" t="s">
        <v>5917</v>
      </c>
      <c r="K1413" s="3" t="s">
        <v>4341</v>
      </c>
      <c r="L1413" s="129">
        <v>39</v>
      </c>
      <c r="M1413" s="3" t="s">
        <v>4370</v>
      </c>
      <c r="N1413" s="3" t="s">
        <v>4343</v>
      </c>
      <c r="O1413" s="3" t="s">
        <v>4372</v>
      </c>
      <c r="P1413" s="3" t="s">
        <v>4373</v>
      </c>
      <c r="Q1413" s="62" t="s">
        <v>6186</v>
      </c>
    </row>
    <row r="1414" spans="1:17" x14ac:dyDescent="0.25">
      <c r="A1414" s="61">
        <v>3290611</v>
      </c>
      <c r="B1414" s="3">
        <v>352710</v>
      </c>
      <c r="C1414" s="129">
        <v>6</v>
      </c>
      <c r="D1414" s="3" t="s">
        <v>271</v>
      </c>
      <c r="E1414" s="3">
        <v>352710</v>
      </c>
      <c r="F1414" s="128">
        <v>35065</v>
      </c>
      <c r="G1414" s="3" t="s">
        <v>91</v>
      </c>
      <c r="H1414" s="3" t="s">
        <v>4414</v>
      </c>
      <c r="I1414" s="3">
        <v>352710</v>
      </c>
      <c r="J1414" s="3" t="s">
        <v>4415</v>
      </c>
      <c r="K1414" s="3" t="s">
        <v>4341</v>
      </c>
      <c r="L1414" s="129">
        <v>39</v>
      </c>
      <c r="M1414" s="3" t="s">
        <v>4370</v>
      </c>
      <c r="N1414" s="3" t="s">
        <v>4343</v>
      </c>
      <c r="O1414" s="3" t="s">
        <v>4358</v>
      </c>
      <c r="P1414" s="3" t="s">
        <v>4359</v>
      </c>
      <c r="Q1414" s="62" t="s">
        <v>6187</v>
      </c>
    </row>
    <row r="1415" spans="1:17" x14ac:dyDescent="0.25">
      <c r="A1415" s="61">
        <v>3290689</v>
      </c>
      <c r="B1415" s="3">
        <v>355030</v>
      </c>
      <c r="C1415" s="129">
        <v>1</v>
      </c>
      <c r="D1415" s="3" t="s">
        <v>54</v>
      </c>
      <c r="E1415" s="3">
        <v>355030</v>
      </c>
      <c r="F1415" s="128">
        <v>35016</v>
      </c>
      <c r="G1415" s="3" t="s">
        <v>62</v>
      </c>
      <c r="H1415" s="3" t="s">
        <v>4410</v>
      </c>
      <c r="I1415" s="3">
        <v>355030</v>
      </c>
      <c r="J1415" s="3" t="s">
        <v>4411</v>
      </c>
      <c r="K1415" s="3" t="s">
        <v>4341</v>
      </c>
      <c r="L1415" s="129">
        <v>39</v>
      </c>
      <c r="M1415" s="3" t="s">
        <v>4370</v>
      </c>
      <c r="N1415" s="3" t="s">
        <v>4343</v>
      </c>
      <c r="O1415" s="3" t="s">
        <v>4401</v>
      </c>
      <c r="P1415" s="3" t="s">
        <v>4373</v>
      </c>
      <c r="Q1415" s="62" t="s">
        <v>6188</v>
      </c>
    </row>
    <row r="1416" spans="1:17" x14ac:dyDescent="0.25">
      <c r="A1416" s="61">
        <v>3295354</v>
      </c>
      <c r="B1416" s="3">
        <v>353870</v>
      </c>
      <c r="C1416" s="129">
        <v>10</v>
      </c>
      <c r="D1416" s="3" t="s">
        <v>485</v>
      </c>
      <c r="E1416" s="3">
        <v>353870</v>
      </c>
      <c r="F1416" s="128">
        <v>35103</v>
      </c>
      <c r="G1416" s="3" t="s">
        <v>121</v>
      </c>
      <c r="H1416" s="3" t="s">
        <v>4403</v>
      </c>
      <c r="I1416" s="3">
        <v>353870</v>
      </c>
      <c r="J1416" s="3" t="s">
        <v>4417</v>
      </c>
      <c r="K1416" s="3" t="s">
        <v>4341</v>
      </c>
      <c r="L1416" s="129">
        <v>4</v>
      </c>
      <c r="M1416" s="3" t="s">
        <v>4349</v>
      </c>
      <c r="N1416" s="3" t="s">
        <v>4343</v>
      </c>
      <c r="O1416" s="3" t="s">
        <v>4358</v>
      </c>
      <c r="P1416" s="3" t="s">
        <v>4359</v>
      </c>
      <c r="Q1416" s="62" t="s">
        <v>6189</v>
      </c>
    </row>
    <row r="1417" spans="1:17" x14ac:dyDescent="0.25">
      <c r="A1417" s="61">
        <v>3300765</v>
      </c>
      <c r="B1417" s="3">
        <v>351220</v>
      </c>
      <c r="C1417" s="129">
        <v>10</v>
      </c>
      <c r="D1417" s="3" t="s">
        <v>485</v>
      </c>
      <c r="E1417" s="3">
        <v>351220</v>
      </c>
      <c r="F1417" s="128">
        <v>35101</v>
      </c>
      <c r="G1417" s="3" t="s">
        <v>117</v>
      </c>
      <c r="H1417" s="3" t="s">
        <v>4403</v>
      </c>
      <c r="I1417" s="3">
        <v>351220</v>
      </c>
      <c r="J1417" s="3" t="s">
        <v>5625</v>
      </c>
      <c r="K1417" s="3" t="s">
        <v>4341</v>
      </c>
      <c r="L1417" s="129">
        <v>39</v>
      </c>
      <c r="M1417" s="3" t="s">
        <v>4370</v>
      </c>
      <c r="N1417" s="3" t="s">
        <v>4343</v>
      </c>
      <c r="O1417" s="3" t="s">
        <v>4556</v>
      </c>
      <c r="P1417" s="3" t="s">
        <v>4373</v>
      </c>
      <c r="Q1417" s="62" t="s">
        <v>6190</v>
      </c>
    </row>
    <row r="1418" spans="1:17" x14ac:dyDescent="0.25">
      <c r="A1418" s="61">
        <v>3306704</v>
      </c>
      <c r="B1418" s="3">
        <v>355030</v>
      </c>
      <c r="C1418" s="129">
        <v>1</v>
      </c>
      <c r="D1418" s="3" t="s">
        <v>54</v>
      </c>
      <c r="E1418" s="3">
        <v>355030</v>
      </c>
      <c r="F1418" s="128">
        <v>35016</v>
      </c>
      <c r="G1418" s="3" t="s">
        <v>62</v>
      </c>
      <c r="H1418" s="3" t="s">
        <v>4410</v>
      </c>
      <c r="I1418" s="3">
        <v>355030</v>
      </c>
      <c r="J1418" s="3" t="s">
        <v>4411</v>
      </c>
      <c r="K1418" s="3" t="s">
        <v>4341</v>
      </c>
      <c r="L1418" s="129">
        <v>39</v>
      </c>
      <c r="M1418" s="3" t="s">
        <v>4370</v>
      </c>
      <c r="N1418" s="3" t="s">
        <v>4343</v>
      </c>
      <c r="O1418" s="3" t="s">
        <v>4372</v>
      </c>
      <c r="P1418" s="3" t="s">
        <v>4373</v>
      </c>
      <c r="Q1418" s="62" t="s">
        <v>6191</v>
      </c>
    </row>
    <row r="1419" spans="1:17" x14ac:dyDescent="0.25">
      <c r="A1419" s="61">
        <v>3314766</v>
      </c>
      <c r="B1419" s="3">
        <v>354340</v>
      </c>
      <c r="C1419" s="129">
        <v>13</v>
      </c>
      <c r="D1419" s="3" t="s">
        <v>583</v>
      </c>
      <c r="E1419" s="3">
        <v>354340</v>
      </c>
      <c r="F1419" s="128">
        <v>35132</v>
      </c>
      <c r="G1419" s="3" t="s">
        <v>139</v>
      </c>
      <c r="H1419" s="3" t="s">
        <v>4396</v>
      </c>
      <c r="I1419" s="3">
        <v>354340</v>
      </c>
      <c r="J1419" s="3" t="s">
        <v>4583</v>
      </c>
      <c r="K1419" s="3" t="s">
        <v>4341</v>
      </c>
      <c r="L1419" s="129">
        <v>5</v>
      </c>
      <c r="M1419" s="3" t="s">
        <v>4342</v>
      </c>
      <c r="N1419" s="3" t="s">
        <v>4343</v>
      </c>
      <c r="O1419" s="3" t="s">
        <v>4358</v>
      </c>
      <c r="P1419" s="3" t="s">
        <v>4359</v>
      </c>
      <c r="Q1419" s="62" t="s">
        <v>6192</v>
      </c>
    </row>
    <row r="1420" spans="1:17" x14ac:dyDescent="0.25">
      <c r="A1420" s="61">
        <v>3318273</v>
      </c>
      <c r="B1420" s="3">
        <v>350190</v>
      </c>
      <c r="C1420" s="129">
        <v>7</v>
      </c>
      <c r="D1420" s="3" t="s">
        <v>344</v>
      </c>
      <c r="E1420" s="3">
        <v>350190</v>
      </c>
      <c r="F1420" s="128">
        <v>35074</v>
      </c>
      <c r="G1420" s="3" t="s">
        <v>99</v>
      </c>
      <c r="H1420" s="3" t="s">
        <v>4384</v>
      </c>
      <c r="I1420" s="3">
        <v>350190</v>
      </c>
      <c r="J1420" s="3" t="s">
        <v>4502</v>
      </c>
      <c r="K1420" s="3" t="s">
        <v>4341</v>
      </c>
      <c r="L1420" s="129">
        <v>39</v>
      </c>
      <c r="M1420" s="3" t="s">
        <v>4370</v>
      </c>
      <c r="N1420" s="3" t="s">
        <v>4343</v>
      </c>
      <c r="O1420" s="3" t="s">
        <v>5864</v>
      </c>
      <c r="P1420" s="3" t="s">
        <v>5865</v>
      </c>
      <c r="Q1420" s="62" t="s">
        <v>6193</v>
      </c>
    </row>
    <row r="1421" spans="1:17" x14ac:dyDescent="0.25">
      <c r="A1421" s="61">
        <v>3319547</v>
      </c>
      <c r="B1421" s="3">
        <v>350400</v>
      </c>
      <c r="C1421" s="129">
        <v>9</v>
      </c>
      <c r="D1421" s="3" t="s">
        <v>419</v>
      </c>
      <c r="E1421" s="3">
        <v>350400</v>
      </c>
      <c r="F1421" s="128">
        <v>35092</v>
      </c>
      <c r="G1421" s="3" t="s">
        <v>109</v>
      </c>
      <c r="H1421" s="3" t="s">
        <v>4470</v>
      </c>
      <c r="I1421" s="3">
        <v>350400</v>
      </c>
      <c r="J1421" s="3" t="s">
        <v>5436</v>
      </c>
      <c r="K1421" s="3" t="s">
        <v>4341</v>
      </c>
      <c r="L1421" s="129">
        <v>39</v>
      </c>
      <c r="M1421" s="3" t="s">
        <v>4370</v>
      </c>
      <c r="N1421" s="3" t="s">
        <v>4343</v>
      </c>
      <c r="O1421" s="3" t="s">
        <v>4556</v>
      </c>
      <c r="P1421" s="3" t="s">
        <v>4373</v>
      </c>
      <c r="Q1421" s="62" t="s">
        <v>6194</v>
      </c>
    </row>
    <row r="1422" spans="1:17" x14ac:dyDescent="0.25">
      <c r="A1422" s="61">
        <v>3322629</v>
      </c>
      <c r="B1422" s="3">
        <v>352390</v>
      </c>
      <c r="C1422" s="129">
        <v>16</v>
      </c>
      <c r="D1422" s="3" t="s">
        <v>747</v>
      </c>
      <c r="E1422" s="3">
        <v>352390</v>
      </c>
      <c r="F1422" s="128">
        <v>35163</v>
      </c>
      <c r="G1422" s="3" t="s">
        <v>168</v>
      </c>
      <c r="H1422" s="3" t="s">
        <v>4399</v>
      </c>
      <c r="I1422" s="3">
        <v>352390</v>
      </c>
      <c r="J1422" s="3" t="s">
        <v>4432</v>
      </c>
      <c r="K1422" s="3" t="s">
        <v>4341</v>
      </c>
      <c r="L1422" s="129">
        <v>4</v>
      </c>
      <c r="M1422" s="3" t="s">
        <v>4349</v>
      </c>
      <c r="N1422" s="3" t="s">
        <v>4343</v>
      </c>
      <c r="O1422" s="3" t="s">
        <v>4344</v>
      </c>
      <c r="P1422" s="3" t="s">
        <v>4345</v>
      </c>
      <c r="Q1422" s="62" t="s">
        <v>5962</v>
      </c>
    </row>
    <row r="1423" spans="1:17" x14ac:dyDescent="0.25">
      <c r="A1423" s="61">
        <v>3334678</v>
      </c>
      <c r="B1423" s="3">
        <v>351040</v>
      </c>
      <c r="C1423" s="129">
        <v>10</v>
      </c>
      <c r="D1423" s="3" t="s">
        <v>485</v>
      </c>
      <c r="E1423" s="3">
        <v>351040</v>
      </c>
      <c r="F1423" s="128">
        <v>35103</v>
      </c>
      <c r="G1423" s="3" t="s">
        <v>121</v>
      </c>
      <c r="H1423" s="3" t="s">
        <v>4403</v>
      </c>
      <c r="I1423" s="3">
        <v>351040</v>
      </c>
      <c r="J1423" s="3" t="s">
        <v>5913</v>
      </c>
      <c r="K1423" s="3" t="s">
        <v>4341</v>
      </c>
      <c r="L1423" s="129">
        <v>5</v>
      </c>
      <c r="M1423" s="3" t="s">
        <v>4342</v>
      </c>
      <c r="N1423" s="3" t="s">
        <v>4343</v>
      </c>
      <c r="O1423" s="3" t="s">
        <v>5410</v>
      </c>
      <c r="P1423" s="3" t="s">
        <v>4373</v>
      </c>
      <c r="Q1423" s="62" t="s">
        <v>6195</v>
      </c>
    </row>
    <row r="1424" spans="1:17" x14ac:dyDescent="0.25">
      <c r="A1424" s="61">
        <v>3356892</v>
      </c>
      <c r="B1424" s="3">
        <v>350570</v>
      </c>
      <c r="C1424" s="129">
        <v>1</v>
      </c>
      <c r="D1424" s="3" t="s">
        <v>54</v>
      </c>
      <c r="E1424" s="3">
        <v>350570</v>
      </c>
      <c r="F1424" s="128">
        <v>35014</v>
      </c>
      <c r="G1424" s="3" t="s">
        <v>58</v>
      </c>
      <c r="H1424" s="3" t="s">
        <v>4339</v>
      </c>
      <c r="I1424" s="3">
        <v>350570</v>
      </c>
      <c r="J1424" s="3" t="s">
        <v>4444</v>
      </c>
      <c r="K1424" s="3" t="s">
        <v>4341</v>
      </c>
      <c r="L1424" s="129">
        <v>39</v>
      </c>
      <c r="M1424" s="3" t="s">
        <v>4370</v>
      </c>
      <c r="N1424" s="3" t="s">
        <v>4343</v>
      </c>
      <c r="O1424" s="3" t="s">
        <v>4372</v>
      </c>
      <c r="P1424" s="3" t="s">
        <v>4373</v>
      </c>
      <c r="Q1424" s="62" t="s">
        <v>6196</v>
      </c>
    </row>
    <row r="1425" spans="1:17" x14ac:dyDescent="0.25">
      <c r="A1425" s="61">
        <v>3368009</v>
      </c>
      <c r="B1425" s="3">
        <v>353870</v>
      </c>
      <c r="C1425" s="129">
        <v>10</v>
      </c>
      <c r="D1425" s="3" t="s">
        <v>485</v>
      </c>
      <c r="E1425" s="3">
        <v>353870</v>
      </c>
      <c r="F1425" s="128">
        <v>35103</v>
      </c>
      <c r="G1425" s="3" t="s">
        <v>121</v>
      </c>
      <c r="H1425" s="3" t="s">
        <v>4403</v>
      </c>
      <c r="I1425" s="3">
        <v>353870</v>
      </c>
      <c r="J1425" s="3" t="s">
        <v>4417</v>
      </c>
      <c r="K1425" s="3" t="s">
        <v>4341</v>
      </c>
      <c r="L1425" s="129">
        <v>4</v>
      </c>
      <c r="M1425" s="3" t="s">
        <v>4349</v>
      </c>
      <c r="N1425" s="3" t="s">
        <v>4343</v>
      </c>
      <c r="O1425" s="3" t="s">
        <v>4344</v>
      </c>
      <c r="P1425" s="3" t="s">
        <v>4345</v>
      </c>
      <c r="Q1425" s="62" t="s">
        <v>6197</v>
      </c>
    </row>
    <row r="1426" spans="1:17" x14ac:dyDescent="0.25">
      <c r="A1426" s="61">
        <v>3368734</v>
      </c>
      <c r="B1426" s="3">
        <v>350190</v>
      </c>
      <c r="C1426" s="129">
        <v>7</v>
      </c>
      <c r="D1426" s="3" t="s">
        <v>344</v>
      </c>
      <c r="E1426" s="3">
        <v>350190</v>
      </c>
      <c r="F1426" s="128">
        <v>35074</v>
      </c>
      <c r="G1426" s="3" t="s">
        <v>99</v>
      </c>
      <c r="H1426" s="3" t="s">
        <v>4384</v>
      </c>
      <c r="I1426" s="3">
        <v>350190</v>
      </c>
      <c r="J1426" s="3" t="s">
        <v>4502</v>
      </c>
      <c r="K1426" s="3" t="s">
        <v>4341</v>
      </c>
      <c r="L1426" s="129">
        <v>39</v>
      </c>
      <c r="M1426" s="3" t="s">
        <v>4370</v>
      </c>
      <c r="N1426" s="3" t="s">
        <v>4343</v>
      </c>
      <c r="O1426" s="3" t="s">
        <v>4358</v>
      </c>
      <c r="P1426" s="3" t="s">
        <v>4359</v>
      </c>
      <c r="Q1426" s="62" t="s">
        <v>6198</v>
      </c>
    </row>
    <row r="1427" spans="1:17" x14ac:dyDescent="0.25">
      <c r="A1427" s="61">
        <v>3373207</v>
      </c>
      <c r="B1427" s="3">
        <v>353440</v>
      </c>
      <c r="C1427" s="129">
        <v>1</v>
      </c>
      <c r="D1427" s="3" t="s">
        <v>54</v>
      </c>
      <c r="E1427" s="3">
        <v>353440</v>
      </c>
      <c r="F1427" s="128">
        <v>35014</v>
      </c>
      <c r="G1427" s="3" t="s">
        <v>58</v>
      </c>
      <c r="H1427" s="3" t="s">
        <v>4339</v>
      </c>
      <c r="I1427" s="3">
        <v>353440</v>
      </c>
      <c r="J1427" s="3" t="s">
        <v>4340</v>
      </c>
      <c r="K1427" s="3" t="s">
        <v>4341</v>
      </c>
      <c r="L1427" s="129">
        <v>39</v>
      </c>
      <c r="M1427" s="3" t="s">
        <v>4370</v>
      </c>
      <c r="N1427" s="3" t="s">
        <v>4343</v>
      </c>
      <c r="O1427" s="3" t="s">
        <v>4686</v>
      </c>
      <c r="P1427" s="3" t="s">
        <v>4373</v>
      </c>
      <c r="Q1427" s="62" t="s">
        <v>6199</v>
      </c>
    </row>
    <row r="1428" spans="1:17" x14ac:dyDescent="0.25">
      <c r="A1428" s="61">
        <v>3379043</v>
      </c>
      <c r="B1428" s="3">
        <v>350320</v>
      </c>
      <c r="C1428" s="129">
        <v>3</v>
      </c>
      <c r="D1428" s="3" t="s">
        <v>207</v>
      </c>
      <c r="E1428" s="3">
        <v>350320</v>
      </c>
      <c r="F1428" s="128">
        <v>35031</v>
      </c>
      <c r="G1428" s="3" t="s">
        <v>70</v>
      </c>
      <c r="H1428" s="3" t="s">
        <v>4396</v>
      </c>
      <c r="I1428" s="3">
        <v>350320</v>
      </c>
      <c r="J1428" s="3" t="s">
        <v>5047</v>
      </c>
      <c r="K1428" s="3" t="s">
        <v>4341</v>
      </c>
      <c r="L1428" s="129">
        <v>39</v>
      </c>
      <c r="M1428" s="3" t="s">
        <v>4370</v>
      </c>
      <c r="N1428" s="3" t="s">
        <v>4343</v>
      </c>
      <c r="O1428" s="3" t="s">
        <v>5237</v>
      </c>
      <c r="P1428" s="3" t="s">
        <v>4359</v>
      </c>
      <c r="Q1428" s="62" t="s">
        <v>6200</v>
      </c>
    </row>
    <row r="1429" spans="1:17" x14ac:dyDescent="0.25">
      <c r="A1429" s="61">
        <v>3380181</v>
      </c>
      <c r="B1429" s="3">
        <v>355690</v>
      </c>
      <c r="C1429" s="129">
        <v>5</v>
      </c>
      <c r="D1429" s="3" t="s">
        <v>249</v>
      </c>
      <c r="E1429" s="3">
        <v>355690</v>
      </c>
      <c r="F1429" s="128">
        <v>35052</v>
      </c>
      <c r="G1429" s="3" t="s">
        <v>82</v>
      </c>
      <c r="H1429" s="3" t="s">
        <v>4396</v>
      </c>
      <c r="I1429" s="3">
        <v>355690</v>
      </c>
      <c r="J1429" s="3" t="s">
        <v>4993</v>
      </c>
      <c r="K1429" s="3" t="s">
        <v>4341</v>
      </c>
      <c r="L1429" s="129">
        <v>39</v>
      </c>
      <c r="M1429" s="3" t="s">
        <v>4370</v>
      </c>
      <c r="N1429" s="3" t="s">
        <v>4343</v>
      </c>
      <c r="O1429" s="3" t="s">
        <v>4372</v>
      </c>
      <c r="P1429" s="3" t="s">
        <v>4373</v>
      </c>
      <c r="Q1429" s="62" t="s">
        <v>6201</v>
      </c>
    </row>
    <row r="1430" spans="1:17" x14ac:dyDescent="0.25">
      <c r="A1430" s="61">
        <v>3384284</v>
      </c>
      <c r="B1430" s="3">
        <v>354260</v>
      </c>
      <c r="C1430" s="129">
        <v>12</v>
      </c>
      <c r="D1430" s="3" t="s">
        <v>565</v>
      </c>
      <c r="E1430" s="3">
        <v>354260</v>
      </c>
      <c r="F1430" s="128">
        <v>35121</v>
      </c>
      <c r="G1430" s="3" t="s">
        <v>135</v>
      </c>
      <c r="H1430" s="3" t="s">
        <v>4420</v>
      </c>
      <c r="I1430" s="3">
        <v>354260</v>
      </c>
      <c r="J1430" s="3" t="s">
        <v>4500</v>
      </c>
      <c r="K1430" s="3" t="s">
        <v>4341</v>
      </c>
      <c r="L1430" s="129">
        <v>39</v>
      </c>
      <c r="M1430" s="3" t="s">
        <v>4370</v>
      </c>
      <c r="N1430" s="3" t="s">
        <v>4343</v>
      </c>
      <c r="O1430" s="3" t="s">
        <v>4372</v>
      </c>
      <c r="P1430" s="3" t="s">
        <v>4373</v>
      </c>
      <c r="Q1430" s="62" t="s">
        <v>6202</v>
      </c>
    </row>
    <row r="1431" spans="1:17" x14ac:dyDescent="0.25">
      <c r="A1431" s="61">
        <v>3384977</v>
      </c>
      <c r="B1431" s="3">
        <v>350390</v>
      </c>
      <c r="C1431" s="129">
        <v>1</v>
      </c>
      <c r="D1431" s="3" t="s">
        <v>54</v>
      </c>
      <c r="E1431" s="3">
        <v>350390</v>
      </c>
      <c r="F1431" s="128">
        <v>35011</v>
      </c>
      <c r="G1431" s="3" t="s">
        <v>46</v>
      </c>
      <c r="H1431" s="3" t="s">
        <v>4437</v>
      </c>
      <c r="I1431" s="3">
        <v>350390</v>
      </c>
      <c r="J1431" s="3" t="s">
        <v>6203</v>
      </c>
      <c r="K1431" s="3" t="s">
        <v>4341</v>
      </c>
      <c r="L1431" s="129">
        <v>39</v>
      </c>
      <c r="M1431" s="3" t="s">
        <v>4370</v>
      </c>
      <c r="N1431" s="3" t="s">
        <v>4343</v>
      </c>
      <c r="O1431" s="3" t="s">
        <v>4372</v>
      </c>
      <c r="P1431" s="3" t="s">
        <v>4373</v>
      </c>
      <c r="Q1431" s="62" t="s">
        <v>6204</v>
      </c>
    </row>
    <row r="1432" spans="1:17" x14ac:dyDescent="0.25">
      <c r="A1432" s="61">
        <v>3385000</v>
      </c>
      <c r="B1432" s="3">
        <v>352130</v>
      </c>
      <c r="C1432" s="129">
        <v>8</v>
      </c>
      <c r="D1432" s="3" t="s">
        <v>392</v>
      </c>
      <c r="E1432" s="3">
        <v>352130</v>
      </c>
      <c r="F1432" s="128">
        <v>35082</v>
      </c>
      <c r="G1432" s="3" t="s">
        <v>103</v>
      </c>
      <c r="H1432" s="3" t="s">
        <v>4396</v>
      </c>
      <c r="I1432" s="3">
        <v>352130</v>
      </c>
      <c r="J1432" s="3" t="s">
        <v>4735</v>
      </c>
      <c r="K1432" s="3" t="s">
        <v>4341</v>
      </c>
      <c r="L1432" s="129">
        <v>39</v>
      </c>
      <c r="M1432" s="3" t="s">
        <v>4370</v>
      </c>
      <c r="N1432" s="3" t="s">
        <v>4343</v>
      </c>
      <c r="O1432" s="3" t="s">
        <v>4556</v>
      </c>
      <c r="P1432" s="3" t="s">
        <v>4373</v>
      </c>
      <c r="Q1432" s="62" t="s">
        <v>6205</v>
      </c>
    </row>
    <row r="1433" spans="1:17" x14ac:dyDescent="0.25">
      <c r="A1433" s="61">
        <v>3385027</v>
      </c>
      <c r="B1433" s="3">
        <v>352590</v>
      </c>
      <c r="C1433" s="129">
        <v>7</v>
      </c>
      <c r="D1433" s="3" t="s">
        <v>344</v>
      </c>
      <c r="E1433" s="3">
        <v>352590</v>
      </c>
      <c r="F1433" s="128">
        <v>35073</v>
      </c>
      <c r="G1433" s="3" t="s">
        <v>97</v>
      </c>
      <c r="H1433" s="3" t="s">
        <v>4389</v>
      </c>
      <c r="I1433" s="3">
        <v>352590</v>
      </c>
      <c r="J1433" s="3" t="s">
        <v>4468</v>
      </c>
      <c r="K1433" s="3" t="s">
        <v>4341</v>
      </c>
      <c r="L1433" s="129">
        <v>39</v>
      </c>
      <c r="M1433" s="3" t="s">
        <v>4370</v>
      </c>
      <c r="N1433" s="3" t="s">
        <v>4343</v>
      </c>
      <c r="O1433" s="3" t="s">
        <v>4358</v>
      </c>
      <c r="P1433" s="3" t="s">
        <v>4359</v>
      </c>
      <c r="Q1433" s="62" t="s">
        <v>6206</v>
      </c>
    </row>
    <row r="1434" spans="1:17" x14ac:dyDescent="0.25">
      <c r="A1434" s="61">
        <v>3390543</v>
      </c>
      <c r="B1434" s="3">
        <v>353550</v>
      </c>
      <c r="C1434" s="129">
        <v>9</v>
      </c>
      <c r="D1434" s="3" t="s">
        <v>419</v>
      </c>
      <c r="E1434" s="3">
        <v>353550</v>
      </c>
      <c r="F1434" s="128">
        <v>35092</v>
      </c>
      <c r="G1434" s="3" t="s">
        <v>109</v>
      </c>
      <c r="H1434" s="3" t="s">
        <v>4470</v>
      </c>
      <c r="I1434" s="3">
        <v>353550</v>
      </c>
      <c r="J1434" s="3" t="s">
        <v>4783</v>
      </c>
      <c r="K1434" s="3" t="s">
        <v>4341</v>
      </c>
      <c r="L1434" s="129">
        <v>39</v>
      </c>
      <c r="M1434" s="3" t="s">
        <v>4370</v>
      </c>
      <c r="N1434" s="3" t="s">
        <v>4343</v>
      </c>
      <c r="O1434" s="3" t="s">
        <v>4556</v>
      </c>
      <c r="P1434" s="3" t="s">
        <v>4373</v>
      </c>
      <c r="Q1434" s="62" t="s">
        <v>6207</v>
      </c>
    </row>
    <row r="1435" spans="1:17" x14ac:dyDescent="0.25">
      <c r="A1435" s="61">
        <v>3393747</v>
      </c>
      <c r="B1435" s="3">
        <v>352700</v>
      </c>
      <c r="C1435" s="129">
        <v>7</v>
      </c>
      <c r="D1435" s="3" t="s">
        <v>344</v>
      </c>
      <c r="E1435" s="3">
        <v>352700</v>
      </c>
      <c r="F1435" s="128">
        <v>35074</v>
      </c>
      <c r="G1435" s="3" t="s">
        <v>99</v>
      </c>
      <c r="H1435" s="3" t="s">
        <v>4384</v>
      </c>
      <c r="I1435" s="3">
        <v>352700</v>
      </c>
      <c r="J1435" s="3" t="s">
        <v>6208</v>
      </c>
      <c r="K1435" s="3" t="s">
        <v>4341</v>
      </c>
      <c r="L1435" s="129">
        <v>39</v>
      </c>
      <c r="M1435" s="3" t="s">
        <v>4370</v>
      </c>
      <c r="N1435" s="3" t="s">
        <v>4343</v>
      </c>
      <c r="O1435" s="3" t="s">
        <v>4372</v>
      </c>
      <c r="P1435" s="3" t="s">
        <v>4373</v>
      </c>
      <c r="Q1435" s="62" t="s">
        <v>6209</v>
      </c>
    </row>
    <row r="1436" spans="1:17" x14ac:dyDescent="0.25">
      <c r="A1436" s="61">
        <v>3405796</v>
      </c>
      <c r="B1436" s="3">
        <v>350610</v>
      </c>
      <c r="C1436" s="129">
        <v>5</v>
      </c>
      <c r="D1436" s="3" t="s">
        <v>249</v>
      </c>
      <c r="E1436" s="3">
        <v>350610</v>
      </c>
      <c r="F1436" s="128">
        <v>35052</v>
      </c>
      <c r="G1436" s="3" t="s">
        <v>82</v>
      </c>
      <c r="H1436" s="3" t="s">
        <v>4396</v>
      </c>
      <c r="I1436" s="3">
        <v>350610</v>
      </c>
      <c r="J1436" s="3" t="s">
        <v>4594</v>
      </c>
      <c r="K1436" s="3" t="s">
        <v>4341</v>
      </c>
      <c r="L1436" s="129">
        <v>4</v>
      </c>
      <c r="M1436" s="3" t="s">
        <v>4349</v>
      </c>
      <c r="N1436" s="3" t="s">
        <v>4343</v>
      </c>
      <c r="O1436" s="3" t="s">
        <v>4358</v>
      </c>
      <c r="P1436" s="3" t="s">
        <v>4359</v>
      </c>
      <c r="Q1436" s="62" t="s">
        <v>6210</v>
      </c>
    </row>
    <row r="1437" spans="1:17" x14ac:dyDescent="0.25">
      <c r="A1437" s="61">
        <v>3410331</v>
      </c>
      <c r="B1437" s="3">
        <v>354150</v>
      </c>
      <c r="C1437" s="129">
        <v>11</v>
      </c>
      <c r="D1437" s="3" t="s">
        <v>513</v>
      </c>
      <c r="E1437" s="3">
        <v>354150</v>
      </c>
      <c r="F1437" s="128">
        <v>35114</v>
      </c>
      <c r="G1437" s="3" t="s">
        <v>131</v>
      </c>
      <c r="H1437" s="3" t="s">
        <v>4475</v>
      </c>
      <c r="I1437" s="3">
        <v>354150</v>
      </c>
      <c r="J1437" s="3" t="s">
        <v>4979</v>
      </c>
      <c r="K1437" s="3" t="s">
        <v>4341</v>
      </c>
      <c r="L1437" s="129">
        <v>39</v>
      </c>
      <c r="M1437" s="3" t="s">
        <v>4370</v>
      </c>
      <c r="N1437" s="3" t="s">
        <v>4343</v>
      </c>
      <c r="O1437" s="3" t="s">
        <v>4556</v>
      </c>
      <c r="P1437" s="3" t="s">
        <v>4373</v>
      </c>
      <c r="Q1437" s="62" t="s">
        <v>6211</v>
      </c>
    </row>
    <row r="1438" spans="1:17" x14ac:dyDescent="0.25">
      <c r="A1438" s="61">
        <v>3426211</v>
      </c>
      <c r="B1438" s="3">
        <v>352690</v>
      </c>
      <c r="C1438" s="129">
        <v>10</v>
      </c>
      <c r="D1438" s="3" t="s">
        <v>485</v>
      </c>
      <c r="E1438" s="3">
        <v>352690</v>
      </c>
      <c r="F1438" s="128">
        <v>35102</v>
      </c>
      <c r="G1438" s="3" t="s">
        <v>119</v>
      </c>
      <c r="H1438" s="3" t="s">
        <v>4403</v>
      </c>
      <c r="I1438" s="3">
        <v>352690</v>
      </c>
      <c r="J1438" s="3" t="s">
        <v>4517</v>
      </c>
      <c r="K1438" s="3" t="s">
        <v>4341</v>
      </c>
      <c r="L1438" s="129">
        <v>39</v>
      </c>
      <c r="M1438" s="3" t="s">
        <v>4370</v>
      </c>
      <c r="N1438" s="3" t="s">
        <v>4343</v>
      </c>
      <c r="O1438" s="3" t="s">
        <v>4372</v>
      </c>
      <c r="P1438" s="3" t="s">
        <v>4373</v>
      </c>
      <c r="Q1438" s="62" t="s">
        <v>6212</v>
      </c>
    </row>
    <row r="1439" spans="1:17" x14ac:dyDescent="0.25">
      <c r="A1439" s="61">
        <v>3438821</v>
      </c>
      <c r="B1439" s="3">
        <v>355110</v>
      </c>
      <c r="C1439" s="129">
        <v>16</v>
      </c>
      <c r="D1439" s="3" t="s">
        <v>747</v>
      </c>
      <c r="E1439" s="3">
        <v>355110</v>
      </c>
      <c r="F1439" s="128">
        <v>35161</v>
      </c>
      <c r="G1439" s="3" t="s">
        <v>164</v>
      </c>
      <c r="H1439" s="3" t="s">
        <v>4399</v>
      </c>
      <c r="I1439" s="3">
        <v>355110</v>
      </c>
      <c r="J1439" s="3" t="s">
        <v>6103</v>
      </c>
      <c r="K1439" s="3" t="s">
        <v>4341</v>
      </c>
      <c r="L1439" s="129">
        <v>39</v>
      </c>
      <c r="M1439" s="3" t="s">
        <v>4370</v>
      </c>
      <c r="N1439" s="3" t="s">
        <v>4343</v>
      </c>
      <c r="O1439" s="3" t="s">
        <v>4686</v>
      </c>
      <c r="P1439" s="3" t="s">
        <v>4373</v>
      </c>
      <c r="Q1439" s="62" t="s">
        <v>6213</v>
      </c>
    </row>
    <row r="1440" spans="1:17" x14ac:dyDescent="0.25">
      <c r="A1440" s="61">
        <v>3438996</v>
      </c>
      <c r="B1440" s="3">
        <v>353870</v>
      </c>
      <c r="C1440" s="129">
        <v>10</v>
      </c>
      <c r="D1440" s="3" t="s">
        <v>485</v>
      </c>
      <c r="E1440" s="3">
        <v>353870</v>
      </c>
      <c r="F1440" s="128">
        <v>35103</v>
      </c>
      <c r="G1440" s="3" t="s">
        <v>121</v>
      </c>
      <c r="H1440" s="3" t="s">
        <v>4403</v>
      </c>
      <c r="I1440" s="3">
        <v>353870</v>
      </c>
      <c r="J1440" s="3" t="s">
        <v>4417</v>
      </c>
      <c r="K1440" s="3" t="s">
        <v>4341</v>
      </c>
      <c r="L1440" s="129">
        <v>4</v>
      </c>
      <c r="M1440" s="3" t="s">
        <v>4349</v>
      </c>
      <c r="N1440" s="3" t="s">
        <v>4343</v>
      </c>
      <c r="O1440" s="3" t="s">
        <v>4418</v>
      </c>
      <c r="P1440" s="3" t="s">
        <v>4345</v>
      </c>
      <c r="Q1440" s="62" t="s">
        <v>6214</v>
      </c>
    </row>
    <row r="1441" spans="1:17" x14ac:dyDescent="0.25">
      <c r="A1441" s="61">
        <v>3443833</v>
      </c>
      <c r="B1441" s="3">
        <v>355030</v>
      </c>
      <c r="C1441" s="129">
        <v>1</v>
      </c>
      <c r="D1441" s="3" t="s">
        <v>54</v>
      </c>
      <c r="E1441" s="3">
        <v>355030</v>
      </c>
      <c r="F1441" s="128">
        <v>35016</v>
      </c>
      <c r="G1441" s="3" t="s">
        <v>62</v>
      </c>
      <c r="H1441" s="3" t="s">
        <v>4410</v>
      </c>
      <c r="I1441" s="3">
        <v>355030</v>
      </c>
      <c r="J1441" s="3" t="s">
        <v>4411</v>
      </c>
      <c r="K1441" s="3" t="s">
        <v>4341</v>
      </c>
      <c r="L1441" s="129">
        <v>39</v>
      </c>
      <c r="M1441" s="3" t="s">
        <v>4370</v>
      </c>
      <c r="N1441" s="3" t="s">
        <v>4343</v>
      </c>
      <c r="O1441" s="3" t="s">
        <v>6215</v>
      </c>
      <c r="P1441" s="3" t="s">
        <v>4373</v>
      </c>
      <c r="Q1441" s="62" t="s">
        <v>6216</v>
      </c>
    </row>
    <row r="1442" spans="1:17" x14ac:dyDescent="0.25">
      <c r="A1442" s="61">
        <v>3444554</v>
      </c>
      <c r="B1442" s="3">
        <v>354890</v>
      </c>
      <c r="C1442" s="129">
        <v>3</v>
      </c>
      <c r="D1442" s="3" t="s">
        <v>207</v>
      </c>
      <c r="E1442" s="3">
        <v>354890</v>
      </c>
      <c r="F1442" s="128">
        <v>35034</v>
      </c>
      <c r="G1442" s="3" t="s">
        <v>76</v>
      </c>
      <c r="H1442" s="3" t="s">
        <v>4396</v>
      </c>
      <c r="I1442" s="3">
        <v>354890</v>
      </c>
      <c r="J1442" s="3" t="s">
        <v>4423</v>
      </c>
      <c r="K1442" s="3" t="s">
        <v>4341</v>
      </c>
      <c r="L1442" s="129">
        <v>39</v>
      </c>
      <c r="M1442" s="3" t="s">
        <v>4370</v>
      </c>
      <c r="N1442" s="3" t="s">
        <v>4343</v>
      </c>
      <c r="O1442" s="3" t="s">
        <v>4729</v>
      </c>
      <c r="P1442" s="3" t="s">
        <v>4373</v>
      </c>
      <c r="Q1442" s="62" t="s">
        <v>6217</v>
      </c>
    </row>
    <row r="1443" spans="1:17" x14ac:dyDescent="0.25">
      <c r="A1443" s="61">
        <v>3448711</v>
      </c>
      <c r="B1443" s="3">
        <v>350950</v>
      </c>
      <c r="C1443" s="129">
        <v>7</v>
      </c>
      <c r="D1443" s="3" t="s">
        <v>344</v>
      </c>
      <c r="E1443" s="3">
        <v>350950</v>
      </c>
      <c r="F1443" s="128">
        <v>35072</v>
      </c>
      <c r="G1443" s="3" t="s">
        <v>95</v>
      </c>
      <c r="H1443" s="3" t="s">
        <v>4384</v>
      </c>
      <c r="I1443" s="3">
        <v>350950</v>
      </c>
      <c r="J1443" s="3" t="s">
        <v>4620</v>
      </c>
      <c r="K1443" s="3" t="s">
        <v>4341</v>
      </c>
      <c r="L1443" s="129">
        <v>4</v>
      </c>
      <c r="M1443" s="3" t="s">
        <v>4349</v>
      </c>
      <c r="N1443" s="3" t="s">
        <v>4343</v>
      </c>
      <c r="O1443" s="3" t="s">
        <v>4358</v>
      </c>
      <c r="P1443" s="3" t="s">
        <v>4359</v>
      </c>
      <c r="Q1443" s="62" t="s">
        <v>6218</v>
      </c>
    </row>
    <row r="1444" spans="1:17" x14ac:dyDescent="0.25">
      <c r="A1444" s="61">
        <v>3458741</v>
      </c>
      <c r="B1444" s="3">
        <v>352690</v>
      </c>
      <c r="C1444" s="129">
        <v>10</v>
      </c>
      <c r="D1444" s="3" t="s">
        <v>485</v>
      </c>
      <c r="E1444" s="3">
        <v>352690</v>
      </c>
      <c r="F1444" s="128">
        <v>35102</v>
      </c>
      <c r="G1444" s="3" t="s">
        <v>119</v>
      </c>
      <c r="H1444" s="3" t="s">
        <v>4403</v>
      </c>
      <c r="I1444" s="3">
        <v>352690</v>
      </c>
      <c r="J1444" s="3" t="s">
        <v>4517</v>
      </c>
      <c r="K1444" s="3" t="s">
        <v>4341</v>
      </c>
      <c r="L1444" s="129">
        <v>4</v>
      </c>
      <c r="M1444" s="3" t="s">
        <v>4349</v>
      </c>
      <c r="N1444" s="3" t="s">
        <v>4343</v>
      </c>
      <c r="O1444" s="3" t="s">
        <v>4556</v>
      </c>
      <c r="P1444" s="3" t="s">
        <v>4373</v>
      </c>
      <c r="Q1444" s="62" t="s">
        <v>6219</v>
      </c>
    </row>
    <row r="1445" spans="1:17" x14ac:dyDescent="0.25">
      <c r="A1445" s="61">
        <v>3461394</v>
      </c>
      <c r="B1445" s="3">
        <v>352690</v>
      </c>
      <c r="C1445" s="129">
        <v>10</v>
      </c>
      <c r="D1445" s="3" t="s">
        <v>485</v>
      </c>
      <c r="E1445" s="3">
        <v>352690</v>
      </c>
      <c r="F1445" s="128">
        <v>35102</v>
      </c>
      <c r="G1445" s="3" t="s">
        <v>119</v>
      </c>
      <c r="H1445" s="3" t="s">
        <v>4403</v>
      </c>
      <c r="I1445" s="3">
        <v>352690</v>
      </c>
      <c r="J1445" s="3" t="s">
        <v>4517</v>
      </c>
      <c r="K1445" s="3" t="s">
        <v>4341</v>
      </c>
      <c r="L1445" s="129">
        <v>39</v>
      </c>
      <c r="M1445" s="3" t="s">
        <v>4370</v>
      </c>
      <c r="N1445" s="3" t="s">
        <v>4343</v>
      </c>
      <c r="O1445" s="3" t="s">
        <v>4372</v>
      </c>
      <c r="P1445" s="3" t="s">
        <v>4373</v>
      </c>
      <c r="Q1445" s="62" t="s">
        <v>6220</v>
      </c>
    </row>
    <row r="1446" spans="1:17" x14ac:dyDescent="0.25">
      <c r="A1446" s="61">
        <v>3470989</v>
      </c>
      <c r="B1446" s="3">
        <v>352690</v>
      </c>
      <c r="C1446" s="129">
        <v>10</v>
      </c>
      <c r="D1446" s="3" t="s">
        <v>485</v>
      </c>
      <c r="E1446" s="3">
        <v>352690</v>
      </c>
      <c r="F1446" s="128">
        <v>35102</v>
      </c>
      <c r="G1446" s="3" t="s">
        <v>119</v>
      </c>
      <c r="H1446" s="3" t="s">
        <v>4403</v>
      </c>
      <c r="I1446" s="3">
        <v>352690</v>
      </c>
      <c r="J1446" s="3" t="s">
        <v>4517</v>
      </c>
      <c r="K1446" s="3" t="s">
        <v>4341</v>
      </c>
      <c r="L1446" s="129">
        <v>39</v>
      </c>
      <c r="M1446" s="3" t="s">
        <v>4370</v>
      </c>
      <c r="N1446" s="3" t="s">
        <v>4343</v>
      </c>
      <c r="O1446" s="3" t="s">
        <v>4372</v>
      </c>
      <c r="P1446" s="3" t="s">
        <v>4373</v>
      </c>
      <c r="Q1446" s="62" t="s">
        <v>6221</v>
      </c>
    </row>
    <row r="1447" spans="1:17" x14ac:dyDescent="0.25">
      <c r="A1447" s="61">
        <v>3472825</v>
      </c>
      <c r="B1447" s="3">
        <v>351620</v>
      </c>
      <c r="C1447" s="129">
        <v>8</v>
      </c>
      <c r="D1447" s="3" t="s">
        <v>392</v>
      </c>
      <c r="E1447" s="3">
        <v>351620</v>
      </c>
      <c r="F1447" s="128">
        <v>35081</v>
      </c>
      <c r="G1447" s="3" t="s">
        <v>101</v>
      </c>
      <c r="H1447" s="3" t="s">
        <v>4396</v>
      </c>
      <c r="I1447" s="3">
        <v>351620</v>
      </c>
      <c r="J1447" s="3" t="s">
        <v>4792</v>
      </c>
      <c r="K1447" s="3" t="s">
        <v>4341</v>
      </c>
      <c r="L1447" s="129">
        <v>39</v>
      </c>
      <c r="M1447" s="3" t="s">
        <v>4370</v>
      </c>
      <c r="N1447" s="3" t="s">
        <v>4343</v>
      </c>
      <c r="O1447" s="3" t="s">
        <v>4556</v>
      </c>
      <c r="P1447" s="3" t="s">
        <v>4373</v>
      </c>
      <c r="Q1447" s="62" t="s">
        <v>6222</v>
      </c>
    </row>
    <row r="1448" spans="1:17" x14ac:dyDescent="0.25">
      <c r="A1448" s="61">
        <v>3477452</v>
      </c>
      <c r="B1448" s="3">
        <v>355430</v>
      </c>
      <c r="C1448" s="129">
        <v>11</v>
      </c>
      <c r="D1448" s="3" t="s">
        <v>513</v>
      </c>
      <c r="E1448" s="3">
        <v>355430</v>
      </c>
      <c r="F1448" s="128">
        <v>35115</v>
      </c>
      <c r="G1448" s="3" t="s">
        <v>133</v>
      </c>
      <c r="H1448" s="3" t="s">
        <v>4475</v>
      </c>
      <c r="I1448" s="3">
        <v>355430</v>
      </c>
      <c r="J1448" s="3" t="s">
        <v>4713</v>
      </c>
      <c r="K1448" s="3" t="s">
        <v>4341</v>
      </c>
      <c r="L1448" s="129">
        <v>39</v>
      </c>
      <c r="M1448" s="3" t="s">
        <v>4370</v>
      </c>
      <c r="N1448" s="3" t="s">
        <v>4343</v>
      </c>
      <c r="O1448" s="3" t="s">
        <v>4372</v>
      </c>
      <c r="P1448" s="3" t="s">
        <v>4373</v>
      </c>
      <c r="Q1448" s="62" t="s">
        <v>6223</v>
      </c>
    </row>
    <row r="1449" spans="1:17" x14ac:dyDescent="0.25">
      <c r="A1449" s="61">
        <v>3488527</v>
      </c>
      <c r="B1449" s="3">
        <v>351240</v>
      </c>
      <c r="C1449" s="129">
        <v>10</v>
      </c>
      <c r="D1449" s="3" t="s">
        <v>485</v>
      </c>
      <c r="E1449" s="3">
        <v>351240</v>
      </c>
      <c r="F1449" s="128">
        <v>35102</v>
      </c>
      <c r="G1449" s="3" t="s">
        <v>119</v>
      </c>
      <c r="H1449" s="3" t="s">
        <v>4403</v>
      </c>
      <c r="I1449" s="3">
        <v>351240</v>
      </c>
      <c r="J1449" s="3" t="s">
        <v>6021</v>
      </c>
      <c r="K1449" s="3" t="s">
        <v>4341</v>
      </c>
      <c r="L1449" s="129">
        <v>39</v>
      </c>
      <c r="M1449" s="3" t="s">
        <v>4370</v>
      </c>
      <c r="N1449" s="3" t="s">
        <v>4343</v>
      </c>
      <c r="O1449" s="3" t="s">
        <v>4372</v>
      </c>
      <c r="P1449" s="3" t="s">
        <v>4373</v>
      </c>
      <c r="Q1449" s="62" t="s">
        <v>6224</v>
      </c>
    </row>
    <row r="1450" spans="1:17" x14ac:dyDescent="0.25">
      <c r="A1450" s="61">
        <v>3493199</v>
      </c>
      <c r="B1450" s="3">
        <v>350190</v>
      </c>
      <c r="C1450" s="129">
        <v>7</v>
      </c>
      <c r="D1450" s="3" t="s">
        <v>344</v>
      </c>
      <c r="E1450" s="3">
        <v>350190</v>
      </c>
      <c r="F1450" s="128">
        <v>35074</v>
      </c>
      <c r="G1450" s="3" t="s">
        <v>99</v>
      </c>
      <c r="H1450" s="3" t="s">
        <v>4384</v>
      </c>
      <c r="I1450" s="3">
        <v>350190</v>
      </c>
      <c r="J1450" s="3" t="s">
        <v>4502</v>
      </c>
      <c r="K1450" s="3" t="s">
        <v>4341</v>
      </c>
      <c r="L1450" s="129">
        <v>39</v>
      </c>
      <c r="M1450" s="3" t="s">
        <v>4370</v>
      </c>
      <c r="N1450" s="3" t="s">
        <v>4343</v>
      </c>
      <c r="O1450" s="3" t="s">
        <v>4729</v>
      </c>
      <c r="P1450" s="3" t="s">
        <v>4373</v>
      </c>
      <c r="Q1450" s="62" t="s">
        <v>6225</v>
      </c>
    </row>
    <row r="1451" spans="1:17" x14ac:dyDescent="0.25">
      <c r="A1451" s="61">
        <v>3495469</v>
      </c>
      <c r="B1451" s="3">
        <v>355030</v>
      </c>
      <c r="C1451" s="129">
        <v>1</v>
      </c>
      <c r="D1451" s="3" t="s">
        <v>54</v>
      </c>
      <c r="E1451" s="3">
        <v>355030</v>
      </c>
      <c r="F1451" s="128">
        <v>35016</v>
      </c>
      <c r="G1451" s="3" t="s">
        <v>62</v>
      </c>
      <c r="H1451" s="3" t="s">
        <v>4410</v>
      </c>
      <c r="I1451" s="3">
        <v>355030</v>
      </c>
      <c r="J1451" s="3" t="s">
        <v>4411</v>
      </c>
      <c r="K1451" s="3" t="s">
        <v>4341</v>
      </c>
      <c r="L1451" s="129">
        <v>39</v>
      </c>
      <c r="M1451" s="3" t="s">
        <v>4370</v>
      </c>
      <c r="N1451" s="3" t="s">
        <v>4343</v>
      </c>
      <c r="O1451" s="3" t="s">
        <v>4729</v>
      </c>
      <c r="P1451" s="3" t="s">
        <v>4373</v>
      </c>
      <c r="Q1451" s="62" t="s">
        <v>6226</v>
      </c>
    </row>
    <row r="1452" spans="1:17" x14ac:dyDescent="0.25">
      <c r="A1452" s="61">
        <v>3498492</v>
      </c>
      <c r="B1452" s="3">
        <v>350570</v>
      </c>
      <c r="C1452" s="129">
        <v>1</v>
      </c>
      <c r="D1452" s="3" t="s">
        <v>54</v>
      </c>
      <c r="E1452" s="3">
        <v>350570</v>
      </c>
      <c r="F1452" s="128">
        <v>35014</v>
      </c>
      <c r="G1452" s="3" t="s">
        <v>58</v>
      </c>
      <c r="H1452" s="3" t="s">
        <v>4339</v>
      </c>
      <c r="I1452" s="3">
        <v>350570</v>
      </c>
      <c r="J1452" s="3" t="s">
        <v>4444</v>
      </c>
      <c r="K1452" s="3" t="s">
        <v>4341</v>
      </c>
      <c r="L1452" s="129">
        <v>39</v>
      </c>
      <c r="M1452" s="3" t="s">
        <v>4370</v>
      </c>
      <c r="N1452" s="3" t="s">
        <v>4343</v>
      </c>
      <c r="O1452" s="3" t="s">
        <v>4372</v>
      </c>
      <c r="P1452" s="3" t="s">
        <v>4373</v>
      </c>
      <c r="Q1452" s="62" t="s">
        <v>6109</v>
      </c>
    </row>
    <row r="1453" spans="1:17" x14ac:dyDescent="0.25">
      <c r="A1453" s="61">
        <v>3498808</v>
      </c>
      <c r="B1453" s="3">
        <v>350780</v>
      </c>
      <c r="C1453" s="129">
        <v>13</v>
      </c>
      <c r="D1453" s="3" t="s">
        <v>583</v>
      </c>
      <c r="E1453" s="3">
        <v>350780</v>
      </c>
      <c r="F1453" s="128">
        <v>35133</v>
      </c>
      <c r="G1453" s="3" t="s">
        <v>141</v>
      </c>
      <c r="H1453" s="3" t="s">
        <v>4396</v>
      </c>
      <c r="I1453" s="3">
        <v>350780</v>
      </c>
      <c r="J1453" s="3" t="s">
        <v>4726</v>
      </c>
      <c r="K1453" s="3" t="s">
        <v>4341</v>
      </c>
      <c r="L1453" s="129">
        <v>39</v>
      </c>
      <c r="M1453" s="3" t="s">
        <v>4370</v>
      </c>
      <c r="N1453" s="3" t="s">
        <v>4343</v>
      </c>
      <c r="O1453" s="3" t="s">
        <v>4372</v>
      </c>
      <c r="P1453" s="3" t="s">
        <v>4373</v>
      </c>
      <c r="Q1453" s="62" t="s">
        <v>6227</v>
      </c>
    </row>
    <row r="1454" spans="1:17" x14ac:dyDescent="0.25">
      <c r="A1454" s="61">
        <v>3501191</v>
      </c>
      <c r="B1454" s="3">
        <v>354850</v>
      </c>
      <c r="C1454" s="129">
        <v>4</v>
      </c>
      <c r="D1454" s="3" t="s">
        <v>237</v>
      </c>
      <c r="E1454" s="3">
        <v>354850</v>
      </c>
      <c r="F1454" s="128">
        <v>35041</v>
      </c>
      <c r="G1454" s="3" t="s">
        <v>78</v>
      </c>
      <c r="H1454" s="3" t="s">
        <v>4420</v>
      </c>
      <c r="I1454" s="3">
        <v>354850</v>
      </c>
      <c r="J1454" s="3" t="s">
        <v>4514</v>
      </c>
      <c r="K1454" s="3" t="s">
        <v>4341</v>
      </c>
      <c r="L1454" s="129">
        <v>62</v>
      </c>
      <c r="M1454" s="3" t="s">
        <v>4379</v>
      </c>
      <c r="N1454" s="3" t="s">
        <v>4343</v>
      </c>
      <c r="O1454" s="3" t="s">
        <v>4372</v>
      </c>
      <c r="P1454" s="3" t="s">
        <v>4373</v>
      </c>
      <c r="Q1454" s="62" t="s">
        <v>6228</v>
      </c>
    </row>
    <row r="1455" spans="1:17" x14ac:dyDescent="0.25">
      <c r="A1455" s="61">
        <v>3505294</v>
      </c>
      <c r="B1455" s="3">
        <v>351620</v>
      </c>
      <c r="C1455" s="129">
        <v>8</v>
      </c>
      <c r="D1455" s="3" t="s">
        <v>392</v>
      </c>
      <c r="E1455" s="3">
        <v>351620</v>
      </c>
      <c r="F1455" s="128">
        <v>35081</v>
      </c>
      <c r="G1455" s="3" t="s">
        <v>101</v>
      </c>
      <c r="H1455" s="3" t="s">
        <v>4396</v>
      </c>
      <c r="I1455" s="3">
        <v>351620</v>
      </c>
      <c r="J1455" s="3" t="s">
        <v>4792</v>
      </c>
      <c r="K1455" s="3" t="s">
        <v>4341</v>
      </c>
      <c r="L1455" s="129">
        <v>39</v>
      </c>
      <c r="M1455" s="3" t="s">
        <v>4370</v>
      </c>
      <c r="N1455" s="3" t="s">
        <v>4343</v>
      </c>
      <c r="O1455" s="3" t="s">
        <v>4372</v>
      </c>
      <c r="P1455" s="3" t="s">
        <v>4373</v>
      </c>
      <c r="Q1455" s="62" t="s">
        <v>6229</v>
      </c>
    </row>
    <row r="1456" spans="1:17" x14ac:dyDescent="0.25">
      <c r="A1456" s="61">
        <v>3514609</v>
      </c>
      <c r="B1456" s="3">
        <v>350950</v>
      </c>
      <c r="C1456" s="129">
        <v>7</v>
      </c>
      <c r="D1456" s="3" t="s">
        <v>344</v>
      </c>
      <c r="E1456" s="3">
        <v>350950</v>
      </c>
      <c r="F1456" s="128">
        <v>35072</v>
      </c>
      <c r="G1456" s="3" t="s">
        <v>95</v>
      </c>
      <c r="H1456" s="3" t="s">
        <v>4384</v>
      </c>
      <c r="I1456" s="3">
        <v>350950</v>
      </c>
      <c r="J1456" s="3" t="s">
        <v>4620</v>
      </c>
      <c r="K1456" s="3" t="s">
        <v>4341</v>
      </c>
      <c r="L1456" s="129">
        <v>4</v>
      </c>
      <c r="M1456" s="3" t="s">
        <v>4349</v>
      </c>
      <c r="N1456" s="3" t="s">
        <v>4343</v>
      </c>
      <c r="O1456" s="3" t="s">
        <v>4358</v>
      </c>
      <c r="P1456" s="3" t="s">
        <v>4359</v>
      </c>
      <c r="Q1456" s="62" t="s">
        <v>6230</v>
      </c>
    </row>
    <row r="1457" spans="1:17" x14ac:dyDescent="0.25">
      <c r="A1457" s="61">
        <v>3517438</v>
      </c>
      <c r="B1457" s="3">
        <v>351350</v>
      </c>
      <c r="C1457" s="129">
        <v>4</v>
      </c>
      <c r="D1457" s="3" t="s">
        <v>237</v>
      </c>
      <c r="E1457" s="3">
        <v>351350</v>
      </c>
      <c r="F1457" s="128">
        <v>35041</v>
      </c>
      <c r="G1457" s="3" t="s">
        <v>78</v>
      </c>
      <c r="H1457" s="3" t="s">
        <v>4420</v>
      </c>
      <c r="I1457" s="3">
        <v>351350</v>
      </c>
      <c r="J1457" s="3" t="s">
        <v>4760</v>
      </c>
      <c r="K1457" s="3" t="s">
        <v>4341</v>
      </c>
      <c r="L1457" s="129">
        <v>39</v>
      </c>
      <c r="M1457" s="3" t="s">
        <v>4370</v>
      </c>
      <c r="N1457" s="3" t="s">
        <v>4343</v>
      </c>
      <c r="O1457" s="3" t="s">
        <v>4686</v>
      </c>
      <c r="P1457" s="3" t="s">
        <v>4373</v>
      </c>
      <c r="Q1457" s="62" t="s">
        <v>6231</v>
      </c>
    </row>
    <row r="1458" spans="1:17" x14ac:dyDescent="0.25">
      <c r="A1458" s="61">
        <v>3520897</v>
      </c>
      <c r="B1458" s="3">
        <v>355220</v>
      </c>
      <c r="C1458" s="129">
        <v>16</v>
      </c>
      <c r="D1458" s="3" t="s">
        <v>747</v>
      </c>
      <c r="E1458" s="3">
        <v>355220</v>
      </c>
      <c r="F1458" s="128">
        <v>35163</v>
      </c>
      <c r="G1458" s="3" t="s">
        <v>168</v>
      </c>
      <c r="H1458" s="3" t="s">
        <v>4399</v>
      </c>
      <c r="I1458" s="3">
        <v>355220</v>
      </c>
      <c r="J1458" s="3" t="s">
        <v>4528</v>
      </c>
      <c r="K1458" s="3" t="s">
        <v>4341</v>
      </c>
      <c r="L1458" s="129">
        <v>4</v>
      </c>
      <c r="M1458" s="3" t="s">
        <v>4349</v>
      </c>
      <c r="N1458" s="3" t="s">
        <v>4343</v>
      </c>
      <c r="O1458" s="3" t="s">
        <v>4401</v>
      </c>
      <c r="P1458" s="3" t="s">
        <v>4373</v>
      </c>
      <c r="Q1458" s="62" t="s">
        <v>6232</v>
      </c>
    </row>
    <row r="1459" spans="1:17" x14ac:dyDescent="0.25">
      <c r="A1459" s="61">
        <v>3526976</v>
      </c>
      <c r="B1459" s="3">
        <v>352970</v>
      </c>
      <c r="C1459" s="129">
        <v>8</v>
      </c>
      <c r="D1459" s="3" t="s">
        <v>392</v>
      </c>
      <c r="E1459" s="3">
        <v>352970</v>
      </c>
      <c r="F1459" s="128">
        <v>35083</v>
      </c>
      <c r="G1459" s="3" t="s">
        <v>105</v>
      </c>
      <c r="H1459" s="3" t="s">
        <v>4396</v>
      </c>
      <c r="I1459" s="3">
        <v>352970</v>
      </c>
      <c r="J1459" s="3" t="s">
        <v>5686</v>
      </c>
      <c r="K1459" s="3" t="s">
        <v>4341</v>
      </c>
      <c r="L1459" s="129">
        <v>39</v>
      </c>
      <c r="M1459" s="3" t="s">
        <v>4370</v>
      </c>
      <c r="N1459" s="3" t="s">
        <v>4343</v>
      </c>
      <c r="O1459" s="3" t="s">
        <v>4372</v>
      </c>
      <c r="P1459" s="3" t="s">
        <v>4373</v>
      </c>
      <c r="Q1459" s="62" t="s">
        <v>6233</v>
      </c>
    </row>
    <row r="1460" spans="1:17" x14ac:dyDescent="0.25">
      <c r="A1460" s="61">
        <v>3527190</v>
      </c>
      <c r="B1460" s="3">
        <v>352970</v>
      </c>
      <c r="C1460" s="129">
        <v>8</v>
      </c>
      <c r="D1460" s="3" t="s">
        <v>392</v>
      </c>
      <c r="E1460" s="3">
        <v>352970</v>
      </c>
      <c r="F1460" s="128">
        <v>35083</v>
      </c>
      <c r="G1460" s="3" t="s">
        <v>105</v>
      </c>
      <c r="H1460" s="3" t="s">
        <v>4396</v>
      </c>
      <c r="I1460" s="3">
        <v>352970</v>
      </c>
      <c r="J1460" s="3" t="s">
        <v>5686</v>
      </c>
      <c r="K1460" s="3" t="s">
        <v>4341</v>
      </c>
      <c r="L1460" s="129">
        <v>39</v>
      </c>
      <c r="M1460" s="3" t="s">
        <v>4370</v>
      </c>
      <c r="N1460" s="3" t="s">
        <v>4343</v>
      </c>
      <c r="O1460" s="3" t="s">
        <v>4686</v>
      </c>
      <c r="P1460" s="3" t="s">
        <v>4373</v>
      </c>
      <c r="Q1460" s="62" t="s">
        <v>6234</v>
      </c>
    </row>
    <row r="1461" spans="1:17" x14ac:dyDescent="0.25">
      <c r="A1461" s="61">
        <v>3527409</v>
      </c>
      <c r="B1461" s="3">
        <v>352410</v>
      </c>
      <c r="C1461" s="129">
        <v>8</v>
      </c>
      <c r="D1461" s="3" t="s">
        <v>392</v>
      </c>
      <c r="E1461" s="3">
        <v>352410</v>
      </c>
      <c r="F1461" s="128">
        <v>35083</v>
      </c>
      <c r="G1461" s="3" t="s">
        <v>105</v>
      </c>
      <c r="H1461" s="3" t="s">
        <v>4396</v>
      </c>
      <c r="I1461" s="3">
        <v>352410</v>
      </c>
      <c r="J1461" s="3" t="s">
        <v>5968</v>
      </c>
      <c r="K1461" s="3" t="s">
        <v>4341</v>
      </c>
      <c r="L1461" s="129">
        <v>39</v>
      </c>
      <c r="M1461" s="3" t="s">
        <v>4370</v>
      </c>
      <c r="N1461" s="3" t="s">
        <v>4343</v>
      </c>
      <c r="O1461" s="3" t="s">
        <v>4372</v>
      </c>
      <c r="P1461" s="3" t="s">
        <v>4373</v>
      </c>
      <c r="Q1461" s="62" t="s">
        <v>6235</v>
      </c>
    </row>
    <row r="1462" spans="1:17" x14ac:dyDescent="0.25">
      <c r="A1462" s="61">
        <v>3527980</v>
      </c>
      <c r="B1462" s="3">
        <v>350950</v>
      </c>
      <c r="C1462" s="129">
        <v>7</v>
      </c>
      <c r="D1462" s="3" t="s">
        <v>344</v>
      </c>
      <c r="E1462" s="3">
        <v>350950</v>
      </c>
      <c r="F1462" s="128">
        <v>35072</v>
      </c>
      <c r="G1462" s="3" t="s">
        <v>95</v>
      </c>
      <c r="H1462" s="3" t="s">
        <v>4384</v>
      </c>
      <c r="I1462" s="3">
        <v>350950</v>
      </c>
      <c r="J1462" s="3" t="s">
        <v>4620</v>
      </c>
      <c r="K1462" s="3" t="s">
        <v>4341</v>
      </c>
      <c r="L1462" s="129">
        <v>4</v>
      </c>
      <c r="M1462" s="3" t="s">
        <v>4349</v>
      </c>
      <c r="N1462" s="3" t="s">
        <v>4343</v>
      </c>
      <c r="O1462" s="3" t="s">
        <v>4372</v>
      </c>
      <c r="P1462" s="3" t="s">
        <v>4373</v>
      </c>
      <c r="Q1462" s="62" t="s">
        <v>6236</v>
      </c>
    </row>
    <row r="1463" spans="1:17" x14ac:dyDescent="0.25">
      <c r="A1463" s="61">
        <v>3539113</v>
      </c>
      <c r="B1463" s="3">
        <v>355060</v>
      </c>
      <c r="C1463" s="129">
        <v>16</v>
      </c>
      <c r="D1463" s="3" t="s">
        <v>747</v>
      </c>
      <c r="E1463" s="3">
        <v>355060</v>
      </c>
      <c r="F1463" s="128">
        <v>35163</v>
      </c>
      <c r="G1463" s="3" t="s">
        <v>168</v>
      </c>
      <c r="H1463" s="3" t="s">
        <v>4399</v>
      </c>
      <c r="I1463" s="3">
        <v>355060</v>
      </c>
      <c r="J1463" s="3" t="s">
        <v>5553</v>
      </c>
      <c r="K1463" s="3" t="s">
        <v>4341</v>
      </c>
      <c r="L1463" s="129">
        <v>5</v>
      </c>
      <c r="M1463" s="3" t="s">
        <v>4342</v>
      </c>
      <c r="N1463" s="3" t="s">
        <v>4343</v>
      </c>
      <c r="O1463" s="3" t="s">
        <v>5237</v>
      </c>
      <c r="P1463" s="3" t="s">
        <v>4359</v>
      </c>
      <c r="Q1463" s="62" t="s">
        <v>6237</v>
      </c>
    </row>
    <row r="1464" spans="1:17" x14ac:dyDescent="0.25">
      <c r="A1464" s="61">
        <v>3549399</v>
      </c>
      <c r="B1464" s="3">
        <v>350320</v>
      </c>
      <c r="C1464" s="129">
        <v>3</v>
      </c>
      <c r="D1464" s="3" t="s">
        <v>207</v>
      </c>
      <c r="E1464" s="3">
        <v>350320</v>
      </c>
      <c r="F1464" s="128">
        <v>35031</v>
      </c>
      <c r="G1464" s="3" t="s">
        <v>70</v>
      </c>
      <c r="H1464" s="3" t="s">
        <v>4396</v>
      </c>
      <c r="I1464" s="3">
        <v>350320</v>
      </c>
      <c r="J1464" s="3" t="s">
        <v>5047</v>
      </c>
      <c r="K1464" s="3" t="s">
        <v>4341</v>
      </c>
      <c r="L1464" s="129">
        <v>4</v>
      </c>
      <c r="M1464" s="3" t="s">
        <v>4349</v>
      </c>
      <c r="N1464" s="3" t="s">
        <v>4343</v>
      </c>
      <c r="O1464" s="3" t="s">
        <v>4344</v>
      </c>
      <c r="P1464" s="3" t="s">
        <v>4345</v>
      </c>
      <c r="Q1464" s="62" t="s">
        <v>6238</v>
      </c>
    </row>
    <row r="1465" spans="1:17" x14ac:dyDescent="0.25">
      <c r="A1465" s="61">
        <v>3549828</v>
      </c>
      <c r="B1465" s="3">
        <v>355070</v>
      </c>
      <c r="C1465" s="129">
        <v>17</v>
      </c>
      <c r="D1465" s="3" t="s">
        <v>797</v>
      </c>
      <c r="E1465" s="3">
        <v>355070</v>
      </c>
      <c r="F1465" s="128">
        <v>35173</v>
      </c>
      <c r="G1465" s="3" t="s">
        <v>174</v>
      </c>
      <c r="H1465" s="3" t="s">
        <v>4367</v>
      </c>
      <c r="I1465" s="3">
        <v>355070</v>
      </c>
      <c r="J1465" s="3" t="s">
        <v>5995</v>
      </c>
      <c r="K1465" s="3" t="s">
        <v>4341</v>
      </c>
      <c r="L1465" s="129">
        <v>39</v>
      </c>
      <c r="M1465" s="3" t="s">
        <v>4370</v>
      </c>
      <c r="N1465" s="3" t="s">
        <v>4343</v>
      </c>
      <c r="O1465" s="3" t="s">
        <v>4372</v>
      </c>
      <c r="P1465" s="3" t="s">
        <v>4373</v>
      </c>
      <c r="Q1465" s="62" t="s">
        <v>6239</v>
      </c>
    </row>
    <row r="1466" spans="1:17" x14ac:dyDescent="0.25">
      <c r="A1466" s="61">
        <v>3550761</v>
      </c>
      <c r="B1466" s="3">
        <v>353800</v>
      </c>
      <c r="C1466" s="129">
        <v>17</v>
      </c>
      <c r="D1466" s="3" t="s">
        <v>797</v>
      </c>
      <c r="E1466" s="3">
        <v>353800</v>
      </c>
      <c r="F1466" s="128">
        <v>35174</v>
      </c>
      <c r="G1466" s="3" t="s">
        <v>176</v>
      </c>
      <c r="H1466" s="3" t="s">
        <v>4367</v>
      </c>
      <c r="I1466" s="3">
        <v>353800</v>
      </c>
      <c r="J1466" s="3" t="s">
        <v>4450</v>
      </c>
      <c r="K1466" s="3" t="s">
        <v>4341</v>
      </c>
      <c r="L1466" s="129">
        <v>39</v>
      </c>
      <c r="M1466" s="3" t="s">
        <v>4370</v>
      </c>
      <c r="N1466" s="3" t="s">
        <v>4343</v>
      </c>
      <c r="O1466" s="3" t="s">
        <v>4556</v>
      </c>
      <c r="P1466" s="3" t="s">
        <v>4373</v>
      </c>
      <c r="Q1466" s="62" t="s">
        <v>6240</v>
      </c>
    </row>
    <row r="1467" spans="1:17" x14ac:dyDescent="0.25">
      <c r="A1467" s="61">
        <v>3550877</v>
      </c>
      <c r="B1467" s="3">
        <v>355620</v>
      </c>
      <c r="C1467" s="129">
        <v>7</v>
      </c>
      <c r="D1467" s="3" t="s">
        <v>344</v>
      </c>
      <c r="E1467" s="3">
        <v>355620</v>
      </c>
      <c r="F1467" s="128">
        <v>35072</v>
      </c>
      <c r="G1467" s="3" t="s">
        <v>95</v>
      </c>
      <c r="H1467" s="3" t="s">
        <v>4384</v>
      </c>
      <c r="I1467" s="3">
        <v>355620</v>
      </c>
      <c r="J1467" s="3" t="s">
        <v>5808</v>
      </c>
      <c r="K1467" s="3" t="s">
        <v>4341</v>
      </c>
      <c r="L1467" s="129">
        <v>4</v>
      </c>
      <c r="M1467" s="3" t="s">
        <v>4349</v>
      </c>
      <c r="N1467" s="3" t="s">
        <v>4343</v>
      </c>
      <c r="O1467" s="3" t="s">
        <v>4344</v>
      </c>
      <c r="P1467" s="3" t="s">
        <v>4345</v>
      </c>
      <c r="Q1467" s="62" t="s">
        <v>6241</v>
      </c>
    </row>
    <row r="1468" spans="1:17" x14ac:dyDescent="0.25">
      <c r="A1468" s="61">
        <v>3553582</v>
      </c>
      <c r="B1468" s="3">
        <v>352520</v>
      </c>
      <c r="C1468" s="129">
        <v>7</v>
      </c>
      <c r="D1468" s="3" t="s">
        <v>344</v>
      </c>
      <c r="E1468" s="3">
        <v>352520</v>
      </c>
      <c r="F1468" s="128">
        <v>35073</v>
      </c>
      <c r="G1468" s="3" t="s">
        <v>97</v>
      </c>
      <c r="H1468" s="3" t="s">
        <v>4389</v>
      </c>
      <c r="I1468" s="3">
        <v>352520</v>
      </c>
      <c r="J1468" s="3" t="s">
        <v>6242</v>
      </c>
      <c r="K1468" s="3" t="s">
        <v>4341</v>
      </c>
      <c r="L1468" s="129">
        <v>39</v>
      </c>
      <c r="M1468" s="3" t="s">
        <v>4370</v>
      </c>
      <c r="N1468" s="3" t="s">
        <v>4343</v>
      </c>
      <c r="O1468" s="3" t="s">
        <v>4372</v>
      </c>
      <c r="P1468" s="3" t="s">
        <v>4373</v>
      </c>
      <c r="Q1468" s="62" t="s">
        <v>6243</v>
      </c>
    </row>
    <row r="1469" spans="1:17" x14ac:dyDescent="0.25">
      <c r="A1469" s="61">
        <v>3554430</v>
      </c>
      <c r="B1469" s="3">
        <v>354425</v>
      </c>
      <c r="C1469" s="129">
        <v>11</v>
      </c>
      <c r="D1469" s="3" t="s">
        <v>513</v>
      </c>
      <c r="E1469" s="3">
        <v>354425</v>
      </c>
      <c r="F1469" s="128">
        <v>35115</v>
      </c>
      <c r="G1469" s="3" t="s">
        <v>133</v>
      </c>
      <c r="H1469" s="3" t="s">
        <v>4475</v>
      </c>
      <c r="I1469" s="3">
        <v>354425</v>
      </c>
      <c r="J1469" s="3" t="s">
        <v>5939</v>
      </c>
      <c r="K1469" s="3" t="s">
        <v>4341</v>
      </c>
      <c r="L1469" s="129">
        <v>39</v>
      </c>
      <c r="M1469" s="3" t="s">
        <v>4370</v>
      </c>
      <c r="N1469" s="3" t="s">
        <v>4343</v>
      </c>
      <c r="O1469" s="3" t="s">
        <v>4556</v>
      </c>
      <c r="P1469" s="3" t="s">
        <v>4373</v>
      </c>
      <c r="Q1469" s="62" t="s">
        <v>6244</v>
      </c>
    </row>
    <row r="1470" spans="1:17" x14ac:dyDescent="0.25">
      <c r="A1470" s="61">
        <v>3555666</v>
      </c>
      <c r="B1470" s="3">
        <v>354870</v>
      </c>
      <c r="C1470" s="129">
        <v>1</v>
      </c>
      <c r="D1470" s="3" t="s">
        <v>54</v>
      </c>
      <c r="E1470" s="3">
        <v>354870</v>
      </c>
      <c r="F1470" s="128">
        <v>35015</v>
      </c>
      <c r="G1470" s="3" t="s">
        <v>60</v>
      </c>
      <c r="H1470" s="3" t="s">
        <v>4361</v>
      </c>
      <c r="I1470" s="3">
        <v>354870</v>
      </c>
      <c r="J1470" s="3" t="s">
        <v>4665</v>
      </c>
      <c r="K1470" s="3" t="s">
        <v>4341</v>
      </c>
      <c r="L1470" s="129">
        <v>39</v>
      </c>
      <c r="M1470" s="3" t="s">
        <v>4370</v>
      </c>
      <c r="N1470" s="3" t="s">
        <v>4343</v>
      </c>
      <c r="O1470" s="3" t="s">
        <v>4372</v>
      </c>
      <c r="P1470" s="3" t="s">
        <v>4373</v>
      </c>
      <c r="Q1470" s="62" t="s">
        <v>6245</v>
      </c>
    </row>
    <row r="1471" spans="1:17" x14ac:dyDescent="0.25">
      <c r="A1471" s="61">
        <v>3558541</v>
      </c>
      <c r="B1471" s="3">
        <v>355240</v>
      </c>
      <c r="C1471" s="129">
        <v>7</v>
      </c>
      <c r="D1471" s="3" t="s">
        <v>344</v>
      </c>
      <c r="E1471" s="3">
        <v>355240</v>
      </c>
      <c r="F1471" s="128">
        <v>35072</v>
      </c>
      <c r="G1471" s="3" t="s">
        <v>95</v>
      </c>
      <c r="H1471" s="3" t="s">
        <v>4384</v>
      </c>
      <c r="I1471" s="3">
        <v>355240</v>
      </c>
      <c r="J1471" s="3" t="s">
        <v>5603</v>
      </c>
      <c r="K1471" s="3" t="s">
        <v>4341</v>
      </c>
      <c r="L1471" s="129">
        <v>39</v>
      </c>
      <c r="M1471" s="3" t="s">
        <v>4370</v>
      </c>
      <c r="N1471" s="3" t="s">
        <v>4343</v>
      </c>
      <c r="O1471" s="3" t="s">
        <v>4466</v>
      </c>
      <c r="P1471" s="3" t="s">
        <v>4373</v>
      </c>
      <c r="Q1471" s="62" t="s">
        <v>6246</v>
      </c>
    </row>
    <row r="1472" spans="1:17" x14ac:dyDescent="0.25">
      <c r="A1472" s="61">
        <v>3564703</v>
      </c>
      <c r="B1472" s="3">
        <v>353470</v>
      </c>
      <c r="C1472" s="129">
        <v>9</v>
      </c>
      <c r="D1472" s="3" t="s">
        <v>419</v>
      </c>
      <c r="E1472" s="3">
        <v>353470</v>
      </c>
      <c r="F1472" s="128">
        <v>35094</v>
      </c>
      <c r="G1472" s="3" t="s">
        <v>113</v>
      </c>
      <c r="H1472" s="3" t="s">
        <v>4470</v>
      </c>
      <c r="I1472" s="3">
        <v>353470</v>
      </c>
      <c r="J1472" s="3" t="s">
        <v>4724</v>
      </c>
      <c r="K1472" s="3" t="s">
        <v>4341</v>
      </c>
      <c r="L1472" s="129">
        <v>4</v>
      </c>
      <c r="M1472" s="3" t="s">
        <v>4349</v>
      </c>
      <c r="N1472" s="3" t="s">
        <v>4343</v>
      </c>
      <c r="O1472" s="3" t="s">
        <v>4358</v>
      </c>
      <c r="P1472" s="3" t="s">
        <v>4359</v>
      </c>
      <c r="Q1472" s="62" t="s">
        <v>6247</v>
      </c>
    </row>
    <row r="1473" spans="1:17" x14ac:dyDescent="0.25">
      <c r="A1473" s="61">
        <v>3565513</v>
      </c>
      <c r="B1473" s="3">
        <v>352970</v>
      </c>
      <c r="C1473" s="129">
        <v>8</v>
      </c>
      <c r="D1473" s="3" t="s">
        <v>392</v>
      </c>
      <c r="E1473" s="3">
        <v>352970</v>
      </c>
      <c r="F1473" s="128">
        <v>35083</v>
      </c>
      <c r="G1473" s="3" t="s">
        <v>105</v>
      </c>
      <c r="H1473" s="3" t="s">
        <v>4396</v>
      </c>
      <c r="I1473" s="3">
        <v>352970</v>
      </c>
      <c r="J1473" s="3" t="s">
        <v>5686</v>
      </c>
      <c r="K1473" s="3" t="s">
        <v>4341</v>
      </c>
      <c r="L1473" s="129">
        <v>39</v>
      </c>
      <c r="M1473" s="3" t="s">
        <v>4370</v>
      </c>
      <c r="N1473" s="3" t="s">
        <v>4343</v>
      </c>
      <c r="O1473" s="3" t="s">
        <v>4372</v>
      </c>
      <c r="P1473" s="3" t="s">
        <v>4373</v>
      </c>
      <c r="Q1473" s="62" t="s">
        <v>6248</v>
      </c>
    </row>
    <row r="1474" spans="1:17" x14ac:dyDescent="0.25">
      <c r="A1474" s="61">
        <v>3573060</v>
      </c>
      <c r="B1474" s="3">
        <v>354850</v>
      </c>
      <c r="C1474" s="129">
        <v>4</v>
      </c>
      <c r="D1474" s="3" t="s">
        <v>237</v>
      </c>
      <c r="E1474" s="3">
        <v>354850</v>
      </c>
      <c r="F1474" s="128">
        <v>35041</v>
      </c>
      <c r="G1474" s="3" t="s">
        <v>78</v>
      </c>
      <c r="H1474" s="3" t="s">
        <v>4420</v>
      </c>
      <c r="I1474" s="3">
        <v>354850</v>
      </c>
      <c r="J1474" s="3" t="s">
        <v>4514</v>
      </c>
      <c r="K1474" s="3" t="s">
        <v>4341</v>
      </c>
      <c r="L1474" s="129">
        <v>39</v>
      </c>
      <c r="M1474" s="3" t="s">
        <v>4370</v>
      </c>
      <c r="N1474" s="3" t="s">
        <v>4343</v>
      </c>
      <c r="O1474" s="3" t="s">
        <v>4372</v>
      </c>
      <c r="P1474" s="3" t="s">
        <v>4373</v>
      </c>
      <c r="Q1474" s="62" t="s">
        <v>6249</v>
      </c>
    </row>
    <row r="1475" spans="1:17" x14ac:dyDescent="0.25">
      <c r="A1475" s="61">
        <v>3595692</v>
      </c>
      <c r="B1475" s="3">
        <v>354850</v>
      </c>
      <c r="C1475" s="129">
        <v>4</v>
      </c>
      <c r="D1475" s="3" t="s">
        <v>237</v>
      </c>
      <c r="E1475" s="3">
        <v>354850</v>
      </c>
      <c r="F1475" s="128">
        <v>35041</v>
      </c>
      <c r="G1475" s="3" t="s">
        <v>78</v>
      </c>
      <c r="H1475" s="3" t="s">
        <v>4420</v>
      </c>
      <c r="I1475" s="3">
        <v>354850</v>
      </c>
      <c r="J1475" s="3" t="s">
        <v>4514</v>
      </c>
      <c r="K1475" s="3" t="s">
        <v>4341</v>
      </c>
      <c r="L1475" s="129">
        <v>39</v>
      </c>
      <c r="M1475" s="3" t="s">
        <v>4370</v>
      </c>
      <c r="N1475" s="3" t="s">
        <v>4343</v>
      </c>
      <c r="O1475" s="3" t="s">
        <v>4372</v>
      </c>
      <c r="P1475" s="3" t="s">
        <v>4373</v>
      </c>
      <c r="Q1475" s="62" t="s">
        <v>6250</v>
      </c>
    </row>
    <row r="1476" spans="1:17" x14ac:dyDescent="0.25">
      <c r="A1476" s="61">
        <v>3599388</v>
      </c>
      <c r="B1476" s="3">
        <v>354970</v>
      </c>
      <c r="C1476" s="129">
        <v>14</v>
      </c>
      <c r="D1476" s="3" t="s">
        <v>614</v>
      </c>
      <c r="E1476" s="3">
        <v>354970</v>
      </c>
      <c r="F1476" s="128">
        <v>35143</v>
      </c>
      <c r="G1476" s="3" t="s">
        <v>148</v>
      </c>
      <c r="H1476" s="3" t="s">
        <v>4384</v>
      </c>
      <c r="I1476" s="3">
        <v>354970</v>
      </c>
      <c r="J1476" s="3" t="s">
        <v>5175</v>
      </c>
      <c r="K1476" s="3" t="s">
        <v>4341</v>
      </c>
      <c r="L1476" s="129">
        <v>39</v>
      </c>
      <c r="M1476" s="3" t="s">
        <v>4370</v>
      </c>
      <c r="N1476" s="3" t="s">
        <v>4343</v>
      </c>
      <c r="O1476" s="3" t="s">
        <v>4372</v>
      </c>
      <c r="P1476" s="3" t="s">
        <v>4373</v>
      </c>
      <c r="Q1476" s="62" t="s">
        <v>6251</v>
      </c>
    </row>
    <row r="1477" spans="1:17" x14ac:dyDescent="0.25">
      <c r="A1477" s="61">
        <v>3603687</v>
      </c>
      <c r="B1477" s="3">
        <v>350160</v>
      </c>
      <c r="C1477" s="129">
        <v>7</v>
      </c>
      <c r="D1477" s="3" t="s">
        <v>344</v>
      </c>
      <c r="E1477" s="3">
        <v>350160</v>
      </c>
      <c r="F1477" s="128">
        <v>35072</v>
      </c>
      <c r="G1477" s="3" t="s">
        <v>95</v>
      </c>
      <c r="H1477" s="3" t="s">
        <v>4384</v>
      </c>
      <c r="I1477" s="3">
        <v>350160</v>
      </c>
      <c r="J1477" s="3" t="s">
        <v>4708</v>
      </c>
      <c r="K1477" s="3" t="s">
        <v>4341</v>
      </c>
      <c r="L1477" s="129">
        <v>39</v>
      </c>
      <c r="M1477" s="3" t="s">
        <v>4370</v>
      </c>
      <c r="N1477" s="3" t="s">
        <v>4343</v>
      </c>
      <c r="O1477" s="3" t="s">
        <v>4401</v>
      </c>
      <c r="P1477" s="3" t="s">
        <v>4373</v>
      </c>
      <c r="Q1477" s="62" t="s">
        <v>6252</v>
      </c>
    </row>
    <row r="1478" spans="1:17" x14ac:dyDescent="0.25">
      <c r="A1478" s="61">
        <v>3605663</v>
      </c>
      <c r="B1478" s="3">
        <v>353800</v>
      </c>
      <c r="C1478" s="129">
        <v>17</v>
      </c>
      <c r="D1478" s="3" t="s">
        <v>797</v>
      </c>
      <c r="E1478" s="3">
        <v>353800</v>
      </c>
      <c r="F1478" s="128">
        <v>35174</v>
      </c>
      <c r="G1478" s="3" t="s">
        <v>176</v>
      </c>
      <c r="H1478" s="3" t="s">
        <v>4367</v>
      </c>
      <c r="I1478" s="3">
        <v>353800</v>
      </c>
      <c r="J1478" s="3" t="s">
        <v>4450</v>
      </c>
      <c r="K1478" s="3" t="s">
        <v>4341</v>
      </c>
      <c r="L1478" s="129">
        <v>39</v>
      </c>
      <c r="M1478" s="3" t="s">
        <v>4370</v>
      </c>
      <c r="N1478" s="3" t="s">
        <v>4343</v>
      </c>
      <c r="O1478" s="3" t="s">
        <v>4372</v>
      </c>
      <c r="P1478" s="3" t="s">
        <v>4373</v>
      </c>
      <c r="Q1478" s="62" t="s">
        <v>6253</v>
      </c>
    </row>
    <row r="1479" spans="1:17" x14ac:dyDescent="0.25">
      <c r="A1479" s="61">
        <v>3607267</v>
      </c>
      <c r="B1479" s="3">
        <v>355240</v>
      </c>
      <c r="C1479" s="129">
        <v>7</v>
      </c>
      <c r="D1479" s="3" t="s">
        <v>344</v>
      </c>
      <c r="E1479" s="3">
        <v>355240</v>
      </c>
      <c r="F1479" s="128">
        <v>35072</v>
      </c>
      <c r="G1479" s="3" t="s">
        <v>95</v>
      </c>
      <c r="H1479" s="3" t="s">
        <v>4384</v>
      </c>
      <c r="I1479" s="3">
        <v>355240</v>
      </c>
      <c r="J1479" s="3" t="s">
        <v>5603</v>
      </c>
      <c r="K1479" s="3" t="s">
        <v>4341</v>
      </c>
      <c r="L1479" s="129">
        <v>4</v>
      </c>
      <c r="M1479" s="3" t="s">
        <v>4349</v>
      </c>
      <c r="N1479" s="3" t="s">
        <v>4343</v>
      </c>
      <c r="O1479" s="3" t="s">
        <v>4372</v>
      </c>
      <c r="P1479" s="3" t="s">
        <v>4373</v>
      </c>
      <c r="Q1479" s="62" t="s">
        <v>6254</v>
      </c>
    </row>
    <row r="1480" spans="1:17" x14ac:dyDescent="0.25">
      <c r="A1480" s="61">
        <v>3611485</v>
      </c>
      <c r="B1480" s="3">
        <v>354850</v>
      </c>
      <c r="C1480" s="129">
        <v>4</v>
      </c>
      <c r="D1480" s="3" t="s">
        <v>237</v>
      </c>
      <c r="E1480" s="3">
        <v>354850</v>
      </c>
      <c r="F1480" s="128">
        <v>35041</v>
      </c>
      <c r="G1480" s="3" t="s">
        <v>78</v>
      </c>
      <c r="H1480" s="3" t="s">
        <v>4420</v>
      </c>
      <c r="I1480" s="3">
        <v>354850</v>
      </c>
      <c r="J1480" s="3" t="s">
        <v>4514</v>
      </c>
      <c r="K1480" s="3" t="s">
        <v>4341</v>
      </c>
      <c r="L1480" s="129">
        <v>39</v>
      </c>
      <c r="M1480" s="3" t="s">
        <v>4370</v>
      </c>
      <c r="N1480" s="3" t="s">
        <v>4343</v>
      </c>
      <c r="O1480" s="3" t="s">
        <v>4372</v>
      </c>
      <c r="P1480" s="3" t="s">
        <v>4373</v>
      </c>
      <c r="Q1480" s="62" t="s">
        <v>6255</v>
      </c>
    </row>
    <row r="1481" spans="1:17" x14ac:dyDescent="0.25">
      <c r="A1481" s="61">
        <v>3615626</v>
      </c>
      <c r="B1481" s="3">
        <v>352340</v>
      </c>
      <c r="C1481" s="129">
        <v>7</v>
      </c>
      <c r="D1481" s="3" t="s">
        <v>344</v>
      </c>
      <c r="E1481" s="3">
        <v>352340</v>
      </c>
      <c r="F1481" s="128">
        <v>35072</v>
      </c>
      <c r="G1481" s="3" t="s">
        <v>95</v>
      </c>
      <c r="H1481" s="3" t="s">
        <v>4384</v>
      </c>
      <c r="I1481" s="3">
        <v>352340</v>
      </c>
      <c r="J1481" s="3" t="s">
        <v>4632</v>
      </c>
      <c r="K1481" s="3" t="s">
        <v>4341</v>
      </c>
      <c r="L1481" s="129">
        <v>39</v>
      </c>
      <c r="M1481" s="3" t="s">
        <v>4370</v>
      </c>
      <c r="N1481" s="3" t="s">
        <v>4343</v>
      </c>
      <c r="O1481" s="3" t="s">
        <v>4372</v>
      </c>
      <c r="P1481" s="3" t="s">
        <v>4373</v>
      </c>
      <c r="Q1481" s="62" t="s">
        <v>6256</v>
      </c>
    </row>
    <row r="1482" spans="1:17" x14ac:dyDescent="0.25">
      <c r="A1482" s="61">
        <v>3636429</v>
      </c>
      <c r="B1482" s="3">
        <v>352900</v>
      </c>
      <c r="C1482" s="129">
        <v>9</v>
      </c>
      <c r="D1482" s="3" t="s">
        <v>419</v>
      </c>
      <c r="E1482" s="3">
        <v>352900</v>
      </c>
      <c r="F1482" s="128">
        <v>35093</v>
      </c>
      <c r="G1482" s="3" t="s">
        <v>111</v>
      </c>
      <c r="H1482" s="3" t="s">
        <v>4470</v>
      </c>
      <c r="I1482" s="3">
        <v>352900</v>
      </c>
      <c r="J1482" s="3" t="s">
        <v>4669</v>
      </c>
      <c r="K1482" s="3" t="s">
        <v>4341</v>
      </c>
      <c r="L1482" s="129">
        <v>73</v>
      </c>
      <c r="M1482" s="3" t="s">
        <v>4355</v>
      </c>
      <c r="N1482" s="3" t="s">
        <v>4343</v>
      </c>
      <c r="O1482" s="3" t="s">
        <v>4344</v>
      </c>
      <c r="P1482" s="3" t="s">
        <v>4345</v>
      </c>
      <c r="Q1482" s="62" t="s">
        <v>6257</v>
      </c>
    </row>
    <row r="1483" spans="1:17" x14ac:dyDescent="0.25">
      <c r="A1483" s="61">
        <v>3639681</v>
      </c>
      <c r="B1483" s="3">
        <v>354100</v>
      </c>
      <c r="C1483" s="129">
        <v>4</v>
      </c>
      <c r="D1483" s="3" t="s">
        <v>237</v>
      </c>
      <c r="E1483" s="3">
        <v>354100</v>
      </c>
      <c r="F1483" s="128">
        <v>35041</v>
      </c>
      <c r="G1483" s="3" t="s">
        <v>78</v>
      </c>
      <c r="H1483" s="3" t="s">
        <v>4420</v>
      </c>
      <c r="I1483" s="3">
        <v>354100</v>
      </c>
      <c r="J1483" s="3" t="s">
        <v>4421</v>
      </c>
      <c r="K1483" s="3" t="s">
        <v>4341</v>
      </c>
      <c r="L1483" s="129">
        <v>39</v>
      </c>
      <c r="M1483" s="3" t="s">
        <v>4370</v>
      </c>
      <c r="N1483" s="3" t="s">
        <v>4343</v>
      </c>
      <c r="O1483" s="3" t="s">
        <v>4556</v>
      </c>
      <c r="P1483" s="3" t="s">
        <v>4373</v>
      </c>
      <c r="Q1483" s="62" t="s">
        <v>6258</v>
      </c>
    </row>
    <row r="1484" spans="1:17" x14ac:dyDescent="0.25">
      <c r="A1484" s="61">
        <v>3639800</v>
      </c>
      <c r="B1484" s="3">
        <v>353870</v>
      </c>
      <c r="C1484" s="129">
        <v>10</v>
      </c>
      <c r="D1484" s="3" t="s">
        <v>485</v>
      </c>
      <c r="E1484" s="3">
        <v>353870</v>
      </c>
      <c r="F1484" s="128">
        <v>35103</v>
      </c>
      <c r="G1484" s="3" t="s">
        <v>121</v>
      </c>
      <c r="H1484" s="3" t="s">
        <v>4403</v>
      </c>
      <c r="I1484" s="3">
        <v>353870</v>
      </c>
      <c r="J1484" s="3" t="s">
        <v>4417</v>
      </c>
      <c r="K1484" s="3" t="s">
        <v>4341</v>
      </c>
      <c r="L1484" s="129">
        <v>39</v>
      </c>
      <c r="M1484" s="3" t="s">
        <v>4370</v>
      </c>
      <c r="N1484" s="3" t="s">
        <v>4343</v>
      </c>
      <c r="O1484" s="3" t="s">
        <v>4556</v>
      </c>
      <c r="P1484" s="3" t="s">
        <v>4373</v>
      </c>
      <c r="Q1484" s="62" t="s">
        <v>6259</v>
      </c>
    </row>
    <row r="1485" spans="1:17" x14ac:dyDescent="0.25">
      <c r="A1485" s="61">
        <v>3653676</v>
      </c>
      <c r="B1485" s="3">
        <v>352430</v>
      </c>
      <c r="C1485" s="129">
        <v>13</v>
      </c>
      <c r="D1485" s="3" t="s">
        <v>583</v>
      </c>
      <c r="E1485" s="3">
        <v>352430</v>
      </c>
      <c r="F1485" s="128">
        <v>35131</v>
      </c>
      <c r="G1485" s="3" t="s">
        <v>137</v>
      </c>
      <c r="H1485" s="3" t="s">
        <v>4396</v>
      </c>
      <c r="I1485" s="3">
        <v>352430</v>
      </c>
      <c r="J1485" s="3" t="s">
        <v>4653</v>
      </c>
      <c r="K1485" s="3" t="s">
        <v>4341</v>
      </c>
      <c r="L1485" s="129">
        <v>73</v>
      </c>
      <c r="M1485" s="3" t="s">
        <v>4355</v>
      </c>
      <c r="N1485" s="3" t="s">
        <v>4343</v>
      </c>
      <c r="O1485" s="3" t="s">
        <v>5410</v>
      </c>
      <c r="P1485" s="3" t="s">
        <v>4373</v>
      </c>
      <c r="Q1485" s="62" t="s">
        <v>6260</v>
      </c>
    </row>
    <row r="1486" spans="1:17" x14ac:dyDescent="0.25">
      <c r="A1486" s="61">
        <v>3656934</v>
      </c>
      <c r="B1486" s="3">
        <v>351080</v>
      </c>
      <c r="C1486" s="129">
        <v>14</v>
      </c>
      <c r="D1486" s="3" t="s">
        <v>614</v>
      </c>
      <c r="E1486" s="3">
        <v>351080</v>
      </c>
      <c r="F1486" s="128">
        <v>35143</v>
      </c>
      <c r="G1486" s="3" t="s">
        <v>148</v>
      </c>
      <c r="H1486" s="3" t="s">
        <v>4384</v>
      </c>
      <c r="I1486" s="3">
        <v>351080</v>
      </c>
      <c r="J1486" s="3" t="s">
        <v>4561</v>
      </c>
      <c r="K1486" s="3" t="s">
        <v>4341</v>
      </c>
      <c r="L1486" s="129">
        <v>39</v>
      </c>
      <c r="M1486" s="3" t="s">
        <v>4370</v>
      </c>
      <c r="N1486" s="3" t="s">
        <v>4343</v>
      </c>
      <c r="O1486" s="3" t="s">
        <v>4372</v>
      </c>
      <c r="P1486" s="3" t="s">
        <v>4373</v>
      </c>
      <c r="Q1486" s="62" t="s">
        <v>6261</v>
      </c>
    </row>
    <row r="1487" spans="1:17" x14ac:dyDescent="0.25">
      <c r="A1487" s="61">
        <v>3681408</v>
      </c>
      <c r="B1487" s="3">
        <v>352360</v>
      </c>
      <c r="C1487" s="129">
        <v>10</v>
      </c>
      <c r="D1487" s="3" t="s">
        <v>485</v>
      </c>
      <c r="E1487" s="3">
        <v>352360</v>
      </c>
      <c r="F1487" s="128">
        <v>35104</v>
      </c>
      <c r="G1487" s="3" t="s">
        <v>123</v>
      </c>
      <c r="H1487" s="3" t="s">
        <v>4403</v>
      </c>
      <c r="I1487" s="3">
        <v>352360</v>
      </c>
      <c r="J1487" s="3" t="s">
        <v>6086</v>
      </c>
      <c r="K1487" s="3" t="s">
        <v>4341</v>
      </c>
      <c r="L1487" s="129">
        <v>39</v>
      </c>
      <c r="M1487" s="3" t="s">
        <v>4370</v>
      </c>
      <c r="N1487" s="3" t="s">
        <v>4343</v>
      </c>
      <c r="O1487" s="3" t="s">
        <v>4372</v>
      </c>
      <c r="P1487" s="3" t="s">
        <v>4373</v>
      </c>
      <c r="Q1487" s="62" t="s">
        <v>6262</v>
      </c>
    </row>
    <row r="1488" spans="1:17" x14ac:dyDescent="0.25">
      <c r="A1488" s="61">
        <v>3684865</v>
      </c>
      <c r="B1488" s="3">
        <v>355030</v>
      </c>
      <c r="C1488" s="129">
        <v>1</v>
      </c>
      <c r="D1488" s="3" t="s">
        <v>54</v>
      </c>
      <c r="E1488" s="3">
        <v>355030</v>
      </c>
      <c r="F1488" s="128">
        <v>35016</v>
      </c>
      <c r="G1488" s="3" t="s">
        <v>62</v>
      </c>
      <c r="H1488" s="3" t="s">
        <v>4410</v>
      </c>
      <c r="I1488" s="3">
        <v>355030</v>
      </c>
      <c r="J1488" s="3" t="s">
        <v>4411</v>
      </c>
      <c r="K1488" s="3" t="s">
        <v>4341</v>
      </c>
      <c r="L1488" s="129">
        <v>39</v>
      </c>
      <c r="M1488" s="3" t="s">
        <v>4370</v>
      </c>
      <c r="N1488" s="3" t="s">
        <v>4343</v>
      </c>
      <c r="O1488" s="3" t="s">
        <v>4372</v>
      </c>
      <c r="P1488" s="3" t="s">
        <v>4373</v>
      </c>
      <c r="Q1488" s="62" t="s">
        <v>6263</v>
      </c>
    </row>
    <row r="1489" spans="1:17" x14ac:dyDescent="0.25">
      <c r="A1489" s="61">
        <v>3700364</v>
      </c>
      <c r="B1489" s="3">
        <v>355030</v>
      </c>
      <c r="C1489" s="129">
        <v>1</v>
      </c>
      <c r="D1489" s="3" t="s">
        <v>54</v>
      </c>
      <c r="E1489" s="3">
        <v>355030</v>
      </c>
      <c r="F1489" s="128">
        <v>35016</v>
      </c>
      <c r="G1489" s="3" t="s">
        <v>62</v>
      </c>
      <c r="H1489" s="3" t="s">
        <v>4410</v>
      </c>
      <c r="I1489" s="3">
        <v>355030</v>
      </c>
      <c r="J1489" s="3" t="s">
        <v>4411</v>
      </c>
      <c r="K1489" s="3" t="s">
        <v>4341</v>
      </c>
      <c r="L1489" s="129">
        <v>4</v>
      </c>
      <c r="M1489" s="3" t="s">
        <v>4349</v>
      </c>
      <c r="N1489" s="3" t="s">
        <v>4343</v>
      </c>
      <c r="O1489" s="3" t="s">
        <v>4372</v>
      </c>
      <c r="P1489" s="3" t="s">
        <v>4373</v>
      </c>
      <c r="Q1489" s="62" t="s">
        <v>6264</v>
      </c>
    </row>
    <row r="1490" spans="1:17" x14ac:dyDescent="0.25">
      <c r="A1490" s="61">
        <v>3705854</v>
      </c>
      <c r="B1490" s="3">
        <v>352720</v>
      </c>
      <c r="C1490" s="129">
        <v>17</v>
      </c>
      <c r="D1490" s="3" t="s">
        <v>797</v>
      </c>
      <c r="E1490" s="3">
        <v>352720</v>
      </c>
      <c r="F1490" s="128">
        <v>35172</v>
      </c>
      <c r="G1490" s="3" t="s">
        <v>172</v>
      </c>
      <c r="H1490" s="3" t="s">
        <v>4367</v>
      </c>
      <c r="I1490" s="3">
        <v>352720</v>
      </c>
      <c r="J1490" s="3" t="s">
        <v>4822</v>
      </c>
      <c r="K1490" s="3" t="s">
        <v>4341</v>
      </c>
      <c r="L1490" s="129">
        <v>39</v>
      </c>
      <c r="M1490" s="3" t="s">
        <v>4370</v>
      </c>
      <c r="N1490" s="3" t="s">
        <v>4343</v>
      </c>
      <c r="O1490" s="3" t="s">
        <v>4344</v>
      </c>
      <c r="P1490" s="3" t="s">
        <v>4345</v>
      </c>
      <c r="Q1490" s="62" t="s">
        <v>6265</v>
      </c>
    </row>
    <row r="1491" spans="1:17" x14ac:dyDescent="0.25">
      <c r="A1491" s="61">
        <v>3706745</v>
      </c>
      <c r="B1491" s="3">
        <v>352500</v>
      </c>
      <c r="C1491" s="129">
        <v>1</v>
      </c>
      <c r="D1491" s="3" t="s">
        <v>54</v>
      </c>
      <c r="E1491" s="3">
        <v>352500</v>
      </c>
      <c r="F1491" s="128">
        <v>35014</v>
      </c>
      <c r="G1491" s="3" t="s">
        <v>58</v>
      </c>
      <c r="H1491" s="3" t="s">
        <v>4339</v>
      </c>
      <c r="I1491" s="3">
        <v>352500</v>
      </c>
      <c r="J1491" s="3" t="s">
        <v>5881</v>
      </c>
      <c r="K1491" s="3" t="s">
        <v>4341</v>
      </c>
      <c r="L1491" s="129">
        <v>39</v>
      </c>
      <c r="M1491" s="3" t="s">
        <v>4370</v>
      </c>
      <c r="N1491" s="3" t="s">
        <v>4343</v>
      </c>
      <c r="O1491" s="3" t="s">
        <v>4372</v>
      </c>
      <c r="P1491" s="3" t="s">
        <v>4373</v>
      </c>
      <c r="Q1491" s="62" t="s">
        <v>6266</v>
      </c>
    </row>
    <row r="1492" spans="1:17" x14ac:dyDescent="0.25">
      <c r="A1492" s="61">
        <v>3722007</v>
      </c>
      <c r="B1492" s="3">
        <v>355495</v>
      </c>
      <c r="C1492" s="129">
        <v>7</v>
      </c>
      <c r="D1492" s="3" t="s">
        <v>344</v>
      </c>
      <c r="E1492" s="3">
        <v>355495</v>
      </c>
      <c r="F1492" s="128">
        <v>35071</v>
      </c>
      <c r="G1492" s="3" t="s">
        <v>93</v>
      </c>
      <c r="H1492" s="3" t="s">
        <v>4389</v>
      </c>
      <c r="I1492" s="3">
        <v>355495</v>
      </c>
      <c r="J1492" s="3" t="s">
        <v>6267</v>
      </c>
      <c r="K1492" s="3" t="s">
        <v>4341</v>
      </c>
      <c r="L1492" s="129">
        <v>4</v>
      </c>
      <c r="M1492" s="3" t="s">
        <v>4349</v>
      </c>
      <c r="N1492" s="3" t="s">
        <v>4343</v>
      </c>
      <c r="O1492" s="3" t="s">
        <v>4344</v>
      </c>
      <c r="P1492" s="3" t="s">
        <v>4345</v>
      </c>
      <c r="Q1492" s="62" t="s">
        <v>4631</v>
      </c>
    </row>
    <row r="1493" spans="1:17" x14ac:dyDescent="0.25">
      <c r="A1493" s="61">
        <v>3736377</v>
      </c>
      <c r="B1493" s="3">
        <v>353870</v>
      </c>
      <c r="C1493" s="129">
        <v>10</v>
      </c>
      <c r="D1493" s="3" t="s">
        <v>485</v>
      </c>
      <c r="E1493" s="3">
        <v>353870</v>
      </c>
      <c r="F1493" s="128">
        <v>35103</v>
      </c>
      <c r="G1493" s="3" t="s">
        <v>121</v>
      </c>
      <c r="H1493" s="3" t="s">
        <v>4403</v>
      </c>
      <c r="I1493" s="3">
        <v>353870</v>
      </c>
      <c r="J1493" s="3" t="s">
        <v>4417</v>
      </c>
      <c r="K1493" s="3" t="s">
        <v>4341</v>
      </c>
      <c r="L1493" s="129">
        <v>4</v>
      </c>
      <c r="M1493" s="3" t="s">
        <v>4349</v>
      </c>
      <c r="N1493" s="3" t="s">
        <v>4343</v>
      </c>
      <c r="O1493" s="3" t="s">
        <v>4556</v>
      </c>
      <c r="P1493" s="3" t="s">
        <v>4373</v>
      </c>
      <c r="Q1493" s="62" t="s">
        <v>6268</v>
      </c>
    </row>
    <row r="1494" spans="1:17" x14ac:dyDescent="0.25">
      <c r="A1494" s="61">
        <v>3746887</v>
      </c>
      <c r="B1494" s="3">
        <v>351000</v>
      </c>
      <c r="C1494" s="129">
        <v>9</v>
      </c>
      <c r="D1494" s="3" t="s">
        <v>419</v>
      </c>
      <c r="E1494" s="3">
        <v>351000</v>
      </c>
      <c r="F1494" s="128">
        <v>35092</v>
      </c>
      <c r="G1494" s="3" t="s">
        <v>109</v>
      </c>
      <c r="H1494" s="3" t="s">
        <v>4470</v>
      </c>
      <c r="I1494" s="3">
        <v>351000</v>
      </c>
      <c r="J1494" s="3" t="s">
        <v>4611</v>
      </c>
      <c r="K1494" s="3" t="s">
        <v>4341</v>
      </c>
      <c r="L1494" s="129">
        <v>39</v>
      </c>
      <c r="M1494" s="3" t="s">
        <v>4370</v>
      </c>
      <c r="N1494" s="3" t="s">
        <v>4343</v>
      </c>
      <c r="O1494" s="3" t="s">
        <v>4466</v>
      </c>
      <c r="P1494" s="3" t="s">
        <v>4373</v>
      </c>
      <c r="Q1494" s="62" t="s">
        <v>6269</v>
      </c>
    </row>
    <row r="1495" spans="1:17" x14ac:dyDescent="0.25">
      <c r="A1495" s="61">
        <v>3750523</v>
      </c>
      <c r="B1495" s="3">
        <v>354260</v>
      </c>
      <c r="C1495" s="129">
        <v>12</v>
      </c>
      <c r="D1495" s="3" t="s">
        <v>565</v>
      </c>
      <c r="E1495" s="3">
        <v>354260</v>
      </c>
      <c r="F1495" s="128">
        <v>35121</v>
      </c>
      <c r="G1495" s="3" t="s">
        <v>135</v>
      </c>
      <c r="H1495" s="3" t="s">
        <v>4420</v>
      </c>
      <c r="I1495" s="3">
        <v>354260</v>
      </c>
      <c r="J1495" s="3" t="s">
        <v>4500</v>
      </c>
      <c r="K1495" s="3" t="s">
        <v>4341</v>
      </c>
      <c r="L1495" s="129">
        <v>39</v>
      </c>
      <c r="M1495" s="3" t="s">
        <v>4370</v>
      </c>
      <c r="N1495" s="3" t="s">
        <v>4343</v>
      </c>
      <c r="O1495" s="3" t="s">
        <v>4556</v>
      </c>
      <c r="P1495" s="3" t="s">
        <v>4373</v>
      </c>
      <c r="Q1495" s="62" t="s">
        <v>6270</v>
      </c>
    </row>
    <row r="1496" spans="1:17" x14ac:dyDescent="0.25">
      <c r="A1496" s="61">
        <v>3753433</v>
      </c>
      <c r="B1496" s="3">
        <v>350970</v>
      </c>
      <c r="C1496" s="129">
        <v>17</v>
      </c>
      <c r="D1496" s="3" t="s">
        <v>797</v>
      </c>
      <c r="E1496" s="3">
        <v>350970</v>
      </c>
      <c r="F1496" s="128">
        <v>35174</v>
      </c>
      <c r="G1496" s="3" t="s">
        <v>176</v>
      </c>
      <c r="H1496" s="3" t="s">
        <v>4367</v>
      </c>
      <c r="I1496" s="3">
        <v>350970</v>
      </c>
      <c r="J1496" s="3" t="s">
        <v>5280</v>
      </c>
      <c r="K1496" s="3" t="s">
        <v>4351</v>
      </c>
      <c r="L1496" s="129">
        <v>5</v>
      </c>
      <c r="M1496" s="3" t="s">
        <v>4342</v>
      </c>
      <c r="N1496" s="3" t="s">
        <v>4343</v>
      </c>
      <c r="O1496" s="3" t="s">
        <v>4358</v>
      </c>
      <c r="P1496" s="3" t="s">
        <v>4359</v>
      </c>
      <c r="Q1496" s="62" t="s">
        <v>5316</v>
      </c>
    </row>
    <row r="1497" spans="1:17" x14ac:dyDescent="0.25">
      <c r="A1497" s="61">
        <v>3754839</v>
      </c>
      <c r="B1497" s="3">
        <v>355380</v>
      </c>
      <c r="C1497" s="129">
        <v>6</v>
      </c>
      <c r="D1497" s="3" t="s">
        <v>271</v>
      </c>
      <c r="E1497" s="3">
        <v>355380</v>
      </c>
      <c r="F1497" s="128">
        <v>35061</v>
      </c>
      <c r="G1497" s="3" t="s">
        <v>84</v>
      </c>
      <c r="H1497" s="3" t="s">
        <v>4414</v>
      </c>
      <c r="I1497" s="3">
        <v>355380</v>
      </c>
      <c r="J1497" s="3" t="s">
        <v>5344</v>
      </c>
      <c r="K1497" s="3" t="s">
        <v>4341</v>
      </c>
      <c r="L1497" s="129">
        <v>39</v>
      </c>
      <c r="M1497" s="3" t="s">
        <v>4370</v>
      </c>
      <c r="N1497" s="3" t="s">
        <v>4343</v>
      </c>
      <c r="O1497" s="3" t="s">
        <v>4358</v>
      </c>
      <c r="P1497" s="3" t="s">
        <v>4359</v>
      </c>
      <c r="Q1497" s="62" t="s">
        <v>6271</v>
      </c>
    </row>
    <row r="1498" spans="1:17" x14ac:dyDescent="0.25">
      <c r="A1498" s="61">
        <v>3759253</v>
      </c>
      <c r="B1498" s="3">
        <v>353800</v>
      </c>
      <c r="C1498" s="129">
        <v>17</v>
      </c>
      <c r="D1498" s="3" t="s">
        <v>797</v>
      </c>
      <c r="E1498" s="3">
        <v>353800</v>
      </c>
      <c r="F1498" s="128">
        <v>35174</v>
      </c>
      <c r="G1498" s="3" t="s">
        <v>176</v>
      </c>
      <c r="H1498" s="3" t="s">
        <v>4367</v>
      </c>
      <c r="I1498" s="3">
        <v>353800</v>
      </c>
      <c r="J1498" s="3" t="s">
        <v>4450</v>
      </c>
      <c r="K1498" s="3" t="s">
        <v>4341</v>
      </c>
      <c r="L1498" s="129">
        <v>39</v>
      </c>
      <c r="M1498" s="3" t="s">
        <v>4370</v>
      </c>
      <c r="N1498" s="3" t="s">
        <v>4343</v>
      </c>
      <c r="O1498" s="3" t="s">
        <v>5410</v>
      </c>
      <c r="P1498" s="3" t="s">
        <v>4373</v>
      </c>
      <c r="Q1498" s="62" t="s">
        <v>6272</v>
      </c>
    </row>
    <row r="1499" spans="1:17" x14ac:dyDescent="0.25">
      <c r="A1499" s="61">
        <v>3759660</v>
      </c>
      <c r="B1499" s="3">
        <v>352590</v>
      </c>
      <c r="C1499" s="129">
        <v>7</v>
      </c>
      <c r="D1499" s="3" t="s">
        <v>344</v>
      </c>
      <c r="E1499" s="3">
        <v>352590</v>
      </c>
      <c r="F1499" s="128">
        <v>35073</v>
      </c>
      <c r="G1499" s="3" t="s">
        <v>97</v>
      </c>
      <c r="H1499" s="3" t="s">
        <v>4389</v>
      </c>
      <c r="I1499" s="3">
        <v>352590</v>
      </c>
      <c r="J1499" s="3" t="s">
        <v>4468</v>
      </c>
      <c r="K1499" s="3" t="s">
        <v>4341</v>
      </c>
      <c r="L1499" s="129">
        <v>7</v>
      </c>
      <c r="M1499" s="3" t="s">
        <v>4347</v>
      </c>
      <c r="N1499" s="3" t="s">
        <v>4343</v>
      </c>
      <c r="O1499" s="3" t="s">
        <v>4372</v>
      </c>
      <c r="P1499" s="3" t="s">
        <v>4373</v>
      </c>
      <c r="Q1499" s="62" t="s">
        <v>6273</v>
      </c>
    </row>
    <row r="1500" spans="1:17" x14ac:dyDescent="0.25">
      <c r="A1500" s="61">
        <v>3763951</v>
      </c>
      <c r="B1500" s="3">
        <v>350850</v>
      </c>
      <c r="C1500" s="129">
        <v>17</v>
      </c>
      <c r="D1500" s="3" t="s">
        <v>797</v>
      </c>
      <c r="E1500" s="3">
        <v>350850</v>
      </c>
      <c r="F1500" s="128">
        <v>35171</v>
      </c>
      <c r="G1500" s="3" t="s">
        <v>170</v>
      </c>
      <c r="H1500" s="3" t="s">
        <v>4367</v>
      </c>
      <c r="I1500" s="3">
        <v>350850</v>
      </c>
      <c r="J1500" s="3" t="s">
        <v>4648</v>
      </c>
      <c r="K1500" s="3" t="s">
        <v>4341</v>
      </c>
      <c r="L1500" s="129">
        <v>39</v>
      </c>
      <c r="M1500" s="3" t="s">
        <v>4370</v>
      </c>
      <c r="N1500" s="3" t="s">
        <v>4343</v>
      </c>
      <c r="O1500" s="3" t="s">
        <v>4686</v>
      </c>
      <c r="P1500" s="3" t="s">
        <v>4373</v>
      </c>
      <c r="Q1500" s="62" t="s">
        <v>6274</v>
      </c>
    </row>
    <row r="1501" spans="1:17" x14ac:dyDescent="0.25">
      <c r="A1501" s="61">
        <v>3766969</v>
      </c>
      <c r="B1501" s="3">
        <v>355250</v>
      </c>
      <c r="C1501" s="129">
        <v>1</v>
      </c>
      <c r="D1501" s="3" t="s">
        <v>54</v>
      </c>
      <c r="E1501" s="3">
        <v>355250</v>
      </c>
      <c r="F1501" s="128">
        <v>35011</v>
      </c>
      <c r="G1501" s="3" t="s">
        <v>46</v>
      </c>
      <c r="H1501" s="3" t="s">
        <v>4437</v>
      </c>
      <c r="I1501" s="3">
        <v>355250</v>
      </c>
      <c r="J1501" s="3" t="s">
        <v>5229</v>
      </c>
      <c r="K1501" s="3" t="s">
        <v>4341</v>
      </c>
      <c r="L1501" s="129">
        <v>39</v>
      </c>
      <c r="M1501" s="3" t="s">
        <v>4370</v>
      </c>
      <c r="N1501" s="3" t="s">
        <v>4343</v>
      </c>
      <c r="O1501" s="3" t="s">
        <v>4344</v>
      </c>
      <c r="P1501" s="3" t="s">
        <v>4345</v>
      </c>
      <c r="Q1501" s="62" t="s">
        <v>6275</v>
      </c>
    </row>
    <row r="1502" spans="1:17" x14ac:dyDescent="0.25">
      <c r="A1502" s="61">
        <v>3774554</v>
      </c>
      <c r="B1502" s="3">
        <v>354520</v>
      </c>
      <c r="C1502" s="129">
        <v>16</v>
      </c>
      <c r="D1502" s="3" t="s">
        <v>747</v>
      </c>
      <c r="E1502" s="3">
        <v>354520</v>
      </c>
      <c r="F1502" s="128">
        <v>35163</v>
      </c>
      <c r="G1502" s="3" t="s">
        <v>168</v>
      </c>
      <c r="H1502" s="3" t="s">
        <v>4399</v>
      </c>
      <c r="I1502" s="3">
        <v>354520</v>
      </c>
      <c r="J1502" s="3" t="s">
        <v>6276</v>
      </c>
      <c r="K1502" s="3" t="s">
        <v>4341</v>
      </c>
      <c r="L1502" s="129">
        <v>5</v>
      </c>
      <c r="M1502" s="3" t="s">
        <v>4342</v>
      </c>
      <c r="N1502" s="3" t="s">
        <v>4343</v>
      </c>
      <c r="O1502" s="3" t="s">
        <v>4344</v>
      </c>
      <c r="P1502" s="3" t="s">
        <v>4345</v>
      </c>
      <c r="Q1502" s="62" t="s">
        <v>6277</v>
      </c>
    </row>
    <row r="1503" spans="1:17" x14ac:dyDescent="0.25">
      <c r="A1503" s="61">
        <v>3789462</v>
      </c>
      <c r="B1503" s="3">
        <v>350320</v>
      </c>
      <c r="C1503" s="129">
        <v>3</v>
      </c>
      <c r="D1503" s="3" t="s">
        <v>207</v>
      </c>
      <c r="E1503" s="3">
        <v>350320</v>
      </c>
      <c r="F1503" s="128">
        <v>35031</v>
      </c>
      <c r="G1503" s="3" t="s">
        <v>70</v>
      </c>
      <c r="H1503" s="3" t="s">
        <v>4396</v>
      </c>
      <c r="I1503" s="3">
        <v>350320</v>
      </c>
      <c r="J1503" s="3" t="s">
        <v>5047</v>
      </c>
      <c r="K1503" s="3" t="s">
        <v>4341</v>
      </c>
      <c r="L1503" s="129">
        <v>39</v>
      </c>
      <c r="M1503" s="3" t="s">
        <v>4370</v>
      </c>
      <c r="N1503" s="3" t="s">
        <v>4343</v>
      </c>
      <c r="O1503" s="3" t="s">
        <v>4729</v>
      </c>
      <c r="P1503" s="3" t="s">
        <v>4373</v>
      </c>
      <c r="Q1503" s="62" t="s">
        <v>6278</v>
      </c>
    </row>
    <row r="1504" spans="1:17" x14ac:dyDescent="0.25">
      <c r="A1504" s="61">
        <v>3794776</v>
      </c>
      <c r="B1504" s="3">
        <v>350760</v>
      </c>
      <c r="C1504" s="129">
        <v>7</v>
      </c>
      <c r="D1504" s="3" t="s">
        <v>344</v>
      </c>
      <c r="E1504" s="3">
        <v>350760</v>
      </c>
      <c r="F1504" s="128">
        <v>35071</v>
      </c>
      <c r="G1504" s="3" t="s">
        <v>93</v>
      </c>
      <c r="H1504" s="3" t="s">
        <v>4389</v>
      </c>
      <c r="I1504" s="3">
        <v>350760</v>
      </c>
      <c r="J1504" s="3" t="s">
        <v>4457</v>
      </c>
      <c r="K1504" s="3" t="s">
        <v>4341</v>
      </c>
      <c r="L1504" s="129">
        <v>4</v>
      </c>
      <c r="M1504" s="3" t="s">
        <v>4349</v>
      </c>
      <c r="N1504" s="3" t="s">
        <v>4343</v>
      </c>
      <c r="O1504" s="3" t="s">
        <v>4556</v>
      </c>
      <c r="P1504" s="3" t="s">
        <v>4373</v>
      </c>
      <c r="Q1504" s="62" t="s">
        <v>6279</v>
      </c>
    </row>
    <row r="1505" spans="1:17" x14ac:dyDescent="0.25">
      <c r="A1505" s="61">
        <v>3797791</v>
      </c>
      <c r="B1505" s="3">
        <v>350320</v>
      </c>
      <c r="C1505" s="129">
        <v>3</v>
      </c>
      <c r="D1505" s="3" t="s">
        <v>207</v>
      </c>
      <c r="E1505" s="3">
        <v>350320</v>
      </c>
      <c r="F1505" s="128">
        <v>35031</v>
      </c>
      <c r="G1505" s="3" t="s">
        <v>70</v>
      </c>
      <c r="H1505" s="3" t="s">
        <v>4396</v>
      </c>
      <c r="I1505" s="3">
        <v>350320</v>
      </c>
      <c r="J1505" s="3" t="s">
        <v>5047</v>
      </c>
      <c r="K1505" s="3" t="s">
        <v>4341</v>
      </c>
      <c r="L1505" s="129">
        <v>20</v>
      </c>
      <c r="M1505" s="3" t="s">
        <v>4531</v>
      </c>
      <c r="N1505" s="3" t="s">
        <v>4343</v>
      </c>
      <c r="O1505" s="3" t="s">
        <v>4356</v>
      </c>
      <c r="P1505" s="3" t="s">
        <v>4345</v>
      </c>
      <c r="Q1505" s="62" t="s">
        <v>6280</v>
      </c>
    </row>
    <row r="1506" spans="1:17" x14ac:dyDescent="0.25">
      <c r="A1506" s="61">
        <v>3797953</v>
      </c>
      <c r="B1506" s="3">
        <v>353390</v>
      </c>
      <c r="C1506" s="129">
        <v>5</v>
      </c>
      <c r="D1506" s="3" t="s">
        <v>249</v>
      </c>
      <c r="E1506" s="3">
        <v>353390</v>
      </c>
      <c r="F1506" s="128">
        <v>35051</v>
      </c>
      <c r="G1506" s="3" t="s">
        <v>80</v>
      </c>
      <c r="H1506" s="3" t="s">
        <v>4396</v>
      </c>
      <c r="I1506" s="3">
        <v>353390</v>
      </c>
      <c r="J1506" s="3" t="s">
        <v>4762</v>
      </c>
      <c r="K1506" s="3" t="s">
        <v>4341</v>
      </c>
      <c r="L1506" s="129">
        <v>39</v>
      </c>
      <c r="M1506" s="3" t="s">
        <v>4370</v>
      </c>
      <c r="N1506" s="3" t="s">
        <v>4343</v>
      </c>
      <c r="O1506" s="3" t="s">
        <v>4372</v>
      </c>
      <c r="P1506" s="3" t="s">
        <v>4373</v>
      </c>
      <c r="Q1506" s="62" t="s">
        <v>6281</v>
      </c>
    </row>
    <row r="1507" spans="1:17" x14ac:dyDescent="0.25">
      <c r="A1507" s="61">
        <v>3805123</v>
      </c>
      <c r="B1507" s="3">
        <v>353080</v>
      </c>
      <c r="C1507" s="129">
        <v>14</v>
      </c>
      <c r="D1507" s="3" t="s">
        <v>614</v>
      </c>
      <c r="E1507" s="3">
        <v>353080</v>
      </c>
      <c r="F1507" s="128">
        <v>35141</v>
      </c>
      <c r="G1507" s="3" t="s">
        <v>143</v>
      </c>
      <c r="H1507" s="3" t="s">
        <v>4384</v>
      </c>
      <c r="I1507" s="3">
        <v>353080</v>
      </c>
      <c r="J1507" s="3" t="s">
        <v>4385</v>
      </c>
      <c r="K1507" s="3" t="s">
        <v>4341</v>
      </c>
      <c r="L1507" s="129">
        <v>39</v>
      </c>
      <c r="M1507" s="3" t="s">
        <v>4370</v>
      </c>
      <c r="N1507" s="3" t="s">
        <v>4343</v>
      </c>
      <c r="O1507" s="3" t="s">
        <v>4372</v>
      </c>
      <c r="P1507" s="3" t="s">
        <v>4373</v>
      </c>
      <c r="Q1507" s="62" t="s">
        <v>6282</v>
      </c>
    </row>
    <row r="1508" spans="1:17" x14ac:dyDescent="0.25">
      <c r="A1508" s="61">
        <v>3813517</v>
      </c>
      <c r="B1508" s="3">
        <v>355030</v>
      </c>
      <c r="C1508" s="129">
        <v>1</v>
      </c>
      <c r="D1508" s="3" t="s">
        <v>54</v>
      </c>
      <c r="E1508" s="3">
        <v>355030</v>
      </c>
      <c r="F1508" s="128">
        <v>35016</v>
      </c>
      <c r="G1508" s="3" t="s">
        <v>62</v>
      </c>
      <c r="H1508" s="3" t="s">
        <v>4410</v>
      </c>
      <c r="I1508" s="3">
        <v>355030</v>
      </c>
      <c r="J1508" s="3" t="s">
        <v>4411</v>
      </c>
      <c r="K1508" s="3" t="s">
        <v>4341</v>
      </c>
      <c r="L1508" s="129">
        <v>39</v>
      </c>
      <c r="M1508" s="3" t="s">
        <v>4370</v>
      </c>
      <c r="N1508" s="3" t="s">
        <v>4343</v>
      </c>
      <c r="O1508" s="3" t="s">
        <v>4358</v>
      </c>
      <c r="P1508" s="3" t="s">
        <v>4359</v>
      </c>
      <c r="Q1508" s="62" t="s">
        <v>6283</v>
      </c>
    </row>
    <row r="1509" spans="1:17" x14ac:dyDescent="0.25">
      <c r="A1509" s="61">
        <v>3815668</v>
      </c>
      <c r="B1509" s="3">
        <v>350750</v>
      </c>
      <c r="C1509" s="129">
        <v>6</v>
      </c>
      <c r="D1509" s="3" t="s">
        <v>271</v>
      </c>
      <c r="E1509" s="3">
        <v>350750</v>
      </c>
      <c r="F1509" s="128">
        <v>35063</v>
      </c>
      <c r="G1509" s="3" t="s">
        <v>87</v>
      </c>
      <c r="H1509" s="3" t="s">
        <v>4414</v>
      </c>
      <c r="I1509" s="3">
        <v>350750</v>
      </c>
      <c r="J1509" s="3" t="s">
        <v>4987</v>
      </c>
      <c r="K1509" s="3" t="s">
        <v>4351</v>
      </c>
      <c r="L1509" s="129">
        <v>7</v>
      </c>
      <c r="M1509" s="3" t="s">
        <v>4347</v>
      </c>
      <c r="N1509" s="3" t="s">
        <v>4343</v>
      </c>
      <c r="O1509" s="3" t="s">
        <v>4659</v>
      </c>
      <c r="P1509" s="3" t="s">
        <v>4345</v>
      </c>
      <c r="Q1509" s="62" t="s">
        <v>6284</v>
      </c>
    </row>
    <row r="1510" spans="1:17" x14ac:dyDescent="0.25">
      <c r="A1510" s="61">
        <v>3817822</v>
      </c>
      <c r="B1510" s="3">
        <v>350610</v>
      </c>
      <c r="C1510" s="129">
        <v>5</v>
      </c>
      <c r="D1510" s="3" t="s">
        <v>249</v>
      </c>
      <c r="E1510" s="3">
        <v>350610</v>
      </c>
      <c r="F1510" s="128">
        <v>35052</v>
      </c>
      <c r="G1510" s="3" t="s">
        <v>82</v>
      </c>
      <c r="H1510" s="3" t="s">
        <v>4396</v>
      </c>
      <c r="I1510" s="3">
        <v>350610</v>
      </c>
      <c r="J1510" s="3" t="s">
        <v>4594</v>
      </c>
      <c r="K1510" s="3" t="s">
        <v>4341</v>
      </c>
      <c r="L1510" s="129">
        <v>4</v>
      </c>
      <c r="M1510" s="3" t="s">
        <v>4349</v>
      </c>
      <c r="N1510" s="3" t="s">
        <v>4343</v>
      </c>
      <c r="O1510" s="3" t="s">
        <v>4344</v>
      </c>
      <c r="P1510" s="3" t="s">
        <v>4345</v>
      </c>
      <c r="Q1510" s="62" t="s">
        <v>6285</v>
      </c>
    </row>
    <row r="1511" spans="1:17" x14ac:dyDescent="0.25">
      <c r="A1511" s="61">
        <v>3820629</v>
      </c>
      <c r="B1511" s="3">
        <v>350600</v>
      </c>
      <c r="C1511" s="129">
        <v>6</v>
      </c>
      <c r="D1511" s="3" t="s">
        <v>271</v>
      </c>
      <c r="E1511" s="3">
        <v>350600</v>
      </c>
      <c r="F1511" s="128">
        <v>35062</v>
      </c>
      <c r="G1511" s="3" t="s">
        <v>85</v>
      </c>
      <c r="H1511" s="3" t="s">
        <v>4414</v>
      </c>
      <c r="I1511" s="3">
        <v>350600</v>
      </c>
      <c r="J1511" s="3" t="s">
        <v>4459</v>
      </c>
      <c r="K1511" s="3" t="s">
        <v>4341</v>
      </c>
      <c r="L1511" s="129">
        <v>4</v>
      </c>
      <c r="M1511" s="3" t="s">
        <v>4349</v>
      </c>
      <c r="N1511" s="3" t="s">
        <v>4343</v>
      </c>
      <c r="O1511" s="3" t="s">
        <v>4372</v>
      </c>
      <c r="P1511" s="3" t="s">
        <v>4373</v>
      </c>
      <c r="Q1511" s="62" t="s">
        <v>6286</v>
      </c>
    </row>
    <row r="1512" spans="1:17" x14ac:dyDescent="0.25">
      <c r="A1512" s="61">
        <v>3820882</v>
      </c>
      <c r="B1512" s="3">
        <v>354070</v>
      </c>
      <c r="C1512" s="129">
        <v>3</v>
      </c>
      <c r="D1512" s="3" t="s">
        <v>207</v>
      </c>
      <c r="E1512" s="3">
        <v>354070</v>
      </c>
      <c r="F1512" s="128">
        <v>35034</v>
      </c>
      <c r="G1512" s="3" t="s">
        <v>76</v>
      </c>
      <c r="H1512" s="3" t="s">
        <v>4396</v>
      </c>
      <c r="I1512" s="3">
        <v>354070</v>
      </c>
      <c r="J1512" s="3" t="s">
        <v>5521</v>
      </c>
      <c r="K1512" s="3" t="s">
        <v>4341</v>
      </c>
      <c r="L1512" s="129">
        <v>39</v>
      </c>
      <c r="M1512" s="3" t="s">
        <v>4370</v>
      </c>
      <c r="N1512" s="3" t="s">
        <v>4343</v>
      </c>
      <c r="O1512" s="3" t="s">
        <v>4372</v>
      </c>
      <c r="P1512" s="3" t="s">
        <v>4373</v>
      </c>
      <c r="Q1512" s="62" t="s">
        <v>6287</v>
      </c>
    </row>
    <row r="1513" spans="1:17" x14ac:dyDescent="0.25">
      <c r="A1513" s="61">
        <v>3823067</v>
      </c>
      <c r="B1513" s="3">
        <v>353715</v>
      </c>
      <c r="C1513" s="129">
        <v>9</v>
      </c>
      <c r="D1513" s="3" t="s">
        <v>419</v>
      </c>
      <c r="E1513" s="3">
        <v>353715</v>
      </c>
      <c r="F1513" s="128">
        <v>35092</v>
      </c>
      <c r="G1513" s="3" t="s">
        <v>109</v>
      </c>
      <c r="H1513" s="3" t="s">
        <v>4470</v>
      </c>
      <c r="I1513" s="3">
        <v>353715</v>
      </c>
      <c r="J1513" s="3" t="s">
        <v>4483</v>
      </c>
      <c r="K1513" s="3" t="s">
        <v>4341</v>
      </c>
      <c r="L1513" s="129">
        <v>39</v>
      </c>
      <c r="M1513" s="3" t="s">
        <v>4370</v>
      </c>
      <c r="N1513" s="3" t="s">
        <v>4343</v>
      </c>
      <c r="O1513" s="3" t="s">
        <v>4556</v>
      </c>
      <c r="P1513" s="3" t="s">
        <v>4373</v>
      </c>
      <c r="Q1513" s="62" t="s">
        <v>6288</v>
      </c>
    </row>
    <row r="1514" spans="1:17" x14ac:dyDescent="0.25">
      <c r="A1514" s="61">
        <v>3825515</v>
      </c>
      <c r="B1514" s="3">
        <v>353950</v>
      </c>
      <c r="C1514" s="129">
        <v>13</v>
      </c>
      <c r="D1514" s="3" t="s">
        <v>583</v>
      </c>
      <c r="E1514" s="3">
        <v>353950</v>
      </c>
      <c r="F1514" s="128">
        <v>35131</v>
      </c>
      <c r="G1514" s="3" t="s">
        <v>137</v>
      </c>
      <c r="H1514" s="3" t="s">
        <v>4396</v>
      </c>
      <c r="I1514" s="3">
        <v>353950</v>
      </c>
      <c r="J1514" s="3" t="s">
        <v>4493</v>
      </c>
      <c r="K1514" s="3" t="s">
        <v>4341</v>
      </c>
      <c r="L1514" s="129">
        <v>39</v>
      </c>
      <c r="M1514" s="3" t="s">
        <v>4370</v>
      </c>
      <c r="N1514" s="3" t="s">
        <v>4343</v>
      </c>
      <c r="O1514" s="3" t="s">
        <v>4556</v>
      </c>
      <c r="P1514" s="3" t="s">
        <v>4373</v>
      </c>
      <c r="Q1514" s="62" t="s">
        <v>6289</v>
      </c>
    </row>
    <row r="1515" spans="1:17" x14ac:dyDescent="0.25">
      <c r="A1515" s="61">
        <v>3827771</v>
      </c>
      <c r="B1515" s="3">
        <v>352390</v>
      </c>
      <c r="C1515" s="129">
        <v>16</v>
      </c>
      <c r="D1515" s="3" t="s">
        <v>747</v>
      </c>
      <c r="E1515" s="3">
        <v>352390</v>
      </c>
      <c r="F1515" s="128">
        <v>35163</v>
      </c>
      <c r="G1515" s="3" t="s">
        <v>168</v>
      </c>
      <c r="H1515" s="3" t="s">
        <v>4399</v>
      </c>
      <c r="I1515" s="3">
        <v>352390</v>
      </c>
      <c r="J1515" s="3" t="s">
        <v>4432</v>
      </c>
      <c r="K1515" s="3" t="s">
        <v>4341</v>
      </c>
      <c r="L1515" s="129">
        <v>4</v>
      </c>
      <c r="M1515" s="3" t="s">
        <v>4349</v>
      </c>
      <c r="N1515" s="3" t="s">
        <v>4343</v>
      </c>
      <c r="O1515" s="3" t="s">
        <v>4358</v>
      </c>
      <c r="P1515" s="3" t="s">
        <v>4359</v>
      </c>
      <c r="Q1515" s="62" t="s">
        <v>6290</v>
      </c>
    </row>
    <row r="1516" spans="1:17" x14ac:dyDescent="0.25">
      <c r="A1516" s="61">
        <v>3827976</v>
      </c>
      <c r="B1516" s="3">
        <v>355540</v>
      </c>
      <c r="C1516" s="129">
        <v>17</v>
      </c>
      <c r="D1516" s="3" t="s">
        <v>797</v>
      </c>
      <c r="E1516" s="3">
        <v>355540</v>
      </c>
      <c r="F1516" s="128">
        <v>35173</v>
      </c>
      <c r="G1516" s="3" t="s">
        <v>174</v>
      </c>
      <c r="H1516" s="3" t="s">
        <v>4367</v>
      </c>
      <c r="I1516" s="3">
        <v>355540</v>
      </c>
      <c r="J1516" s="3" t="s">
        <v>4587</v>
      </c>
      <c r="K1516" s="3" t="s">
        <v>4341</v>
      </c>
      <c r="L1516" s="129">
        <v>39</v>
      </c>
      <c r="M1516" s="3" t="s">
        <v>4370</v>
      </c>
      <c r="N1516" s="3" t="s">
        <v>4343</v>
      </c>
      <c r="O1516" s="3" t="s">
        <v>4372</v>
      </c>
      <c r="P1516" s="3" t="s">
        <v>4373</v>
      </c>
      <c r="Q1516" s="62" t="s">
        <v>6291</v>
      </c>
    </row>
    <row r="1517" spans="1:17" x14ac:dyDescent="0.25">
      <c r="A1517" s="61">
        <v>3828832</v>
      </c>
      <c r="B1517" s="3">
        <v>352390</v>
      </c>
      <c r="C1517" s="129">
        <v>16</v>
      </c>
      <c r="D1517" s="3" t="s">
        <v>747</v>
      </c>
      <c r="E1517" s="3">
        <v>352390</v>
      </c>
      <c r="F1517" s="128">
        <v>35163</v>
      </c>
      <c r="G1517" s="3" t="s">
        <v>168</v>
      </c>
      <c r="H1517" s="3" t="s">
        <v>4399</v>
      </c>
      <c r="I1517" s="3">
        <v>352390</v>
      </c>
      <c r="J1517" s="3" t="s">
        <v>4432</v>
      </c>
      <c r="K1517" s="3" t="s">
        <v>4341</v>
      </c>
      <c r="L1517" s="129">
        <v>4</v>
      </c>
      <c r="M1517" s="3" t="s">
        <v>4349</v>
      </c>
      <c r="N1517" s="3" t="s">
        <v>4343</v>
      </c>
      <c r="O1517" s="3" t="s">
        <v>4344</v>
      </c>
      <c r="P1517" s="3" t="s">
        <v>4345</v>
      </c>
      <c r="Q1517" s="62" t="s">
        <v>6292</v>
      </c>
    </row>
    <row r="1518" spans="1:17" x14ac:dyDescent="0.25">
      <c r="A1518" s="61">
        <v>3841502</v>
      </c>
      <c r="B1518" s="3">
        <v>355430</v>
      </c>
      <c r="C1518" s="129">
        <v>11</v>
      </c>
      <c r="D1518" s="3" t="s">
        <v>513</v>
      </c>
      <c r="E1518" s="3">
        <v>355430</v>
      </c>
      <c r="F1518" s="128">
        <v>35115</v>
      </c>
      <c r="G1518" s="3" t="s">
        <v>133</v>
      </c>
      <c r="H1518" s="3" t="s">
        <v>4475</v>
      </c>
      <c r="I1518" s="3">
        <v>355430</v>
      </c>
      <c r="J1518" s="3" t="s">
        <v>4713</v>
      </c>
      <c r="K1518" s="3" t="s">
        <v>4341</v>
      </c>
      <c r="L1518" s="129">
        <v>39</v>
      </c>
      <c r="M1518" s="3" t="s">
        <v>4370</v>
      </c>
      <c r="N1518" s="3" t="s">
        <v>4343</v>
      </c>
      <c r="O1518" s="3" t="s">
        <v>4556</v>
      </c>
      <c r="P1518" s="3" t="s">
        <v>4373</v>
      </c>
      <c r="Q1518" s="62" t="s">
        <v>6293</v>
      </c>
    </row>
    <row r="1519" spans="1:17" x14ac:dyDescent="0.25">
      <c r="A1519" s="61">
        <v>3843734</v>
      </c>
      <c r="B1519" s="3">
        <v>355030</v>
      </c>
      <c r="C1519" s="129">
        <v>1</v>
      </c>
      <c r="D1519" s="3" t="s">
        <v>54</v>
      </c>
      <c r="E1519" s="3">
        <v>355030</v>
      </c>
      <c r="F1519" s="128">
        <v>35016</v>
      </c>
      <c r="G1519" s="3" t="s">
        <v>62</v>
      </c>
      <c r="H1519" s="3" t="s">
        <v>4410</v>
      </c>
      <c r="I1519" s="3">
        <v>355030</v>
      </c>
      <c r="J1519" s="3" t="s">
        <v>4411</v>
      </c>
      <c r="K1519" s="3" t="s">
        <v>4341</v>
      </c>
      <c r="L1519" s="129">
        <v>39</v>
      </c>
      <c r="M1519" s="3" t="s">
        <v>4370</v>
      </c>
      <c r="N1519" s="3" t="s">
        <v>4343</v>
      </c>
      <c r="O1519" s="3" t="s">
        <v>4372</v>
      </c>
      <c r="P1519" s="3" t="s">
        <v>4373</v>
      </c>
      <c r="Q1519" s="62" t="s">
        <v>6294</v>
      </c>
    </row>
    <row r="1520" spans="1:17" x14ac:dyDescent="0.25">
      <c r="A1520" s="61">
        <v>3849007</v>
      </c>
      <c r="B1520" s="3">
        <v>354070</v>
      </c>
      <c r="C1520" s="129">
        <v>3</v>
      </c>
      <c r="D1520" s="3" t="s">
        <v>207</v>
      </c>
      <c r="E1520" s="3">
        <v>354070</v>
      </c>
      <c r="F1520" s="128">
        <v>35034</v>
      </c>
      <c r="G1520" s="3" t="s">
        <v>76</v>
      </c>
      <c r="H1520" s="3" t="s">
        <v>4396</v>
      </c>
      <c r="I1520" s="3">
        <v>354070</v>
      </c>
      <c r="J1520" s="3" t="s">
        <v>5521</v>
      </c>
      <c r="K1520" s="3" t="s">
        <v>4341</v>
      </c>
      <c r="L1520" s="129">
        <v>39</v>
      </c>
      <c r="M1520" s="3" t="s">
        <v>4370</v>
      </c>
      <c r="N1520" s="3" t="s">
        <v>4343</v>
      </c>
      <c r="O1520" s="3" t="s">
        <v>4556</v>
      </c>
      <c r="P1520" s="3" t="s">
        <v>4373</v>
      </c>
      <c r="Q1520" s="62" t="s">
        <v>6295</v>
      </c>
    </row>
    <row r="1521" spans="1:17" x14ac:dyDescent="0.25">
      <c r="A1521" s="61">
        <v>3849902</v>
      </c>
      <c r="B1521" s="3">
        <v>352930</v>
      </c>
      <c r="C1521" s="129">
        <v>3</v>
      </c>
      <c r="D1521" s="3" t="s">
        <v>207</v>
      </c>
      <c r="E1521" s="3">
        <v>352930</v>
      </c>
      <c r="F1521" s="128">
        <v>35033</v>
      </c>
      <c r="G1521" s="3" t="s">
        <v>74</v>
      </c>
      <c r="H1521" s="3" t="s">
        <v>4396</v>
      </c>
      <c r="I1521" s="3">
        <v>352930</v>
      </c>
      <c r="J1521" s="3" t="s">
        <v>5721</v>
      </c>
      <c r="K1521" s="3" t="s">
        <v>4341</v>
      </c>
      <c r="L1521" s="129">
        <v>39</v>
      </c>
      <c r="M1521" s="3" t="s">
        <v>4370</v>
      </c>
      <c r="N1521" s="3" t="s">
        <v>4343</v>
      </c>
      <c r="O1521" s="3" t="s">
        <v>4372</v>
      </c>
      <c r="P1521" s="3" t="s">
        <v>4373</v>
      </c>
      <c r="Q1521" s="62" t="s">
        <v>6296</v>
      </c>
    </row>
    <row r="1522" spans="1:17" x14ac:dyDescent="0.25">
      <c r="A1522" s="61">
        <v>3852989</v>
      </c>
      <c r="B1522" s="3">
        <v>350160</v>
      </c>
      <c r="C1522" s="129">
        <v>7</v>
      </c>
      <c r="D1522" s="3" t="s">
        <v>344</v>
      </c>
      <c r="E1522" s="3">
        <v>350160</v>
      </c>
      <c r="F1522" s="128">
        <v>35072</v>
      </c>
      <c r="G1522" s="3" t="s">
        <v>95</v>
      </c>
      <c r="H1522" s="3" t="s">
        <v>4384</v>
      </c>
      <c r="I1522" s="3">
        <v>350160</v>
      </c>
      <c r="J1522" s="3" t="s">
        <v>4708</v>
      </c>
      <c r="K1522" s="3" t="s">
        <v>4341</v>
      </c>
      <c r="L1522" s="129">
        <v>39</v>
      </c>
      <c r="M1522" s="3" t="s">
        <v>4370</v>
      </c>
      <c r="N1522" s="3" t="s">
        <v>4343</v>
      </c>
      <c r="O1522" s="3" t="s">
        <v>4372</v>
      </c>
      <c r="P1522" s="3" t="s">
        <v>4373</v>
      </c>
      <c r="Q1522" s="62" t="s">
        <v>6297</v>
      </c>
    </row>
    <row r="1523" spans="1:17" x14ac:dyDescent="0.25">
      <c r="A1523" s="61">
        <v>3876764</v>
      </c>
      <c r="B1523" s="3">
        <v>353010</v>
      </c>
      <c r="C1523" s="129">
        <v>2</v>
      </c>
      <c r="D1523" s="3" t="s">
        <v>146</v>
      </c>
      <c r="E1523" s="3">
        <v>353010</v>
      </c>
      <c r="F1523" s="128">
        <v>35022</v>
      </c>
      <c r="G1523" s="3" t="s">
        <v>66</v>
      </c>
      <c r="H1523" s="3" t="s">
        <v>4480</v>
      </c>
      <c r="I1523" s="3">
        <v>353010</v>
      </c>
      <c r="J1523" s="3" t="s">
        <v>4600</v>
      </c>
      <c r="K1523" s="3" t="s">
        <v>4341</v>
      </c>
      <c r="L1523" s="129">
        <v>39</v>
      </c>
      <c r="M1523" s="3" t="s">
        <v>4370</v>
      </c>
      <c r="N1523" s="3" t="s">
        <v>4343</v>
      </c>
      <c r="O1523" s="3" t="s">
        <v>4344</v>
      </c>
      <c r="P1523" s="3" t="s">
        <v>4345</v>
      </c>
      <c r="Q1523" s="62" t="s">
        <v>6298</v>
      </c>
    </row>
    <row r="1524" spans="1:17" x14ac:dyDescent="0.25">
      <c r="A1524" s="61">
        <v>3899616</v>
      </c>
      <c r="B1524" s="3">
        <v>350810</v>
      </c>
      <c r="C1524" s="129">
        <v>2</v>
      </c>
      <c r="D1524" s="3" t="s">
        <v>146</v>
      </c>
      <c r="E1524" s="3">
        <v>350810</v>
      </c>
      <c r="F1524" s="128">
        <v>35023</v>
      </c>
      <c r="G1524" s="3" t="s">
        <v>68</v>
      </c>
      <c r="H1524" s="3" t="s">
        <v>4480</v>
      </c>
      <c r="I1524" s="3">
        <v>350810</v>
      </c>
      <c r="J1524" s="3" t="s">
        <v>5033</v>
      </c>
      <c r="K1524" s="3" t="s">
        <v>4341</v>
      </c>
      <c r="L1524" s="129">
        <v>39</v>
      </c>
      <c r="M1524" s="3" t="s">
        <v>4370</v>
      </c>
      <c r="N1524" s="3" t="s">
        <v>4343</v>
      </c>
      <c r="O1524" s="3" t="s">
        <v>4372</v>
      </c>
      <c r="P1524" s="3" t="s">
        <v>4373</v>
      </c>
      <c r="Q1524" s="62" t="s">
        <v>6299</v>
      </c>
    </row>
    <row r="1525" spans="1:17" x14ac:dyDescent="0.25">
      <c r="A1525" s="61">
        <v>3901777</v>
      </c>
      <c r="B1525" s="3">
        <v>350190</v>
      </c>
      <c r="C1525" s="129">
        <v>7</v>
      </c>
      <c r="D1525" s="3" t="s">
        <v>344</v>
      </c>
      <c r="E1525" s="3">
        <v>350190</v>
      </c>
      <c r="F1525" s="128">
        <v>35074</v>
      </c>
      <c r="G1525" s="3" t="s">
        <v>99</v>
      </c>
      <c r="H1525" s="3" t="s">
        <v>4384</v>
      </c>
      <c r="I1525" s="3">
        <v>350190</v>
      </c>
      <c r="J1525" s="3" t="s">
        <v>4502</v>
      </c>
      <c r="K1525" s="3" t="s">
        <v>4341</v>
      </c>
      <c r="L1525" s="129">
        <v>39</v>
      </c>
      <c r="M1525" s="3" t="s">
        <v>4370</v>
      </c>
      <c r="N1525" s="3" t="s">
        <v>4343</v>
      </c>
      <c r="O1525" s="3" t="s">
        <v>4372</v>
      </c>
      <c r="P1525" s="3" t="s">
        <v>4373</v>
      </c>
      <c r="Q1525" s="62" t="s">
        <v>6300</v>
      </c>
    </row>
    <row r="1526" spans="1:17" x14ac:dyDescent="0.25">
      <c r="A1526" s="61">
        <v>3912116</v>
      </c>
      <c r="B1526" s="3">
        <v>352390</v>
      </c>
      <c r="C1526" s="129">
        <v>16</v>
      </c>
      <c r="D1526" s="3" t="s">
        <v>747</v>
      </c>
      <c r="E1526" s="3">
        <v>352390</v>
      </c>
      <c r="F1526" s="128">
        <v>35163</v>
      </c>
      <c r="G1526" s="3" t="s">
        <v>168</v>
      </c>
      <c r="H1526" s="3" t="s">
        <v>4399</v>
      </c>
      <c r="I1526" s="3">
        <v>352390</v>
      </c>
      <c r="J1526" s="3" t="s">
        <v>4432</v>
      </c>
      <c r="K1526" s="3" t="s">
        <v>4341</v>
      </c>
      <c r="L1526" s="129">
        <v>4</v>
      </c>
      <c r="M1526" s="3" t="s">
        <v>4349</v>
      </c>
      <c r="N1526" s="3" t="s">
        <v>4343</v>
      </c>
      <c r="O1526" s="3" t="s">
        <v>4344</v>
      </c>
      <c r="P1526" s="3" t="s">
        <v>4345</v>
      </c>
      <c r="Q1526" s="62" t="s">
        <v>6301</v>
      </c>
    </row>
    <row r="1527" spans="1:17" x14ac:dyDescent="0.25">
      <c r="A1527" s="61">
        <v>3923258</v>
      </c>
      <c r="B1527" s="3">
        <v>352590</v>
      </c>
      <c r="C1527" s="129">
        <v>7</v>
      </c>
      <c r="D1527" s="3" t="s">
        <v>344</v>
      </c>
      <c r="E1527" s="3">
        <v>352590</v>
      </c>
      <c r="F1527" s="128">
        <v>35073</v>
      </c>
      <c r="G1527" s="3" t="s">
        <v>97</v>
      </c>
      <c r="H1527" s="3" t="s">
        <v>4389</v>
      </c>
      <c r="I1527" s="3">
        <v>352590</v>
      </c>
      <c r="J1527" s="3" t="s">
        <v>4468</v>
      </c>
      <c r="K1527" s="3" t="s">
        <v>4341</v>
      </c>
      <c r="L1527" s="129">
        <v>39</v>
      </c>
      <c r="M1527" s="3" t="s">
        <v>4370</v>
      </c>
      <c r="N1527" s="3" t="s">
        <v>4343</v>
      </c>
      <c r="O1527" s="3" t="s">
        <v>4358</v>
      </c>
      <c r="P1527" s="3" t="s">
        <v>4359</v>
      </c>
      <c r="Q1527" s="62" t="s">
        <v>6302</v>
      </c>
    </row>
    <row r="1528" spans="1:17" x14ac:dyDescent="0.25">
      <c r="A1528" s="61">
        <v>3923770</v>
      </c>
      <c r="B1528" s="3">
        <v>354970</v>
      </c>
      <c r="C1528" s="129">
        <v>14</v>
      </c>
      <c r="D1528" s="3" t="s">
        <v>614</v>
      </c>
      <c r="E1528" s="3">
        <v>354970</v>
      </c>
      <c r="F1528" s="128">
        <v>35143</v>
      </c>
      <c r="G1528" s="3" t="s">
        <v>148</v>
      </c>
      <c r="H1528" s="3" t="s">
        <v>4384</v>
      </c>
      <c r="I1528" s="3">
        <v>354970</v>
      </c>
      <c r="J1528" s="3" t="s">
        <v>5175</v>
      </c>
      <c r="K1528" s="3" t="s">
        <v>4341</v>
      </c>
      <c r="L1528" s="129">
        <v>39</v>
      </c>
      <c r="M1528" s="3" t="s">
        <v>4370</v>
      </c>
      <c r="N1528" s="3" t="s">
        <v>4343</v>
      </c>
      <c r="O1528" s="3" t="s">
        <v>4729</v>
      </c>
      <c r="P1528" s="3" t="s">
        <v>4373</v>
      </c>
      <c r="Q1528" s="62" t="s">
        <v>6303</v>
      </c>
    </row>
    <row r="1529" spans="1:17" x14ac:dyDescent="0.25">
      <c r="A1529" s="61">
        <v>3949621</v>
      </c>
      <c r="B1529" s="3">
        <v>355650</v>
      </c>
      <c r="C1529" s="129">
        <v>7</v>
      </c>
      <c r="D1529" s="3" t="s">
        <v>344</v>
      </c>
      <c r="E1529" s="3">
        <v>355650</v>
      </c>
      <c r="F1529" s="128">
        <v>35073</v>
      </c>
      <c r="G1529" s="3" t="s">
        <v>97</v>
      </c>
      <c r="H1529" s="3" t="s">
        <v>4389</v>
      </c>
      <c r="I1529" s="3">
        <v>355650</v>
      </c>
      <c r="J1529" s="3" t="s">
        <v>5305</v>
      </c>
      <c r="K1529" s="3" t="s">
        <v>4341</v>
      </c>
      <c r="L1529" s="129">
        <v>5</v>
      </c>
      <c r="M1529" s="3" t="s">
        <v>4342</v>
      </c>
      <c r="N1529" s="3" t="s">
        <v>4343</v>
      </c>
      <c r="O1529" s="3" t="s">
        <v>4344</v>
      </c>
      <c r="P1529" s="3" t="s">
        <v>4345</v>
      </c>
      <c r="Q1529" s="62" t="s">
        <v>6304</v>
      </c>
    </row>
    <row r="1530" spans="1:17" x14ac:dyDescent="0.25">
      <c r="A1530" s="61">
        <v>3953807</v>
      </c>
      <c r="B1530" s="3">
        <v>351220</v>
      </c>
      <c r="C1530" s="129">
        <v>10</v>
      </c>
      <c r="D1530" s="3" t="s">
        <v>485</v>
      </c>
      <c r="E1530" s="3">
        <v>351220</v>
      </c>
      <c r="F1530" s="128">
        <v>35101</v>
      </c>
      <c r="G1530" s="3" t="s">
        <v>117</v>
      </c>
      <c r="H1530" s="3" t="s">
        <v>4403</v>
      </c>
      <c r="I1530" s="3">
        <v>351220</v>
      </c>
      <c r="J1530" s="3" t="s">
        <v>5625</v>
      </c>
      <c r="K1530" s="3" t="s">
        <v>4341</v>
      </c>
      <c r="L1530" s="129">
        <v>39</v>
      </c>
      <c r="M1530" s="3" t="s">
        <v>4370</v>
      </c>
      <c r="N1530" s="3" t="s">
        <v>4343</v>
      </c>
      <c r="O1530" s="3" t="s">
        <v>5237</v>
      </c>
      <c r="P1530" s="3" t="s">
        <v>4359</v>
      </c>
      <c r="Q1530" s="62" t="s">
        <v>6305</v>
      </c>
    </row>
    <row r="1531" spans="1:17" x14ac:dyDescent="0.25">
      <c r="A1531" s="61">
        <v>3957136</v>
      </c>
      <c r="B1531" s="3">
        <v>353390</v>
      </c>
      <c r="C1531" s="129">
        <v>5</v>
      </c>
      <c r="D1531" s="3" t="s">
        <v>249</v>
      </c>
      <c r="E1531" s="3">
        <v>353390</v>
      </c>
      <c r="F1531" s="128">
        <v>35051</v>
      </c>
      <c r="G1531" s="3" t="s">
        <v>80</v>
      </c>
      <c r="H1531" s="3" t="s">
        <v>4396</v>
      </c>
      <c r="I1531" s="3">
        <v>353390</v>
      </c>
      <c r="J1531" s="3" t="s">
        <v>4762</v>
      </c>
      <c r="K1531" s="3" t="s">
        <v>4341</v>
      </c>
      <c r="L1531" s="129">
        <v>39</v>
      </c>
      <c r="M1531" s="3" t="s">
        <v>4370</v>
      </c>
      <c r="N1531" s="3" t="s">
        <v>4343</v>
      </c>
      <c r="O1531" s="3" t="s">
        <v>4344</v>
      </c>
      <c r="P1531" s="3" t="s">
        <v>4345</v>
      </c>
      <c r="Q1531" s="62" t="s">
        <v>6306</v>
      </c>
    </row>
    <row r="1532" spans="1:17" x14ac:dyDescent="0.25">
      <c r="A1532" s="61">
        <v>3964051</v>
      </c>
      <c r="B1532" s="3">
        <v>354070</v>
      </c>
      <c r="C1532" s="129">
        <v>3</v>
      </c>
      <c r="D1532" s="3" t="s">
        <v>207</v>
      </c>
      <c r="E1532" s="3">
        <v>354070</v>
      </c>
      <c r="F1532" s="128">
        <v>35034</v>
      </c>
      <c r="G1532" s="3" t="s">
        <v>76</v>
      </c>
      <c r="H1532" s="3" t="s">
        <v>4396</v>
      </c>
      <c r="I1532" s="3">
        <v>354070</v>
      </c>
      <c r="J1532" s="3" t="s">
        <v>5521</v>
      </c>
      <c r="K1532" s="3" t="s">
        <v>4341</v>
      </c>
      <c r="L1532" s="129">
        <v>39</v>
      </c>
      <c r="M1532" s="3" t="s">
        <v>4370</v>
      </c>
      <c r="N1532" s="3" t="s">
        <v>4343</v>
      </c>
      <c r="O1532" s="3" t="s">
        <v>4556</v>
      </c>
      <c r="P1532" s="3" t="s">
        <v>4373</v>
      </c>
      <c r="Q1532" s="62" t="s">
        <v>6307</v>
      </c>
    </row>
    <row r="1533" spans="1:17" x14ac:dyDescent="0.25">
      <c r="A1533" s="61">
        <v>3965775</v>
      </c>
      <c r="B1533" s="3">
        <v>354100</v>
      </c>
      <c r="C1533" s="129">
        <v>4</v>
      </c>
      <c r="D1533" s="3" t="s">
        <v>237</v>
      </c>
      <c r="E1533" s="3">
        <v>354100</v>
      </c>
      <c r="F1533" s="128">
        <v>35041</v>
      </c>
      <c r="G1533" s="3" t="s">
        <v>78</v>
      </c>
      <c r="H1533" s="3" t="s">
        <v>4420</v>
      </c>
      <c r="I1533" s="3">
        <v>354100</v>
      </c>
      <c r="J1533" s="3" t="s">
        <v>4421</v>
      </c>
      <c r="K1533" s="3" t="s">
        <v>4341</v>
      </c>
      <c r="L1533" s="129">
        <v>39</v>
      </c>
      <c r="M1533" s="3" t="s">
        <v>4370</v>
      </c>
      <c r="N1533" s="3" t="s">
        <v>4343</v>
      </c>
      <c r="O1533" s="3" t="s">
        <v>4372</v>
      </c>
      <c r="P1533" s="3" t="s">
        <v>4373</v>
      </c>
      <c r="Q1533" s="62" t="s">
        <v>6308</v>
      </c>
    </row>
    <row r="1534" spans="1:17" x14ac:dyDescent="0.25">
      <c r="A1534" s="61">
        <v>3968189</v>
      </c>
      <c r="B1534" s="3">
        <v>351550</v>
      </c>
      <c r="C1534" s="129">
        <v>15</v>
      </c>
      <c r="D1534" s="3" t="s">
        <v>639</v>
      </c>
      <c r="E1534" s="3">
        <v>351550</v>
      </c>
      <c r="F1534" s="128">
        <v>35154</v>
      </c>
      <c r="G1534" s="3" t="s">
        <v>156</v>
      </c>
      <c r="H1534" s="3" t="s">
        <v>4480</v>
      </c>
      <c r="I1534" s="3">
        <v>351550</v>
      </c>
      <c r="J1534" s="3" t="s">
        <v>4774</v>
      </c>
      <c r="K1534" s="3" t="s">
        <v>4341</v>
      </c>
      <c r="L1534" s="129">
        <v>4</v>
      </c>
      <c r="M1534" s="3" t="s">
        <v>4349</v>
      </c>
      <c r="N1534" s="3" t="s">
        <v>4343</v>
      </c>
      <c r="O1534" s="3" t="s">
        <v>4838</v>
      </c>
      <c r="P1534" s="3" t="s">
        <v>4345</v>
      </c>
      <c r="Q1534" s="62" t="s">
        <v>6309</v>
      </c>
    </row>
    <row r="1535" spans="1:17" x14ac:dyDescent="0.25">
      <c r="A1535" s="61">
        <v>3974189</v>
      </c>
      <c r="B1535" s="3">
        <v>350450</v>
      </c>
      <c r="C1535" s="129">
        <v>6</v>
      </c>
      <c r="D1535" s="3" t="s">
        <v>271</v>
      </c>
      <c r="E1535" s="3">
        <v>350450</v>
      </c>
      <c r="F1535" s="128">
        <v>35061</v>
      </c>
      <c r="G1535" s="3" t="s">
        <v>84</v>
      </c>
      <c r="H1535" s="3" t="s">
        <v>4414</v>
      </c>
      <c r="I1535" s="3">
        <v>350450</v>
      </c>
      <c r="J1535" s="3" t="s">
        <v>4679</v>
      </c>
      <c r="K1535" s="3" t="s">
        <v>4341</v>
      </c>
      <c r="L1535" s="129">
        <v>39</v>
      </c>
      <c r="M1535" s="3" t="s">
        <v>4370</v>
      </c>
      <c r="N1535" s="3" t="s">
        <v>4343</v>
      </c>
      <c r="O1535" s="3" t="s">
        <v>4466</v>
      </c>
      <c r="P1535" s="3" t="s">
        <v>4373</v>
      </c>
      <c r="Q1535" s="62" t="s">
        <v>6310</v>
      </c>
    </row>
    <row r="1536" spans="1:17" x14ac:dyDescent="0.25">
      <c r="A1536" s="61">
        <v>3975045</v>
      </c>
      <c r="B1536" s="3">
        <v>353870</v>
      </c>
      <c r="C1536" s="129">
        <v>10</v>
      </c>
      <c r="D1536" s="3" t="s">
        <v>485</v>
      </c>
      <c r="E1536" s="3">
        <v>353870</v>
      </c>
      <c r="F1536" s="128">
        <v>35103</v>
      </c>
      <c r="G1536" s="3" t="s">
        <v>121</v>
      </c>
      <c r="H1536" s="3" t="s">
        <v>4403</v>
      </c>
      <c r="I1536" s="3">
        <v>353870</v>
      </c>
      <c r="J1536" s="3" t="s">
        <v>4417</v>
      </c>
      <c r="K1536" s="3" t="s">
        <v>4341</v>
      </c>
      <c r="L1536" s="129">
        <v>39</v>
      </c>
      <c r="M1536" s="3" t="s">
        <v>4370</v>
      </c>
      <c r="N1536" s="3" t="s">
        <v>4343</v>
      </c>
      <c r="O1536" s="3" t="s">
        <v>4372</v>
      </c>
      <c r="P1536" s="3" t="s">
        <v>4373</v>
      </c>
      <c r="Q1536" s="62" t="s">
        <v>6311</v>
      </c>
    </row>
    <row r="1537" spans="1:17" x14ac:dyDescent="0.25">
      <c r="A1537" s="61">
        <v>3990486</v>
      </c>
      <c r="B1537" s="3">
        <v>355410</v>
      </c>
      <c r="C1537" s="129">
        <v>17</v>
      </c>
      <c r="D1537" s="3" t="s">
        <v>797</v>
      </c>
      <c r="E1537" s="3">
        <v>355410</v>
      </c>
      <c r="F1537" s="128">
        <v>35174</v>
      </c>
      <c r="G1537" s="3" t="s">
        <v>176</v>
      </c>
      <c r="H1537" s="3" t="s">
        <v>4367</v>
      </c>
      <c r="I1537" s="3">
        <v>355410</v>
      </c>
      <c r="J1537" s="3" t="s">
        <v>4387</v>
      </c>
      <c r="K1537" s="3" t="s">
        <v>4341</v>
      </c>
      <c r="L1537" s="129">
        <v>39</v>
      </c>
      <c r="M1537" s="3" t="s">
        <v>4370</v>
      </c>
      <c r="N1537" s="3" t="s">
        <v>4343</v>
      </c>
      <c r="O1537" s="3" t="s">
        <v>4372</v>
      </c>
      <c r="P1537" s="3" t="s">
        <v>4373</v>
      </c>
      <c r="Q1537" s="62" t="s">
        <v>6312</v>
      </c>
    </row>
    <row r="1538" spans="1:17" x14ac:dyDescent="0.25">
      <c r="A1538" s="61">
        <v>3995135</v>
      </c>
      <c r="B1538" s="3">
        <v>355280</v>
      </c>
      <c r="C1538" s="129">
        <v>1</v>
      </c>
      <c r="D1538" s="3" t="s">
        <v>54</v>
      </c>
      <c r="E1538" s="3">
        <v>355280</v>
      </c>
      <c r="F1538" s="128">
        <v>35013</v>
      </c>
      <c r="G1538" s="3" t="s">
        <v>56</v>
      </c>
      <c r="H1538" s="3" t="s">
        <v>4544</v>
      </c>
      <c r="I1538" s="3">
        <v>355280</v>
      </c>
      <c r="J1538" s="3" t="s">
        <v>5337</v>
      </c>
      <c r="K1538" s="3" t="s">
        <v>4341</v>
      </c>
      <c r="L1538" s="129">
        <v>4</v>
      </c>
      <c r="M1538" s="3" t="s">
        <v>4349</v>
      </c>
      <c r="N1538" s="3" t="s">
        <v>4343</v>
      </c>
      <c r="O1538" s="3" t="s">
        <v>4344</v>
      </c>
      <c r="P1538" s="3" t="s">
        <v>4345</v>
      </c>
      <c r="Q1538" s="62" t="s">
        <v>6313</v>
      </c>
    </row>
    <row r="1539" spans="1:17" x14ac:dyDescent="0.25">
      <c r="A1539" s="61">
        <v>3996344</v>
      </c>
      <c r="B1539" s="3">
        <v>355030</v>
      </c>
      <c r="C1539" s="129">
        <v>1</v>
      </c>
      <c r="D1539" s="3" t="s">
        <v>54</v>
      </c>
      <c r="E1539" s="3">
        <v>355030</v>
      </c>
      <c r="F1539" s="128">
        <v>35016</v>
      </c>
      <c r="G1539" s="3" t="s">
        <v>62</v>
      </c>
      <c r="H1539" s="3" t="s">
        <v>4410</v>
      </c>
      <c r="I1539" s="3">
        <v>355030</v>
      </c>
      <c r="J1539" s="3" t="s">
        <v>4411</v>
      </c>
      <c r="K1539" s="3" t="s">
        <v>4351</v>
      </c>
      <c r="L1539" s="129">
        <v>39</v>
      </c>
      <c r="M1539" s="3" t="s">
        <v>4370</v>
      </c>
      <c r="N1539" s="3" t="s">
        <v>4343</v>
      </c>
      <c r="O1539" s="3" t="s">
        <v>4352</v>
      </c>
      <c r="P1539" s="3" t="s">
        <v>4345</v>
      </c>
      <c r="Q1539" s="62" t="s">
        <v>6314</v>
      </c>
    </row>
    <row r="1540" spans="1:17" x14ac:dyDescent="0.25">
      <c r="A1540" s="61">
        <v>3997715</v>
      </c>
      <c r="B1540" s="3">
        <v>352260</v>
      </c>
      <c r="C1540" s="129">
        <v>14</v>
      </c>
      <c r="D1540" s="3" t="s">
        <v>614</v>
      </c>
      <c r="E1540" s="3">
        <v>352260</v>
      </c>
      <c r="F1540" s="128">
        <v>35141</v>
      </c>
      <c r="G1540" s="3" t="s">
        <v>143</v>
      </c>
      <c r="H1540" s="3" t="s">
        <v>4384</v>
      </c>
      <c r="I1540" s="3">
        <v>352260</v>
      </c>
      <c r="J1540" s="3" t="s">
        <v>4927</v>
      </c>
      <c r="K1540" s="3" t="s">
        <v>4341</v>
      </c>
      <c r="L1540" s="129">
        <v>39</v>
      </c>
      <c r="M1540" s="3" t="s">
        <v>4370</v>
      </c>
      <c r="N1540" s="3" t="s">
        <v>4343</v>
      </c>
      <c r="O1540" s="3" t="s">
        <v>4556</v>
      </c>
      <c r="P1540" s="3" t="s">
        <v>4373</v>
      </c>
      <c r="Q1540" s="62" t="s">
        <v>6315</v>
      </c>
    </row>
    <row r="1541" spans="1:17" x14ac:dyDescent="0.25">
      <c r="A1541" s="61">
        <v>4002687</v>
      </c>
      <c r="B1541" s="3">
        <v>354150</v>
      </c>
      <c r="C1541" s="129">
        <v>11</v>
      </c>
      <c r="D1541" s="3" t="s">
        <v>513</v>
      </c>
      <c r="E1541" s="3">
        <v>354150</v>
      </c>
      <c r="F1541" s="128">
        <v>35114</v>
      </c>
      <c r="G1541" s="3" t="s">
        <v>131</v>
      </c>
      <c r="H1541" s="3" t="s">
        <v>4475</v>
      </c>
      <c r="I1541" s="3">
        <v>354150</v>
      </c>
      <c r="J1541" s="3" t="s">
        <v>4979</v>
      </c>
      <c r="K1541" s="3" t="s">
        <v>4341</v>
      </c>
      <c r="L1541" s="129">
        <v>39</v>
      </c>
      <c r="M1541" s="3" t="s">
        <v>4370</v>
      </c>
      <c r="N1541" s="3" t="s">
        <v>4343</v>
      </c>
      <c r="O1541" s="3" t="s">
        <v>4556</v>
      </c>
      <c r="P1541" s="3" t="s">
        <v>4373</v>
      </c>
      <c r="Q1541" s="62" t="s">
        <v>6316</v>
      </c>
    </row>
    <row r="1542" spans="1:17" x14ac:dyDescent="0.25">
      <c r="A1542" s="61">
        <v>4003403</v>
      </c>
      <c r="B1542" s="3">
        <v>354150</v>
      </c>
      <c r="C1542" s="129">
        <v>11</v>
      </c>
      <c r="D1542" s="3" t="s">
        <v>513</v>
      </c>
      <c r="E1542" s="3">
        <v>354150</v>
      </c>
      <c r="F1542" s="128">
        <v>35114</v>
      </c>
      <c r="G1542" s="3" t="s">
        <v>131</v>
      </c>
      <c r="H1542" s="3" t="s">
        <v>4475</v>
      </c>
      <c r="I1542" s="3">
        <v>354150</v>
      </c>
      <c r="J1542" s="3" t="s">
        <v>4979</v>
      </c>
      <c r="K1542" s="3" t="s">
        <v>4341</v>
      </c>
      <c r="L1542" s="129">
        <v>39</v>
      </c>
      <c r="M1542" s="3" t="s">
        <v>4370</v>
      </c>
      <c r="N1542" s="3" t="s">
        <v>4343</v>
      </c>
      <c r="O1542" s="3" t="s">
        <v>5785</v>
      </c>
      <c r="P1542" s="3" t="s">
        <v>4373</v>
      </c>
      <c r="Q1542" s="62" t="s">
        <v>6317</v>
      </c>
    </row>
    <row r="1543" spans="1:17" x14ac:dyDescent="0.25">
      <c r="A1543" s="61">
        <v>4047206</v>
      </c>
      <c r="B1543" s="3">
        <v>350330</v>
      </c>
      <c r="C1543" s="129">
        <v>10</v>
      </c>
      <c r="D1543" s="3" t="s">
        <v>485</v>
      </c>
      <c r="E1543" s="3">
        <v>350330</v>
      </c>
      <c r="F1543" s="128">
        <v>35101</v>
      </c>
      <c r="G1543" s="3" t="s">
        <v>117</v>
      </c>
      <c r="H1543" s="3" t="s">
        <v>4403</v>
      </c>
      <c r="I1543" s="3">
        <v>350330</v>
      </c>
      <c r="J1543" s="3" t="s">
        <v>4859</v>
      </c>
      <c r="K1543" s="3" t="s">
        <v>4341</v>
      </c>
      <c r="L1543" s="129">
        <v>20</v>
      </c>
      <c r="M1543" s="3" t="s">
        <v>4531</v>
      </c>
      <c r="N1543" s="3" t="s">
        <v>4343</v>
      </c>
      <c r="O1543" s="3" t="s">
        <v>4659</v>
      </c>
      <c r="P1543" s="3" t="s">
        <v>4345</v>
      </c>
      <c r="Q1543" s="62" t="s">
        <v>6318</v>
      </c>
    </row>
    <row r="1544" spans="1:17" x14ac:dyDescent="0.25">
      <c r="A1544" s="61">
        <v>4047621</v>
      </c>
      <c r="B1544" s="3">
        <v>351080</v>
      </c>
      <c r="C1544" s="129">
        <v>14</v>
      </c>
      <c r="D1544" s="3" t="s">
        <v>614</v>
      </c>
      <c r="E1544" s="3">
        <v>351080</v>
      </c>
      <c r="F1544" s="128">
        <v>35143</v>
      </c>
      <c r="G1544" s="3" t="s">
        <v>148</v>
      </c>
      <c r="H1544" s="3" t="s">
        <v>4384</v>
      </c>
      <c r="I1544" s="3">
        <v>351080</v>
      </c>
      <c r="J1544" s="3" t="s">
        <v>4561</v>
      </c>
      <c r="K1544" s="3" t="s">
        <v>4341</v>
      </c>
      <c r="L1544" s="129">
        <v>20</v>
      </c>
      <c r="M1544" s="3" t="s">
        <v>4531</v>
      </c>
      <c r="N1544" s="3" t="s">
        <v>4343</v>
      </c>
      <c r="O1544" s="3" t="s">
        <v>4344</v>
      </c>
      <c r="P1544" s="3" t="s">
        <v>4345</v>
      </c>
      <c r="Q1544" s="62" t="s">
        <v>6319</v>
      </c>
    </row>
    <row r="1545" spans="1:17" x14ac:dyDescent="0.25">
      <c r="A1545" s="61">
        <v>4048571</v>
      </c>
      <c r="B1545" s="3">
        <v>352440</v>
      </c>
      <c r="C1545" s="129">
        <v>17</v>
      </c>
      <c r="D1545" s="3" t="s">
        <v>797</v>
      </c>
      <c r="E1545" s="3">
        <v>352440</v>
      </c>
      <c r="F1545" s="128">
        <v>35171</v>
      </c>
      <c r="G1545" s="3" t="s">
        <v>170</v>
      </c>
      <c r="H1545" s="3" t="s">
        <v>4367</v>
      </c>
      <c r="I1545" s="3">
        <v>352440</v>
      </c>
      <c r="J1545" s="3" t="s">
        <v>4683</v>
      </c>
      <c r="K1545" s="3" t="s">
        <v>4341</v>
      </c>
      <c r="L1545" s="129">
        <v>39</v>
      </c>
      <c r="M1545" s="3" t="s">
        <v>4370</v>
      </c>
      <c r="N1545" s="3" t="s">
        <v>4343</v>
      </c>
      <c r="O1545" s="3" t="s">
        <v>4372</v>
      </c>
      <c r="P1545" s="3" t="s">
        <v>4373</v>
      </c>
      <c r="Q1545" s="62" t="s">
        <v>6320</v>
      </c>
    </row>
    <row r="1546" spans="1:17" x14ac:dyDescent="0.25">
      <c r="A1546" s="61">
        <v>4048865</v>
      </c>
      <c r="B1546" s="3">
        <v>353130</v>
      </c>
      <c r="C1546" s="129">
        <v>13</v>
      </c>
      <c r="D1546" s="3" t="s">
        <v>583</v>
      </c>
      <c r="E1546" s="3">
        <v>353130</v>
      </c>
      <c r="F1546" s="128">
        <v>35131</v>
      </c>
      <c r="G1546" s="3" t="s">
        <v>137</v>
      </c>
      <c r="H1546" s="3" t="s">
        <v>4396</v>
      </c>
      <c r="I1546" s="3">
        <v>353130</v>
      </c>
      <c r="J1546" s="3" t="s">
        <v>4397</v>
      </c>
      <c r="K1546" s="3" t="s">
        <v>4341</v>
      </c>
      <c r="L1546" s="129">
        <v>4</v>
      </c>
      <c r="M1546" s="3" t="s">
        <v>4349</v>
      </c>
      <c r="N1546" s="3" t="s">
        <v>4343</v>
      </c>
      <c r="O1546" s="3" t="s">
        <v>4344</v>
      </c>
      <c r="P1546" s="3" t="s">
        <v>4345</v>
      </c>
      <c r="Q1546" s="62" t="s">
        <v>6321</v>
      </c>
    </row>
    <row r="1547" spans="1:17" x14ac:dyDescent="0.25">
      <c r="A1547" s="61">
        <v>4049020</v>
      </c>
      <c r="B1547" s="3">
        <v>353470</v>
      </c>
      <c r="C1547" s="129">
        <v>9</v>
      </c>
      <c r="D1547" s="3" t="s">
        <v>419</v>
      </c>
      <c r="E1547" s="3">
        <v>353470</v>
      </c>
      <c r="F1547" s="128">
        <v>35094</v>
      </c>
      <c r="G1547" s="3" t="s">
        <v>113</v>
      </c>
      <c r="H1547" s="3" t="s">
        <v>4470</v>
      </c>
      <c r="I1547" s="3">
        <v>353470</v>
      </c>
      <c r="J1547" s="3" t="s">
        <v>4724</v>
      </c>
      <c r="K1547" s="3" t="s">
        <v>4341</v>
      </c>
      <c r="L1547" s="129">
        <v>5</v>
      </c>
      <c r="M1547" s="3" t="s">
        <v>4342</v>
      </c>
      <c r="N1547" s="3" t="s">
        <v>4343</v>
      </c>
      <c r="O1547" s="3" t="s">
        <v>4358</v>
      </c>
      <c r="P1547" s="3" t="s">
        <v>4359</v>
      </c>
      <c r="Q1547" s="62" t="s">
        <v>6322</v>
      </c>
    </row>
    <row r="1548" spans="1:17" x14ac:dyDescent="0.25">
      <c r="A1548" s="61">
        <v>4049349</v>
      </c>
      <c r="B1548" s="3">
        <v>354100</v>
      </c>
      <c r="C1548" s="129">
        <v>4</v>
      </c>
      <c r="D1548" s="3" t="s">
        <v>237</v>
      </c>
      <c r="E1548" s="3">
        <v>354100</v>
      </c>
      <c r="F1548" s="128">
        <v>35041</v>
      </c>
      <c r="G1548" s="3" t="s">
        <v>78</v>
      </c>
      <c r="H1548" s="3" t="s">
        <v>4420</v>
      </c>
      <c r="I1548" s="3">
        <v>354100</v>
      </c>
      <c r="J1548" s="3" t="s">
        <v>4421</v>
      </c>
      <c r="K1548" s="3" t="s">
        <v>4341</v>
      </c>
      <c r="L1548" s="129">
        <v>4</v>
      </c>
      <c r="M1548" s="3" t="s">
        <v>4349</v>
      </c>
      <c r="N1548" s="3" t="s">
        <v>4343</v>
      </c>
      <c r="O1548" s="3" t="s">
        <v>4356</v>
      </c>
      <c r="P1548" s="3" t="s">
        <v>4345</v>
      </c>
      <c r="Q1548" s="62" t="s">
        <v>4625</v>
      </c>
    </row>
    <row r="1549" spans="1:17" x14ac:dyDescent="0.25">
      <c r="A1549" s="61">
        <v>4049365</v>
      </c>
      <c r="B1549" s="3">
        <v>354100</v>
      </c>
      <c r="C1549" s="129">
        <v>4</v>
      </c>
      <c r="D1549" s="3" t="s">
        <v>237</v>
      </c>
      <c r="E1549" s="3">
        <v>354100</v>
      </c>
      <c r="F1549" s="128">
        <v>35041</v>
      </c>
      <c r="G1549" s="3" t="s">
        <v>78</v>
      </c>
      <c r="H1549" s="3" t="s">
        <v>4420</v>
      </c>
      <c r="I1549" s="3">
        <v>354100</v>
      </c>
      <c r="J1549" s="3" t="s">
        <v>4421</v>
      </c>
      <c r="K1549" s="3" t="s">
        <v>4341</v>
      </c>
      <c r="L1549" s="129">
        <v>4</v>
      </c>
      <c r="M1549" s="3" t="s">
        <v>4349</v>
      </c>
      <c r="N1549" s="3" t="s">
        <v>4343</v>
      </c>
      <c r="O1549" s="3" t="s">
        <v>4344</v>
      </c>
      <c r="P1549" s="3" t="s">
        <v>4345</v>
      </c>
      <c r="Q1549" s="62" t="s">
        <v>6323</v>
      </c>
    </row>
    <row r="1550" spans="1:17" x14ac:dyDescent="0.25">
      <c r="A1550" s="61">
        <v>4049411</v>
      </c>
      <c r="B1550" s="3">
        <v>354170</v>
      </c>
      <c r="C1550" s="129">
        <v>11</v>
      </c>
      <c r="D1550" s="3" t="s">
        <v>513</v>
      </c>
      <c r="E1550" s="3">
        <v>354170</v>
      </c>
      <c r="F1550" s="128">
        <v>35113</v>
      </c>
      <c r="G1550" s="3" t="s">
        <v>129</v>
      </c>
      <c r="H1550" s="3" t="s">
        <v>4475</v>
      </c>
      <c r="I1550" s="3">
        <v>354170</v>
      </c>
      <c r="J1550" s="3" t="s">
        <v>5946</v>
      </c>
      <c r="K1550" s="3" t="s">
        <v>4341</v>
      </c>
      <c r="L1550" s="129">
        <v>20</v>
      </c>
      <c r="M1550" s="3" t="s">
        <v>4531</v>
      </c>
      <c r="N1550" s="3" t="s">
        <v>4343</v>
      </c>
      <c r="O1550" s="3" t="s">
        <v>4344</v>
      </c>
      <c r="P1550" s="3" t="s">
        <v>4345</v>
      </c>
      <c r="Q1550" s="62" t="s">
        <v>6324</v>
      </c>
    </row>
    <row r="1551" spans="1:17" x14ac:dyDescent="0.25">
      <c r="A1551" s="61">
        <v>4049586</v>
      </c>
      <c r="B1551" s="3">
        <v>354760</v>
      </c>
      <c r="C1551" s="129">
        <v>13</v>
      </c>
      <c r="D1551" s="3" t="s">
        <v>583</v>
      </c>
      <c r="E1551" s="3">
        <v>354760</v>
      </c>
      <c r="F1551" s="128">
        <v>35132</v>
      </c>
      <c r="G1551" s="3" t="s">
        <v>139</v>
      </c>
      <c r="H1551" s="3" t="s">
        <v>4396</v>
      </c>
      <c r="I1551" s="3">
        <v>354760</v>
      </c>
      <c r="J1551" s="3" t="s">
        <v>5878</v>
      </c>
      <c r="K1551" s="3" t="s">
        <v>4341</v>
      </c>
      <c r="L1551" s="129">
        <v>73</v>
      </c>
      <c r="M1551" s="3" t="s">
        <v>4355</v>
      </c>
      <c r="N1551" s="3" t="s">
        <v>4343</v>
      </c>
      <c r="O1551" s="3" t="s">
        <v>4344</v>
      </c>
      <c r="P1551" s="3" t="s">
        <v>4345</v>
      </c>
      <c r="Q1551" s="62" t="s">
        <v>6325</v>
      </c>
    </row>
    <row r="1552" spans="1:17" x14ac:dyDescent="0.25">
      <c r="A1552" s="61">
        <v>4049918</v>
      </c>
      <c r="B1552" s="3">
        <v>355030</v>
      </c>
      <c r="C1552" s="129">
        <v>1</v>
      </c>
      <c r="D1552" s="3" t="s">
        <v>54</v>
      </c>
      <c r="E1552" s="3">
        <v>355030</v>
      </c>
      <c r="F1552" s="128">
        <v>35016</v>
      </c>
      <c r="G1552" s="3" t="s">
        <v>62</v>
      </c>
      <c r="H1552" s="3" t="s">
        <v>4410</v>
      </c>
      <c r="I1552" s="3">
        <v>355030</v>
      </c>
      <c r="J1552" s="3" t="s">
        <v>4411</v>
      </c>
      <c r="K1552" s="3" t="s">
        <v>4341</v>
      </c>
      <c r="L1552" s="129">
        <v>73</v>
      </c>
      <c r="M1552" s="3" t="s">
        <v>4355</v>
      </c>
      <c r="N1552" s="3" t="s">
        <v>4343</v>
      </c>
      <c r="O1552" s="3" t="s">
        <v>4356</v>
      </c>
      <c r="P1552" s="3" t="s">
        <v>4345</v>
      </c>
      <c r="Q1552" s="62" t="s">
        <v>6326</v>
      </c>
    </row>
    <row r="1553" spans="1:17" x14ac:dyDescent="0.25">
      <c r="A1553" s="61">
        <v>4050282</v>
      </c>
      <c r="B1553" s="3">
        <v>355030</v>
      </c>
      <c r="C1553" s="129">
        <v>1</v>
      </c>
      <c r="D1553" s="3" t="s">
        <v>54</v>
      </c>
      <c r="E1553" s="3">
        <v>355030</v>
      </c>
      <c r="F1553" s="128">
        <v>35016</v>
      </c>
      <c r="G1553" s="3" t="s">
        <v>62</v>
      </c>
      <c r="H1553" s="3" t="s">
        <v>4410</v>
      </c>
      <c r="I1553" s="3">
        <v>355030</v>
      </c>
      <c r="J1553" s="3" t="s">
        <v>4411</v>
      </c>
      <c r="K1553" s="3" t="s">
        <v>4341</v>
      </c>
      <c r="L1553" s="129">
        <v>20</v>
      </c>
      <c r="M1553" s="3" t="s">
        <v>4531</v>
      </c>
      <c r="N1553" s="3" t="s">
        <v>4343</v>
      </c>
      <c r="O1553" s="3" t="s">
        <v>4356</v>
      </c>
      <c r="P1553" s="3" t="s">
        <v>4345</v>
      </c>
      <c r="Q1553" s="62" t="s">
        <v>6327</v>
      </c>
    </row>
    <row r="1554" spans="1:17" x14ac:dyDescent="0.25">
      <c r="A1554" s="61">
        <v>4050320</v>
      </c>
      <c r="B1554" s="3">
        <v>355030</v>
      </c>
      <c r="C1554" s="129">
        <v>1</v>
      </c>
      <c r="D1554" s="3" t="s">
        <v>54</v>
      </c>
      <c r="E1554" s="3">
        <v>355030</v>
      </c>
      <c r="F1554" s="128">
        <v>35016</v>
      </c>
      <c r="G1554" s="3" t="s">
        <v>62</v>
      </c>
      <c r="H1554" s="3" t="s">
        <v>4410</v>
      </c>
      <c r="I1554" s="3">
        <v>355030</v>
      </c>
      <c r="J1554" s="3" t="s">
        <v>4411</v>
      </c>
      <c r="K1554" s="3" t="s">
        <v>4341</v>
      </c>
      <c r="L1554" s="129">
        <v>20</v>
      </c>
      <c r="M1554" s="3" t="s">
        <v>4531</v>
      </c>
      <c r="N1554" s="3" t="s">
        <v>4343</v>
      </c>
      <c r="O1554" s="3" t="s">
        <v>4356</v>
      </c>
      <c r="P1554" s="3" t="s">
        <v>4345</v>
      </c>
      <c r="Q1554" s="62" t="s">
        <v>6328</v>
      </c>
    </row>
    <row r="1555" spans="1:17" x14ac:dyDescent="0.25">
      <c r="A1555" s="61">
        <v>4050746</v>
      </c>
      <c r="B1555" s="3">
        <v>355510</v>
      </c>
      <c r="C1555" s="129">
        <v>11</v>
      </c>
      <c r="D1555" s="3" t="s">
        <v>513</v>
      </c>
      <c r="E1555" s="3">
        <v>355510</v>
      </c>
      <c r="F1555" s="128">
        <v>35111</v>
      </c>
      <c r="G1555" s="3" t="s">
        <v>125</v>
      </c>
      <c r="H1555" s="3" t="s">
        <v>4475</v>
      </c>
      <c r="I1555" s="3">
        <v>355510</v>
      </c>
      <c r="J1555" s="3" t="s">
        <v>5460</v>
      </c>
      <c r="K1555" s="3" t="s">
        <v>4341</v>
      </c>
      <c r="L1555" s="129">
        <v>20</v>
      </c>
      <c r="M1555" s="3" t="s">
        <v>4531</v>
      </c>
      <c r="N1555" s="3" t="s">
        <v>4343</v>
      </c>
      <c r="O1555" s="3" t="s">
        <v>4344</v>
      </c>
      <c r="P1555" s="3" t="s">
        <v>4345</v>
      </c>
      <c r="Q1555" s="62" t="s">
        <v>6329</v>
      </c>
    </row>
    <row r="1556" spans="1:17" x14ac:dyDescent="0.25">
      <c r="A1556" s="61">
        <v>5006279</v>
      </c>
      <c r="B1556" s="3">
        <v>353130</v>
      </c>
      <c r="C1556" s="129">
        <v>13</v>
      </c>
      <c r="D1556" s="3" t="s">
        <v>583</v>
      </c>
      <c r="E1556" s="3">
        <v>353130</v>
      </c>
      <c r="F1556" s="128">
        <v>35131</v>
      </c>
      <c r="G1556" s="3" t="s">
        <v>137</v>
      </c>
      <c r="H1556" s="3" t="s">
        <v>4396</v>
      </c>
      <c r="I1556" s="3">
        <v>353130</v>
      </c>
      <c r="J1556" s="3" t="s">
        <v>4397</v>
      </c>
      <c r="K1556" s="3" t="s">
        <v>4341</v>
      </c>
      <c r="L1556" s="129">
        <v>4</v>
      </c>
      <c r="M1556" s="3" t="s">
        <v>4349</v>
      </c>
      <c r="N1556" s="3" t="s">
        <v>4343</v>
      </c>
      <c r="O1556" s="3" t="s">
        <v>4729</v>
      </c>
      <c r="P1556" s="3" t="s">
        <v>4373</v>
      </c>
      <c r="Q1556" s="62" t="s">
        <v>6330</v>
      </c>
    </row>
    <row r="1557" spans="1:17" x14ac:dyDescent="0.25">
      <c r="A1557" s="61">
        <v>5015774</v>
      </c>
      <c r="B1557" s="3">
        <v>355030</v>
      </c>
      <c r="C1557" s="129">
        <v>1</v>
      </c>
      <c r="D1557" s="3" t="s">
        <v>54</v>
      </c>
      <c r="E1557" s="3">
        <v>355030</v>
      </c>
      <c r="F1557" s="128">
        <v>35016</v>
      </c>
      <c r="G1557" s="3" t="s">
        <v>62</v>
      </c>
      <c r="H1557" s="3" t="s">
        <v>4410</v>
      </c>
      <c r="I1557" s="3">
        <v>355030</v>
      </c>
      <c r="J1557" s="3" t="s">
        <v>4411</v>
      </c>
      <c r="K1557" s="3" t="s">
        <v>4341</v>
      </c>
      <c r="L1557" s="129">
        <v>39</v>
      </c>
      <c r="M1557" s="3" t="s">
        <v>4370</v>
      </c>
      <c r="N1557" s="3" t="s">
        <v>4343</v>
      </c>
      <c r="O1557" s="3" t="s">
        <v>6215</v>
      </c>
      <c r="P1557" s="3" t="s">
        <v>4373</v>
      </c>
      <c r="Q1557" s="62" t="s">
        <v>6331</v>
      </c>
    </row>
    <row r="1558" spans="1:17" x14ac:dyDescent="0.25">
      <c r="A1558" s="61">
        <v>5015804</v>
      </c>
      <c r="B1558" s="3">
        <v>355030</v>
      </c>
      <c r="C1558" s="129">
        <v>1</v>
      </c>
      <c r="D1558" s="3" t="s">
        <v>54</v>
      </c>
      <c r="E1558" s="3">
        <v>355030</v>
      </c>
      <c r="F1558" s="128">
        <v>35016</v>
      </c>
      <c r="G1558" s="3" t="s">
        <v>62</v>
      </c>
      <c r="H1558" s="3" t="s">
        <v>4410</v>
      </c>
      <c r="I1558" s="3">
        <v>355030</v>
      </c>
      <c r="J1558" s="3" t="s">
        <v>4411</v>
      </c>
      <c r="K1558" s="3" t="s">
        <v>4341</v>
      </c>
      <c r="L1558" s="129">
        <v>39</v>
      </c>
      <c r="M1558" s="3" t="s">
        <v>4370</v>
      </c>
      <c r="N1558" s="3" t="s">
        <v>4343</v>
      </c>
      <c r="O1558" s="3" t="s">
        <v>6215</v>
      </c>
      <c r="P1558" s="3" t="s">
        <v>4373</v>
      </c>
      <c r="Q1558" s="62" t="s">
        <v>6332</v>
      </c>
    </row>
    <row r="1559" spans="1:17" x14ac:dyDescent="0.25">
      <c r="A1559" s="61">
        <v>5021049</v>
      </c>
      <c r="B1559" s="3">
        <v>351640</v>
      </c>
      <c r="C1559" s="129">
        <v>1</v>
      </c>
      <c r="D1559" s="3" t="s">
        <v>54</v>
      </c>
      <c r="E1559" s="3">
        <v>351640</v>
      </c>
      <c r="F1559" s="128">
        <v>35012</v>
      </c>
      <c r="G1559" s="3" t="s">
        <v>53</v>
      </c>
      <c r="H1559" s="3" t="s">
        <v>4434</v>
      </c>
      <c r="I1559" s="3">
        <v>351640</v>
      </c>
      <c r="J1559" s="3" t="s">
        <v>4553</v>
      </c>
      <c r="K1559" s="3" t="s">
        <v>4341</v>
      </c>
      <c r="L1559" s="129">
        <v>39</v>
      </c>
      <c r="M1559" s="3" t="s">
        <v>4370</v>
      </c>
      <c r="N1559" s="3" t="s">
        <v>4343</v>
      </c>
      <c r="O1559" s="3" t="s">
        <v>4372</v>
      </c>
      <c r="P1559" s="3" t="s">
        <v>4373</v>
      </c>
      <c r="Q1559" s="62" t="s">
        <v>6333</v>
      </c>
    </row>
    <row r="1560" spans="1:17" x14ac:dyDescent="0.25">
      <c r="A1560" s="61">
        <v>5033543</v>
      </c>
      <c r="B1560" s="3">
        <v>350550</v>
      </c>
      <c r="C1560" s="129">
        <v>5</v>
      </c>
      <c r="D1560" s="3" t="s">
        <v>249</v>
      </c>
      <c r="E1560" s="3">
        <v>350550</v>
      </c>
      <c r="F1560" s="128">
        <v>35051</v>
      </c>
      <c r="G1560" s="3" t="s">
        <v>80</v>
      </c>
      <c r="H1560" s="3" t="s">
        <v>4396</v>
      </c>
      <c r="I1560" s="3">
        <v>350550</v>
      </c>
      <c r="J1560" s="3" t="s">
        <v>5142</v>
      </c>
      <c r="K1560" s="3" t="s">
        <v>4351</v>
      </c>
      <c r="L1560" s="129">
        <v>7</v>
      </c>
      <c r="M1560" s="3" t="s">
        <v>4347</v>
      </c>
      <c r="N1560" s="3" t="s">
        <v>4343</v>
      </c>
      <c r="O1560" s="3" t="s">
        <v>4358</v>
      </c>
      <c r="P1560" s="3" t="s">
        <v>4359</v>
      </c>
      <c r="Q1560" s="62" t="s">
        <v>6334</v>
      </c>
    </row>
    <row r="1561" spans="1:17" x14ac:dyDescent="0.25">
      <c r="A1561" s="61">
        <v>5048737</v>
      </c>
      <c r="B1561" s="3">
        <v>350750</v>
      </c>
      <c r="C1561" s="129">
        <v>6</v>
      </c>
      <c r="D1561" s="3" t="s">
        <v>271</v>
      </c>
      <c r="E1561" s="3">
        <v>350750</v>
      </c>
      <c r="F1561" s="128">
        <v>35063</v>
      </c>
      <c r="G1561" s="3" t="s">
        <v>87</v>
      </c>
      <c r="H1561" s="3" t="s">
        <v>4414</v>
      </c>
      <c r="I1561" s="3">
        <v>350750</v>
      </c>
      <c r="J1561" s="3" t="s">
        <v>4987</v>
      </c>
      <c r="K1561" s="3" t="s">
        <v>4341</v>
      </c>
      <c r="L1561" s="129">
        <v>39</v>
      </c>
      <c r="M1561" s="3" t="s">
        <v>4370</v>
      </c>
      <c r="N1561" s="3" t="s">
        <v>4343</v>
      </c>
      <c r="O1561" s="3" t="s">
        <v>4358</v>
      </c>
      <c r="P1561" s="3" t="s">
        <v>4359</v>
      </c>
      <c r="Q1561" s="62" t="s">
        <v>6335</v>
      </c>
    </row>
    <row r="1562" spans="1:17" x14ac:dyDescent="0.25">
      <c r="A1562" s="61">
        <v>5049490</v>
      </c>
      <c r="B1562" s="3">
        <v>354970</v>
      </c>
      <c r="C1562" s="129">
        <v>14</v>
      </c>
      <c r="D1562" s="3" t="s">
        <v>614</v>
      </c>
      <c r="E1562" s="3">
        <v>354970</v>
      </c>
      <c r="F1562" s="128">
        <v>35143</v>
      </c>
      <c r="G1562" s="3" t="s">
        <v>148</v>
      </c>
      <c r="H1562" s="3" t="s">
        <v>4384</v>
      </c>
      <c r="I1562" s="3">
        <v>354970</v>
      </c>
      <c r="J1562" s="3" t="s">
        <v>5175</v>
      </c>
      <c r="K1562" s="3" t="s">
        <v>4341</v>
      </c>
      <c r="L1562" s="129">
        <v>39</v>
      </c>
      <c r="M1562" s="3" t="s">
        <v>4370</v>
      </c>
      <c r="N1562" s="3" t="s">
        <v>4343</v>
      </c>
      <c r="O1562" s="3" t="s">
        <v>4344</v>
      </c>
      <c r="P1562" s="3" t="s">
        <v>4345</v>
      </c>
      <c r="Q1562" s="62" t="s">
        <v>6336</v>
      </c>
    </row>
    <row r="1563" spans="1:17" x14ac:dyDescent="0.25">
      <c r="A1563" s="61">
        <v>5052734</v>
      </c>
      <c r="B1563" s="3">
        <v>352400</v>
      </c>
      <c r="C1563" s="129">
        <v>7</v>
      </c>
      <c r="D1563" s="3" t="s">
        <v>344</v>
      </c>
      <c r="E1563" s="3">
        <v>352400</v>
      </c>
      <c r="F1563" s="128">
        <v>35073</v>
      </c>
      <c r="G1563" s="3" t="s">
        <v>97</v>
      </c>
      <c r="H1563" s="3" t="s">
        <v>4389</v>
      </c>
      <c r="I1563" s="3">
        <v>352400</v>
      </c>
      <c r="J1563" s="3" t="s">
        <v>5259</v>
      </c>
      <c r="K1563" s="3" t="s">
        <v>4341</v>
      </c>
      <c r="L1563" s="129">
        <v>39</v>
      </c>
      <c r="M1563" s="3" t="s">
        <v>4370</v>
      </c>
      <c r="N1563" s="3" t="s">
        <v>4343</v>
      </c>
      <c r="O1563" s="3" t="s">
        <v>4358</v>
      </c>
      <c r="P1563" s="3" t="s">
        <v>4359</v>
      </c>
      <c r="Q1563" s="62" t="s">
        <v>6337</v>
      </c>
    </row>
    <row r="1564" spans="1:17" x14ac:dyDescent="0.25">
      <c r="A1564" s="61">
        <v>5059003</v>
      </c>
      <c r="B1564" s="3">
        <v>352440</v>
      </c>
      <c r="C1564" s="129">
        <v>17</v>
      </c>
      <c r="D1564" s="3" t="s">
        <v>797</v>
      </c>
      <c r="E1564" s="3">
        <v>352440</v>
      </c>
      <c r="F1564" s="128">
        <v>35171</v>
      </c>
      <c r="G1564" s="3" t="s">
        <v>170</v>
      </c>
      <c r="H1564" s="3" t="s">
        <v>4367</v>
      </c>
      <c r="I1564" s="3">
        <v>352440</v>
      </c>
      <c r="J1564" s="3" t="s">
        <v>4683</v>
      </c>
      <c r="K1564" s="3" t="s">
        <v>4341</v>
      </c>
      <c r="L1564" s="129">
        <v>39</v>
      </c>
      <c r="M1564" s="3" t="s">
        <v>4370</v>
      </c>
      <c r="N1564" s="3" t="s">
        <v>4343</v>
      </c>
      <c r="O1564" s="3" t="s">
        <v>4556</v>
      </c>
      <c r="P1564" s="3" t="s">
        <v>4373</v>
      </c>
      <c r="Q1564" s="62" t="s">
        <v>6338</v>
      </c>
    </row>
    <row r="1565" spans="1:17" x14ac:dyDescent="0.25">
      <c r="A1565" s="61">
        <v>5063841</v>
      </c>
      <c r="B1565" s="3">
        <v>354890</v>
      </c>
      <c r="C1565" s="129">
        <v>3</v>
      </c>
      <c r="D1565" s="3" t="s">
        <v>207</v>
      </c>
      <c r="E1565" s="3">
        <v>354890</v>
      </c>
      <c r="F1565" s="128">
        <v>35034</v>
      </c>
      <c r="G1565" s="3" t="s">
        <v>76</v>
      </c>
      <c r="H1565" s="3" t="s">
        <v>4396</v>
      </c>
      <c r="I1565" s="3">
        <v>354890</v>
      </c>
      <c r="J1565" s="3" t="s">
        <v>4423</v>
      </c>
      <c r="K1565" s="3" t="s">
        <v>4341</v>
      </c>
      <c r="L1565" s="129">
        <v>39</v>
      </c>
      <c r="M1565" s="3" t="s">
        <v>4370</v>
      </c>
      <c r="N1565" s="3" t="s">
        <v>4343</v>
      </c>
      <c r="O1565" s="3" t="s">
        <v>4729</v>
      </c>
      <c r="P1565" s="3" t="s">
        <v>4373</v>
      </c>
      <c r="Q1565" s="62" t="s">
        <v>6339</v>
      </c>
    </row>
    <row r="1566" spans="1:17" x14ac:dyDescent="0.25">
      <c r="A1566" s="61">
        <v>5073537</v>
      </c>
      <c r="B1566" s="3">
        <v>353360</v>
      </c>
      <c r="C1566" s="129">
        <v>8</v>
      </c>
      <c r="D1566" s="3" t="s">
        <v>392</v>
      </c>
      <c r="E1566" s="3">
        <v>353360</v>
      </c>
      <c r="F1566" s="128">
        <v>35082</v>
      </c>
      <c r="G1566" s="3" t="s">
        <v>103</v>
      </c>
      <c r="H1566" s="3" t="s">
        <v>4396</v>
      </c>
      <c r="I1566" s="3">
        <v>353360</v>
      </c>
      <c r="J1566" s="3" t="s">
        <v>4720</v>
      </c>
      <c r="K1566" s="3" t="s">
        <v>4341</v>
      </c>
      <c r="L1566" s="129">
        <v>39</v>
      </c>
      <c r="M1566" s="3" t="s">
        <v>4370</v>
      </c>
      <c r="N1566" s="3" t="s">
        <v>4343</v>
      </c>
      <c r="O1566" s="3" t="s">
        <v>4466</v>
      </c>
      <c r="P1566" s="3" t="s">
        <v>4373</v>
      </c>
      <c r="Q1566" s="62" t="s">
        <v>6340</v>
      </c>
    </row>
    <row r="1567" spans="1:17" x14ac:dyDescent="0.25">
      <c r="A1567" s="61">
        <v>5075254</v>
      </c>
      <c r="B1567" s="3">
        <v>354780</v>
      </c>
      <c r="C1567" s="129">
        <v>1</v>
      </c>
      <c r="D1567" s="3" t="s">
        <v>54</v>
      </c>
      <c r="E1567" s="3">
        <v>354780</v>
      </c>
      <c r="F1567" s="128">
        <v>35015</v>
      </c>
      <c r="G1567" s="3" t="s">
        <v>60</v>
      </c>
      <c r="H1567" s="3" t="s">
        <v>4361</v>
      </c>
      <c r="I1567" s="3">
        <v>354780</v>
      </c>
      <c r="J1567" s="3" t="s">
        <v>4362</v>
      </c>
      <c r="K1567" s="3" t="s">
        <v>4341</v>
      </c>
      <c r="L1567" s="129">
        <v>4</v>
      </c>
      <c r="M1567" s="3" t="s">
        <v>4349</v>
      </c>
      <c r="N1567" s="3" t="s">
        <v>4343</v>
      </c>
      <c r="O1567" s="3" t="s">
        <v>4358</v>
      </c>
      <c r="P1567" s="3" t="s">
        <v>4359</v>
      </c>
      <c r="Q1567" s="62" t="s">
        <v>6341</v>
      </c>
    </row>
    <row r="1568" spans="1:17" x14ac:dyDescent="0.25">
      <c r="A1568" s="61">
        <v>5083176</v>
      </c>
      <c r="B1568" s="3">
        <v>355400</v>
      </c>
      <c r="C1568" s="129">
        <v>16</v>
      </c>
      <c r="D1568" s="3" t="s">
        <v>747</v>
      </c>
      <c r="E1568" s="3">
        <v>355400</v>
      </c>
      <c r="F1568" s="128">
        <v>35161</v>
      </c>
      <c r="G1568" s="3" t="s">
        <v>164</v>
      </c>
      <c r="H1568" s="3" t="s">
        <v>4399</v>
      </c>
      <c r="I1568" s="3">
        <v>355400</v>
      </c>
      <c r="J1568" s="3" t="s">
        <v>4688</v>
      </c>
      <c r="K1568" s="3" t="s">
        <v>4341</v>
      </c>
      <c r="L1568" s="129">
        <v>39</v>
      </c>
      <c r="M1568" s="3" t="s">
        <v>4370</v>
      </c>
      <c r="N1568" s="3" t="s">
        <v>4343</v>
      </c>
      <c r="O1568" s="3" t="s">
        <v>4372</v>
      </c>
      <c r="P1568" s="3" t="s">
        <v>4373</v>
      </c>
      <c r="Q1568" s="62" t="s">
        <v>6342</v>
      </c>
    </row>
    <row r="1569" spans="1:17" x14ac:dyDescent="0.25">
      <c r="A1569" s="61">
        <v>5095549</v>
      </c>
      <c r="B1569" s="3">
        <v>353870</v>
      </c>
      <c r="C1569" s="129">
        <v>10</v>
      </c>
      <c r="D1569" s="3" t="s">
        <v>485</v>
      </c>
      <c r="E1569" s="3">
        <v>353870</v>
      </c>
      <c r="F1569" s="128">
        <v>35103</v>
      </c>
      <c r="G1569" s="3" t="s">
        <v>121</v>
      </c>
      <c r="H1569" s="3" t="s">
        <v>4403</v>
      </c>
      <c r="I1569" s="3">
        <v>353870</v>
      </c>
      <c r="J1569" s="3" t="s">
        <v>4417</v>
      </c>
      <c r="K1569" s="3" t="s">
        <v>4341</v>
      </c>
      <c r="L1569" s="129">
        <v>39</v>
      </c>
      <c r="M1569" s="3" t="s">
        <v>4370</v>
      </c>
      <c r="N1569" s="3" t="s">
        <v>4343</v>
      </c>
      <c r="O1569" s="3" t="s">
        <v>4372</v>
      </c>
      <c r="P1569" s="3" t="s">
        <v>4373</v>
      </c>
      <c r="Q1569" s="62" t="s">
        <v>6343</v>
      </c>
    </row>
    <row r="1570" spans="1:17" x14ac:dyDescent="0.25">
      <c r="A1570" s="61">
        <v>5109094</v>
      </c>
      <c r="B1570" s="3">
        <v>352470</v>
      </c>
      <c r="C1570" s="129">
        <v>7</v>
      </c>
      <c r="D1570" s="3" t="s">
        <v>344</v>
      </c>
      <c r="E1570" s="3">
        <v>352470</v>
      </c>
      <c r="F1570" s="128">
        <v>35072</v>
      </c>
      <c r="G1570" s="3" t="s">
        <v>95</v>
      </c>
      <c r="H1570" s="3" t="s">
        <v>4384</v>
      </c>
      <c r="I1570" s="3">
        <v>352470</v>
      </c>
      <c r="J1570" s="3" t="s">
        <v>4634</v>
      </c>
      <c r="K1570" s="3" t="s">
        <v>4341</v>
      </c>
      <c r="L1570" s="129">
        <v>39</v>
      </c>
      <c r="M1570" s="3" t="s">
        <v>4370</v>
      </c>
      <c r="N1570" s="3" t="s">
        <v>4343</v>
      </c>
      <c r="O1570" s="3" t="s">
        <v>4686</v>
      </c>
      <c r="P1570" s="3" t="s">
        <v>4373</v>
      </c>
      <c r="Q1570" s="62" t="s">
        <v>6344</v>
      </c>
    </row>
    <row r="1571" spans="1:17" x14ac:dyDescent="0.25">
      <c r="A1571" s="61">
        <v>5109655</v>
      </c>
      <c r="B1571" s="3">
        <v>350700</v>
      </c>
      <c r="C1571" s="129">
        <v>16</v>
      </c>
      <c r="D1571" s="3" t="s">
        <v>747</v>
      </c>
      <c r="E1571" s="3">
        <v>350700</v>
      </c>
      <c r="F1571" s="128">
        <v>35163</v>
      </c>
      <c r="G1571" s="3" t="s">
        <v>168</v>
      </c>
      <c r="H1571" s="3" t="s">
        <v>4399</v>
      </c>
      <c r="I1571" s="3">
        <v>350700</v>
      </c>
      <c r="J1571" s="3" t="s">
        <v>4524</v>
      </c>
      <c r="K1571" s="3" t="s">
        <v>4341</v>
      </c>
      <c r="L1571" s="129">
        <v>39</v>
      </c>
      <c r="M1571" s="3" t="s">
        <v>4370</v>
      </c>
      <c r="N1571" s="3" t="s">
        <v>4343</v>
      </c>
      <c r="O1571" s="3" t="s">
        <v>4372</v>
      </c>
      <c r="P1571" s="3" t="s">
        <v>4373</v>
      </c>
      <c r="Q1571" s="62" t="s">
        <v>6345</v>
      </c>
    </row>
    <row r="1572" spans="1:17" x14ac:dyDescent="0.25">
      <c r="A1572" s="61">
        <v>5112761</v>
      </c>
      <c r="B1572" s="3">
        <v>351040</v>
      </c>
      <c r="C1572" s="129">
        <v>10</v>
      </c>
      <c r="D1572" s="3" t="s">
        <v>485</v>
      </c>
      <c r="E1572" s="3">
        <v>351040</v>
      </c>
      <c r="F1572" s="128">
        <v>35103</v>
      </c>
      <c r="G1572" s="3" t="s">
        <v>121</v>
      </c>
      <c r="H1572" s="3" t="s">
        <v>4403</v>
      </c>
      <c r="I1572" s="3">
        <v>351040</v>
      </c>
      <c r="J1572" s="3" t="s">
        <v>5913</v>
      </c>
      <c r="K1572" s="3" t="s">
        <v>4341</v>
      </c>
      <c r="L1572" s="129">
        <v>39</v>
      </c>
      <c r="M1572" s="3" t="s">
        <v>4370</v>
      </c>
      <c r="N1572" s="3" t="s">
        <v>4343</v>
      </c>
      <c r="O1572" s="3" t="s">
        <v>4344</v>
      </c>
      <c r="P1572" s="3" t="s">
        <v>4345</v>
      </c>
      <c r="Q1572" s="62" t="s">
        <v>6346</v>
      </c>
    </row>
    <row r="1573" spans="1:17" x14ac:dyDescent="0.25">
      <c r="A1573" s="61">
        <v>5120233</v>
      </c>
      <c r="B1573" s="3">
        <v>354090</v>
      </c>
      <c r="C1573" s="129">
        <v>13</v>
      </c>
      <c r="D1573" s="3" t="s">
        <v>583</v>
      </c>
      <c r="E1573" s="3">
        <v>354090</v>
      </c>
      <c r="F1573" s="128">
        <v>35131</v>
      </c>
      <c r="G1573" s="3" t="s">
        <v>137</v>
      </c>
      <c r="H1573" s="3" t="s">
        <v>4396</v>
      </c>
      <c r="I1573" s="3">
        <v>354090</v>
      </c>
      <c r="J1573" s="3" t="s">
        <v>4491</v>
      </c>
      <c r="K1573" s="3" t="s">
        <v>4341</v>
      </c>
      <c r="L1573" s="129">
        <v>73</v>
      </c>
      <c r="M1573" s="3" t="s">
        <v>4355</v>
      </c>
      <c r="N1573" s="3" t="s">
        <v>4343</v>
      </c>
      <c r="O1573" s="3" t="s">
        <v>5410</v>
      </c>
      <c r="P1573" s="3" t="s">
        <v>4373</v>
      </c>
      <c r="Q1573" s="62" t="s">
        <v>6347</v>
      </c>
    </row>
    <row r="1574" spans="1:17" x14ac:dyDescent="0.25">
      <c r="A1574" s="61">
        <v>5132398</v>
      </c>
      <c r="B1574" s="3">
        <v>351620</v>
      </c>
      <c r="C1574" s="129">
        <v>8</v>
      </c>
      <c r="D1574" s="3" t="s">
        <v>392</v>
      </c>
      <c r="E1574" s="3">
        <v>351620</v>
      </c>
      <c r="F1574" s="128">
        <v>35081</v>
      </c>
      <c r="G1574" s="3" t="s">
        <v>101</v>
      </c>
      <c r="H1574" s="3" t="s">
        <v>4396</v>
      </c>
      <c r="I1574" s="3">
        <v>351620</v>
      </c>
      <c r="J1574" s="3" t="s">
        <v>4792</v>
      </c>
      <c r="K1574" s="3" t="s">
        <v>4341</v>
      </c>
      <c r="L1574" s="129">
        <v>39</v>
      </c>
      <c r="M1574" s="3" t="s">
        <v>4370</v>
      </c>
      <c r="N1574" s="3" t="s">
        <v>4343</v>
      </c>
      <c r="O1574" s="3" t="s">
        <v>4372</v>
      </c>
      <c r="P1574" s="3" t="s">
        <v>4373</v>
      </c>
      <c r="Q1574" s="62" t="s">
        <v>6348</v>
      </c>
    </row>
    <row r="1575" spans="1:17" x14ac:dyDescent="0.25">
      <c r="A1575" s="61">
        <v>5166519</v>
      </c>
      <c r="B1575" s="3">
        <v>355240</v>
      </c>
      <c r="C1575" s="129">
        <v>7</v>
      </c>
      <c r="D1575" s="3" t="s">
        <v>344</v>
      </c>
      <c r="E1575" s="3">
        <v>355240</v>
      </c>
      <c r="F1575" s="128">
        <v>35072</v>
      </c>
      <c r="G1575" s="3" t="s">
        <v>95</v>
      </c>
      <c r="H1575" s="3" t="s">
        <v>4384</v>
      </c>
      <c r="I1575" s="3">
        <v>355240</v>
      </c>
      <c r="J1575" s="3" t="s">
        <v>5603</v>
      </c>
      <c r="K1575" s="3" t="s">
        <v>4341</v>
      </c>
      <c r="L1575" s="129">
        <v>39</v>
      </c>
      <c r="M1575" s="3" t="s">
        <v>4370</v>
      </c>
      <c r="N1575" s="3" t="s">
        <v>4343</v>
      </c>
      <c r="O1575" s="3" t="s">
        <v>4556</v>
      </c>
      <c r="P1575" s="3" t="s">
        <v>4373</v>
      </c>
      <c r="Q1575" s="62" t="s">
        <v>6349</v>
      </c>
    </row>
    <row r="1576" spans="1:17" x14ac:dyDescent="0.25">
      <c r="A1576" s="61">
        <v>5170958</v>
      </c>
      <c r="B1576" s="3">
        <v>352900</v>
      </c>
      <c r="C1576" s="129">
        <v>9</v>
      </c>
      <c r="D1576" s="3" t="s">
        <v>419</v>
      </c>
      <c r="E1576" s="3">
        <v>352900</v>
      </c>
      <c r="F1576" s="128">
        <v>35093</v>
      </c>
      <c r="G1576" s="3" t="s">
        <v>111</v>
      </c>
      <c r="H1576" s="3" t="s">
        <v>4470</v>
      </c>
      <c r="I1576" s="3">
        <v>352900</v>
      </c>
      <c r="J1576" s="3" t="s">
        <v>4669</v>
      </c>
      <c r="K1576" s="3" t="s">
        <v>4341</v>
      </c>
      <c r="L1576" s="129">
        <v>62</v>
      </c>
      <c r="M1576" s="3" t="s">
        <v>4379</v>
      </c>
      <c r="N1576" s="3" t="s">
        <v>4343</v>
      </c>
      <c r="O1576" s="3" t="s">
        <v>4556</v>
      </c>
      <c r="P1576" s="3" t="s">
        <v>4373</v>
      </c>
      <c r="Q1576" s="62" t="s">
        <v>6350</v>
      </c>
    </row>
    <row r="1577" spans="1:17" x14ac:dyDescent="0.25">
      <c r="A1577" s="61">
        <v>5171261</v>
      </c>
      <c r="B1577" s="3">
        <v>354970</v>
      </c>
      <c r="C1577" s="129">
        <v>14</v>
      </c>
      <c r="D1577" s="3" t="s">
        <v>614</v>
      </c>
      <c r="E1577" s="3">
        <v>354970</v>
      </c>
      <c r="F1577" s="128">
        <v>35143</v>
      </c>
      <c r="G1577" s="3" t="s">
        <v>148</v>
      </c>
      <c r="H1577" s="3" t="s">
        <v>4384</v>
      </c>
      <c r="I1577" s="3">
        <v>354970</v>
      </c>
      <c r="J1577" s="3" t="s">
        <v>5175</v>
      </c>
      <c r="K1577" s="3" t="s">
        <v>4341</v>
      </c>
      <c r="L1577" s="129">
        <v>39</v>
      </c>
      <c r="M1577" s="3" t="s">
        <v>4370</v>
      </c>
      <c r="N1577" s="3" t="s">
        <v>4343</v>
      </c>
      <c r="O1577" s="3" t="s">
        <v>4358</v>
      </c>
      <c r="P1577" s="3" t="s">
        <v>4359</v>
      </c>
      <c r="Q1577" s="62" t="s">
        <v>6351</v>
      </c>
    </row>
    <row r="1578" spans="1:17" x14ac:dyDescent="0.25">
      <c r="A1578" s="61">
        <v>5171946</v>
      </c>
      <c r="B1578" s="3">
        <v>354340</v>
      </c>
      <c r="C1578" s="129">
        <v>13</v>
      </c>
      <c r="D1578" s="3" t="s">
        <v>583</v>
      </c>
      <c r="E1578" s="3">
        <v>354340</v>
      </c>
      <c r="F1578" s="128">
        <v>35132</v>
      </c>
      <c r="G1578" s="3" t="s">
        <v>139</v>
      </c>
      <c r="H1578" s="3" t="s">
        <v>4396</v>
      </c>
      <c r="I1578" s="3">
        <v>354340</v>
      </c>
      <c r="J1578" s="3" t="s">
        <v>4583</v>
      </c>
      <c r="K1578" s="3" t="s">
        <v>4341</v>
      </c>
      <c r="L1578" s="129">
        <v>5</v>
      </c>
      <c r="M1578" s="3" t="s">
        <v>4342</v>
      </c>
      <c r="N1578" s="3" t="s">
        <v>4343</v>
      </c>
      <c r="O1578" s="3" t="s">
        <v>4510</v>
      </c>
      <c r="P1578" s="3" t="s">
        <v>4373</v>
      </c>
      <c r="Q1578" s="62" t="s">
        <v>6352</v>
      </c>
    </row>
    <row r="1579" spans="1:17" x14ac:dyDescent="0.25">
      <c r="A1579" s="61">
        <v>5172144</v>
      </c>
      <c r="B1579" s="3">
        <v>351740</v>
      </c>
      <c r="C1579" s="129">
        <v>5</v>
      </c>
      <c r="D1579" s="3" t="s">
        <v>249</v>
      </c>
      <c r="E1579" s="3">
        <v>351740</v>
      </c>
      <c r="F1579" s="128">
        <v>35051</v>
      </c>
      <c r="G1579" s="3" t="s">
        <v>80</v>
      </c>
      <c r="H1579" s="3" t="s">
        <v>4396</v>
      </c>
      <c r="I1579" s="3">
        <v>351740</v>
      </c>
      <c r="J1579" s="3" t="s">
        <v>5106</v>
      </c>
      <c r="K1579" s="3" t="s">
        <v>4341</v>
      </c>
      <c r="L1579" s="129">
        <v>39</v>
      </c>
      <c r="M1579" s="3" t="s">
        <v>4370</v>
      </c>
      <c r="N1579" s="3" t="s">
        <v>4343</v>
      </c>
      <c r="O1579" s="3" t="s">
        <v>4729</v>
      </c>
      <c r="P1579" s="3" t="s">
        <v>4373</v>
      </c>
      <c r="Q1579" s="62" t="s">
        <v>6353</v>
      </c>
    </row>
    <row r="1580" spans="1:17" x14ac:dyDescent="0.25">
      <c r="A1580" s="61">
        <v>5178401</v>
      </c>
      <c r="B1580" s="3">
        <v>353870</v>
      </c>
      <c r="C1580" s="129">
        <v>10</v>
      </c>
      <c r="D1580" s="3" t="s">
        <v>485</v>
      </c>
      <c r="E1580" s="3">
        <v>353870</v>
      </c>
      <c r="F1580" s="128">
        <v>35103</v>
      </c>
      <c r="G1580" s="3" t="s">
        <v>121</v>
      </c>
      <c r="H1580" s="3" t="s">
        <v>4403</v>
      </c>
      <c r="I1580" s="3">
        <v>353870</v>
      </c>
      <c r="J1580" s="3" t="s">
        <v>4417</v>
      </c>
      <c r="K1580" s="3" t="s">
        <v>4341</v>
      </c>
      <c r="L1580" s="129">
        <v>39</v>
      </c>
      <c r="M1580" s="3" t="s">
        <v>4370</v>
      </c>
      <c r="N1580" s="3" t="s">
        <v>4343</v>
      </c>
      <c r="O1580" s="3" t="s">
        <v>4372</v>
      </c>
      <c r="P1580" s="3" t="s">
        <v>4373</v>
      </c>
      <c r="Q1580" s="62" t="s">
        <v>6354</v>
      </c>
    </row>
    <row r="1581" spans="1:17" x14ac:dyDescent="0.25">
      <c r="A1581" s="61">
        <v>5178924</v>
      </c>
      <c r="B1581" s="3">
        <v>355240</v>
      </c>
      <c r="C1581" s="129">
        <v>7</v>
      </c>
      <c r="D1581" s="3" t="s">
        <v>344</v>
      </c>
      <c r="E1581" s="3">
        <v>355240</v>
      </c>
      <c r="F1581" s="128">
        <v>35072</v>
      </c>
      <c r="G1581" s="3" t="s">
        <v>95</v>
      </c>
      <c r="H1581" s="3" t="s">
        <v>4384</v>
      </c>
      <c r="I1581" s="3">
        <v>355240</v>
      </c>
      <c r="J1581" s="3" t="s">
        <v>5603</v>
      </c>
      <c r="K1581" s="3" t="s">
        <v>4341</v>
      </c>
      <c r="L1581" s="129">
        <v>4</v>
      </c>
      <c r="M1581" s="3" t="s">
        <v>4349</v>
      </c>
      <c r="N1581" s="3" t="s">
        <v>4343</v>
      </c>
      <c r="O1581" s="3" t="s">
        <v>4372</v>
      </c>
      <c r="P1581" s="3" t="s">
        <v>4373</v>
      </c>
      <c r="Q1581" s="62" t="s">
        <v>6355</v>
      </c>
    </row>
    <row r="1582" spans="1:17" x14ac:dyDescent="0.25">
      <c r="A1582" s="61">
        <v>5200105</v>
      </c>
      <c r="B1582" s="3">
        <v>351880</v>
      </c>
      <c r="C1582" s="129">
        <v>1</v>
      </c>
      <c r="D1582" s="3" t="s">
        <v>54</v>
      </c>
      <c r="E1582" s="3">
        <v>351880</v>
      </c>
      <c r="F1582" s="128">
        <v>35011</v>
      </c>
      <c r="G1582" s="3" t="s">
        <v>46</v>
      </c>
      <c r="H1582" s="3" t="s">
        <v>4437</v>
      </c>
      <c r="I1582" s="3">
        <v>351880</v>
      </c>
      <c r="J1582" s="3" t="s">
        <v>4826</v>
      </c>
      <c r="K1582" s="3" t="s">
        <v>4341</v>
      </c>
      <c r="L1582" s="129">
        <v>5</v>
      </c>
      <c r="M1582" s="3" t="s">
        <v>4342</v>
      </c>
      <c r="N1582" s="3" t="s">
        <v>4343</v>
      </c>
      <c r="O1582" s="3" t="s">
        <v>4344</v>
      </c>
      <c r="P1582" s="3" t="s">
        <v>4345</v>
      </c>
      <c r="Q1582" s="62" t="s">
        <v>6356</v>
      </c>
    </row>
    <row r="1583" spans="1:17" x14ac:dyDescent="0.25">
      <c r="A1583" s="61">
        <v>5201055</v>
      </c>
      <c r="B1583" s="3">
        <v>354990</v>
      </c>
      <c r="C1583" s="129">
        <v>17</v>
      </c>
      <c r="D1583" s="3" t="s">
        <v>797</v>
      </c>
      <c r="E1583" s="3">
        <v>354990</v>
      </c>
      <c r="F1583" s="128">
        <v>35171</v>
      </c>
      <c r="G1583" s="3" t="s">
        <v>170</v>
      </c>
      <c r="H1583" s="3" t="s">
        <v>4367</v>
      </c>
      <c r="I1583" s="3">
        <v>354990</v>
      </c>
      <c r="J1583" s="3" t="s">
        <v>4368</v>
      </c>
      <c r="K1583" s="3" t="s">
        <v>4341</v>
      </c>
      <c r="L1583" s="129">
        <v>39</v>
      </c>
      <c r="M1583" s="3" t="s">
        <v>4370</v>
      </c>
      <c r="N1583" s="3" t="s">
        <v>4343</v>
      </c>
      <c r="O1583" s="3" t="s">
        <v>4372</v>
      </c>
      <c r="P1583" s="3" t="s">
        <v>4373</v>
      </c>
      <c r="Q1583" s="62" t="s">
        <v>6357</v>
      </c>
    </row>
    <row r="1584" spans="1:17" x14ac:dyDescent="0.25">
      <c r="A1584" s="61">
        <v>5215374</v>
      </c>
      <c r="B1584" s="3">
        <v>354980</v>
      </c>
      <c r="C1584" s="129">
        <v>15</v>
      </c>
      <c r="D1584" s="3" t="s">
        <v>639</v>
      </c>
      <c r="E1584" s="3">
        <v>354980</v>
      </c>
      <c r="F1584" s="128">
        <v>35155</v>
      </c>
      <c r="G1584" s="3" t="s">
        <v>158</v>
      </c>
      <c r="H1584" s="3" t="s">
        <v>4480</v>
      </c>
      <c r="I1584" s="3">
        <v>354980</v>
      </c>
      <c r="J1584" s="3" t="s">
        <v>4485</v>
      </c>
      <c r="K1584" s="3" t="s">
        <v>4341</v>
      </c>
      <c r="L1584" s="129">
        <v>39</v>
      </c>
      <c r="M1584" s="3" t="s">
        <v>4370</v>
      </c>
      <c r="N1584" s="3" t="s">
        <v>4343</v>
      </c>
      <c r="O1584" s="3" t="s">
        <v>4466</v>
      </c>
      <c r="P1584" s="3" t="s">
        <v>4373</v>
      </c>
      <c r="Q1584" s="62" t="s">
        <v>6358</v>
      </c>
    </row>
    <row r="1585" spans="1:17" x14ac:dyDescent="0.25">
      <c r="A1585" s="61">
        <v>5224047</v>
      </c>
      <c r="B1585" s="3">
        <v>351000</v>
      </c>
      <c r="C1585" s="129">
        <v>9</v>
      </c>
      <c r="D1585" s="3" t="s">
        <v>419</v>
      </c>
      <c r="E1585" s="3">
        <v>351000</v>
      </c>
      <c r="F1585" s="128">
        <v>35092</v>
      </c>
      <c r="G1585" s="3" t="s">
        <v>109</v>
      </c>
      <c r="H1585" s="3" t="s">
        <v>4470</v>
      </c>
      <c r="I1585" s="3">
        <v>351000</v>
      </c>
      <c r="J1585" s="3" t="s">
        <v>4611</v>
      </c>
      <c r="K1585" s="3" t="s">
        <v>4341</v>
      </c>
      <c r="L1585" s="129">
        <v>39</v>
      </c>
      <c r="M1585" s="3" t="s">
        <v>4370</v>
      </c>
      <c r="N1585" s="3" t="s">
        <v>4343</v>
      </c>
      <c r="O1585" s="3" t="s">
        <v>4372</v>
      </c>
      <c r="P1585" s="3" t="s">
        <v>4373</v>
      </c>
      <c r="Q1585" s="62" t="s">
        <v>6359</v>
      </c>
    </row>
    <row r="1586" spans="1:17" x14ac:dyDescent="0.25">
      <c r="A1586" s="61">
        <v>5243742</v>
      </c>
      <c r="B1586" s="3">
        <v>351740</v>
      </c>
      <c r="C1586" s="129">
        <v>5</v>
      </c>
      <c r="D1586" s="3" t="s">
        <v>249</v>
      </c>
      <c r="E1586" s="3">
        <v>351740</v>
      </c>
      <c r="F1586" s="128">
        <v>35051</v>
      </c>
      <c r="G1586" s="3" t="s">
        <v>80</v>
      </c>
      <c r="H1586" s="3" t="s">
        <v>4396</v>
      </c>
      <c r="I1586" s="3">
        <v>351740</v>
      </c>
      <c r="J1586" s="3" t="s">
        <v>5106</v>
      </c>
      <c r="K1586" s="3" t="s">
        <v>4341</v>
      </c>
      <c r="L1586" s="129">
        <v>39</v>
      </c>
      <c r="M1586" s="3" t="s">
        <v>4370</v>
      </c>
      <c r="N1586" s="3" t="s">
        <v>4343</v>
      </c>
      <c r="O1586" s="3" t="s">
        <v>4372</v>
      </c>
      <c r="P1586" s="3" t="s">
        <v>4373</v>
      </c>
      <c r="Q1586" s="62" t="s">
        <v>6360</v>
      </c>
    </row>
    <row r="1587" spans="1:17" x14ac:dyDescent="0.25">
      <c r="A1587" s="61">
        <v>5244943</v>
      </c>
      <c r="B1587" s="3">
        <v>355410</v>
      </c>
      <c r="C1587" s="129">
        <v>17</v>
      </c>
      <c r="D1587" s="3" t="s">
        <v>797</v>
      </c>
      <c r="E1587" s="3">
        <v>355410</v>
      </c>
      <c r="F1587" s="128">
        <v>35174</v>
      </c>
      <c r="G1587" s="3" t="s">
        <v>176</v>
      </c>
      <c r="H1587" s="3" t="s">
        <v>4367</v>
      </c>
      <c r="I1587" s="3">
        <v>355410</v>
      </c>
      <c r="J1587" s="3" t="s">
        <v>4387</v>
      </c>
      <c r="K1587" s="3" t="s">
        <v>4341</v>
      </c>
      <c r="L1587" s="129">
        <v>4</v>
      </c>
      <c r="M1587" s="3" t="s">
        <v>4349</v>
      </c>
      <c r="N1587" s="3" t="s">
        <v>4343</v>
      </c>
      <c r="O1587" s="3" t="s">
        <v>4344</v>
      </c>
      <c r="P1587" s="3" t="s">
        <v>4345</v>
      </c>
      <c r="Q1587" s="62" t="s">
        <v>6361</v>
      </c>
    </row>
    <row r="1588" spans="1:17" x14ac:dyDescent="0.25">
      <c r="A1588" s="61">
        <v>5281482</v>
      </c>
      <c r="B1588" s="3">
        <v>355030</v>
      </c>
      <c r="C1588" s="129">
        <v>1</v>
      </c>
      <c r="D1588" s="3" t="s">
        <v>54</v>
      </c>
      <c r="E1588" s="3">
        <v>355030</v>
      </c>
      <c r="F1588" s="128">
        <v>35016</v>
      </c>
      <c r="G1588" s="3" t="s">
        <v>62</v>
      </c>
      <c r="H1588" s="3" t="s">
        <v>4410</v>
      </c>
      <c r="I1588" s="3">
        <v>355030</v>
      </c>
      <c r="J1588" s="3" t="s">
        <v>4411</v>
      </c>
      <c r="K1588" s="3" t="s">
        <v>4341</v>
      </c>
      <c r="L1588" s="129">
        <v>39</v>
      </c>
      <c r="M1588" s="3" t="s">
        <v>4370</v>
      </c>
      <c r="N1588" s="3" t="s">
        <v>4343</v>
      </c>
      <c r="O1588" s="3" t="s">
        <v>4358</v>
      </c>
      <c r="P1588" s="3" t="s">
        <v>4359</v>
      </c>
      <c r="Q1588" s="62" t="s">
        <v>6362</v>
      </c>
    </row>
    <row r="1589" spans="1:17" x14ac:dyDescent="0.25">
      <c r="A1589" s="61">
        <v>5282411</v>
      </c>
      <c r="B1589" s="3">
        <v>355220</v>
      </c>
      <c r="C1589" s="129">
        <v>16</v>
      </c>
      <c r="D1589" s="3" t="s">
        <v>747</v>
      </c>
      <c r="E1589" s="3">
        <v>355220</v>
      </c>
      <c r="F1589" s="128">
        <v>35163</v>
      </c>
      <c r="G1589" s="3" t="s">
        <v>168</v>
      </c>
      <c r="H1589" s="3" t="s">
        <v>4399</v>
      </c>
      <c r="I1589" s="3">
        <v>355220</v>
      </c>
      <c r="J1589" s="3" t="s">
        <v>4528</v>
      </c>
      <c r="K1589" s="3" t="s">
        <v>4341</v>
      </c>
      <c r="L1589" s="129">
        <v>4</v>
      </c>
      <c r="M1589" s="3" t="s">
        <v>4349</v>
      </c>
      <c r="N1589" s="3" t="s">
        <v>4343</v>
      </c>
      <c r="O1589" s="3" t="s">
        <v>4556</v>
      </c>
      <c r="P1589" s="3" t="s">
        <v>4373</v>
      </c>
      <c r="Q1589" s="62" t="s">
        <v>6363</v>
      </c>
    </row>
    <row r="1590" spans="1:17" x14ac:dyDescent="0.25">
      <c r="A1590" s="61">
        <v>5289335</v>
      </c>
      <c r="B1590" s="3">
        <v>350190</v>
      </c>
      <c r="C1590" s="129">
        <v>7</v>
      </c>
      <c r="D1590" s="3" t="s">
        <v>344</v>
      </c>
      <c r="E1590" s="3">
        <v>350190</v>
      </c>
      <c r="F1590" s="128">
        <v>35074</v>
      </c>
      <c r="G1590" s="3" t="s">
        <v>99</v>
      </c>
      <c r="H1590" s="3" t="s">
        <v>4384</v>
      </c>
      <c r="I1590" s="3">
        <v>350190</v>
      </c>
      <c r="J1590" s="3" t="s">
        <v>4502</v>
      </c>
      <c r="K1590" s="3" t="s">
        <v>4341</v>
      </c>
      <c r="L1590" s="129">
        <v>39</v>
      </c>
      <c r="M1590" s="3" t="s">
        <v>4370</v>
      </c>
      <c r="N1590" s="3" t="s">
        <v>4343</v>
      </c>
      <c r="O1590" s="3" t="s">
        <v>4466</v>
      </c>
      <c r="P1590" s="3" t="s">
        <v>4373</v>
      </c>
      <c r="Q1590" s="62" t="s">
        <v>5177</v>
      </c>
    </row>
    <row r="1591" spans="1:17" x14ac:dyDescent="0.25">
      <c r="A1591" s="61">
        <v>5290740</v>
      </c>
      <c r="B1591" s="3">
        <v>352900</v>
      </c>
      <c r="C1591" s="129">
        <v>9</v>
      </c>
      <c r="D1591" s="3" t="s">
        <v>419</v>
      </c>
      <c r="E1591" s="3">
        <v>352900</v>
      </c>
      <c r="F1591" s="128">
        <v>35093</v>
      </c>
      <c r="G1591" s="3" t="s">
        <v>111</v>
      </c>
      <c r="H1591" s="3" t="s">
        <v>4470</v>
      </c>
      <c r="I1591" s="3">
        <v>352900</v>
      </c>
      <c r="J1591" s="3" t="s">
        <v>4669</v>
      </c>
      <c r="K1591" s="3" t="s">
        <v>4341</v>
      </c>
      <c r="L1591" s="129">
        <v>39</v>
      </c>
      <c r="M1591" s="3" t="s">
        <v>4370</v>
      </c>
      <c r="N1591" s="3" t="s">
        <v>4343</v>
      </c>
      <c r="O1591" s="3" t="s">
        <v>4372</v>
      </c>
      <c r="P1591" s="3" t="s">
        <v>4373</v>
      </c>
      <c r="Q1591" s="62" t="s">
        <v>6364</v>
      </c>
    </row>
    <row r="1592" spans="1:17" x14ac:dyDescent="0.25">
      <c r="A1592" s="61">
        <v>5293200</v>
      </c>
      <c r="B1592" s="3">
        <v>355090</v>
      </c>
      <c r="C1592" s="129">
        <v>13</v>
      </c>
      <c r="D1592" s="3" t="s">
        <v>583</v>
      </c>
      <c r="E1592" s="3">
        <v>355090</v>
      </c>
      <c r="F1592" s="128">
        <v>35132</v>
      </c>
      <c r="G1592" s="3" t="s">
        <v>139</v>
      </c>
      <c r="H1592" s="3" t="s">
        <v>4396</v>
      </c>
      <c r="I1592" s="3">
        <v>355090</v>
      </c>
      <c r="J1592" s="3" t="s">
        <v>4991</v>
      </c>
      <c r="K1592" s="3" t="s">
        <v>4341</v>
      </c>
      <c r="L1592" s="129">
        <v>39</v>
      </c>
      <c r="M1592" s="3" t="s">
        <v>4370</v>
      </c>
      <c r="N1592" s="3" t="s">
        <v>4343</v>
      </c>
      <c r="O1592" s="3" t="s">
        <v>4729</v>
      </c>
      <c r="P1592" s="3" t="s">
        <v>4373</v>
      </c>
      <c r="Q1592" s="62" t="s">
        <v>6365</v>
      </c>
    </row>
    <row r="1593" spans="1:17" x14ac:dyDescent="0.25">
      <c r="A1593" s="61">
        <v>5296730</v>
      </c>
      <c r="B1593" s="3">
        <v>355620</v>
      </c>
      <c r="C1593" s="129">
        <v>7</v>
      </c>
      <c r="D1593" s="3" t="s">
        <v>344</v>
      </c>
      <c r="E1593" s="3">
        <v>355620</v>
      </c>
      <c r="F1593" s="128">
        <v>35072</v>
      </c>
      <c r="G1593" s="3" t="s">
        <v>95</v>
      </c>
      <c r="H1593" s="3" t="s">
        <v>4384</v>
      </c>
      <c r="I1593" s="3">
        <v>355620</v>
      </c>
      <c r="J1593" s="3" t="s">
        <v>5808</v>
      </c>
      <c r="K1593" s="3" t="s">
        <v>4341</v>
      </c>
      <c r="L1593" s="129">
        <v>4</v>
      </c>
      <c r="M1593" s="3" t="s">
        <v>4349</v>
      </c>
      <c r="N1593" s="3" t="s">
        <v>4343</v>
      </c>
      <c r="O1593" s="3" t="s">
        <v>4344</v>
      </c>
      <c r="P1593" s="3" t="s">
        <v>4345</v>
      </c>
      <c r="Q1593" s="62" t="s">
        <v>6366</v>
      </c>
    </row>
    <row r="1594" spans="1:17" x14ac:dyDescent="0.25">
      <c r="A1594" s="61">
        <v>5299691</v>
      </c>
      <c r="B1594" s="3">
        <v>354070</v>
      </c>
      <c r="C1594" s="129">
        <v>3</v>
      </c>
      <c r="D1594" s="3" t="s">
        <v>207</v>
      </c>
      <c r="E1594" s="3">
        <v>354070</v>
      </c>
      <c r="F1594" s="128">
        <v>35034</v>
      </c>
      <c r="G1594" s="3" t="s">
        <v>76</v>
      </c>
      <c r="H1594" s="3" t="s">
        <v>4396</v>
      </c>
      <c r="I1594" s="3">
        <v>354070</v>
      </c>
      <c r="J1594" s="3" t="s">
        <v>5521</v>
      </c>
      <c r="K1594" s="3" t="s">
        <v>4341</v>
      </c>
      <c r="L1594" s="129">
        <v>39</v>
      </c>
      <c r="M1594" s="3" t="s">
        <v>4370</v>
      </c>
      <c r="N1594" s="3" t="s">
        <v>4343</v>
      </c>
      <c r="O1594" s="3" t="s">
        <v>4372</v>
      </c>
      <c r="P1594" s="3" t="s">
        <v>4373</v>
      </c>
      <c r="Q1594" s="62" t="s">
        <v>6367</v>
      </c>
    </row>
    <row r="1595" spans="1:17" x14ac:dyDescent="0.25">
      <c r="A1595" s="61">
        <v>5300096</v>
      </c>
      <c r="B1595" s="3">
        <v>353870</v>
      </c>
      <c r="C1595" s="129">
        <v>10</v>
      </c>
      <c r="D1595" s="3" t="s">
        <v>485</v>
      </c>
      <c r="E1595" s="3">
        <v>353870</v>
      </c>
      <c r="F1595" s="128">
        <v>35103</v>
      </c>
      <c r="G1595" s="3" t="s">
        <v>121</v>
      </c>
      <c r="H1595" s="3" t="s">
        <v>4403</v>
      </c>
      <c r="I1595" s="3">
        <v>353870</v>
      </c>
      <c r="J1595" s="3" t="s">
        <v>4417</v>
      </c>
      <c r="K1595" s="3" t="s">
        <v>4341</v>
      </c>
      <c r="L1595" s="129">
        <v>4</v>
      </c>
      <c r="M1595" s="3" t="s">
        <v>4349</v>
      </c>
      <c r="N1595" s="3" t="s">
        <v>4343</v>
      </c>
      <c r="O1595" s="3" t="s">
        <v>4372</v>
      </c>
      <c r="P1595" s="3" t="s">
        <v>4373</v>
      </c>
      <c r="Q1595" s="62" t="s">
        <v>6368</v>
      </c>
    </row>
    <row r="1596" spans="1:17" x14ac:dyDescent="0.25">
      <c r="A1596" s="61">
        <v>5302315</v>
      </c>
      <c r="B1596" s="3">
        <v>353060</v>
      </c>
      <c r="C1596" s="129">
        <v>1</v>
      </c>
      <c r="D1596" s="3" t="s">
        <v>54</v>
      </c>
      <c r="E1596" s="3">
        <v>353060</v>
      </c>
      <c r="F1596" s="128">
        <v>35011</v>
      </c>
      <c r="G1596" s="3" t="s">
        <v>46</v>
      </c>
      <c r="H1596" s="3" t="s">
        <v>4437</v>
      </c>
      <c r="I1596" s="3">
        <v>353060</v>
      </c>
      <c r="J1596" s="3" t="s">
        <v>5358</v>
      </c>
      <c r="K1596" s="3" t="s">
        <v>4341</v>
      </c>
      <c r="L1596" s="129">
        <v>4</v>
      </c>
      <c r="M1596" s="3" t="s">
        <v>4349</v>
      </c>
      <c r="N1596" s="3" t="s">
        <v>4343</v>
      </c>
      <c r="O1596" s="3" t="s">
        <v>4358</v>
      </c>
      <c r="P1596" s="3" t="s">
        <v>4359</v>
      </c>
      <c r="Q1596" s="62" t="s">
        <v>6369</v>
      </c>
    </row>
    <row r="1597" spans="1:17" x14ac:dyDescent="0.25">
      <c r="A1597" s="61">
        <v>5307570</v>
      </c>
      <c r="B1597" s="3">
        <v>354870</v>
      </c>
      <c r="C1597" s="129">
        <v>1</v>
      </c>
      <c r="D1597" s="3" t="s">
        <v>54</v>
      </c>
      <c r="E1597" s="3">
        <v>354870</v>
      </c>
      <c r="F1597" s="128">
        <v>35015</v>
      </c>
      <c r="G1597" s="3" t="s">
        <v>60</v>
      </c>
      <c r="H1597" s="3" t="s">
        <v>4361</v>
      </c>
      <c r="I1597" s="3">
        <v>354870</v>
      </c>
      <c r="J1597" s="3" t="s">
        <v>4665</v>
      </c>
      <c r="K1597" s="3" t="s">
        <v>4341</v>
      </c>
      <c r="L1597" s="129">
        <v>4</v>
      </c>
      <c r="M1597" s="3" t="s">
        <v>4349</v>
      </c>
      <c r="N1597" s="3" t="s">
        <v>4343</v>
      </c>
      <c r="O1597" s="3" t="s">
        <v>4356</v>
      </c>
      <c r="P1597" s="3" t="s">
        <v>4345</v>
      </c>
      <c r="Q1597" s="62" t="s">
        <v>6370</v>
      </c>
    </row>
    <row r="1598" spans="1:17" x14ac:dyDescent="0.25">
      <c r="A1598" s="61">
        <v>5325269</v>
      </c>
      <c r="B1598" s="3">
        <v>355240</v>
      </c>
      <c r="C1598" s="129">
        <v>7</v>
      </c>
      <c r="D1598" s="3" t="s">
        <v>344</v>
      </c>
      <c r="E1598" s="3">
        <v>355240</v>
      </c>
      <c r="F1598" s="128">
        <v>35072</v>
      </c>
      <c r="G1598" s="3" t="s">
        <v>95</v>
      </c>
      <c r="H1598" s="3" t="s">
        <v>4384</v>
      </c>
      <c r="I1598" s="3">
        <v>355240</v>
      </c>
      <c r="J1598" s="3" t="s">
        <v>5603</v>
      </c>
      <c r="K1598" s="3" t="s">
        <v>4341</v>
      </c>
      <c r="L1598" s="129">
        <v>39</v>
      </c>
      <c r="M1598" s="3" t="s">
        <v>4370</v>
      </c>
      <c r="N1598" s="3" t="s">
        <v>4343</v>
      </c>
      <c r="O1598" s="3" t="s">
        <v>4372</v>
      </c>
      <c r="P1598" s="3" t="s">
        <v>4373</v>
      </c>
      <c r="Q1598" s="62" t="s">
        <v>6371</v>
      </c>
    </row>
    <row r="1599" spans="1:17" x14ac:dyDescent="0.25">
      <c r="A1599" s="61">
        <v>5325773</v>
      </c>
      <c r="B1599" s="3">
        <v>352440</v>
      </c>
      <c r="C1599" s="129">
        <v>17</v>
      </c>
      <c r="D1599" s="3" t="s">
        <v>797</v>
      </c>
      <c r="E1599" s="3">
        <v>352440</v>
      </c>
      <c r="F1599" s="128">
        <v>35171</v>
      </c>
      <c r="G1599" s="3" t="s">
        <v>170</v>
      </c>
      <c r="H1599" s="3" t="s">
        <v>4367</v>
      </c>
      <c r="I1599" s="3">
        <v>352440</v>
      </c>
      <c r="J1599" s="3" t="s">
        <v>4683</v>
      </c>
      <c r="K1599" s="3" t="s">
        <v>4341</v>
      </c>
      <c r="L1599" s="129">
        <v>39</v>
      </c>
      <c r="M1599" s="3" t="s">
        <v>4370</v>
      </c>
      <c r="N1599" s="3" t="s">
        <v>4343</v>
      </c>
      <c r="O1599" s="3" t="s">
        <v>4372</v>
      </c>
      <c r="P1599" s="3" t="s">
        <v>4373</v>
      </c>
      <c r="Q1599" s="62" t="s">
        <v>6372</v>
      </c>
    </row>
    <row r="1600" spans="1:17" x14ac:dyDescent="0.25">
      <c r="A1600" s="61">
        <v>5336163</v>
      </c>
      <c r="B1600" s="3">
        <v>355100</v>
      </c>
      <c r="C1600" s="129">
        <v>4</v>
      </c>
      <c r="D1600" s="3" t="s">
        <v>237</v>
      </c>
      <c r="E1600" s="3">
        <v>355100</v>
      </c>
      <c r="F1600" s="128">
        <v>35041</v>
      </c>
      <c r="G1600" s="3" t="s">
        <v>78</v>
      </c>
      <c r="H1600" s="3" t="s">
        <v>4420</v>
      </c>
      <c r="I1600" s="3">
        <v>355100</v>
      </c>
      <c r="J1600" s="3" t="s">
        <v>4613</v>
      </c>
      <c r="K1600" s="3" t="s">
        <v>4341</v>
      </c>
      <c r="L1600" s="129">
        <v>39</v>
      </c>
      <c r="M1600" s="3" t="s">
        <v>4370</v>
      </c>
      <c r="N1600" s="3" t="s">
        <v>4343</v>
      </c>
      <c r="O1600" s="3" t="s">
        <v>4344</v>
      </c>
      <c r="P1600" s="3" t="s">
        <v>4345</v>
      </c>
      <c r="Q1600" s="62" t="s">
        <v>6373</v>
      </c>
    </row>
    <row r="1601" spans="1:17" x14ac:dyDescent="0.25">
      <c r="A1601" s="61">
        <v>5339286</v>
      </c>
      <c r="B1601" s="3">
        <v>354850</v>
      </c>
      <c r="C1601" s="129">
        <v>4</v>
      </c>
      <c r="D1601" s="3" t="s">
        <v>237</v>
      </c>
      <c r="E1601" s="3">
        <v>354850</v>
      </c>
      <c r="F1601" s="128">
        <v>35041</v>
      </c>
      <c r="G1601" s="3" t="s">
        <v>78</v>
      </c>
      <c r="H1601" s="3" t="s">
        <v>4420</v>
      </c>
      <c r="I1601" s="3">
        <v>354850</v>
      </c>
      <c r="J1601" s="3" t="s">
        <v>4514</v>
      </c>
      <c r="K1601" s="3" t="s">
        <v>4341</v>
      </c>
      <c r="L1601" s="129">
        <v>39</v>
      </c>
      <c r="M1601" s="3" t="s">
        <v>4370</v>
      </c>
      <c r="N1601" s="3" t="s">
        <v>4343</v>
      </c>
      <c r="O1601" s="3" t="s">
        <v>4372</v>
      </c>
      <c r="P1601" s="3" t="s">
        <v>4373</v>
      </c>
      <c r="Q1601" s="62" t="s">
        <v>6374</v>
      </c>
    </row>
    <row r="1602" spans="1:17" x14ac:dyDescent="0.25">
      <c r="A1602" s="61">
        <v>5360129</v>
      </c>
      <c r="B1602" s="3">
        <v>354100</v>
      </c>
      <c r="C1602" s="129">
        <v>4</v>
      </c>
      <c r="D1602" s="3" t="s">
        <v>237</v>
      </c>
      <c r="E1602" s="3">
        <v>354100</v>
      </c>
      <c r="F1602" s="128">
        <v>35041</v>
      </c>
      <c r="G1602" s="3" t="s">
        <v>78</v>
      </c>
      <c r="H1602" s="3" t="s">
        <v>4420</v>
      </c>
      <c r="I1602" s="3">
        <v>354100</v>
      </c>
      <c r="J1602" s="3" t="s">
        <v>4421</v>
      </c>
      <c r="K1602" s="3" t="s">
        <v>4341</v>
      </c>
      <c r="L1602" s="129">
        <v>39</v>
      </c>
      <c r="M1602" s="3" t="s">
        <v>4370</v>
      </c>
      <c r="N1602" s="3" t="s">
        <v>4343</v>
      </c>
      <c r="O1602" s="3" t="s">
        <v>4372</v>
      </c>
      <c r="P1602" s="3" t="s">
        <v>4373</v>
      </c>
      <c r="Q1602" s="62" t="s">
        <v>6375</v>
      </c>
    </row>
    <row r="1603" spans="1:17" x14ac:dyDescent="0.25">
      <c r="A1603" s="61">
        <v>5365457</v>
      </c>
      <c r="B1603" s="3">
        <v>354220</v>
      </c>
      <c r="C1603" s="129">
        <v>11</v>
      </c>
      <c r="D1603" s="3" t="s">
        <v>513</v>
      </c>
      <c r="E1603" s="3">
        <v>354220</v>
      </c>
      <c r="F1603" s="128">
        <v>35113</v>
      </c>
      <c r="G1603" s="3" t="s">
        <v>129</v>
      </c>
      <c r="H1603" s="3" t="s">
        <v>4475</v>
      </c>
      <c r="I1603" s="3">
        <v>354220</v>
      </c>
      <c r="J1603" s="3" t="s">
        <v>4758</v>
      </c>
      <c r="K1603" s="3" t="s">
        <v>4341</v>
      </c>
      <c r="L1603" s="129">
        <v>39</v>
      </c>
      <c r="M1603" s="3" t="s">
        <v>4370</v>
      </c>
      <c r="N1603" s="3" t="s">
        <v>4343</v>
      </c>
      <c r="O1603" s="3" t="s">
        <v>4372</v>
      </c>
      <c r="P1603" s="3" t="s">
        <v>4373</v>
      </c>
      <c r="Q1603" s="62" t="s">
        <v>4582</v>
      </c>
    </row>
    <row r="1604" spans="1:17" x14ac:dyDescent="0.25">
      <c r="A1604" s="61">
        <v>5366828</v>
      </c>
      <c r="B1604" s="3">
        <v>350410</v>
      </c>
      <c r="C1604" s="129">
        <v>7</v>
      </c>
      <c r="D1604" s="3" t="s">
        <v>344</v>
      </c>
      <c r="E1604" s="3">
        <v>350410</v>
      </c>
      <c r="F1604" s="128">
        <v>35071</v>
      </c>
      <c r="G1604" s="3" t="s">
        <v>93</v>
      </c>
      <c r="H1604" s="3" t="s">
        <v>4389</v>
      </c>
      <c r="I1604" s="3">
        <v>350410</v>
      </c>
      <c r="J1604" s="3" t="s">
        <v>4806</v>
      </c>
      <c r="K1604" s="3" t="s">
        <v>4341</v>
      </c>
      <c r="L1604" s="129">
        <v>5</v>
      </c>
      <c r="M1604" s="3" t="s">
        <v>4342</v>
      </c>
      <c r="N1604" s="3" t="s">
        <v>4343</v>
      </c>
      <c r="O1604" s="3" t="s">
        <v>4358</v>
      </c>
      <c r="P1604" s="3" t="s">
        <v>4359</v>
      </c>
      <c r="Q1604" s="62" t="s">
        <v>6376</v>
      </c>
    </row>
    <row r="1605" spans="1:17" x14ac:dyDescent="0.25">
      <c r="A1605" s="61">
        <v>5369649</v>
      </c>
      <c r="B1605" s="3">
        <v>350950</v>
      </c>
      <c r="C1605" s="129">
        <v>7</v>
      </c>
      <c r="D1605" s="3" t="s">
        <v>344</v>
      </c>
      <c r="E1605" s="3">
        <v>350950</v>
      </c>
      <c r="F1605" s="128">
        <v>35072</v>
      </c>
      <c r="G1605" s="3" t="s">
        <v>95</v>
      </c>
      <c r="H1605" s="3" t="s">
        <v>4384</v>
      </c>
      <c r="I1605" s="3">
        <v>350950</v>
      </c>
      <c r="J1605" s="3" t="s">
        <v>4620</v>
      </c>
      <c r="K1605" s="3" t="s">
        <v>4341</v>
      </c>
      <c r="L1605" s="129">
        <v>39</v>
      </c>
      <c r="M1605" s="3" t="s">
        <v>4370</v>
      </c>
      <c r="N1605" s="3" t="s">
        <v>4343</v>
      </c>
      <c r="O1605" s="3" t="s">
        <v>4372</v>
      </c>
      <c r="P1605" s="3" t="s">
        <v>4373</v>
      </c>
      <c r="Q1605" s="62" t="s">
        <v>6377</v>
      </c>
    </row>
    <row r="1606" spans="1:17" x14ac:dyDescent="0.25">
      <c r="A1606" s="61">
        <v>5370442</v>
      </c>
      <c r="B1606" s="3">
        <v>354640</v>
      </c>
      <c r="C1606" s="129">
        <v>9</v>
      </c>
      <c r="D1606" s="3" t="s">
        <v>419</v>
      </c>
      <c r="E1606" s="3">
        <v>354640</v>
      </c>
      <c r="F1606" s="128">
        <v>35094</v>
      </c>
      <c r="G1606" s="3" t="s">
        <v>113</v>
      </c>
      <c r="H1606" s="3" t="s">
        <v>4470</v>
      </c>
      <c r="I1606" s="3">
        <v>354640</v>
      </c>
      <c r="J1606" s="3" t="s">
        <v>4835</v>
      </c>
      <c r="K1606" s="3" t="s">
        <v>4341</v>
      </c>
      <c r="L1606" s="129">
        <v>39</v>
      </c>
      <c r="M1606" s="3" t="s">
        <v>4370</v>
      </c>
      <c r="N1606" s="3" t="s">
        <v>4343</v>
      </c>
      <c r="O1606" s="3" t="s">
        <v>4372</v>
      </c>
      <c r="P1606" s="3" t="s">
        <v>4373</v>
      </c>
      <c r="Q1606" s="62" t="s">
        <v>6378</v>
      </c>
    </row>
    <row r="1607" spans="1:17" x14ac:dyDescent="0.25">
      <c r="A1607" s="61">
        <v>5391490</v>
      </c>
      <c r="B1607" s="3">
        <v>354990</v>
      </c>
      <c r="C1607" s="129">
        <v>17</v>
      </c>
      <c r="D1607" s="3" t="s">
        <v>797</v>
      </c>
      <c r="E1607" s="3">
        <v>354990</v>
      </c>
      <c r="F1607" s="128">
        <v>35171</v>
      </c>
      <c r="G1607" s="3" t="s">
        <v>170</v>
      </c>
      <c r="H1607" s="3" t="s">
        <v>4367</v>
      </c>
      <c r="I1607" s="3">
        <v>354990</v>
      </c>
      <c r="J1607" s="3" t="s">
        <v>4368</v>
      </c>
      <c r="K1607" s="3" t="s">
        <v>4341</v>
      </c>
      <c r="L1607" s="129">
        <v>4</v>
      </c>
      <c r="M1607" s="3" t="s">
        <v>4349</v>
      </c>
      <c r="N1607" s="3" t="s">
        <v>4343</v>
      </c>
      <c r="O1607" s="3" t="s">
        <v>4372</v>
      </c>
      <c r="P1607" s="3" t="s">
        <v>4373</v>
      </c>
      <c r="Q1607" s="62" t="s">
        <v>6379</v>
      </c>
    </row>
    <row r="1608" spans="1:17" x14ac:dyDescent="0.25">
      <c r="A1608" s="61">
        <v>5420938</v>
      </c>
      <c r="B1608" s="3">
        <v>355030</v>
      </c>
      <c r="C1608" s="129">
        <v>1</v>
      </c>
      <c r="D1608" s="3" t="s">
        <v>54</v>
      </c>
      <c r="E1608" s="3">
        <v>355030</v>
      </c>
      <c r="F1608" s="128">
        <v>35016</v>
      </c>
      <c r="G1608" s="3" t="s">
        <v>62</v>
      </c>
      <c r="H1608" s="3" t="s">
        <v>4410</v>
      </c>
      <c r="I1608" s="3">
        <v>355030</v>
      </c>
      <c r="J1608" s="3" t="s">
        <v>4411</v>
      </c>
      <c r="K1608" s="3" t="s">
        <v>4341</v>
      </c>
      <c r="L1608" s="129">
        <v>5</v>
      </c>
      <c r="M1608" s="3" t="s">
        <v>4342</v>
      </c>
      <c r="N1608" s="3" t="s">
        <v>4343</v>
      </c>
      <c r="O1608" s="3" t="s">
        <v>4356</v>
      </c>
      <c r="P1608" s="3" t="s">
        <v>4345</v>
      </c>
      <c r="Q1608" s="62" t="s">
        <v>6380</v>
      </c>
    </row>
    <row r="1609" spans="1:17" x14ac:dyDescent="0.25">
      <c r="A1609" s="61">
        <v>5437156</v>
      </c>
      <c r="B1609" s="3">
        <v>355030</v>
      </c>
      <c r="C1609" s="129">
        <v>1</v>
      </c>
      <c r="D1609" s="3" t="s">
        <v>54</v>
      </c>
      <c r="E1609" s="3">
        <v>355030</v>
      </c>
      <c r="F1609" s="128">
        <v>35016</v>
      </c>
      <c r="G1609" s="3" t="s">
        <v>62</v>
      </c>
      <c r="H1609" s="3" t="s">
        <v>4410</v>
      </c>
      <c r="I1609" s="3">
        <v>355030</v>
      </c>
      <c r="J1609" s="3" t="s">
        <v>4411</v>
      </c>
      <c r="K1609" s="3" t="s">
        <v>4351</v>
      </c>
      <c r="L1609" s="129">
        <v>5</v>
      </c>
      <c r="M1609" s="3" t="s">
        <v>4342</v>
      </c>
      <c r="N1609" s="3" t="s">
        <v>4343</v>
      </c>
      <c r="O1609" s="3" t="s">
        <v>4352</v>
      </c>
      <c r="P1609" s="3" t="s">
        <v>4345</v>
      </c>
      <c r="Q1609" s="62" t="s">
        <v>6381</v>
      </c>
    </row>
    <row r="1610" spans="1:17" x14ac:dyDescent="0.25">
      <c r="A1610" s="61">
        <v>5438357</v>
      </c>
      <c r="B1610" s="3">
        <v>354060</v>
      </c>
      <c r="C1610" s="129">
        <v>16</v>
      </c>
      <c r="D1610" s="3" t="s">
        <v>747</v>
      </c>
      <c r="E1610" s="3">
        <v>354060</v>
      </c>
      <c r="F1610" s="128">
        <v>35163</v>
      </c>
      <c r="G1610" s="3" t="s">
        <v>168</v>
      </c>
      <c r="H1610" s="3" t="s">
        <v>4399</v>
      </c>
      <c r="I1610" s="3">
        <v>354060</v>
      </c>
      <c r="J1610" s="3" t="s">
        <v>5350</v>
      </c>
      <c r="K1610" s="3" t="s">
        <v>4341</v>
      </c>
      <c r="L1610" s="129">
        <v>39</v>
      </c>
      <c r="M1610" s="3" t="s">
        <v>4370</v>
      </c>
      <c r="N1610" s="3" t="s">
        <v>4343</v>
      </c>
      <c r="O1610" s="3" t="s">
        <v>5864</v>
      </c>
      <c r="P1610" s="3" t="s">
        <v>5865</v>
      </c>
      <c r="Q1610" s="62" t="s">
        <v>6382</v>
      </c>
    </row>
    <row r="1611" spans="1:17" x14ac:dyDescent="0.25">
      <c r="A1611" s="61">
        <v>5439914</v>
      </c>
      <c r="B1611" s="3">
        <v>354940</v>
      </c>
      <c r="C1611" s="129">
        <v>8</v>
      </c>
      <c r="D1611" s="3" t="s">
        <v>392</v>
      </c>
      <c r="E1611" s="3">
        <v>354940</v>
      </c>
      <c r="F1611" s="128">
        <v>35082</v>
      </c>
      <c r="G1611" s="3" t="s">
        <v>103</v>
      </c>
      <c r="H1611" s="3" t="s">
        <v>4396</v>
      </c>
      <c r="I1611" s="3">
        <v>354940</v>
      </c>
      <c r="J1611" s="3" t="s">
        <v>5356</v>
      </c>
      <c r="K1611" s="3" t="s">
        <v>4341</v>
      </c>
      <c r="L1611" s="129">
        <v>39</v>
      </c>
      <c r="M1611" s="3" t="s">
        <v>4370</v>
      </c>
      <c r="N1611" s="3" t="s">
        <v>4343</v>
      </c>
      <c r="O1611" s="3" t="s">
        <v>4372</v>
      </c>
      <c r="P1611" s="3" t="s">
        <v>4373</v>
      </c>
      <c r="Q1611" s="62" t="s">
        <v>6383</v>
      </c>
    </row>
    <row r="1612" spans="1:17" x14ac:dyDescent="0.25">
      <c r="A1612" s="61">
        <v>5451612</v>
      </c>
      <c r="B1612" s="3">
        <v>355030</v>
      </c>
      <c r="C1612" s="129">
        <v>1</v>
      </c>
      <c r="D1612" s="3" t="s">
        <v>54</v>
      </c>
      <c r="E1612" s="3">
        <v>355030</v>
      </c>
      <c r="F1612" s="128">
        <v>35016</v>
      </c>
      <c r="G1612" s="3" t="s">
        <v>62</v>
      </c>
      <c r="H1612" s="3" t="s">
        <v>4410</v>
      </c>
      <c r="I1612" s="3">
        <v>355030</v>
      </c>
      <c r="J1612" s="3" t="s">
        <v>4411</v>
      </c>
      <c r="K1612" s="3" t="s">
        <v>4351</v>
      </c>
      <c r="L1612" s="129">
        <v>7</v>
      </c>
      <c r="M1612" s="3" t="s">
        <v>4347</v>
      </c>
      <c r="N1612" s="3" t="s">
        <v>4343</v>
      </c>
      <c r="O1612" s="3" t="s">
        <v>4352</v>
      </c>
      <c r="P1612" s="3" t="s">
        <v>4345</v>
      </c>
      <c r="Q1612" s="62" t="s">
        <v>6384</v>
      </c>
    </row>
    <row r="1613" spans="1:17" x14ac:dyDescent="0.25">
      <c r="A1613" s="61">
        <v>5452090</v>
      </c>
      <c r="B1613" s="3">
        <v>353870</v>
      </c>
      <c r="C1613" s="129">
        <v>10</v>
      </c>
      <c r="D1613" s="3" t="s">
        <v>485</v>
      </c>
      <c r="E1613" s="3">
        <v>353870</v>
      </c>
      <c r="F1613" s="128">
        <v>35103</v>
      </c>
      <c r="G1613" s="3" t="s">
        <v>121</v>
      </c>
      <c r="H1613" s="3" t="s">
        <v>4403</v>
      </c>
      <c r="I1613" s="3">
        <v>353870</v>
      </c>
      <c r="J1613" s="3" t="s">
        <v>4417</v>
      </c>
      <c r="K1613" s="3" t="s">
        <v>4341</v>
      </c>
      <c r="L1613" s="129">
        <v>39</v>
      </c>
      <c r="M1613" s="3" t="s">
        <v>4370</v>
      </c>
      <c r="N1613" s="3" t="s">
        <v>4343</v>
      </c>
      <c r="O1613" s="3" t="s">
        <v>4372</v>
      </c>
      <c r="P1613" s="3" t="s">
        <v>4373</v>
      </c>
      <c r="Q1613" s="62" t="s">
        <v>6385</v>
      </c>
    </row>
    <row r="1614" spans="1:17" x14ac:dyDescent="0.25">
      <c r="A1614" s="61">
        <v>5457963</v>
      </c>
      <c r="B1614" s="3">
        <v>355030</v>
      </c>
      <c r="C1614" s="129">
        <v>1</v>
      </c>
      <c r="D1614" s="3" t="s">
        <v>54</v>
      </c>
      <c r="E1614" s="3">
        <v>355030</v>
      </c>
      <c r="F1614" s="128">
        <v>35016</v>
      </c>
      <c r="G1614" s="3" t="s">
        <v>62</v>
      </c>
      <c r="H1614" s="3" t="s">
        <v>4410</v>
      </c>
      <c r="I1614" s="3">
        <v>355030</v>
      </c>
      <c r="J1614" s="3" t="s">
        <v>4411</v>
      </c>
      <c r="K1614" s="3" t="s">
        <v>4341</v>
      </c>
      <c r="L1614" s="129">
        <v>39</v>
      </c>
      <c r="M1614" s="3" t="s">
        <v>4370</v>
      </c>
      <c r="N1614" s="3" t="s">
        <v>4343</v>
      </c>
      <c r="O1614" s="3" t="s">
        <v>4356</v>
      </c>
      <c r="P1614" s="3" t="s">
        <v>4345</v>
      </c>
      <c r="Q1614" s="62" t="s">
        <v>6386</v>
      </c>
    </row>
    <row r="1615" spans="1:17" x14ac:dyDescent="0.25">
      <c r="A1615" s="61">
        <v>5461766</v>
      </c>
      <c r="B1615" s="3">
        <v>352550</v>
      </c>
      <c r="C1615" s="129">
        <v>7</v>
      </c>
      <c r="D1615" s="3" t="s">
        <v>344</v>
      </c>
      <c r="E1615" s="3">
        <v>352550</v>
      </c>
      <c r="F1615" s="128">
        <v>35071</v>
      </c>
      <c r="G1615" s="3" t="s">
        <v>93</v>
      </c>
      <c r="H1615" s="3" t="s">
        <v>4389</v>
      </c>
      <c r="I1615" s="3">
        <v>352550</v>
      </c>
      <c r="J1615" s="3" t="s">
        <v>5655</v>
      </c>
      <c r="K1615" s="3" t="s">
        <v>4341</v>
      </c>
      <c r="L1615" s="129">
        <v>39</v>
      </c>
      <c r="M1615" s="3" t="s">
        <v>4370</v>
      </c>
      <c r="N1615" s="3" t="s">
        <v>4343</v>
      </c>
      <c r="O1615" s="3" t="s">
        <v>5785</v>
      </c>
      <c r="P1615" s="3" t="s">
        <v>4373</v>
      </c>
      <c r="Q1615" s="62" t="s">
        <v>6387</v>
      </c>
    </row>
    <row r="1616" spans="1:17" x14ac:dyDescent="0.25">
      <c r="A1616" s="61">
        <v>5465826</v>
      </c>
      <c r="B1616" s="3">
        <v>355390</v>
      </c>
      <c r="C1616" s="129">
        <v>11</v>
      </c>
      <c r="D1616" s="3" t="s">
        <v>513</v>
      </c>
      <c r="E1616" s="3">
        <v>355390</v>
      </c>
      <c r="F1616" s="128">
        <v>35112</v>
      </c>
      <c r="G1616" s="3" t="s">
        <v>127</v>
      </c>
      <c r="H1616" s="3" t="s">
        <v>4475</v>
      </c>
      <c r="I1616" s="3">
        <v>355390</v>
      </c>
      <c r="J1616" s="3" t="s">
        <v>6388</v>
      </c>
      <c r="K1616" s="3" t="s">
        <v>4341</v>
      </c>
      <c r="L1616" s="129">
        <v>4</v>
      </c>
      <c r="M1616" s="3" t="s">
        <v>4349</v>
      </c>
      <c r="N1616" s="3" t="s">
        <v>4343</v>
      </c>
      <c r="O1616" s="3" t="s">
        <v>4344</v>
      </c>
      <c r="P1616" s="3" t="s">
        <v>4345</v>
      </c>
      <c r="Q1616" s="62" t="s">
        <v>6389</v>
      </c>
    </row>
    <row r="1617" spans="1:17" x14ac:dyDescent="0.25">
      <c r="A1617" s="61">
        <v>5466601</v>
      </c>
      <c r="B1617" s="3">
        <v>353710</v>
      </c>
      <c r="C1617" s="129">
        <v>7</v>
      </c>
      <c r="D1617" s="3" t="s">
        <v>344</v>
      </c>
      <c r="E1617" s="3">
        <v>353710</v>
      </c>
      <c r="F1617" s="128">
        <v>35072</v>
      </c>
      <c r="G1617" s="3" t="s">
        <v>95</v>
      </c>
      <c r="H1617" s="3" t="s">
        <v>4384</v>
      </c>
      <c r="I1617" s="3">
        <v>353710</v>
      </c>
      <c r="J1617" s="3" t="s">
        <v>5249</v>
      </c>
      <c r="K1617" s="3" t="s">
        <v>4341</v>
      </c>
      <c r="L1617" s="129">
        <v>5</v>
      </c>
      <c r="M1617" s="3" t="s">
        <v>4342</v>
      </c>
      <c r="N1617" s="3" t="s">
        <v>4343</v>
      </c>
      <c r="O1617" s="3" t="s">
        <v>4838</v>
      </c>
      <c r="P1617" s="3" t="s">
        <v>4345</v>
      </c>
      <c r="Q1617" s="62" t="s">
        <v>6390</v>
      </c>
    </row>
    <row r="1618" spans="1:17" x14ac:dyDescent="0.25">
      <c r="A1618" s="61">
        <v>5469643</v>
      </c>
      <c r="B1618" s="3">
        <v>350010</v>
      </c>
      <c r="C1618" s="129">
        <v>9</v>
      </c>
      <c r="D1618" s="3" t="s">
        <v>419</v>
      </c>
      <c r="E1618" s="3">
        <v>350010</v>
      </c>
      <c r="F1618" s="128">
        <v>35091</v>
      </c>
      <c r="G1618" s="3" t="s">
        <v>107</v>
      </c>
      <c r="H1618" s="3" t="s">
        <v>4470</v>
      </c>
      <c r="I1618" s="3">
        <v>350010</v>
      </c>
      <c r="J1618" s="3" t="s">
        <v>5212</v>
      </c>
      <c r="K1618" s="3" t="s">
        <v>4341</v>
      </c>
      <c r="L1618" s="129">
        <v>39</v>
      </c>
      <c r="M1618" s="3" t="s">
        <v>4370</v>
      </c>
      <c r="N1618" s="3" t="s">
        <v>4343</v>
      </c>
      <c r="O1618" s="3" t="s">
        <v>4358</v>
      </c>
      <c r="P1618" s="3" t="s">
        <v>4359</v>
      </c>
      <c r="Q1618" s="62" t="s">
        <v>6391</v>
      </c>
    </row>
    <row r="1619" spans="1:17" x14ac:dyDescent="0.25">
      <c r="A1619" s="61">
        <v>5470056</v>
      </c>
      <c r="B1619" s="3">
        <v>350920</v>
      </c>
      <c r="C1619" s="129">
        <v>1</v>
      </c>
      <c r="D1619" s="3" t="s">
        <v>54</v>
      </c>
      <c r="E1619" s="3">
        <v>350920</v>
      </c>
      <c r="F1619" s="128">
        <v>35012</v>
      </c>
      <c r="G1619" s="3" t="s">
        <v>53</v>
      </c>
      <c r="H1619" s="3" t="s">
        <v>4434</v>
      </c>
      <c r="I1619" s="3">
        <v>350920</v>
      </c>
      <c r="J1619" s="3" t="s">
        <v>4442</v>
      </c>
      <c r="K1619" s="3" t="s">
        <v>4341</v>
      </c>
      <c r="L1619" s="129">
        <v>4</v>
      </c>
      <c r="M1619" s="3" t="s">
        <v>4349</v>
      </c>
      <c r="N1619" s="3" t="s">
        <v>4343</v>
      </c>
      <c r="O1619" s="3" t="s">
        <v>4372</v>
      </c>
      <c r="P1619" s="3" t="s">
        <v>4373</v>
      </c>
      <c r="Q1619" s="62" t="s">
        <v>6392</v>
      </c>
    </row>
    <row r="1620" spans="1:17" x14ac:dyDescent="0.25">
      <c r="A1620" s="61">
        <v>5470080</v>
      </c>
      <c r="B1620" s="3">
        <v>353050</v>
      </c>
      <c r="C1620" s="129">
        <v>14</v>
      </c>
      <c r="D1620" s="3" t="s">
        <v>614</v>
      </c>
      <c r="E1620" s="3">
        <v>353050</v>
      </c>
      <c r="F1620" s="128">
        <v>35143</v>
      </c>
      <c r="G1620" s="3" t="s">
        <v>148</v>
      </c>
      <c r="H1620" s="3" t="s">
        <v>4384</v>
      </c>
      <c r="I1620" s="3">
        <v>353050</v>
      </c>
      <c r="J1620" s="3" t="s">
        <v>4658</v>
      </c>
      <c r="K1620" s="3" t="s">
        <v>4341</v>
      </c>
      <c r="L1620" s="129">
        <v>39</v>
      </c>
      <c r="M1620" s="3" t="s">
        <v>4370</v>
      </c>
      <c r="N1620" s="3" t="s">
        <v>4343</v>
      </c>
      <c r="O1620" s="3" t="s">
        <v>4556</v>
      </c>
      <c r="P1620" s="3" t="s">
        <v>4373</v>
      </c>
      <c r="Q1620" s="62" t="s">
        <v>6393</v>
      </c>
    </row>
    <row r="1621" spans="1:17" x14ac:dyDescent="0.25">
      <c r="A1621" s="61">
        <v>5477301</v>
      </c>
      <c r="B1621" s="3">
        <v>354910</v>
      </c>
      <c r="C1621" s="129">
        <v>14</v>
      </c>
      <c r="D1621" s="3" t="s">
        <v>614</v>
      </c>
      <c r="E1621" s="3">
        <v>354910</v>
      </c>
      <c r="F1621" s="128">
        <v>35142</v>
      </c>
      <c r="G1621" s="3" t="s">
        <v>145</v>
      </c>
      <c r="H1621" s="3" t="s">
        <v>4384</v>
      </c>
      <c r="I1621" s="3">
        <v>354910</v>
      </c>
      <c r="J1621" s="3" t="s">
        <v>4737</v>
      </c>
      <c r="K1621" s="3" t="s">
        <v>4341</v>
      </c>
      <c r="L1621" s="129">
        <v>39</v>
      </c>
      <c r="M1621" s="3" t="s">
        <v>4370</v>
      </c>
      <c r="N1621" s="3" t="s">
        <v>4343</v>
      </c>
      <c r="O1621" s="3" t="s">
        <v>4372</v>
      </c>
      <c r="P1621" s="3" t="s">
        <v>4373</v>
      </c>
      <c r="Q1621" s="62" t="s">
        <v>6394</v>
      </c>
    </row>
    <row r="1622" spans="1:17" x14ac:dyDescent="0.25">
      <c r="A1622" s="61">
        <v>5481554</v>
      </c>
      <c r="B1622" s="3">
        <v>350930</v>
      </c>
      <c r="C1622" s="129">
        <v>5</v>
      </c>
      <c r="D1622" s="3" t="s">
        <v>249</v>
      </c>
      <c r="E1622" s="3">
        <v>350930</v>
      </c>
      <c r="F1622" s="128">
        <v>35051</v>
      </c>
      <c r="G1622" s="3" t="s">
        <v>80</v>
      </c>
      <c r="H1622" s="3" t="s">
        <v>4396</v>
      </c>
      <c r="I1622" s="3">
        <v>350930</v>
      </c>
      <c r="J1622" s="3" t="s">
        <v>5454</v>
      </c>
      <c r="K1622" s="3" t="s">
        <v>4341</v>
      </c>
      <c r="L1622" s="129">
        <v>39</v>
      </c>
      <c r="M1622" s="3" t="s">
        <v>4370</v>
      </c>
      <c r="N1622" s="3" t="s">
        <v>4343</v>
      </c>
      <c r="O1622" s="3" t="s">
        <v>4358</v>
      </c>
      <c r="P1622" s="3" t="s">
        <v>4359</v>
      </c>
      <c r="Q1622" s="62" t="s">
        <v>6395</v>
      </c>
    </row>
    <row r="1623" spans="1:17" x14ac:dyDescent="0.25">
      <c r="A1623" s="61">
        <v>5481732</v>
      </c>
      <c r="B1623" s="3">
        <v>350590</v>
      </c>
      <c r="C1623" s="129">
        <v>13</v>
      </c>
      <c r="D1623" s="3" t="s">
        <v>583</v>
      </c>
      <c r="E1623" s="3">
        <v>350590</v>
      </c>
      <c r="F1623" s="128">
        <v>35133</v>
      </c>
      <c r="G1623" s="3" t="s">
        <v>141</v>
      </c>
      <c r="H1623" s="3" t="s">
        <v>4396</v>
      </c>
      <c r="I1623" s="3">
        <v>350590</v>
      </c>
      <c r="J1623" s="3" t="s">
        <v>4656</v>
      </c>
      <c r="K1623" s="3" t="s">
        <v>4341</v>
      </c>
      <c r="L1623" s="129">
        <v>39</v>
      </c>
      <c r="M1623" s="3" t="s">
        <v>4370</v>
      </c>
      <c r="N1623" s="3" t="s">
        <v>4343</v>
      </c>
      <c r="O1623" s="3" t="s">
        <v>4358</v>
      </c>
      <c r="P1623" s="3" t="s">
        <v>4359</v>
      </c>
      <c r="Q1623" s="62" t="s">
        <v>6396</v>
      </c>
    </row>
    <row r="1624" spans="1:17" x14ac:dyDescent="0.25">
      <c r="A1624" s="61">
        <v>5482682</v>
      </c>
      <c r="B1624" s="3">
        <v>350700</v>
      </c>
      <c r="C1624" s="129">
        <v>16</v>
      </c>
      <c r="D1624" s="3" t="s">
        <v>747</v>
      </c>
      <c r="E1624" s="3">
        <v>350700</v>
      </c>
      <c r="F1624" s="128">
        <v>35163</v>
      </c>
      <c r="G1624" s="3" t="s">
        <v>168</v>
      </c>
      <c r="H1624" s="3" t="s">
        <v>4399</v>
      </c>
      <c r="I1624" s="3">
        <v>350700</v>
      </c>
      <c r="J1624" s="3" t="s">
        <v>4524</v>
      </c>
      <c r="K1624" s="3" t="s">
        <v>4341</v>
      </c>
      <c r="L1624" s="129">
        <v>4</v>
      </c>
      <c r="M1624" s="3" t="s">
        <v>4349</v>
      </c>
      <c r="N1624" s="3" t="s">
        <v>4343</v>
      </c>
      <c r="O1624" s="3" t="s">
        <v>4344</v>
      </c>
      <c r="P1624" s="3" t="s">
        <v>4345</v>
      </c>
      <c r="Q1624" s="62" t="s">
        <v>6397</v>
      </c>
    </row>
    <row r="1625" spans="1:17" x14ac:dyDescent="0.25">
      <c r="A1625" s="61">
        <v>5492475</v>
      </c>
      <c r="B1625" s="3">
        <v>355400</v>
      </c>
      <c r="C1625" s="129">
        <v>16</v>
      </c>
      <c r="D1625" s="3" t="s">
        <v>747</v>
      </c>
      <c r="E1625" s="3">
        <v>355400</v>
      </c>
      <c r="F1625" s="128">
        <v>35161</v>
      </c>
      <c r="G1625" s="3" t="s">
        <v>164</v>
      </c>
      <c r="H1625" s="3" t="s">
        <v>4399</v>
      </c>
      <c r="I1625" s="3">
        <v>355400</v>
      </c>
      <c r="J1625" s="3" t="s">
        <v>4688</v>
      </c>
      <c r="K1625" s="3" t="s">
        <v>4341</v>
      </c>
      <c r="L1625" s="129">
        <v>39</v>
      </c>
      <c r="M1625" s="3" t="s">
        <v>4370</v>
      </c>
      <c r="N1625" s="3" t="s">
        <v>4343</v>
      </c>
      <c r="O1625" s="3" t="s">
        <v>4372</v>
      </c>
      <c r="P1625" s="3" t="s">
        <v>4373</v>
      </c>
      <c r="Q1625" s="62" t="s">
        <v>6398</v>
      </c>
    </row>
    <row r="1626" spans="1:17" x14ac:dyDescent="0.25">
      <c r="A1626" s="61">
        <v>5503817</v>
      </c>
      <c r="B1626" s="3">
        <v>351870</v>
      </c>
      <c r="C1626" s="129">
        <v>4</v>
      </c>
      <c r="D1626" s="3" t="s">
        <v>237</v>
      </c>
      <c r="E1626" s="3">
        <v>351870</v>
      </c>
      <c r="F1626" s="128">
        <v>35041</v>
      </c>
      <c r="G1626" s="3" t="s">
        <v>78</v>
      </c>
      <c r="H1626" s="3" t="s">
        <v>4420</v>
      </c>
      <c r="I1626" s="3">
        <v>351870</v>
      </c>
      <c r="J1626" s="3" t="s">
        <v>4941</v>
      </c>
      <c r="K1626" s="3" t="s">
        <v>4341</v>
      </c>
      <c r="L1626" s="129">
        <v>39</v>
      </c>
      <c r="M1626" s="3" t="s">
        <v>4370</v>
      </c>
      <c r="N1626" s="3" t="s">
        <v>4343</v>
      </c>
      <c r="O1626" s="3" t="s">
        <v>4372</v>
      </c>
      <c r="P1626" s="3" t="s">
        <v>4373</v>
      </c>
      <c r="Q1626" s="62" t="s">
        <v>6399</v>
      </c>
    </row>
    <row r="1627" spans="1:17" x14ac:dyDescent="0.25">
      <c r="A1627" s="61">
        <v>5526167</v>
      </c>
      <c r="B1627" s="3">
        <v>351050</v>
      </c>
      <c r="C1627" s="129">
        <v>17</v>
      </c>
      <c r="D1627" s="3" t="s">
        <v>797</v>
      </c>
      <c r="E1627" s="3">
        <v>351050</v>
      </c>
      <c r="F1627" s="128">
        <v>35173</v>
      </c>
      <c r="G1627" s="3" t="s">
        <v>174</v>
      </c>
      <c r="H1627" s="3" t="s">
        <v>4367</v>
      </c>
      <c r="I1627" s="3">
        <v>351050</v>
      </c>
      <c r="J1627" s="3" t="s">
        <v>4406</v>
      </c>
      <c r="K1627" s="3" t="s">
        <v>4341</v>
      </c>
      <c r="L1627" s="129">
        <v>39</v>
      </c>
      <c r="M1627" s="3" t="s">
        <v>4370</v>
      </c>
      <c r="N1627" s="3" t="s">
        <v>4343</v>
      </c>
      <c r="O1627" s="3" t="s">
        <v>4344</v>
      </c>
      <c r="P1627" s="3" t="s">
        <v>4345</v>
      </c>
      <c r="Q1627" s="62" t="s">
        <v>6400</v>
      </c>
    </row>
    <row r="1628" spans="1:17" x14ac:dyDescent="0.25">
      <c r="A1628" s="61">
        <v>5571332</v>
      </c>
      <c r="B1628" s="3">
        <v>352900</v>
      </c>
      <c r="C1628" s="129">
        <v>9</v>
      </c>
      <c r="D1628" s="3" t="s">
        <v>419</v>
      </c>
      <c r="E1628" s="3">
        <v>352900</v>
      </c>
      <c r="F1628" s="128">
        <v>35093</v>
      </c>
      <c r="G1628" s="3" t="s">
        <v>111</v>
      </c>
      <c r="H1628" s="3" t="s">
        <v>4470</v>
      </c>
      <c r="I1628" s="3">
        <v>352900</v>
      </c>
      <c r="J1628" s="3" t="s">
        <v>4669</v>
      </c>
      <c r="K1628" s="3" t="s">
        <v>4341</v>
      </c>
      <c r="L1628" s="129">
        <v>39</v>
      </c>
      <c r="M1628" s="3" t="s">
        <v>4370</v>
      </c>
      <c r="N1628" s="3" t="s">
        <v>4343</v>
      </c>
      <c r="O1628" s="3" t="s">
        <v>4372</v>
      </c>
      <c r="P1628" s="3" t="s">
        <v>4373</v>
      </c>
      <c r="Q1628" s="62" t="s">
        <v>6401</v>
      </c>
    </row>
    <row r="1629" spans="1:17" x14ac:dyDescent="0.25">
      <c r="A1629" s="61">
        <v>5580420</v>
      </c>
      <c r="B1629" s="3">
        <v>353870</v>
      </c>
      <c r="C1629" s="129">
        <v>10</v>
      </c>
      <c r="D1629" s="3" t="s">
        <v>485</v>
      </c>
      <c r="E1629" s="3">
        <v>353870</v>
      </c>
      <c r="F1629" s="128">
        <v>35103</v>
      </c>
      <c r="G1629" s="3" t="s">
        <v>121</v>
      </c>
      <c r="H1629" s="3" t="s">
        <v>4403</v>
      </c>
      <c r="I1629" s="3">
        <v>353870</v>
      </c>
      <c r="J1629" s="3" t="s">
        <v>4417</v>
      </c>
      <c r="K1629" s="3" t="s">
        <v>4341</v>
      </c>
      <c r="L1629" s="129">
        <v>39</v>
      </c>
      <c r="M1629" s="3" t="s">
        <v>4370</v>
      </c>
      <c r="N1629" s="3" t="s">
        <v>4343</v>
      </c>
      <c r="O1629" s="3" t="s">
        <v>4344</v>
      </c>
      <c r="P1629" s="3" t="s">
        <v>4345</v>
      </c>
      <c r="Q1629" s="62" t="s">
        <v>6402</v>
      </c>
    </row>
    <row r="1630" spans="1:17" x14ac:dyDescent="0.25">
      <c r="A1630" s="61">
        <v>5586348</v>
      </c>
      <c r="B1630" s="3">
        <v>354890</v>
      </c>
      <c r="C1630" s="129">
        <v>3</v>
      </c>
      <c r="D1630" s="3" t="s">
        <v>207</v>
      </c>
      <c r="E1630" s="3">
        <v>354890</v>
      </c>
      <c r="F1630" s="128">
        <v>35034</v>
      </c>
      <c r="G1630" s="3" t="s">
        <v>76</v>
      </c>
      <c r="H1630" s="3" t="s">
        <v>4396</v>
      </c>
      <c r="I1630" s="3">
        <v>354890</v>
      </c>
      <c r="J1630" s="3" t="s">
        <v>4423</v>
      </c>
      <c r="K1630" s="3" t="s">
        <v>4341</v>
      </c>
      <c r="L1630" s="129">
        <v>5</v>
      </c>
      <c r="M1630" s="3" t="s">
        <v>4342</v>
      </c>
      <c r="N1630" s="3" t="s">
        <v>4343</v>
      </c>
      <c r="O1630" s="3" t="s">
        <v>4424</v>
      </c>
      <c r="P1630" s="3" t="s">
        <v>4373</v>
      </c>
      <c r="Q1630" s="62" t="s">
        <v>6403</v>
      </c>
    </row>
    <row r="1631" spans="1:17" x14ac:dyDescent="0.25">
      <c r="A1631" s="61">
        <v>5594448</v>
      </c>
      <c r="B1631" s="3">
        <v>355030</v>
      </c>
      <c r="C1631" s="129">
        <v>1</v>
      </c>
      <c r="D1631" s="3" t="s">
        <v>54</v>
      </c>
      <c r="E1631" s="3">
        <v>355030</v>
      </c>
      <c r="F1631" s="128">
        <v>35016</v>
      </c>
      <c r="G1631" s="3" t="s">
        <v>62</v>
      </c>
      <c r="H1631" s="3" t="s">
        <v>4410</v>
      </c>
      <c r="I1631" s="3">
        <v>355030</v>
      </c>
      <c r="J1631" s="3" t="s">
        <v>4411</v>
      </c>
      <c r="K1631" s="3" t="s">
        <v>4341</v>
      </c>
      <c r="L1631" s="129">
        <v>4</v>
      </c>
      <c r="M1631" s="3" t="s">
        <v>4349</v>
      </c>
      <c r="N1631" s="3" t="s">
        <v>4343</v>
      </c>
      <c r="O1631" s="3" t="s">
        <v>4358</v>
      </c>
      <c r="P1631" s="3" t="s">
        <v>4359</v>
      </c>
      <c r="Q1631" s="62" t="s">
        <v>6404</v>
      </c>
    </row>
    <row r="1632" spans="1:17" x14ac:dyDescent="0.25">
      <c r="A1632" s="61">
        <v>5598605</v>
      </c>
      <c r="B1632" s="3">
        <v>354660</v>
      </c>
      <c r="C1632" s="129">
        <v>15</v>
      </c>
      <c r="D1632" s="3" t="s">
        <v>639</v>
      </c>
      <c r="E1632" s="3">
        <v>354660</v>
      </c>
      <c r="F1632" s="128">
        <v>35152</v>
      </c>
      <c r="G1632" s="3" t="s">
        <v>152</v>
      </c>
      <c r="H1632" s="3" t="s">
        <v>4480</v>
      </c>
      <c r="I1632" s="3">
        <v>354660</v>
      </c>
      <c r="J1632" s="3" t="s">
        <v>4733</v>
      </c>
      <c r="K1632" s="3" t="s">
        <v>4341</v>
      </c>
      <c r="L1632" s="129">
        <v>4</v>
      </c>
      <c r="M1632" s="3" t="s">
        <v>4349</v>
      </c>
      <c r="N1632" s="3" t="s">
        <v>4343</v>
      </c>
      <c r="O1632" s="3" t="s">
        <v>4344</v>
      </c>
      <c r="P1632" s="3" t="s">
        <v>4345</v>
      </c>
      <c r="Q1632" s="62" t="s">
        <v>6405</v>
      </c>
    </row>
    <row r="1633" spans="1:17" x14ac:dyDescent="0.25">
      <c r="A1633" s="61">
        <v>5601797</v>
      </c>
      <c r="B1633" s="3">
        <v>350210</v>
      </c>
      <c r="C1633" s="129">
        <v>2</v>
      </c>
      <c r="D1633" s="3" t="s">
        <v>146</v>
      </c>
      <c r="E1633" s="3">
        <v>350210</v>
      </c>
      <c r="F1633" s="128">
        <v>35022</v>
      </c>
      <c r="G1633" s="3" t="s">
        <v>66</v>
      </c>
      <c r="H1633" s="3" t="s">
        <v>4480</v>
      </c>
      <c r="I1633" s="3">
        <v>350210</v>
      </c>
      <c r="J1633" s="3" t="s">
        <v>5551</v>
      </c>
      <c r="K1633" s="3" t="s">
        <v>4341</v>
      </c>
      <c r="L1633" s="129">
        <v>4</v>
      </c>
      <c r="M1633" s="3" t="s">
        <v>4349</v>
      </c>
      <c r="N1633" s="3" t="s">
        <v>4343</v>
      </c>
      <c r="O1633" s="3" t="s">
        <v>4358</v>
      </c>
      <c r="P1633" s="3" t="s">
        <v>4359</v>
      </c>
      <c r="Q1633" s="62" t="s">
        <v>6406</v>
      </c>
    </row>
    <row r="1634" spans="1:17" x14ac:dyDescent="0.25">
      <c r="A1634" s="61">
        <v>5603420</v>
      </c>
      <c r="B1634" s="3">
        <v>354070</v>
      </c>
      <c r="C1634" s="129">
        <v>3</v>
      </c>
      <c r="D1634" s="3" t="s">
        <v>207</v>
      </c>
      <c r="E1634" s="3">
        <v>354070</v>
      </c>
      <c r="F1634" s="128">
        <v>35034</v>
      </c>
      <c r="G1634" s="3" t="s">
        <v>76</v>
      </c>
      <c r="H1634" s="3" t="s">
        <v>4396</v>
      </c>
      <c r="I1634" s="3">
        <v>354070</v>
      </c>
      <c r="J1634" s="3" t="s">
        <v>5521</v>
      </c>
      <c r="K1634" s="3" t="s">
        <v>4341</v>
      </c>
      <c r="L1634" s="129">
        <v>39</v>
      </c>
      <c r="M1634" s="3" t="s">
        <v>4370</v>
      </c>
      <c r="N1634" s="3" t="s">
        <v>4343</v>
      </c>
      <c r="O1634" s="3" t="s">
        <v>4372</v>
      </c>
      <c r="P1634" s="3" t="s">
        <v>4373</v>
      </c>
      <c r="Q1634" s="62" t="s">
        <v>6407</v>
      </c>
    </row>
    <row r="1635" spans="1:17" x14ac:dyDescent="0.25">
      <c r="A1635" s="61">
        <v>5618789</v>
      </c>
      <c r="B1635" s="3">
        <v>350950</v>
      </c>
      <c r="C1635" s="129">
        <v>7</v>
      </c>
      <c r="D1635" s="3" t="s">
        <v>344</v>
      </c>
      <c r="E1635" s="3">
        <v>350950</v>
      </c>
      <c r="F1635" s="128">
        <v>35072</v>
      </c>
      <c r="G1635" s="3" t="s">
        <v>95</v>
      </c>
      <c r="H1635" s="3" t="s">
        <v>4384</v>
      </c>
      <c r="I1635" s="3">
        <v>350950</v>
      </c>
      <c r="J1635" s="3" t="s">
        <v>4620</v>
      </c>
      <c r="K1635" s="3" t="s">
        <v>4341</v>
      </c>
      <c r="L1635" s="129">
        <v>4</v>
      </c>
      <c r="M1635" s="3" t="s">
        <v>4349</v>
      </c>
      <c r="N1635" s="3" t="s">
        <v>4343</v>
      </c>
      <c r="O1635" s="3" t="s">
        <v>4358</v>
      </c>
      <c r="P1635" s="3" t="s">
        <v>4359</v>
      </c>
      <c r="Q1635" s="62" t="s">
        <v>6408</v>
      </c>
    </row>
    <row r="1636" spans="1:17" x14ac:dyDescent="0.25">
      <c r="A1636" s="61">
        <v>5631076</v>
      </c>
      <c r="B1636" s="3">
        <v>354750</v>
      </c>
      <c r="C1636" s="129">
        <v>13</v>
      </c>
      <c r="D1636" s="3" t="s">
        <v>583</v>
      </c>
      <c r="E1636" s="3">
        <v>354750</v>
      </c>
      <c r="F1636" s="128">
        <v>35132</v>
      </c>
      <c r="G1636" s="3" t="s">
        <v>139</v>
      </c>
      <c r="H1636" s="3" t="s">
        <v>4396</v>
      </c>
      <c r="I1636" s="3">
        <v>354750</v>
      </c>
      <c r="J1636" s="3" t="s">
        <v>5725</v>
      </c>
      <c r="K1636" s="3" t="s">
        <v>4341</v>
      </c>
      <c r="L1636" s="129">
        <v>39</v>
      </c>
      <c r="M1636" s="3" t="s">
        <v>4370</v>
      </c>
      <c r="N1636" s="3" t="s">
        <v>4343</v>
      </c>
      <c r="O1636" s="3" t="s">
        <v>4358</v>
      </c>
      <c r="P1636" s="3" t="s">
        <v>4359</v>
      </c>
      <c r="Q1636" s="62" t="s">
        <v>6409</v>
      </c>
    </row>
    <row r="1637" spans="1:17" x14ac:dyDescent="0.25">
      <c r="A1637" s="61">
        <v>5636469</v>
      </c>
      <c r="B1637" s="3">
        <v>355030</v>
      </c>
      <c r="C1637" s="129">
        <v>1</v>
      </c>
      <c r="D1637" s="3" t="s">
        <v>54</v>
      </c>
      <c r="E1637" s="3">
        <v>355030</v>
      </c>
      <c r="F1637" s="128">
        <v>35016</v>
      </c>
      <c r="G1637" s="3" t="s">
        <v>62</v>
      </c>
      <c r="H1637" s="3" t="s">
        <v>4410</v>
      </c>
      <c r="I1637" s="3">
        <v>355030</v>
      </c>
      <c r="J1637" s="3" t="s">
        <v>4411</v>
      </c>
      <c r="K1637" s="3" t="s">
        <v>4341</v>
      </c>
      <c r="L1637" s="129">
        <v>73</v>
      </c>
      <c r="M1637" s="3" t="s">
        <v>4355</v>
      </c>
      <c r="N1637" s="3" t="s">
        <v>4343</v>
      </c>
      <c r="O1637" s="3" t="s">
        <v>4356</v>
      </c>
      <c r="P1637" s="3" t="s">
        <v>4345</v>
      </c>
      <c r="Q1637" s="62" t="s">
        <v>6410</v>
      </c>
    </row>
    <row r="1638" spans="1:17" x14ac:dyDescent="0.25">
      <c r="A1638" s="61">
        <v>5661099</v>
      </c>
      <c r="B1638" s="3">
        <v>352940</v>
      </c>
      <c r="C1638" s="129">
        <v>1</v>
      </c>
      <c r="D1638" s="3" t="s">
        <v>54</v>
      </c>
      <c r="E1638" s="3">
        <v>352940</v>
      </c>
      <c r="F1638" s="128">
        <v>35015</v>
      </c>
      <c r="G1638" s="3" t="s">
        <v>60</v>
      </c>
      <c r="H1638" s="3" t="s">
        <v>4361</v>
      </c>
      <c r="I1638" s="3">
        <v>352940</v>
      </c>
      <c r="J1638" s="3" t="s">
        <v>4440</v>
      </c>
      <c r="K1638" s="3" t="s">
        <v>4341</v>
      </c>
      <c r="L1638" s="129">
        <v>39</v>
      </c>
      <c r="M1638" s="3" t="s">
        <v>4370</v>
      </c>
      <c r="N1638" s="3" t="s">
        <v>4343</v>
      </c>
      <c r="O1638" s="3" t="s">
        <v>4344</v>
      </c>
      <c r="P1638" s="3" t="s">
        <v>4345</v>
      </c>
      <c r="Q1638" s="62" t="s">
        <v>6411</v>
      </c>
    </row>
    <row r="1639" spans="1:17" x14ac:dyDescent="0.25">
      <c r="A1639" s="61">
        <v>5670608</v>
      </c>
      <c r="B1639" s="3">
        <v>354870</v>
      </c>
      <c r="C1639" s="129">
        <v>1</v>
      </c>
      <c r="D1639" s="3" t="s">
        <v>54</v>
      </c>
      <c r="E1639" s="3">
        <v>354870</v>
      </c>
      <c r="F1639" s="128">
        <v>35015</v>
      </c>
      <c r="G1639" s="3" t="s">
        <v>60</v>
      </c>
      <c r="H1639" s="3" t="s">
        <v>4361</v>
      </c>
      <c r="I1639" s="3">
        <v>354870</v>
      </c>
      <c r="J1639" s="3" t="s">
        <v>4665</v>
      </c>
      <c r="K1639" s="3" t="s">
        <v>4341</v>
      </c>
      <c r="L1639" s="129">
        <v>39</v>
      </c>
      <c r="M1639" s="3" t="s">
        <v>4370</v>
      </c>
      <c r="N1639" s="3" t="s">
        <v>4343</v>
      </c>
      <c r="O1639" s="3" t="s">
        <v>4372</v>
      </c>
      <c r="P1639" s="3" t="s">
        <v>4373</v>
      </c>
      <c r="Q1639" s="62" t="s">
        <v>6412</v>
      </c>
    </row>
    <row r="1640" spans="1:17" x14ac:dyDescent="0.25">
      <c r="A1640" s="61">
        <v>5674808</v>
      </c>
      <c r="B1640" s="3">
        <v>350320</v>
      </c>
      <c r="C1640" s="129">
        <v>3</v>
      </c>
      <c r="D1640" s="3" t="s">
        <v>207</v>
      </c>
      <c r="E1640" s="3">
        <v>350320</v>
      </c>
      <c r="F1640" s="128">
        <v>35031</v>
      </c>
      <c r="G1640" s="3" t="s">
        <v>70</v>
      </c>
      <c r="H1640" s="3" t="s">
        <v>4396</v>
      </c>
      <c r="I1640" s="3">
        <v>350320</v>
      </c>
      <c r="J1640" s="3" t="s">
        <v>5047</v>
      </c>
      <c r="K1640" s="3" t="s">
        <v>4341</v>
      </c>
      <c r="L1640" s="129">
        <v>20</v>
      </c>
      <c r="M1640" s="3" t="s">
        <v>4531</v>
      </c>
      <c r="N1640" s="3" t="s">
        <v>4343</v>
      </c>
      <c r="O1640" s="3" t="s">
        <v>4356</v>
      </c>
      <c r="P1640" s="3" t="s">
        <v>4345</v>
      </c>
      <c r="Q1640" s="62" t="s">
        <v>6413</v>
      </c>
    </row>
    <row r="1641" spans="1:17" x14ac:dyDescent="0.25">
      <c r="A1641" s="61">
        <v>5675820</v>
      </c>
      <c r="B1641" s="3">
        <v>354520</v>
      </c>
      <c r="C1641" s="129">
        <v>16</v>
      </c>
      <c r="D1641" s="3" t="s">
        <v>747</v>
      </c>
      <c r="E1641" s="3">
        <v>354520</v>
      </c>
      <c r="F1641" s="128">
        <v>35163</v>
      </c>
      <c r="G1641" s="3" t="s">
        <v>168</v>
      </c>
      <c r="H1641" s="3" t="s">
        <v>4399</v>
      </c>
      <c r="I1641" s="3">
        <v>354520</v>
      </c>
      <c r="J1641" s="3" t="s">
        <v>6276</v>
      </c>
      <c r="K1641" s="3" t="s">
        <v>4341</v>
      </c>
      <c r="L1641" s="129">
        <v>4</v>
      </c>
      <c r="M1641" s="3" t="s">
        <v>4349</v>
      </c>
      <c r="N1641" s="3" t="s">
        <v>4343</v>
      </c>
      <c r="O1641" s="3" t="s">
        <v>4344</v>
      </c>
      <c r="P1641" s="3" t="s">
        <v>4345</v>
      </c>
      <c r="Q1641" s="62" t="s">
        <v>5962</v>
      </c>
    </row>
    <row r="1642" spans="1:17" x14ac:dyDescent="0.25">
      <c r="A1642" s="61">
        <v>5676940</v>
      </c>
      <c r="B1642" s="3">
        <v>352310</v>
      </c>
      <c r="C1642" s="129">
        <v>1</v>
      </c>
      <c r="D1642" s="3" t="s">
        <v>54</v>
      </c>
      <c r="E1642" s="3">
        <v>352310</v>
      </c>
      <c r="F1642" s="128">
        <v>35011</v>
      </c>
      <c r="G1642" s="3" t="s">
        <v>46</v>
      </c>
      <c r="H1642" s="3" t="s">
        <v>4437</v>
      </c>
      <c r="I1642" s="3">
        <v>352310</v>
      </c>
      <c r="J1642" s="3" t="s">
        <v>4551</v>
      </c>
      <c r="K1642" s="3" t="s">
        <v>4341</v>
      </c>
      <c r="L1642" s="129">
        <v>39</v>
      </c>
      <c r="M1642" s="3" t="s">
        <v>4370</v>
      </c>
      <c r="N1642" s="3" t="s">
        <v>4343</v>
      </c>
      <c r="O1642" s="3" t="s">
        <v>4372</v>
      </c>
      <c r="P1642" s="3" t="s">
        <v>4373</v>
      </c>
      <c r="Q1642" s="62" t="s">
        <v>6414</v>
      </c>
    </row>
    <row r="1643" spans="1:17" x14ac:dyDescent="0.25">
      <c r="A1643" s="61">
        <v>5685893</v>
      </c>
      <c r="B1643" s="3">
        <v>354870</v>
      </c>
      <c r="C1643" s="129">
        <v>1</v>
      </c>
      <c r="D1643" s="3" t="s">
        <v>54</v>
      </c>
      <c r="E1643" s="3">
        <v>354870</v>
      </c>
      <c r="F1643" s="128">
        <v>35015</v>
      </c>
      <c r="G1643" s="3" t="s">
        <v>60</v>
      </c>
      <c r="H1643" s="3" t="s">
        <v>4361</v>
      </c>
      <c r="I1643" s="3">
        <v>354870</v>
      </c>
      <c r="J1643" s="3" t="s">
        <v>4665</v>
      </c>
      <c r="K1643" s="3" t="s">
        <v>4341</v>
      </c>
      <c r="L1643" s="129">
        <v>4</v>
      </c>
      <c r="M1643" s="3" t="s">
        <v>4349</v>
      </c>
      <c r="N1643" s="3" t="s">
        <v>4343</v>
      </c>
      <c r="O1643" s="3" t="s">
        <v>4344</v>
      </c>
      <c r="P1643" s="3" t="s">
        <v>4345</v>
      </c>
      <c r="Q1643" s="62" t="s">
        <v>6415</v>
      </c>
    </row>
    <row r="1644" spans="1:17" x14ac:dyDescent="0.25">
      <c r="A1644" s="61">
        <v>5713870</v>
      </c>
      <c r="B1644" s="3">
        <v>355030</v>
      </c>
      <c r="C1644" s="129">
        <v>1</v>
      </c>
      <c r="D1644" s="3" t="s">
        <v>54</v>
      </c>
      <c r="E1644" s="3">
        <v>355030</v>
      </c>
      <c r="F1644" s="128">
        <v>35016</v>
      </c>
      <c r="G1644" s="3" t="s">
        <v>62</v>
      </c>
      <c r="H1644" s="3" t="s">
        <v>4410</v>
      </c>
      <c r="I1644" s="3">
        <v>355030</v>
      </c>
      <c r="J1644" s="3" t="s">
        <v>4411</v>
      </c>
      <c r="K1644" s="3" t="s">
        <v>4341</v>
      </c>
      <c r="L1644" s="129">
        <v>73</v>
      </c>
      <c r="M1644" s="3" t="s">
        <v>4355</v>
      </c>
      <c r="N1644" s="3" t="s">
        <v>4343</v>
      </c>
      <c r="O1644" s="3" t="s">
        <v>4356</v>
      </c>
      <c r="P1644" s="3" t="s">
        <v>4345</v>
      </c>
      <c r="Q1644" s="62" t="s">
        <v>6416</v>
      </c>
    </row>
    <row r="1645" spans="1:17" x14ac:dyDescent="0.25">
      <c r="A1645" s="61">
        <v>5714435</v>
      </c>
      <c r="B1645" s="3">
        <v>353950</v>
      </c>
      <c r="C1645" s="129">
        <v>13</v>
      </c>
      <c r="D1645" s="3" t="s">
        <v>583</v>
      </c>
      <c r="E1645" s="3">
        <v>353950</v>
      </c>
      <c r="F1645" s="128">
        <v>35131</v>
      </c>
      <c r="G1645" s="3" t="s">
        <v>137</v>
      </c>
      <c r="H1645" s="3" t="s">
        <v>4396</v>
      </c>
      <c r="I1645" s="3">
        <v>353950</v>
      </c>
      <c r="J1645" s="3" t="s">
        <v>4493</v>
      </c>
      <c r="K1645" s="3" t="s">
        <v>4341</v>
      </c>
      <c r="L1645" s="129">
        <v>4</v>
      </c>
      <c r="M1645" s="3" t="s">
        <v>4349</v>
      </c>
      <c r="N1645" s="3" t="s">
        <v>4343</v>
      </c>
      <c r="O1645" s="3" t="s">
        <v>4344</v>
      </c>
      <c r="P1645" s="3" t="s">
        <v>4345</v>
      </c>
      <c r="Q1645" s="62" t="s">
        <v>6417</v>
      </c>
    </row>
    <row r="1646" spans="1:17" x14ac:dyDescent="0.25">
      <c r="A1646" s="61">
        <v>5718368</v>
      </c>
      <c r="B1646" s="3">
        <v>355030</v>
      </c>
      <c r="C1646" s="129">
        <v>1</v>
      </c>
      <c r="D1646" s="3" t="s">
        <v>54</v>
      </c>
      <c r="E1646" s="3">
        <v>355030</v>
      </c>
      <c r="F1646" s="128">
        <v>35016</v>
      </c>
      <c r="G1646" s="3" t="s">
        <v>62</v>
      </c>
      <c r="H1646" s="3" t="s">
        <v>4410</v>
      </c>
      <c r="I1646" s="3">
        <v>355030</v>
      </c>
      <c r="J1646" s="3" t="s">
        <v>4411</v>
      </c>
      <c r="K1646" s="3" t="s">
        <v>4341</v>
      </c>
      <c r="L1646" s="129">
        <v>5</v>
      </c>
      <c r="M1646" s="3" t="s">
        <v>4342</v>
      </c>
      <c r="N1646" s="3" t="s">
        <v>4343</v>
      </c>
      <c r="O1646" s="3" t="s">
        <v>4356</v>
      </c>
      <c r="P1646" s="3" t="s">
        <v>4345</v>
      </c>
      <c r="Q1646" s="62" t="s">
        <v>6418</v>
      </c>
    </row>
    <row r="1647" spans="1:17" x14ac:dyDescent="0.25">
      <c r="A1647" s="61">
        <v>5723817</v>
      </c>
      <c r="B1647" s="3">
        <v>353390</v>
      </c>
      <c r="C1647" s="129">
        <v>5</v>
      </c>
      <c r="D1647" s="3" t="s">
        <v>249</v>
      </c>
      <c r="E1647" s="3">
        <v>353390</v>
      </c>
      <c r="F1647" s="128">
        <v>35051</v>
      </c>
      <c r="G1647" s="3" t="s">
        <v>80</v>
      </c>
      <c r="H1647" s="3" t="s">
        <v>4396</v>
      </c>
      <c r="I1647" s="3">
        <v>353390</v>
      </c>
      <c r="J1647" s="3" t="s">
        <v>4762</v>
      </c>
      <c r="K1647" s="3" t="s">
        <v>4341</v>
      </c>
      <c r="L1647" s="129">
        <v>4</v>
      </c>
      <c r="M1647" s="3" t="s">
        <v>4349</v>
      </c>
      <c r="N1647" s="3" t="s">
        <v>4343</v>
      </c>
      <c r="O1647" s="3" t="s">
        <v>4358</v>
      </c>
      <c r="P1647" s="3" t="s">
        <v>4359</v>
      </c>
      <c r="Q1647" s="62" t="s">
        <v>6419</v>
      </c>
    </row>
    <row r="1648" spans="1:17" x14ac:dyDescent="0.25">
      <c r="A1648" s="61">
        <v>5733510</v>
      </c>
      <c r="B1648" s="3">
        <v>354850</v>
      </c>
      <c r="C1648" s="129">
        <v>4</v>
      </c>
      <c r="D1648" s="3" t="s">
        <v>237</v>
      </c>
      <c r="E1648" s="3">
        <v>354850</v>
      </c>
      <c r="F1648" s="128">
        <v>35041</v>
      </c>
      <c r="G1648" s="3" t="s">
        <v>78</v>
      </c>
      <c r="H1648" s="3" t="s">
        <v>4420</v>
      </c>
      <c r="I1648" s="3">
        <v>354850</v>
      </c>
      <c r="J1648" s="3" t="s">
        <v>4514</v>
      </c>
      <c r="K1648" s="3" t="s">
        <v>4341</v>
      </c>
      <c r="L1648" s="129">
        <v>39</v>
      </c>
      <c r="M1648" s="3" t="s">
        <v>4370</v>
      </c>
      <c r="N1648" s="3" t="s">
        <v>4343</v>
      </c>
      <c r="O1648" s="3" t="s">
        <v>4372</v>
      </c>
      <c r="P1648" s="3" t="s">
        <v>4373</v>
      </c>
      <c r="Q1648" s="62" t="s">
        <v>6420</v>
      </c>
    </row>
    <row r="1649" spans="1:17" x14ac:dyDescent="0.25">
      <c r="A1649" s="61">
        <v>5756588</v>
      </c>
      <c r="B1649" s="3">
        <v>355680</v>
      </c>
      <c r="C1649" s="129">
        <v>5</v>
      </c>
      <c r="D1649" s="3" t="s">
        <v>249</v>
      </c>
      <c r="E1649" s="3">
        <v>355680</v>
      </c>
      <c r="F1649" s="128">
        <v>35052</v>
      </c>
      <c r="G1649" s="3" t="s">
        <v>82</v>
      </c>
      <c r="H1649" s="3" t="s">
        <v>4396</v>
      </c>
      <c r="I1649" s="3">
        <v>355680</v>
      </c>
      <c r="J1649" s="3" t="s">
        <v>5746</v>
      </c>
      <c r="K1649" s="3" t="s">
        <v>4341</v>
      </c>
      <c r="L1649" s="129">
        <v>39</v>
      </c>
      <c r="M1649" s="3" t="s">
        <v>4370</v>
      </c>
      <c r="N1649" s="3" t="s">
        <v>4343</v>
      </c>
      <c r="O1649" s="3" t="s">
        <v>4556</v>
      </c>
      <c r="P1649" s="3" t="s">
        <v>4373</v>
      </c>
      <c r="Q1649" s="62" t="s">
        <v>6421</v>
      </c>
    </row>
    <row r="1650" spans="1:17" x14ac:dyDescent="0.25">
      <c r="A1650" s="61">
        <v>5787602</v>
      </c>
      <c r="B1650" s="3">
        <v>350880</v>
      </c>
      <c r="C1650" s="129">
        <v>6</v>
      </c>
      <c r="D1650" s="3" t="s">
        <v>271</v>
      </c>
      <c r="E1650" s="3">
        <v>350880</v>
      </c>
      <c r="F1650" s="128">
        <v>35065</v>
      </c>
      <c r="G1650" s="3" t="s">
        <v>91</v>
      </c>
      <c r="H1650" s="3" t="s">
        <v>4414</v>
      </c>
      <c r="I1650" s="3">
        <v>350880</v>
      </c>
      <c r="J1650" s="3" t="s">
        <v>6059</v>
      </c>
      <c r="K1650" s="3" t="s">
        <v>4341</v>
      </c>
      <c r="L1650" s="129">
        <v>39</v>
      </c>
      <c r="M1650" s="3" t="s">
        <v>4370</v>
      </c>
      <c r="N1650" s="3" t="s">
        <v>4343</v>
      </c>
      <c r="O1650" s="3" t="s">
        <v>4372</v>
      </c>
      <c r="P1650" s="3" t="s">
        <v>4373</v>
      </c>
      <c r="Q1650" s="62" t="s">
        <v>6422</v>
      </c>
    </row>
    <row r="1651" spans="1:17" x14ac:dyDescent="0.25">
      <c r="A1651" s="61">
        <v>5792282</v>
      </c>
      <c r="B1651" s="3">
        <v>352850</v>
      </c>
      <c r="C1651" s="129">
        <v>1</v>
      </c>
      <c r="D1651" s="3" t="s">
        <v>54</v>
      </c>
      <c r="E1651" s="3">
        <v>352850</v>
      </c>
      <c r="F1651" s="128">
        <v>35012</v>
      </c>
      <c r="G1651" s="3" t="s">
        <v>53</v>
      </c>
      <c r="H1651" s="3" t="s">
        <v>4434</v>
      </c>
      <c r="I1651" s="3">
        <v>352850</v>
      </c>
      <c r="J1651" s="3" t="s">
        <v>4435</v>
      </c>
      <c r="K1651" s="3" t="s">
        <v>4341</v>
      </c>
      <c r="L1651" s="129">
        <v>39</v>
      </c>
      <c r="M1651" s="3" t="s">
        <v>4370</v>
      </c>
      <c r="N1651" s="3" t="s">
        <v>4343</v>
      </c>
      <c r="O1651" s="3" t="s">
        <v>4372</v>
      </c>
      <c r="P1651" s="3" t="s">
        <v>4373</v>
      </c>
      <c r="Q1651" s="62" t="s">
        <v>6423</v>
      </c>
    </row>
    <row r="1652" spans="1:17" x14ac:dyDescent="0.25">
      <c r="A1652" s="61">
        <v>5808839</v>
      </c>
      <c r="B1652" s="3">
        <v>354870</v>
      </c>
      <c r="C1652" s="129">
        <v>1</v>
      </c>
      <c r="D1652" s="3" t="s">
        <v>54</v>
      </c>
      <c r="E1652" s="3">
        <v>354870</v>
      </c>
      <c r="F1652" s="128">
        <v>35015</v>
      </c>
      <c r="G1652" s="3" t="s">
        <v>60</v>
      </c>
      <c r="H1652" s="3" t="s">
        <v>4361</v>
      </c>
      <c r="I1652" s="3">
        <v>354870</v>
      </c>
      <c r="J1652" s="3" t="s">
        <v>4665</v>
      </c>
      <c r="K1652" s="3" t="s">
        <v>4341</v>
      </c>
      <c r="L1652" s="129">
        <v>4</v>
      </c>
      <c r="M1652" s="3" t="s">
        <v>4349</v>
      </c>
      <c r="N1652" s="3" t="s">
        <v>4343</v>
      </c>
      <c r="O1652" s="3" t="s">
        <v>4356</v>
      </c>
      <c r="P1652" s="3" t="s">
        <v>4345</v>
      </c>
      <c r="Q1652" s="62" t="s">
        <v>6424</v>
      </c>
    </row>
    <row r="1653" spans="1:17" x14ac:dyDescent="0.25">
      <c r="A1653" s="61">
        <v>5809355</v>
      </c>
      <c r="B1653" s="3">
        <v>354870</v>
      </c>
      <c r="C1653" s="129">
        <v>1</v>
      </c>
      <c r="D1653" s="3" t="s">
        <v>54</v>
      </c>
      <c r="E1653" s="3">
        <v>354870</v>
      </c>
      <c r="F1653" s="128">
        <v>35015</v>
      </c>
      <c r="G1653" s="3" t="s">
        <v>60</v>
      </c>
      <c r="H1653" s="3" t="s">
        <v>4361</v>
      </c>
      <c r="I1653" s="3">
        <v>354870</v>
      </c>
      <c r="J1653" s="3" t="s">
        <v>4665</v>
      </c>
      <c r="K1653" s="3" t="s">
        <v>4341</v>
      </c>
      <c r="L1653" s="129">
        <v>4</v>
      </c>
      <c r="M1653" s="3" t="s">
        <v>4349</v>
      </c>
      <c r="N1653" s="3" t="s">
        <v>4343</v>
      </c>
      <c r="O1653" s="3" t="s">
        <v>4344</v>
      </c>
      <c r="P1653" s="3" t="s">
        <v>4345</v>
      </c>
      <c r="Q1653" s="62" t="s">
        <v>6425</v>
      </c>
    </row>
    <row r="1654" spans="1:17" x14ac:dyDescent="0.25">
      <c r="A1654" s="61">
        <v>5811260</v>
      </c>
      <c r="B1654" s="3">
        <v>354940</v>
      </c>
      <c r="C1654" s="129">
        <v>8</v>
      </c>
      <c r="D1654" s="3" t="s">
        <v>392</v>
      </c>
      <c r="E1654" s="3">
        <v>354940</v>
      </c>
      <c r="F1654" s="128">
        <v>35082</v>
      </c>
      <c r="G1654" s="3" t="s">
        <v>103</v>
      </c>
      <c r="H1654" s="3" t="s">
        <v>4396</v>
      </c>
      <c r="I1654" s="3">
        <v>354940</v>
      </c>
      <c r="J1654" s="3" t="s">
        <v>5356</v>
      </c>
      <c r="K1654" s="3" t="s">
        <v>4341</v>
      </c>
      <c r="L1654" s="129">
        <v>4</v>
      </c>
      <c r="M1654" s="3" t="s">
        <v>4349</v>
      </c>
      <c r="N1654" s="3" t="s">
        <v>4343</v>
      </c>
      <c r="O1654" s="3" t="s">
        <v>4344</v>
      </c>
      <c r="P1654" s="3" t="s">
        <v>4345</v>
      </c>
      <c r="Q1654" s="62" t="s">
        <v>6426</v>
      </c>
    </row>
    <row r="1655" spans="1:17" x14ac:dyDescent="0.25">
      <c r="A1655" s="61">
        <v>5814197</v>
      </c>
      <c r="B1655" s="3">
        <v>350560</v>
      </c>
      <c r="C1655" s="129">
        <v>13</v>
      </c>
      <c r="D1655" s="3" t="s">
        <v>583</v>
      </c>
      <c r="E1655" s="3">
        <v>350560</v>
      </c>
      <c r="F1655" s="128">
        <v>35131</v>
      </c>
      <c r="G1655" s="3" t="s">
        <v>137</v>
      </c>
      <c r="H1655" s="3" t="s">
        <v>4396</v>
      </c>
      <c r="I1655" s="3">
        <v>350560</v>
      </c>
      <c r="J1655" s="3" t="s">
        <v>4944</v>
      </c>
      <c r="K1655" s="3" t="s">
        <v>4341</v>
      </c>
      <c r="L1655" s="129">
        <v>73</v>
      </c>
      <c r="M1655" s="3" t="s">
        <v>4355</v>
      </c>
      <c r="N1655" s="3" t="s">
        <v>4343</v>
      </c>
      <c r="O1655" s="3" t="s">
        <v>4372</v>
      </c>
      <c r="P1655" s="3" t="s">
        <v>4373</v>
      </c>
      <c r="Q1655" s="62" t="s">
        <v>6427</v>
      </c>
    </row>
    <row r="1656" spans="1:17" x14ac:dyDescent="0.25">
      <c r="A1656" s="61">
        <v>5833620</v>
      </c>
      <c r="B1656" s="3">
        <v>352230</v>
      </c>
      <c r="C1656" s="129">
        <v>16</v>
      </c>
      <c r="D1656" s="3" t="s">
        <v>747</v>
      </c>
      <c r="E1656" s="3">
        <v>352230</v>
      </c>
      <c r="F1656" s="128">
        <v>35161</v>
      </c>
      <c r="G1656" s="3" t="s">
        <v>164</v>
      </c>
      <c r="H1656" s="3" t="s">
        <v>4399</v>
      </c>
      <c r="I1656" s="3">
        <v>352230</v>
      </c>
      <c r="J1656" s="3" t="s">
        <v>4893</v>
      </c>
      <c r="K1656" s="3" t="s">
        <v>4341</v>
      </c>
      <c r="L1656" s="129">
        <v>39</v>
      </c>
      <c r="M1656" s="3" t="s">
        <v>4370</v>
      </c>
      <c r="N1656" s="3" t="s">
        <v>4343</v>
      </c>
      <c r="O1656" s="3" t="s">
        <v>4372</v>
      </c>
      <c r="P1656" s="3" t="s">
        <v>4373</v>
      </c>
      <c r="Q1656" s="62" t="s">
        <v>6428</v>
      </c>
    </row>
    <row r="1657" spans="1:17" x14ac:dyDescent="0.25">
      <c r="A1657" s="61">
        <v>5844436</v>
      </c>
      <c r="B1657" s="3">
        <v>354425</v>
      </c>
      <c r="C1657" s="129">
        <v>11</v>
      </c>
      <c r="D1657" s="3" t="s">
        <v>513</v>
      </c>
      <c r="E1657" s="3">
        <v>354425</v>
      </c>
      <c r="F1657" s="128">
        <v>35115</v>
      </c>
      <c r="G1657" s="3" t="s">
        <v>133</v>
      </c>
      <c r="H1657" s="3" t="s">
        <v>4475</v>
      </c>
      <c r="I1657" s="3">
        <v>354425</v>
      </c>
      <c r="J1657" s="3" t="s">
        <v>5939</v>
      </c>
      <c r="K1657" s="3" t="s">
        <v>4341</v>
      </c>
      <c r="L1657" s="129">
        <v>39</v>
      </c>
      <c r="M1657" s="3" t="s">
        <v>4370</v>
      </c>
      <c r="N1657" s="3" t="s">
        <v>4343</v>
      </c>
      <c r="O1657" s="3" t="s">
        <v>4372</v>
      </c>
      <c r="P1657" s="3" t="s">
        <v>4373</v>
      </c>
      <c r="Q1657" s="62" t="s">
        <v>6429</v>
      </c>
    </row>
    <row r="1658" spans="1:17" x14ac:dyDescent="0.25">
      <c r="A1658" s="61">
        <v>5844703</v>
      </c>
      <c r="B1658" s="3">
        <v>350190</v>
      </c>
      <c r="C1658" s="129">
        <v>7</v>
      </c>
      <c r="D1658" s="3" t="s">
        <v>344</v>
      </c>
      <c r="E1658" s="3">
        <v>350190</v>
      </c>
      <c r="F1658" s="128">
        <v>35074</v>
      </c>
      <c r="G1658" s="3" t="s">
        <v>99</v>
      </c>
      <c r="H1658" s="3" t="s">
        <v>4384</v>
      </c>
      <c r="I1658" s="3">
        <v>350190</v>
      </c>
      <c r="J1658" s="3" t="s">
        <v>4502</v>
      </c>
      <c r="K1658" s="3" t="s">
        <v>4341</v>
      </c>
      <c r="L1658" s="129">
        <v>39</v>
      </c>
      <c r="M1658" s="3" t="s">
        <v>4370</v>
      </c>
      <c r="N1658" s="3" t="s">
        <v>4343</v>
      </c>
      <c r="O1658" s="3" t="s">
        <v>4372</v>
      </c>
      <c r="P1658" s="3" t="s">
        <v>4373</v>
      </c>
      <c r="Q1658" s="62" t="s">
        <v>6430</v>
      </c>
    </row>
    <row r="1659" spans="1:17" x14ac:dyDescent="0.25">
      <c r="A1659" s="61">
        <v>5851084</v>
      </c>
      <c r="B1659" s="3">
        <v>351380</v>
      </c>
      <c r="C1659" s="129">
        <v>1</v>
      </c>
      <c r="D1659" s="3" t="s">
        <v>54</v>
      </c>
      <c r="E1659" s="3">
        <v>351380</v>
      </c>
      <c r="F1659" s="128">
        <v>35015</v>
      </c>
      <c r="G1659" s="3" t="s">
        <v>60</v>
      </c>
      <c r="H1659" s="3" t="s">
        <v>4361</v>
      </c>
      <c r="I1659" s="3">
        <v>351380</v>
      </c>
      <c r="J1659" s="3" t="s">
        <v>4382</v>
      </c>
      <c r="K1659" s="3" t="s">
        <v>4341</v>
      </c>
      <c r="L1659" s="129">
        <v>5</v>
      </c>
      <c r="M1659" s="3" t="s">
        <v>4342</v>
      </c>
      <c r="N1659" s="3" t="s">
        <v>4343</v>
      </c>
      <c r="O1659" s="3" t="s">
        <v>4344</v>
      </c>
      <c r="P1659" s="3" t="s">
        <v>4345</v>
      </c>
      <c r="Q1659" s="62" t="s">
        <v>6431</v>
      </c>
    </row>
    <row r="1660" spans="1:17" x14ac:dyDescent="0.25">
      <c r="A1660" s="61">
        <v>5851777</v>
      </c>
      <c r="B1660" s="3">
        <v>350860</v>
      </c>
      <c r="C1660" s="129">
        <v>17</v>
      </c>
      <c r="D1660" s="3" t="s">
        <v>797</v>
      </c>
      <c r="E1660" s="3">
        <v>350860</v>
      </c>
      <c r="F1660" s="128">
        <v>35172</v>
      </c>
      <c r="G1660" s="3" t="s">
        <v>172</v>
      </c>
      <c r="H1660" s="3" t="s">
        <v>4367</v>
      </c>
      <c r="I1660" s="3">
        <v>350860</v>
      </c>
      <c r="J1660" s="3" t="s">
        <v>4650</v>
      </c>
      <c r="K1660" s="3" t="s">
        <v>4341</v>
      </c>
      <c r="L1660" s="129">
        <v>4</v>
      </c>
      <c r="M1660" s="3" t="s">
        <v>4349</v>
      </c>
      <c r="N1660" s="3" t="s">
        <v>4343</v>
      </c>
      <c r="O1660" s="3" t="s">
        <v>4460</v>
      </c>
      <c r="P1660" s="3" t="s">
        <v>4359</v>
      </c>
      <c r="Q1660" s="62" t="s">
        <v>6432</v>
      </c>
    </row>
    <row r="1661" spans="1:17" x14ac:dyDescent="0.25">
      <c r="A1661" s="61">
        <v>5856760</v>
      </c>
      <c r="B1661" s="3">
        <v>352470</v>
      </c>
      <c r="C1661" s="129">
        <v>7</v>
      </c>
      <c r="D1661" s="3" t="s">
        <v>344</v>
      </c>
      <c r="E1661" s="3">
        <v>352470</v>
      </c>
      <c r="F1661" s="128">
        <v>35072</v>
      </c>
      <c r="G1661" s="3" t="s">
        <v>95</v>
      </c>
      <c r="H1661" s="3" t="s">
        <v>4384</v>
      </c>
      <c r="I1661" s="3">
        <v>352470</v>
      </c>
      <c r="J1661" s="3" t="s">
        <v>4634</v>
      </c>
      <c r="K1661" s="3" t="s">
        <v>4341</v>
      </c>
      <c r="L1661" s="129">
        <v>39</v>
      </c>
      <c r="M1661" s="3" t="s">
        <v>4370</v>
      </c>
      <c r="N1661" s="3" t="s">
        <v>4343</v>
      </c>
      <c r="O1661" s="3" t="s">
        <v>4344</v>
      </c>
      <c r="P1661" s="3" t="s">
        <v>4345</v>
      </c>
      <c r="Q1661" s="62" t="s">
        <v>6433</v>
      </c>
    </row>
    <row r="1662" spans="1:17" x14ac:dyDescent="0.25">
      <c r="A1662" s="61">
        <v>5857902</v>
      </c>
      <c r="B1662" s="3">
        <v>352390</v>
      </c>
      <c r="C1662" s="129">
        <v>16</v>
      </c>
      <c r="D1662" s="3" t="s">
        <v>747</v>
      </c>
      <c r="E1662" s="3">
        <v>352390</v>
      </c>
      <c r="F1662" s="128">
        <v>35163</v>
      </c>
      <c r="G1662" s="3" t="s">
        <v>168</v>
      </c>
      <c r="H1662" s="3" t="s">
        <v>4399</v>
      </c>
      <c r="I1662" s="3">
        <v>352390</v>
      </c>
      <c r="J1662" s="3" t="s">
        <v>4432</v>
      </c>
      <c r="K1662" s="3" t="s">
        <v>4341</v>
      </c>
      <c r="L1662" s="129">
        <v>4</v>
      </c>
      <c r="M1662" s="3" t="s">
        <v>4349</v>
      </c>
      <c r="N1662" s="3" t="s">
        <v>4343</v>
      </c>
      <c r="O1662" s="3" t="s">
        <v>4344</v>
      </c>
      <c r="P1662" s="3" t="s">
        <v>4345</v>
      </c>
      <c r="Q1662" s="62" t="s">
        <v>6434</v>
      </c>
    </row>
    <row r="1663" spans="1:17" x14ac:dyDescent="0.25">
      <c r="A1663" s="61">
        <v>5860059</v>
      </c>
      <c r="B1663" s="3">
        <v>350320</v>
      </c>
      <c r="C1663" s="129">
        <v>3</v>
      </c>
      <c r="D1663" s="3" t="s">
        <v>207</v>
      </c>
      <c r="E1663" s="3">
        <v>350320</v>
      </c>
      <c r="F1663" s="128">
        <v>35031</v>
      </c>
      <c r="G1663" s="3" t="s">
        <v>70</v>
      </c>
      <c r="H1663" s="3" t="s">
        <v>4396</v>
      </c>
      <c r="I1663" s="3">
        <v>350320</v>
      </c>
      <c r="J1663" s="3" t="s">
        <v>5047</v>
      </c>
      <c r="K1663" s="3" t="s">
        <v>4341</v>
      </c>
      <c r="L1663" s="129">
        <v>39</v>
      </c>
      <c r="M1663" s="3" t="s">
        <v>4370</v>
      </c>
      <c r="N1663" s="3" t="s">
        <v>4343</v>
      </c>
      <c r="O1663" s="3" t="s">
        <v>4344</v>
      </c>
      <c r="P1663" s="3" t="s">
        <v>4345</v>
      </c>
      <c r="Q1663" s="62" t="s">
        <v>6435</v>
      </c>
    </row>
    <row r="1664" spans="1:17" x14ac:dyDescent="0.25">
      <c r="A1664" s="61">
        <v>5860490</v>
      </c>
      <c r="B1664" s="3">
        <v>352900</v>
      </c>
      <c r="C1664" s="129">
        <v>9</v>
      </c>
      <c r="D1664" s="3" t="s">
        <v>419</v>
      </c>
      <c r="E1664" s="3">
        <v>352900</v>
      </c>
      <c r="F1664" s="128">
        <v>35093</v>
      </c>
      <c r="G1664" s="3" t="s">
        <v>111</v>
      </c>
      <c r="H1664" s="3" t="s">
        <v>4470</v>
      </c>
      <c r="I1664" s="3">
        <v>352900</v>
      </c>
      <c r="J1664" s="3" t="s">
        <v>4669</v>
      </c>
      <c r="K1664" s="3" t="s">
        <v>4341</v>
      </c>
      <c r="L1664" s="129">
        <v>5</v>
      </c>
      <c r="M1664" s="3" t="s">
        <v>4342</v>
      </c>
      <c r="N1664" s="3" t="s">
        <v>4343</v>
      </c>
      <c r="O1664" s="3" t="s">
        <v>4358</v>
      </c>
      <c r="P1664" s="3" t="s">
        <v>4359</v>
      </c>
      <c r="Q1664" s="62" t="s">
        <v>6436</v>
      </c>
    </row>
    <row r="1665" spans="1:17" x14ac:dyDescent="0.25">
      <c r="A1665" s="61">
        <v>5869412</v>
      </c>
      <c r="B1665" s="3">
        <v>354990</v>
      </c>
      <c r="C1665" s="129">
        <v>17</v>
      </c>
      <c r="D1665" s="3" t="s">
        <v>797</v>
      </c>
      <c r="E1665" s="3">
        <v>354990</v>
      </c>
      <c r="F1665" s="128">
        <v>35171</v>
      </c>
      <c r="G1665" s="3" t="s">
        <v>170</v>
      </c>
      <c r="H1665" s="3" t="s">
        <v>4367</v>
      </c>
      <c r="I1665" s="3">
        <v>354990</v>
      </c>
      <c r="J1665" s="3" t="s">
        <v>4368</v>
      </c>
      <c r="K1665" s="3" t="s">
        <v>4351</v>
      </c>
      <c r="L1665" s="129">
        <v>7</v>
      </c>
      <c r="M1665" s="3" t="s">
        <v>4347</v>
      </c>
      <c r="N1665" s="3" t="s">
        <v>4343</v>
      </c>
      <c r="O1665" s="3" t="s">
        <v>4358</v>
      </c>
      <c r="P1665" s="3" t="s">
        <v>4359</v>
      </c>
      <c r="Q1665" s="62" t="s">
        <v>6437</v>
      </c>
    </row>
    <row r="1666" spans="1:17" x14ac:dyDescent="0.25">
      <c r="A1666" s="61">
        <v>5877814</v>
      </c>
      <c r="B1666" s="3">
        <v>354400</v>
      </c>
      <c r="C1666" s="129">
        <v>10</v>
      </c>
      <c r="D1666" s="3" t="s">
        <v>485</v>
      </c>
      <c r="E1666" s="3">
        <v>354400</v>
      </c>
      <c r="F1666" s="128">
        <v>35103</v>
      </c>
      <c r="G1666" s="3" t="s">
        <v>121</v>
      </c>
      <c r="H1666" s="3" t="s">
        <v>4403</v>
      </c>
      <c r="I1666" s="3">
        <v>354400</v>
      </c>
      <c r="J1666" s="3" t="s">
        <v>4786</v>
      </c>
      <c r="K1666" s="3" t="s">
        <v>4341</v>
      </c>
      <c r="L1666" s="129">
        <v>4</v>
      </c>
      <c r="M1666" s="3" t="s">
        <v>4349</v>
      </c>
      <c r="N1666" s="3" t="s">
        <v>4343</v>
      </c>
      <c r="O1666" s="3" t="s">
        <v>4344</v>
      </c>
      <c r="P1666" s="3" t="s">
        <v>4345</v>
      </c>
      <c r="Q1666" s="62" t="s">
        <v>6438</v>
      </c>
    </row>
    <row r="1667" spans="1:17" x14ac:dyDescent="0.25">
      <c r="A1667" s="61">
        <v>5887623</v>
      </c>
      <c r="B1667" s="3">
        <v>354340</v>
      </c>
      <c r="C1667" s="129">
        <v>13</v>
      </c>
      <c r="D1667" s="3" t="s">
        <v>583</v>
      </c>
      <c r="E1667" s="3">
        <v>354340</v>
      </c>
      <c r="F1667" s="128">
        <v>35132</v>
      </c>
      <c r="G1667" s="3" t="s">
        <v>139</v>
      </c>
      <c r="H1667" s="3" t="s">
        <v>4396</v>
      </c>
      <c r="I1667" s="3">
        <v>354340</v>
      </c>
      <c r="J1667" s="3" t="s">
        <v>4583</v>
      </c>
      <c r="K1667" s="3" t="s">
        <v>4351</v>
      </c>
      <c r="L1667" s="129">
        <v>5</v>
      </c>
      <c r="M1667" s="3" t="s">
        <v>4342</v>
      </c>
      <c r="N1667" s="3" t="s">
        <v>4343</v>
      </c>
      <c r="O1667" s="3" t="s">
        <v>4352</v>
      </c>
      <c r="P1667" s="3" t="s">
        <v>4345</v>
      </c>
      <c r="Q1667" s="62" t="s">
        <v>6439</v>
      </c>
    </row>
    <row r="1668" spans="1:17" x14ac:dyDescent="0.25">
      <c r="A1668" s="61">
        <v>5888883</v>
      </c>
      <c r="B1668" s="3">
        <v>354850</v>
      </c>
      <c r="C1668" s="129">
        <v>4</v>
      </c>
      <c r="D1668" s="3" t="s">
        <v>237</v>
      </c>
      <c r="E1668" s="3">
        <v>354850</v>
      </c>
      <c r="F1668" s="128">
        <v>35041</v>
      </c>
      <c r="G1668" s="3" t="s">
        <v>78</v>
      </c>
      <c r="H1668" s="3" t="s">
        <v>4420</v>
      </c>
      <c r="I1668" s="3">
        <v>354850</v>
      </c>
      <c r="J1668" s="3" t="s">
        <v>4514</v>
      </c>
      <c r="K1668" s="3" t="s">
        <v>4341</v>
      </c>
      <c r="L1668" s="129">
        <v>62</v>
      </c>
      <c r="M1668" s="3" t="s">
        <v>4379</v>
      </c>
      <c r="N1668" s="3" t="s">
        <v>4343</v>
      </c>
      <c r="O1668" s="3" t="s">
        <v>4372</v>
      </c>
      <c r="P1668" s="3" t="s">
        <v>4373</v>
      </c>
      <c r="Q1668" s="62" t="s">
        <v>6440</v>
      </c>
    </row>
    <row r="1669" spans="1:17" x14ac:dyDescent="0.25">
      <c r="A1669" s="61">
        <v>5888999</v>
      </c>
      <c r="B1669" s="3">
        <v>353460</v>
      </c>
      <c r="C1669" s="129">
        <v>9</v>
      </c>
      <c r="D1669" s="3" t="s">
        <v>419</v>
      </c>
      <c r="E1669" s="3">
        <v>353460</v>
      </c>
      <c r="F1669" s="128">
        <v>35091</v>
      </c>
      <c r="G1669" s="3" t="s">
        <v>107</v>
      </c>
      <c r="H1669" s="3" t="s">
        <v>4470</v>
      </c>
      <c r="I1669" s="3">
        <v>353460</v>
      </c>
      <c r="J1669" s="3" t="s">
        <v>5536</v>
      </c>
      <c r="K1669" s="3" t="s">
        <v>4341</v>
      </c>
      <c r="L1669" s="129">
        <v>39</v>
      </c>
      <c r="M1669" s="3" t="s">
        <v>4370</v>
      </c>
      <c r="N1669" s="3" t="s">
        <v>4343</v>
      </c>
      <c r="O1669" s="3" t="s">
        <v>4372</v>
      </c>
      <c r="P1669" s="3" t="s">
        <v>4373</v>
      </c>
      <c r="Q1669" s="62" t="s">
        <v>6441</v>
      </c>
    </row>
    <row r="1670" spans="1:17" x14ac:dyDescent="0.25">
      <c r="A1670" s="61">
        <v>5914639</v>
      </c>
      <c r="B1670" s="3">
        <v>351220</v>
      </c>
      <c r="C1670" s="129">
        <v>10</v>
      </c>
      <c r="D1670" s="3" t="s">
        <v>485</v>
      </c>
      <c r="E1670" s="3">
        <v>351220</v>
      </c>
      <c r="F1670" s="128">
        <v>35101</v>
      </c>
      <c r="G1670" s="3" t="s">
        <v>117</v>
      </c>
      <c r="H1670" s="3" t="s">
        <v>4403</v>
      </c>
      <c r="I1670" s="3">
        <v>351220</v>
      </c>
      <c r="J1670" s="3" t="s">
        <v>5625</v>
      </c>
      <c r="K1670" s="3" t="s">
        <v>4341</v>
      </c>
      <c r="L1670" s="129">
        <v>39</v>
      </c>
      <c r="M1670" s="3" t="s">
        <v>4370</v>
      </c>
      <c r="N1670" s="3" t="s">
        <v>4343</v>
      </c>
      <c r="O1670" s="3" t="s">
        <v>4556</v>
      </c>
      <c r="P1670" s="3" t="s">
        <v>4373</v>
      </c>
      <c r="Q1670" s="62" t="s">
        <v>6442</v>
      </c>
    </row>
    <row r="1671" spans="1:17" x14ac:dyDescent="0.25">
      <c r="A1671" s="61">
        <v>5920256</v>
      </c>
      <c r="B1671" s="3">
        <v>354910</v>
      </c>
      <c r="C1671" s="129">
        <v>14</v>
      </c>
      <c r="D1671" s="3" t="s">
        <v>614</v>
      </c>
      <c r="E1671" s="3">
        <v>354910</v>
      </c>
      <c r="F1671" s="128">
        <v>35142</v>
      </c>
      <c r="G1671" s="3" t="s">
        <v>145</v>
      </c>
      <c r="H1671" s="3" t="s">
        <v>4384</v>
      </c>
      <c r="I1671" s="3">
        <v>354910</v>
      </c>
      <c r="J1671" s="3" t="s">
        <v>4737</v>
      </c>
      <c r="K1671" s="3" t="s">
        <v>4341</v>
      </c>
      <c r="L1671" s="129">
        <v>39</v>
      </c>
      <c r="M1671" s="3" t="s">
        <v>4370</v>
      </c>
      <c r="N1671" s="3" t="s">
        <v>4343</v>
      </c>
      <c r="O1671" s="3" t="s">
        <v>4556</v>
      </c>
      <c r="P1671" s="3" t="s">
        <v>4373</v>
      </c>
      <c r="Q1671" s="62" t="s">
        <v>6443</v>
      </c>
    </row>
    <row r="1672" spans="1:17" x14ac:dyDescent="0.25">
      <c r="A1672" s="61">
        <v>5925371</v>
      </c>
      <c r="B1672" s="3">
        <v>351519</v>
      </c>
      <c r="C1672" s="129">
        <v>9</v>
      </c>
      <c r="D1672" s="3" t="s">
        <v>419</v>
      </c>
      <c r="E1672" s="3">
        <v>351519</v>
      </c>
      <c r="F1672" s="128">
        <v>35094</v>
      </c>
      <c r="G1672" s="3" t="s">
        <v>113</v>
      </c>
      <c r="H1672" s="3" t="s">
        <v>4470</v>
      </c>
      <c r="I1672" s="3">
        <v>351519</v>
      </c>
      <c r="J1672" s="3" t="s">
        <v>6444</v>
      </c>
      <c r="K1672" s="3" t="s">
        <v>4341</v>
      </c>
      <c r="L1672" s="129">
        <v>39</v>
      </c>
      <c r="M1672" s="3" t="s">
        <v>4370</v>
      </c>
      <c r="N1672" s="3" t="s">
        <v>4343</v>
      </c>
      <c r="O1672" s="3" t="s">
        <v>4344</v>
      </c>
      <c r="P1672" s="3" t="s">
        <v>4345</v>
      </c>
      <c r="Q1672" s="62" t="s">
        <v>6445</v>
      </c>
    </row>
    <row r="1673" spans="1:17" x14ac:dyDescent="0.25">
      <c r="A1673" s="61">
        <v>5926696</v>
      </c>
      <c r="B1673" s="3">
        <v>351350</v>
      </c>
      <c r="C1673" s="129">
        <v>4</v>
      </c>
      <c r="D1673" s="3" t="s">
        <v>237</v>
      </c>
      <c r="E1673" s="3">
        <v>351350</v>
      </c>
      <c r="F1673" s="128">
        <v>35041</v>
      </c>
      <c r="G1673" s="3" t="s">
        <v>78</v>
      </c>
      <c r="H1673" s="3" t="s">
        <v>4420</v>
      </c>
      <c r="I1673" s="3">
        <v>351350</v>
      </c>
      <c r="J1673" s="3" t="s">
        <v>4760</v>
      </c>
      <c r="K1673" s="3" t="s">
        <v>4341</v>
      </c>
      <c r="L1673" s="129">
        <v>39</v>
      </c>
      <c r="M1673" s="3" t="s">
        <v>4370</v>
      </c>
      <c r="N1673" s="3" t="s">
        <v>4343</v>
      </c>
      <c r="O1673" s="3" t="s">
        <v>4344</v>
      </c>
      <c r="P1673" s="3" t="s">
        <v>4345</v>
      </c>
      <c r="Q1673" s="62" t="s">
        <v>6446</v>
      </c>
    </row>
    <row r="1674" spans="1:17" x14ac:dyDescent="0.25">
      <c r="A1674" s="61">
        <v>5929415</v>
      </c>
      <c r="B1674" s="3">
        <v>354990</v>
      </c>
      <c r="C1674" s="129">
        <v>17</v>
      </c>
      <c r="D1674" s="3" t="s">
        <v>797</v>
      </c>
      <c r="E1674" s="3">
        <v>354990</v>
      </c>
      <c r="F1674" s="128">
        <v>35171</v>
      </c>
      <c r="G1674" s="3" t="s">
        <v>170</v>
      </c>
      <c r="H1674" s="3" t="s">
        <v>4367</v>
      </c>
      <c r="I1674" s="3">
        <v>354990</v>
      </c>
      <c r="J1674" s="3" t="s">
        <v>4368</v>
      </c>
      <c r="K1674" s="3" t="s">
        <v>4341</v>
      </c>
      <c r="L1674" s="129">
        <v>39</v>
      </c>
      <c r="M1674" s="3" t="s">
        <v>4370</v>
      </c>
      <c r="N1674" s="3" t="s">
        <v>4343</v>
      </c>
      <c r="O1674" s="3" t="s">
        <v>4372</v>
      </c>
      <c r="P1674" s="3" t="s">
        <v>4373</v>
      </c>
      <c r="Q1674" s="62" t="s">
        <v>6447</v>
      </c>
    </row>
    <row r="1675" spans="1:17" x14ac:dyDescent="0.25">
      <c r="A1675" s="61">
        <v>5932696</v>
      </c>
      <c r="B1675" s="3">
        <v>353440</v>
      </c>
      <c r="C1675" s="129">
        <v>1</v>
      </c>
      <c r="D1675" s="3" t="s">
        <v>54</v>
      </c>
      <c r="E1675" s="3">
        <v>353440</v>
      </c>
      <c r="F1675" s="128">
        <v>35014</v>
      </c>
      <c r="G1675" s="3" t="s">
        <v>58</v>
      </c>
      <c r="H1675" s="3" t="s">
        <v>4339</v>
      </c>
      <c r="I1675" s="3">
        <v>353440</v>
      </c>
      <c r="J1675" s="3" t="s">
        <v>4340</v>
      </c>
      <c r="K1675" s="3" t="s">
        <v>4341</v>
      </c>
      <c r="L1675" s="129">
        <v>20</v>
      </c>
      <c r="M1675" s="3" t="s">
        <v>4531</v>
      </c>
      <c r="N1675" s="3" t="s">
        <v>4343</v>
      </c>
      <c r="O1675" s="3" t="s">
        <v>4344</v>
      </c>
      <c r="P1675" s="3" t="s">
        <v>4345</v>
      </c>
      <c r="Q1675" s="62" t="s">
        <v>6448</v>
      </c>
    </row>
    <row r="1676" spans="1:17" x14ac:dyDescent="0.25">
      <c r="A1676" s="61">
        <v>5935857</v>
      </c>
      <c r="B1676" s="3">
        <v>354880</v>
      </c>
      <c r="C1676" s="129">
        <v>1</v>
      </c>
      <c r="D1676" s="3" t="s">
        <v>54</v>
      </c>
      <c r="E1676" s="3">
        <v>354880</v>
      </c>
      <c r="F1676" s="128">
        <v>35015</v>
      </c>
      <c r="G1676" s="3" t="s">
        <v>60</v>
      </c>
      <c r="H1676" s="3" t="s">
        <v>4361</v>
      </c>
      <c r="I1676" s="3">
        <v>354880</v>
      </c>
      <c r="J1676" s="3" t="s">
        <v>4746</v>
      </c>
      <c r="K1676" s="3" t="s">
        <v>4341</v>
      </c>
      <c r="L1676" s="129">
        <v>5</v>
      </c>
      <c r="M1676" s="3" t="s">
        <v>4342</v>
      </c>
      <c r="N1676" s="3" t="s">
        <v>4343</v>
      </c>
      <c r="O1676" s="3" t="s">
        <v>4344</v>
      </c>
      <c r="P1676" s="3" t="s">
        <v>4345</v>
      </c>
      <c r="Q1676" s="62" t="s">
        <v>6449</v>
      </c>
    </row>
    <row r="1677" spans="1:17" x14ac:dyDescent="0.25">
      <c r="A1677" s="61">
        <v>5938546</v>
      </c>
      <c r="B1677" s="3">
        <v>352340</v>
      </c>
      <c r="C1677" s="129">
        <v>7</v>
      </c>
      <c r="D1677" s="3" t="s">
        <v>344</v>
      </c>
      <c r="E1677" s="3">
        <v>352340</v>
      </c>
      <c r="F1677" s="128">
        <v>35072</v>
      </c>
      <c r="G1677" s="3" t="s">
        <v>95</v>
      </c>
      <c r="H1677" s="3" t="s">
        <v>4384</v>
      </c>
      <c r="I1677" s="3">
        <v>352340</v>
      </c>
      <c r="J1677" s="3" t="s">
        <v>4632</v>
      </c>
      <c r="K1677" s="3" t="s">
        <v>4341</v>
      </c>
      <c r="L1677" s="129">
        <v>39</v>
      </c>
      <c r="M1677" s="3" t="s">
        <v>4370</v>
      </c>
      <c r="N1677" s="3" t="s">
        <v>4343</v>
      </c>
      <c r="O1677" s="3" t="s">
        <v>4372</v>
      </c>
      <c r="P1677" s="3" t="s">
        <v>4373</v>
      </c>
      <c r="Q1677" s="62" t="s">
        <v>6243</v>
      </c>
    </row>
    <row r="1678" spans="1:17" x14ac:dyDescent="0.25">
      <c r="A1678" s="61">
        <v>5949653</v>
      </c>
      <c r="B1678" s="3">
        <v>352690</v>
      </c>
      <c r="C1678" s="129">
        <v>10</v>
      </c>
      <c r="D1678" s="3" t="s">
        <v>485</v>
      </c>
      <c r="E1678" s="3">
        <v>352690</v>
      </c>
      <c r="F1678" s="128">
        <v>35102</v>
      </c>
      <c r="G1678" s="3" t="s">
        <v>119</v>
      </c>
      <c r="H1678" s="3" t="s">
        <v>4403</v>
      </c>
      <c r="I1678" s="3">
        <v>352690</v>
      </c>
      <c r="J1678" s="3" t="s">
        <v>4517</v>
      </c>
      <c r="K1678" s="3" t="s">
        <v>4341</v>
      </c>
      <c r="L1678" s="129">
        <v>39</v>
      </c>
      <c r="M1678" s="3" t="s">
        <v>4370</v>
      </c>
      <c r="N1678" s="3" t="s">
        <v>4343</v>
      </c>
      <c r="O1678" s="3" t="s">
        <v>4556</v>
      </c>
      <c r="P1678" s="3" t="s">
        <v>4373</v>
      </c>
      <c r="Q1678" s="62" t="s">
        <v>6450</v>
      </c>
    </row>
    <row r="1679" spans="1:17" x14ac:dyDescent="0.25">
      <c r="A1679" s="61">
        <v>5962250</v>
      </c>
      <c r="B1679" s="3">
        <v>354640</v>
      </c>
      <c r="C1679" s="129">
        <v>9</v>
      </c>
      <c r="D1679" s="3" t="s">
        <v>419</v>
      </c>
      <c r="E1679" s="3">
        <v>354640</v>
      </c>
      <c r="F1679" s="128">
        <v>35094</v>
      </c>
      <c r="G1679" s="3" t="s">
        <v>113</v>
      </c>
      <c r="H1679" s="3" t="s">
        <v>4470</v>
      </c>
      <c r="I1679" s="3">
        <v>354640</v>
      </c>
      <c r="J1679" s="3" t="s">
        <v>4835</v>
      </c>
      <c r="K1679" s="3" t="s">
        <v>4341</v>
      </c>
      <c r="L1679" s="129">
        <v>39</v>
      </c>
      <c r="M1679" s="3" t="s">
        <v>4370</v>
      </c>
      <c r="N1679" s="3" t="s">
        <v>4343</v>
      </c>
      <c r="O1679" s="3" t="s">
        <v>4358</v>
      </c>
      <c r="P1679" s="3" t="s">
        <v>4359</v>
      </c>
      <c r="Q1679" s="62" t="s">
        <v>6451</v>
      </c>
    </row>
    <row r="1680" spans="1:17" x14ac:dyDescent="0.25">
      <c r="A1680" s="61">
        <v>5986702</v>
      </c>
      <c r="B1680" s="3">
        <v>352310</v>
      </c>
      <c r="C1680" s="129">
        <v>1</v>
      </c>
      <c r="D1680" s="3" t="s">
        <v>54</v>
      </c>
      <c r="E1680" s="3">
        <v>352310</v>
      </c>
      <c r="F1680" s="128">
        <v>35011</v>
      </c>
      <c r="G1680" s="3" t="s">
        <v>46</v>
      </c>
      <c r="H1680" s="3" t="s">
        <v>4437</v>
      </c>
      <c r="I1680" s="3">
        <v>352310</v>
      </c>
      <c r="J1680" s="3" t="s">
        <v>4551</v>
      </c>
      <c r="K1680" s="3" t="s">
        <v>4341</v>
      </c>
      <c r="L1680" s="129">
        <v>4</v>
      </c>
      <c r="M1680" s="3" t="s">
        <v>4349</v>
      </c>
      <c r="N1680" s="3" t="s">
        <v>4343</v>
      </c>
      <c r="O1680" s="3" t="s">
        <v>4344</v>
      </c>
      <c r="P1680" s="3" t="s">
        <v>4345</v>
      </c>
      <c r="Q1680" s="62" t="s">
        <v>6452</v>
      </c>
    </row>
    <row r="1681" spans="1:17" x14ac:dyDescent="0.25">
      <c r="A1681" s="61">
        <v>5988292</v>
      </c>
      <c r="B1681" s="3">
        <v>353950</v>
      </c>
      <c r="C1681" s="129">
        <v>13</v>
      </c>
      <c r="D1681" s="3" t="s">
        <v>583</v>
      </c>
      <c r="E1681" s="3">
        <v>353950</v>
      </c>
      <c r="F1681" s="128">
        <v>35131</v>
      </c>
      <c r="G1681" s="3" t="s">
        <v>137</v>
      </c>
      <c r="H1681" s="3" t="s">
        <v>4396</v>
      </c>
      <c r="I1681" s="3">
        <v>353950</v>
      </c>
      <c r="J1681" s="3" t="s">
        <v>4493</v>
      </c>
      <c r="K1681" s="3" t="s">
        <v>4341</v>
      </c>
      <c r="L1681" s="129">
        <v>73</v>
      </c>
      <c r="M1681" s="3" t="s">
        <v>4355</v>
      </c>
      <c r="N1681" s="3" t="s">
        <v>4343</v>
      </c>
      <c r="O1681" s="3" t="s">
        <v>4344</v>
      </c>
      <c r="P1681" s="3" t="s">
        <v>4345</v>
      </c>
      <c r="Q1681" s="62" t="s">
        <v>6453</v>
      </c>
    </row>
    <row r="1682" spans="1:17" x14ac:dyDescent="0.25">
      <c r="A1682" s="61">
        <v>6000614</v>
      </c>
      <c r="B1682" s="3">
        <v>351500</v>
      </c>
      <c r="C1682" s="129">
        <v>1</v>
      </c>
      <c r="D1682" s="3" t="s">
        <v>54</v>
      </c>
      <c r="E1682" s="3">
        <v>351500</v>
      </c>
      <c r="F1682" s="128">
        <v>35013</v>
      </c>
      <c r="G1682" s="3" t="s">
        <v>56</v>
      </c>
      <c r="H1682" s="3" t="s">
        <v>4544</v>
      </c>
      <c r="I1682" s="3">
        <v>351500</v>
      </c>
      <c r="J1682" s="3" t="s">
        <v>4545</v>
      </c>
      <c r="K1682" s="3" t="s">
        <v>4341</v>
      </c>
      <c r="L1682" s="129">
        <v>4</v>
      </c>
      <c r="M1682" s="3" t="s">
        <v>4349</v>
      </c>
      <c r="N1682" s="3" t="s">
        <v>4343</v>
      </c>
      <c r="O1682" s="3" t="s">
        <v>4344</v>
      </c>
      <c r="P1682" s="3" t="s">
        <v>4345</v>
      </c>
      <c r="Q1682" s="62" t="s">
        <v>6454</v>
      </c>
    </row>
    <row r="1683" spans="1:17" x14ac:dyDescent="0.25">
      <c r="A1683" s="61">
        <v>6004385</v>
      </c>
      <c r="B1683" s="3">
        <v>350170</v>
      </c>
      <c r="C1683" s="129">
        <v>3</v>
      </c>
      <c r="D1683" s="3" t="s">
        <v>207</v>
      </c>
      <c r="E1683" s="3">
        <v>350170</v>
      </c>
      <c r="F1683" s="128">
        <v>35031</v>
      </c>
      <c r="G1683" s="3" t="s">
        <v>70</v>
      </c>
      <c r="H1683" s="3" t="s">
        <v>4396</v>
      </c>
      <c r="I1683" s="3">
        <v>350170</v>
      </c>
      <c r="J1683" s="3" t="s">
        <v>5284</v>
      </c>
      <c r="K1683" s="3" t="s">
        <v>4341</v>
      </c>
      <c r="L1683" s="129">
        <v>39</v>
      </c>
      <c r="M1683" s="3" t="s">
        <v>4370</v>
      </c>
      <c r="N1683" s="3" t="s">
        <v>4343</v>
      </c>
      <c r="O1683" s="3" t="s">
        <v>4372</v>
      </c>
      <c r="P1683" s="3" t="s">
        <v>4373</v>
      </c>
      <c r="Q1683" s="62" t="s">
        <v>4579</v>
      </c>
    </row>
    <row r="1684" spans="1:17" x14ac:dyDescent="0.25">
      <c r="A1684" s="61">
        <v>6012566</v>
      </c>
      <c r="B1684" s="3">
        <v>355240</v>
      </c>
      <c r="C1684" s="129">
        <v>7</v>
      </c>
      <c r="D1684" s="3" t="s">
        <v>344</v>
      </c>
      <c r="E1684" s="3">
        <v>355240</v>
      </c>
      <c r="F1684" s="128">
        <v>35072</v>
      </c>
      <c r="G1684" s="3" t="s">
        <v>95</v>
      </c>
      <c r="H1684" s="3" t="s">
        <v>4384</v>
      </c>
      <c r="I1684" s="3">
        <v>355240</v>
      </c>
      <c r="J1684" s="3" t="s">
        <v>5603</v>
      </c>
      <c r="K1684" s="3" t="s">
        <v>4341</v>
      </c>
      <c r="L1684" s="129">
        <v>73</v>
      </c>
      <c r="M1684" s="3" t="s">
        <v>4355</v>
      </c>
      <c r="N1684" s="3" t="s">
        <v>4343</v>
      </c>
      <c r="O1684" s="3" t="s">
        <v>4344</v>
      </c>
      <c r="P1684" s="3" t="s">
        <v>4345</v>
      </c>
      <c r="Q1684" s="62" t="s">
        <v>6455</v>
      </c>
    </row>
    <row r="1685" spans="1:17" x14ac:dyDescent="0.25">
      <c r="A1685" s="61">
        <v>6014739</v>
      </c>
      <c r="B1685" s="3">
        <v>351060</v>
      </c>
      <c r="C1685" s="129">
        <v>1</v>
      </c>
      <c r="D1685" s="3" t="s">
        <v>54</v>
      </c>
      <c r="E1685" s="3">
        <v>351060</v>
      </c>
      <c r="F1685" s="128">
        <v>35014</v>
      </c>
      <c r="G1685" s="3" t="s">
        <v>58</v>
      </c>
      <c r="H1685" s="3" t="s">
        <v>4339</v>
      </c>
      <c r="I1685" s="3">
        <v>351060</v>
      </c>
      <c r="J1685" s="3" t="s">
        <v>6077</v>
      </c>
      <c r="K1685" s="3" t="s">
        <v>4341</v>
      </c>
      <c r="L1685" s="129">
        <v>4</v>
      </c>
      <c r="M1685" s="3" t="s">
        <v>4349</v>
      </c>
      <c r="N1685" s="3" t="s">
        <v>4343</v>
      </c>
      <c r="O1685" s="3" t="s">
        <v>4344</v>
      </c>
      <c r="P1685" s="3" t="s">
        <v>4345</v>
      </c>
      <c r="Q1685" s="62" t="s">
        <v>4349</v>
      </c>
    </row>
    <row r="1686" spans="1:17" x14ac:dyDescent="0.25">
      <c r="A1686" s="61">
        <v>6020917</v>
      </c>
      <c r="B1686" s="3">
        <v>354780</v>
      </c>
      <c r="C1686" s="129">
        <v>1</v>
      </c>
      <c r="D1686" s="3" t="s">
        <v>54</v>
      </c>
      <c r="E1686" s="3">
        <v>354780</v>
      </c>
      <c r="F1686" s="128">
        <v>35015</v>
      </c>
      <c r="G1686" s="3" t="s">
        <v>60</v>
      </c>
      <c r="H1686" s="3" t="s">
        <v>4361</v>
      </c>
      <c r="I1686" s="3">
        <v>354780</v>
      </c>
      <c r="J1686" s="3" t="s">
        <v>4362</v>
      </c>
      <c r="K1686" s="3" t="s">
        <v>4341</v>
      </c>
      <c r="L1686" s="129">
        <v>7</v>
      </c>
      <c r="M1686" s="3" t="s">
        <v>4347</v>
      </c>
      <c r="N1686" s="3" t="s">
        <v>4343</v>
      </c>
      <c r="O1686" s="3" t="s">
        <v>4344</v>
      </c>
      <c r="P1686" s="3" t="s">
        <v>4345</v>
      </c>
      <c r="Q1686" s="62" t="s">
        <v>6456</v>
      </c>
    </row>
    <row r="1687" spans="1:17" x14ac:dyDescent="0.25">
      <c r="A1687" s="61">
        <v>6023010</v>
      </c>
      <c r="B1687" s="3">
        <v>351000</v>
      </c>
      <c r="C1687" s="129">
        <v>9</v>
      </c>
      <c r="D1687" s="3" t="s">
        <v>419</v>
      </c>
      <c r="E1687" s="3">
        <v>351000</v>
      </c>
      <c r="F1687" s="128">
        <v>35092</v>
      </c>
      <c r="G1687" s="3" t="s">
        <v>109</v>
      </c>
      <c r="H1687" s="3" t="s">
        <v>4470</v>
      </c>
      <c r="I1687" s="3">
        <v>351000</v>
      </c>
      <c r="J1687" s="3" t="s">
        <v>4611</v>
      </c>
      <c r="K1687" s="3" t="s">
        <v>4341</v>
      </c>
      <c r="L1687" s="129">
        <v>39</v>
      </c>
      <c r="M1687" s="3" t="s">
        <v>4370</v>
      </c>
      <c r="N1687" s="3" t="s">
        <v>4343</v>
      </c>
      <c r="O1687" s="3" t="s">
        <v>4372</v>
      </c>
      <c r="P1687" s="3" t="s">
        <v>4373</v>
      </c>
      <c r="Q1687" s="62" t="s">
        <v>6194</v>
      </c>
    </row>
    <row r="1688" spans="1:17" x14ac:dyDescent="0.25">
      <c r="A1688" s="61">
        <v>6023959</v>
      </c>
      <c r="B1688" s="3">
        <v>354390</v>
      </c>
      <c r="C1688" s="129">
        <v>10</v>
      </c>
      <c r="D1688" s="3" t="s">
        <v>485</v>
      </c>
      <c r="E1688" s="3">
        <v>354390</v>
      </c>
      <c r="F1688" s="128">
        <v>35104</v>
      </c>
      <c r="G1688" s="3" t="s">
        <v>123</v>
      </c>
      <c r="H1688" s="3" t="s">
        <v>4403</v>
      </c>
      <c r="I1688" s="3">
        <v>354390</v>
      </c>
      <c r="J1688" s="3" t="s">
        <v>4404</v>
      </c>
      <c r="K1688" s="3" t="s">
        <v>4341</v>
      </c>
      <c r="L1688" s="129">
        <v>39</v>
      </c>
      <c r="M1688" s="3" t="s">
        <v>4370</v>
      </c>
      <c r="N1688" s="3" t="s">
        <v>4343</v>
      </c>
      <c r="O1688" s="3" t="s">
        <v>4372</v>
      </c>
      <c r="P1688" s="3" t="s">
        <v>4373</v>
      </c>
      <c r="Q1688" s="62" t="s">
        <v>6457</v>
      </c>
    </row>
    <row r="1689" spans="1:17" x14ac:dyDescent="0.25">
      <c r="A1689" s="61">
        <v>6029086</v>
      </c>
      <c r="B1689" s="3">
        <v>352570</v>
      </c>
      <c r="C1689" s="129">
        <v>15</v>
      </c>
      <c r="D1689" s="3" t="s">
        <v>639</v>
      </c>
      <c r="E1689" s="3">
        <v>352570</v>
      </c>
      <c r="F1689" s="128">
        <v>35156</v>
      </c>
      <c r="G1689" s="3" t="s">
        <v>160</v>
      </c>
      <c r="H1689" s="3" t="s">
        <v>4480</v>
      </c>
      <c r="I1689" s="3">
        <v>352570</v>
      </c>
      <c r="J1689" s="3" t="s">
        <v>5364</v>
      </c>
      <c r="K1689" s="3" t="s">
        <v>4341</v>
      </c>
      <c r="L1689" s="129">
        <v>39</v>
      </c>
      <c r="M1689" s="3" t="s">
        <v>4370</v>
      </c>
      <c r="N1689" s="3" t="s">
        <v>4343</v>
      </c>
      <c r="O1689" s="3" t="s">
        <v>4344</v>
      </c>
      <c r="P1689" s="3" t="s">
        <v>4345</v>
      </c>
      <c r="Q1689" s="62" t="s">
        <v>6458</v>
      </c>
    </row>
    <row r="1690" spans="1:17" x14ac:dyDescent="0.25">
      <c r="A1690" s="61">
        <v>6033105</v>
      </c>
      <c r="B1690" s="3">
        <v>350400</v>
      </c>
      <c r="C1690" s="129">
        <v>9</v>
      </c>
      <c r="D1690" s="3" t="s">
        <v>419</v>
      </c>
      <c r="E1690" s="3">
        <v>350400</v>
      </c>
      <c r="F1690" s="128">
        <v>35092</v>
      </c>
      <c r="G1690" s="3" t="s">
        <v>109</v>
      </c>
      <c r="H1690" s="3" t="s">
        <v>4470</v>
      </c>
      <c r="I1690" s="3">
        <v>350400</v>
      </c>
      <c r="J1690" s="3" t="s">
        <v>5436</v>
      </c>
      <c r="K1690" s="3" t="s">
        <v>4341</v>
      </c>
      <c r="L1690" s="129">
        <v>39</v>
      </c>
      <c r="M1690" s="3" t="s">
        <v>4370</v>
      </c>
      <c r="N1690" s="3" t="s">
        <v>4343</v>
      </c>
      <c r="O1690" s="3" t="s">
        <v>4358</v>
      </c>
      <c r="P1690" s="3" t="s">
        <v>4359</v>
      </c>
      <c r="Q1690" s="62" t="s">
        <v>6451</v>
      </c>
    </row>
    <row r="1691" spans="1:17" x14ac:dyDescent="0.25">
      <c r="A1691" s="61">
        <v>6035930</v>
      </c>
      <c r="B1691" s="3">
        <v>354000</v>
      </c>
      <c r="C1691" s="129">
        <v>9</v>
      </c>
      <c r="D1691" s="3" t="s">
        <v>419</v>
      </c>
      <c r="E1691" s="3">
        <v>354000</v>
      </c>
      <c r="F1691" s="128">
        <v>35093</v>
      </c>
      <c r="G1691" s="3" t="s">
        <v>111</v>
      </c>
      <c r="H1691" s="3" t="s">
        <v>4470</v>
      </c>
      <c r="I1691" s="3">
        <v>354000</v>
      </c>
      <c r="J1691" s="3" t="s">
        <v>5035</v>
      </c>
      <c r="K1691" s="3" t="s">
        <v>4341</v>
      </c>
      <c r="L1691" s="129">
        <v>39</v>
      </c>
      <c r="M1691" s="3" t="s">
        <v>4370</v>
      </c>
      <c r="N1691" s="3" t="s">
        <v>4343</v>
      </c>
      <c r="O1691" s="3" t="s">
        <v>4372</v>
      </c>
      <c r="P1691" s="3" t="s">
        <v>4373</v>
      </c>
      <c r="Q1691" s="62" t="s">
        <v>6459</v>
      </c>
    </row>
    <row r="1692" spans="1:17" x14ac:dyDescent="0.25">
      <c r="A1692" s="61">
        <v>6043224</v>
      </c>
      <c r="B1692" s="3">
        <v>354870</v>
      </c>
      <c r="C1692" s="129">
        <v>1</v>
      </c>
      <c r="D1692" s="3" t="s">
        <v>54</v>
      </c>
      <c r="E1692" s="3">
        <v>354870</v>
      </c>
      <c r="F1692" s="128">
        <v>35015</v>
      </c>
      <c r="G1692" s="3" t="s">
        <v>60</v>
      </c>
      <c r="H1692" s="3" t="s">
        <v>4361</v>
      </c>
      <c r="I1692" s="3">
        <v>354870</v>
      </c>
      <c r="J1692" s="3" t="s">
        <v>4665</v>
      </c>
      <c r="K1692" s="3" t="s">
        <v>4341</v>
      </c>
      <c r="L1692" s="129">
        <v>39</v>
      </c>
      <c r="M1692" s="3" t="s">
        <v>4370</v>
      </c>
      <c r="N1692" s="3" t="s">
        <v>4343</v>
      </c>
      <c r="O1692" s="3" t="s">
        <v>4372</v>
      </c>
      <c r="P1692" s="3" t="s">
        <v>4373</v>
      </c>
      <c r="Q1692" s="62" t="s">
        <v>6460</v>
      </c>
    </row>
    <row r="1693" spans="1:17" x14ac:dyDescent="0.25">
      <c r="A1693" s="61">
        <v>6046444</v>
      </c>
      <c r="B1693" s="3">
        <v>352050</v>
      </c>
      <c r="C1693" s="129">
        <v>7</v>
      </c>
      <c r="D1693" s="3" t="s">
        <v>344</v>
      </c>
      <c r="E1693" s="3">
        <v>352050</v>
      </c>
      <c r="F1693" s="128">
        <v>35072</v>
      </c>
      <c r="G1693" s="3" t="s">
        <v>95</v>
      </c>
      <c r="H1693" s="3" t="s">
        <v>4384</v>
      </c>
      <c r="I1693" s="3">
        <v>352050</v>
      </c>
      <c r="J1693" s="3" t="s">
        <v>4526</v>
      </c>
      <c r="K1693" s="3" t="s">
        <v>4341</v>
      </c>
      <c r="L1693" s="129">
        <v>39</v>
      </c>
      <c r="M1693" s="3" t="s">
        <v>4370</v>
      </c>
      <c r="N1693" s="3" t="s">
        <v>4343</v>
      </c>
      <c r="O1693" s="3" t="s">
        <v>4356</v>
      </c>
      <c r="P1693" s="3" t="s">
        <v>4345</v>
      </c>
      <c r="Q1693" s="62" t="s">
        <v>6461</v>
      </c>
    </row>
    <row r="1694" spans="1:17" x14ac:dyDescent="0.25">
      <c r="A1694" s="61">
        <v>6053858</v>
      </c>
      <c r="B1694" s="3">
        <v>350950</v>
      </c>
      <c r="C1694" s="129">
        <v>7</v>
      </c>
      <c r="D1694" s="3" t="s">
        <v>344</v>
      </c>
      <c r="E1694" s="3">
        <v>350950</v>
      </c>
      <c r="F1694" s="128">
        <v>35072</v>
      </c>
      <c r="G1694" s="3" t="s">
        <v>95</v>
      </c>
      <c r="H1694" s="3" t="s">
        <v>4384</v>
      </c>
      <c r="I1694" s="3">
        <v>350950</v>
      </c>
      <c r="J1694" s="3" t="s">
        <v>4620</v>
      </c>
      <c r="K1694" s="3" t="s">
        <v>4341</v>
      </c>
      <c r="L1694" s="129">
        <v>5</v>
      </c>
      <c r="M1694" s="3" t="s">
        <v>4342</v>
      </c>
      <c r="N1694" s="3" t="s">
        <v>4343</v>
      </c>
      <c r="O1694" s="3" t="s">
        <v>5469</v>
      </c>
      <c r="P1694" s="3" t="s">
        <v>4345</v>
      </c>
      <c r="Q1694" s="62" t="s">
        <v>6462</v>
      </c>
    </row>
    <row r="1695" spans="1:17" x14ac:dyDescent="0.25">
      <c r="A1695" s="61">
        <v>6058019</v>
      </c>
      <c r="B1695" s="3">
        <v>351280</v>
      </c>
      <c r="C1695" s="129">
        <v>7</v>
      </c>
      <c r="D1695" s="3" t="s">
        <v>344</v>
      </c>
      <c r="E1695" s="3">
        <v>351280</v>
      </c>
      <c r="F1695" s="128">
        <v>35072</v>
      </c>
      <c r="G1695" s="3" t="s">
        <v>95</v>
      </c>
      <c r="H1695" s="3" t="s">
        <v>4384</v>
      </c>
      <c r="I1695" s="3">
        <v>351280</v>
      </c>
      <c r="J1695" s="3" t="s">
        <v>4488</v>
      </c>
      <c r="K1695" s="3" t="s">
        <v>4341</v>
      </c>
      <c r="L1695" s="129">
        <v>4</v>
      </c>
      <c r="M1695" s="3" t="s">
        <v>4349</v>
      </c>
      <c r="N1695" s="3" t="s">
        <v>4343</v>
      </c>
      <c r="O1695" s="3" t="s">
        <v>4556</v>
      </c>
      <c r="P1695" s="3" t="s">
        <v>4373</v>
      </c>
      <c r="Q1695" s="62" t="s">
        <v>6463</v>
      </c>
    </row>
    <row r="1696" spans="1:17" x14ac:dyDescent="0.25">
      <c r="A1696" s="61">
        <v>6062997</v>
      </c>
      <c r="B1696" s="3">
        <v>355220</v>
      </c>
      <c r="C1696" s="129">
        <v>16</v>
      </c>
      <c r="D1696" s="3" t="s">
        <v>747</v>
      </c>
      <c r="E1696" s="3">
        <v>355220</v>
      </c>
      <c r="F1696" s="128">
        <v>35163</v>
      </c>
      <c r="G1696" s="3" t="s">
        <v>168</v>
      </c>
      <c r="H1696" s="3" t="s">
        <v>4399</v>
      </c>
      <c r="I1696" s="3">
        <v>355220</v>
      </c>
      <c r="J1696" s="3" t="s">
        <v>4528</v>
      </c>
      <c r="K1696" s="3" t="s">
        <v>4341</v>
      </c>
      <c r="L1696" s="129">
        <v>39</v>
      </c>
      <c r="M1696" s="3" t="s">
        <v>4370</v>
      </c>
      <c r="N1696" s="3" t="s">
        <v>4343</v>
      </c>
      <c r="O1696" s="3" t="s">
        <v>4372</v>
      </c>
      <c r="P1696" s="3" t="s">
        <v>4373</v>
      </c>
      <c r="Q1696" s="62" t="s">
        <v>6464</v>
      </c>
    </row>
    <row r="1697" spans="1:17" x14ac:dyDescent="0.25">
      <c r="A1697" s="61">
        <v>6069525</v>
      </c>
      <c r="B1697" s="3">
        <v>354990</v>
      </c>
      <c r="C1697" s="129">
        <v>17</v>
      </c>
      <c r="D1697" s="3" t="s">
        <v>797</v>
      </c>
      <c r="E1697" s="3">
        <v>354990</v>
      </c>
      <c r="F1697" s="128">
        <v>35171</v>
      </c>
      <c r="G1697" s="3" t="s">
        <v>170</v>
      </c>
      <c r="H1697" s="3" t="s">
        <v>4367</v>
      </c>
      <c r="I1697" s="3">
        <v>354990</v>
      </c>
      <c r="J1697" s="3" t="s">
        <v>4368</v>
      </c>
      <c r="K1697" s="3" t="s">
        <v>4341</v>
      </c>
      <c r="L1697" s="129">
        <v>4</v>
      </c>
      <c r="M1697" s="3" t="s">
        <v>4349</v>
      </c>
      <c r="N1697" s="3" t="s">
        <v>4343</v>
      </c>
      <c r="O1697" s="3" t="s">
        <v>4344</v>
      </c>
      <c r="P1697" s="3" t="s">
        <v>4345</v>
      </c>
      <c r="Q1697" s="62" t="s">
        <v>6465</v>
      </c>
    </row>
    <row r="1698" spans="1:17" x14ac:dyDescent="0.25">
      <c r="A1698" s="61">
        <v>6074863</v>
      </c>
      <c r="B1698" s="3">
        <v>355010</v>
      </c>
      <c r="C1698" s="129">
        <v>6</v>
      </c>
      <c r="D1698" s="3" t="s">
        <v>271</v>
      </c>
      <c r="E1698" s="3">
        <v>355010</v>
      </c>
      <c r="F1698" s="128">
        <v>35063</v>
      </c>
      <c r="G1698" s="3" t="s">
        <v>87</v>
      </c>
      <c r="H1698" s="3" t="s">
        <v>4414</v>
      </c>
      <c r="I1698" s="3">
        <v>355010</v>
      </c>
      <c r="J1698" s="3" t="s">
        <v>4598</v>
      </c>
      <c r="K1698" s="3" t="s">
        <v>4341</v>
      </c>
      <c r="L1698" s="129">
        <v>39</v>
      </c>
      <c r="M1698" s="3" t="s">
        <v>4370</v>
      </c>
      <c r="N1698" s="3" t="s">
        <v>4343</v>
      </c>
      <c r="O1698" s="3" t="s">
        <v>4358</v>
      </c>
      <c r="P1698" s="3" t="s">
        <v>4359</v>
      </c>
      <c r="Q1698" s="62" t="s">
        <v>6466</v>
      </c>
    </row>
    <row r="1699" spans="1:17" x14ac:dyDescent="0.25">
      <c r="A1699" s="61">
        <v>6075967</v>
      </c>
      <c r="B1699" s="3">
        <v>354380</v>
      </c>
      <c r="C1699" s="129">
        <v>9</v>
      </c>
      <c r="D1699" s="3" t="s">
        <v>419</v>
      </c>
      <c r="E1699" s="3">
        <v>354380</v>
      </c>
      <c r="F1699" s="128">
        <v>35095</v>
      </c>
      <c r="G1699" s="3" t="s">
        <v>115</v>
      </c>
      <c r="H1699" s="3" t="s">
        <v>4470</v>
      </c>
      <c r="I1699" s="3">
        <v>354380</v>
      </c>
      <c r="J1699" s="3" t="s">
        <v>5447</v>
      </c>
      <c r="K1699" s="3" t="s">
        <v>4341</v>
      </c>
      <c r="L1699" s="129">
        <v>39</v>
      </c>
      <c r="M1699" s="3" t="s">
        <v>4370</v>
      </c>
      <c r="N1699" s="3" t="s">
        <v>4343</v>
      </c>
      <c r="O1699" s="3" t="s">
        <v>4372</v>
      </c>
      <c r="P1699" s="3" t="s">
        <v>4373</v>
      </c>
      <c r="Q1699" s="62" t="s">
        <v>6467</v>
      </c>
    </row>
    <row r="1700" spans="1:17" x14ac:dyDescent="0.25">
      <c r="A1700" s="61">
        <v>6081835</v>
      </c>
      <c r="B1700" s="3">
        <v>355170</v>
      </c>
      <c r="C1700" s="129">
        <v>13</v>
      </c>
      <c r="D1700" s="3" t="s">
        <v>583</v>
      </c>
      <c r="E1700" s="3">
        <v>355170</v>
      </c>
      <c r="F1700" s="128">
        <v>35131</v>
      </c>
      <c r="G1700" s="3" t="s">
        <v>137</v>
      </c>
      <c r="H1700" s="3" t="s">
        <v>4396</v>
      </c>
      <c r="I1700" s="3">
        <v>355170</v>
      </c>
      <c r="J1700" s="3" t="s">
        <v>4645</v>
      </c>
      <c r="K1700" s="3" t="s">
        <v>4341</v>
      </c>
      <c r="L1700" s="129">
        <v>4</v>
      </c>
      <c r="M1700" s="3" t="s">
        <v>4349</v>
      </c>
      <c r="N1700" s="3" t="s">
        <v>4343</v>
      </c>
      <c r="O1700" s="3" t="s">
        <v>4372</v>
      </c>
      <c r="P1700" s="3" t="s">
        <v>4373</v>
      </c>
      <c r="Q1700" s="62" t="s">
        <v>6468</v>
      </c>
    </row>
    <row r="1701" spans="1:17" x14ac:dyDescent="0.25">
      <c r="A1701" s="61">
        <v>6086942</v>
      </c>
      <c r="B1701" s="3">
        <v>355230</v>
      </c>
      <c r="C1701" s="129">
        <v>2</v>
      </c>
      <c r="D1701" s="3" t="s">
        <v>146</v>
      </c>
      <c r="E1701" s="3">
        <v>355230</v>
      </c>
      <c r="F1701" s="128">
        <v>35022</v>
      </c>
      <c r="G1701" s="3" t="s">
        <v>66</v>
      </c>
      <c r="H1701" s="3" t="s">
        <v>4480</v>
      </c>
      <c r="I1701" s="3">
        <v>355230</v>
      </c>
      <c r="J1701" s="3" t="s">
        <v>5449</v>
      </c>
      <c r="K1701" s="3" t="s">
        <v>4341</v>
      </c>
      <c r="L1701" s="129">
        <v>39</v>
      </c>
      <c r="M1701" s="3" t="s">
        <v>4370</v>
      </c>
      <c r="N1701" s="3" t="s">
        <v>4343</v>
      </c>
      <c r="O1701" s="3" t="s">
        <v>4372</v>
      </c>
      <c r="P1701" s="3" t="s">
        <v>4373</v>
      </c>
      <c r="Q1701" s="62" t="s">
        <v>6469</v>
      </c>
    </row>
    <row r="1702" spans="1:17" x14ac:dyDescent="0.25">
      <c r="A1702" s="61">
        <v>6088260</v>
      </c>
      <c r="B1702" s="3">
        <v>353710</v>
      </c>
      <c r="C1702" s="129">
        <v>7</v>
      </c>
      <c r="D1702" s="3" t="s">
        <v>344</v>
      </c>
      <c r="E1702" s="3">
        <v>353710</v>
      </c>
      <c r="F1702" s="128">
        <v>35072</v>
      </c>
      <c r="G1702" s="3" t="s">
        <v>95</v>
      </c>
      <c r="H1702" s="3" t="s">
        <v>4384</v>
      </c>
      <c r="I1702" s="3">
        <v>353710</v>
      </c>
      <c r="J1702" s="3" t="s">
        <v>5249</v>
      </c>
      <c r="K1702" s="3" t="s">
        <v>4341</v>
      </c>
      <c r="L1702" s="129">
        <v>39</v>
      </c>
      <c r="M1702" s="3" t="s">
        <v>4370</v>
      </c>
      <c r="N1702" s="3" t="s">
        <v>4343</v>
      </c>
      <c r="O1702" s="3" t="s">
        <v>4401</v>
      </c>
      <c r="P1702" s="3" t="s">
        <v>4373</v>
      </c>
      <c r="Q1702" s="62" t="s">
        <v>6470</v>
      </c>
    </row>
    <row r="1703" spans="1:17" x14ac:dyDescent="0.25">
      <c r="A1703" s="61">
        <v>6093213</v>
      </c>
      <c r="B1703" s="3">
        <v>355720</v>
      </c>
      <c r="C1703" s="129">
        <v>9</v>
      </c>
      <c r="D1703" s="3" t="s">
        <v>419</v>
      </c>
      <c r="E1703" s="3">
        <v>355720</v>
      </c>
      <c r="F1703" s="128">
        <v>35094</v>
      </c>
      <c r="G1703" s="3" t="s">
        <v>113</v>
      </c>
      <c r="H1703" s="3" t="s">
        <v>4470</v>
      </c>
      <c r="I1703" s="3">
        <v>355720</v>
      </c>
      <c r="J1703" s="3" t="s">
        <v>5525</v>
      </c>
      <c r="K1703" s="3" t="s">
        <v>4341</v>
      </c>
      <c r="L1703" s="129">
        <v>39</v>
      </c>
      <c r="M1703" s="3" t="s">
        <v>4370</v>
      </c>
      <c r="N1703" s="3" t="s">
        <v>4343</v>
      </c>
      <c r="O1703" s="3" t="s">
        <v>4556</v>
      </c>
      <c r="P1703" s="3" t="s">
        <v>4373</v>
      </c>
      <c r="Q1703" s="62" t="s">
        <v>6471</v>
      </c>
    </row>
    <row r="1704" spans="1:17" x14ac:dyDescent="0.25">
      <c r="A1704" s="61">
        <v>6095666</v>
      </c>
      <c r="B1704" s="3">
        <v>350570</v>
      </c>
      <c r="C1704" s="129">
        <v>1</v>
      </c>
      <c r="D1704" s="3" t="s">
        <v>54</v>
      </c>
      <c r="E1704" s="3">
        <v>350570</v>
      </c>
      <c r="F1704" s="128">
        <v>35014</v>
      </c>
      <c r="G1704" s="3" t="s">
        <v>58</v>
      </c>
      <c r="H1704" s="3" t="s">
        <v>4339</v>
      </c>
      <c r="I1704" s="3">
        <v>350570</v>
      </c>
      <c r="J1704" s="3" t="s">
        <v>4444</v>
      </c>
      <c r="K1704" s="3" t="s">
        <v>4341</v>
      </c>
      <c r="L1704" s="129">
        <v>5</v>
      </c>
      <c r="M1704" s="3" t="s">
        <v>4342</v>
      </c>
      <c r="N1704" s="3" t="s">
        <v>4343</v>
      </c>
      <c r="O1704" s="3" t="s">
        <v>4344</v>
      </c>
      <c r="P1704" s="3" t="s">
        <v>4345</v>
      </c>
      <c r="Q1704" s="62" t="s">
        <v>6472</v>
      </c>
    </row>
    <row r="1705" spans="1:17" x14ac:dyDescent="0.25">
      <c r="A1705" s="61">
        <v>6103650</v>
      </c>
      <c r="B1705" s="3">
        <v>355640</v>
      </c>
      <c r="C1705" s="129">
        <v>14</v>
      </c>
      <c r="D1705" s="3" t="s">
        <v>614</v>
      </c>
      <c r="E1705" s="3">
        <v>355640</v>
      </c>
      <c r="F1705" s="128">
        <v>35142</v>
      </c>
      <c r="G1705" s="3" t="s">
        <v>145</v>
      </c>
      <c r="H1705" s="3" t="s">
        <v>4384</v>
      </c>
      <c r="I1705" s="3">
        <v>355640</v>
      </c>
      <c r="J1705" s="3" t="s">
        <v>4888</v>
      </c>
      <c r="K1705" s="3" t="s">
        <v>4341</v>
      </c>
      <c r="L1705" s="129">
        <v>39</v>
      </c>
      <c r="M1705" s="3" t="s">
        <v>4370</v>
      </c>
      <c r="N1705" s="3" t="s">
        <v>4343</v>
      </c>
      <c r="O1705" s="3" t="s">
        <v>4401</v>
      </c>
      <c r="P1705" s="3" t="s">
        <v>4373</v>
      </c>
      <c r="Q1705" s="62" t="s">
        <v>6473</v>
      </c>
    </row>
    <row r="1706" spans="1:17" x14ac:dyDescent="0.25">
      <c r="A1706" s="61">
        <v>6104673</v>
      </c>
      <c r="B1706" s="3">
        <v>352110</v>
      </c>
      <c r="C1706" s="129">
        <v>10</v>
      </c>
      <c r="D1706" s="3" t="s">
        <v>485</v>
      </c>
      <c r="E1706" s="3">
        <v>352110</v>
      </c>
      <c r="F1706" s="128">
        <v>35104</v>
      </c>
      <c r="G1706" s="3" t="s">
        <v>123</v>
      </c>
      <c r="H1706" s="3" t="s">
        <v>4403</v>
      </c>
      <c r="I1706" s="3">
        <v>352110</v>
      </c>
      <c r="J1706" s="3" t="s">
        <v>5915</v>
      </c>
      <c r="K1706" s="3" t="s">
        <v>4341</v>
      </c>
      <c r="L1706" s="129">
        <v>39</v>
      </c>
      <c r="M1706" s="3" t="s">
        <v>4370</v>
      </c>
      <c r="N1706" s="3" t="s">
        <v>4343</v>
      </c>
      <c r="O1706" s="3" t="s">
        <v>4686</v>
      </c>
      <c r="P1706" s="3" t="s">
        <v>4373</v>
      </c>
      <c r="Q1706" s="62" t="s">
        <v>6474</v>
      </c>
    </row>
    <row r="1707" spans="1:17" x14ac:dyDescent="0.25">
      <c r="A1707" s="61">
        <v>6115462</v>
      </c>
      <c r="B1707" s="3">
        <v>353430</v>
      </c>
      <c r="C1707" s="129">
        <v>8</v>
      </c>
      <c r="D1707" s="3" t="s">
        <v>392</v>
      </c>
      <c r="E1707" s="3">
        <v>353430</v>
      </c>
      <c r="F1707" s="128">
        <v>35082</v>
      </c>
      <c r="G1707" s="3" t="s">
        <v>103</v>
      </c>
      <c r="H1707" s="3" t="s">
        <v>4396</v>
      </c>
      <c r="I1707" s="3">
        <v>353430</v>
      </c>
      <c r="J1707" s="3" t="s">
        <v>4904</v>
      </c>
      <c r="K1707" s="3" t="s">
        <v>4341</v>
      </c>
      <c r="L1707" s="129">
        <v>39</v>
      </c>
      <c r="M1707" s="3" t="s">
        <v>4370</v>
      </c>
      <c r="N1707" s="3" t="s">
        <v>4343</v>
      </c>
      <c r="O1707" s="3" t="s">
        <v>4372</v>
      </c>
      <c r="P1707" s="3" t="s">
        <v>4373</v>
      </c>
      <c r="Q1707" s="62" t="s">
        <v>6475</v>
      </c>
    </row>
    <row r="1708" spans="1:17" x14ac:dyDescent="0.25">
      <c r="A1708" s="61">
        <v>6123740</v>
      </c>
      <c r="B1708" s="3">
        <v>355030</v>
      </c>
      <c r="C1708" s="129">
        <v>1</v>
      </c>
      <c r="D1708" s="3" t="s">
        <v>54</v>
      </c>
      <c r="E1708" s="3">
        <v>355030</v>
      </c>
      <c r="F1708" s="128">
        <v>35016</v>
      </c>
      <c r="G1708" s="3" t="s">
        <v>62</v>
      </c>
      <c r="H1708" s="3" t="s">
        <v>4410</v>
      </c>
      <c r="I1708" s="3">
        <v>355030</v>
      </c>
      <c r="J1708" s="3" t="s">
        <v>4411</v>
      </c>
      <c r="K1708" s="3" t="s">
        <v>4351</v>
      </c>
      <c r="L1708" s="129">
        <v>7</v>
      </c>
      <c r="M1708" s="3" t="s">
        <v>4347</v>
      </c>
      <c r="N1708" s="3" t="s">
        <v>4343</v>
      </c>
      <c r="O1708" s="3" t="s">
        <v>4352</v>
      </c>
      <c r="P1708" s="3" t="s">
        <v>4345</v>
      </c>
      <c r="Q1708" s="62" t="s">
        <v>6476</v>
      </c>
    </row>
    <row r="1709" spans="1:17" x14ac:dyDescent="0.25">
      <c r="A1709" s="61">
        <v>6131662</v>
      </c>
      <c r="B1709" s="3">
        <v>355030</v>
      </c>
      <c r="C1709" s="129">
        <v>1</v>
      </c>
      <c r="D1709" s="3" t="s">
        <v>54</v>
      </c>
      <c r="E1709" s="3">
        <v>355030</v>
      </c>
      <c r="F1709" s="128">
        <v>35016</v>
      </c>
      <c r="G1709" s="3" t="s">
        <v>62</v>
      </c>
      <c r="H1709" s="3" t="s">
        <v>4410</v>
      </c>
      <c r="I1709" s="3">
        <v>355030</v>
      </c>
      <c r="J1709" s="3" t="s">
        <v>4411</v>
      </c>
      <c r="K1709" s="3" t="s">
        <v>4341</v>
      </c>
      <c r="L1709" s="129">
        <v>4</v>
      </c>
      <c r="M1709" s="3" t="s">
        <v>4349</v>
      </c>
      <c r="N1709" s="3" t="s">
        <v>4343</v>
      </c>
      <c r="O1709" s="3" t="s">
        <v>4356</v>
      </c>
      <c r="P1709" s="3" t="s">
        <v>4345</v>
      </c>
      <c r="Q1709" s="62" t="s">
        <v>6477</v>
      </c>
    </row>
    <row r="1710" spans="1:17" x14ac:dyDescent="0.25">
      <c r="A1710" s="61">
        <v>6131670</v>
      </c>
      <c r="B1710" s="3">
        <v>355030</v>
      </c>
      <c r="C1710" s="129">
        <v>1</v>
      </c>
      <c r="D1710" s="3" t="s">
        <v>54</v>
      </c>
      <c r="E1710" s="3">
        <v>355030</v>
      </c>
      <c r="F1710" s="128">
        <v>35016</v>
      </c>
      <c r="G1710" s="3" t="s">
        <v>62</v>
      </c>
      <c r="H1710" s="3" t="s">
        <v>4410</v>
      </c>
      <c r="I1710" s="3">
        <v>355030</v>
      </c>
      <c r="J1710" s="3" t="s">
        <v>4411</v>
      </c>
      <c r="K1710" s="3" t="s">
        <v>4341</v>
      </c>
      <c r="L1710" s="129">
        <v>4</v>
      </c>
      <c r="M1710" s="3" t="s">
        <v>4349</v>
      </c>
      <c r="N1710" s="3" t="s">
        <v>4343</v>
      </c>
      <c r="O1710" s="3" t="s">
        <v>4356</v>
      </c>
      <c r="P1710" s="3" t="s">
        <v>4345</v>
      </c>
      <c r="Q1710" s="62" t="s">
        <v>6478</v>
      </c>
    </row>
    <row r="1711" spans="1:17" x14ac:dyDescent="0.25">
      <c r="A1711" s="61">
        <v>6131689</v>
      </c>
      <c r="B1711" s="3">
        <v>355030</v>
      </c>
      <c r="C1711" s="129">
        <v>1</v>
      </c>
      <c r="D1711" s="3" t="s">
        <v>54</v>
      </c>
      <c r="E1711" s="3">
        <v>355030</v>
      </c>
      <c r="F1711" s="128">
        <v>35016</v>
      </c>
      <c r="G1711" s="3" t="s">
        <v>62</v>
      </c>
      <c r="H1711" s="3" t="s">
        <v>4410</v>
      </c>
      <c r="I1711" s="3">
        <v>355030</v>
      </c>
      <c r="J1711" s="3" t="s">
        <v>4411</v>
      </c>
      <c r="K1711" s="3" t="s">
        <v>4341</v>
      </c>
      <c r="L1711" s="129">
        <v>4</v>
      </c>
      <c r="M1711" s="3" t="s">
        <v>4349</v>
      </c>
      <c r="N1711" s="3" t="s">
        <v>4343</v>
      </c>
      <c r="O1711" s="3" t="s">
        <v>4356</v>
      </c>
      <c r="P1711" s="3" t="s">
        <v>4345</v>
      </c>
      <c r="Q1711" s="62" t="s">
        <v>6479</v>
      </c>
    </row>
    <row r="1712" spans="1:17" x14ac:dyDescent="0.25">
      <c r="A1712" s="61">
        <v>6132588</v>
      </c>
      <c r="B1712" s="3">
        <v>353620</v>
      </c>
      <c r="C1712" s="129">
        <v>12</v>
      </c>
      <c r="D1712" s="3" t="s">
        <v>565</v>
      </c>
      <c r="E1712" s="3">
        <v>353620</v>
      </c>
      <c r="F1712" s="128">
        <v>35121</v>
      </c>
      <c r="G1712" s="3" t="s">
        <v>135</v>
      </c>
      <c r="H1712" s="3" t="s">
        <v>4420</v>
      </c>
      <c r="I1712" s="3">
        <v>353620</v>
      </c>
      <c r="J1712" s="3" t="s">
        <v>4512</v>
      </c>
      <c r="K1712" s="3" t="s">
        <v>4341</v>
      </c>
      <c r="L1712" s="129">
        <v>39</v>
      </c>
      <c r="M1712" s="3" t="s">
        <v>4370</v>
      </c>
      <c r="N1712" s="3" t="s">
        <v>4343</v>
      </c>
      <c r="O1712" s="3" t="s">
        <v>4401</v>
      </c>
      <c r="P1712" s="3" t="s">
        <v>4373</v>
      </c>
      <c r="Q1712" s="62" t="s">
        <v>6480</v>
      </c>
    </row>
    <row r="1713" spans="1:17" x14ac:dyDescent="0.25">
      <c r="A1713" s="61">
        <v>6133371</v>
      </c>
      <c r="B1713" s="3">
        <v>350950</v>
      </c>
      <c r="C1713" s="129">
        <v>7</v>
      </c>
      <c r="D1713" s="3" t="s">
        <v>344</v>
      </c>
      <c r="E1713" s="3">
        <v>350950</v>
      </c>
      <c r="F1713" s="128">
        <v>35072</v>
      </c>
      <c r="G1713" s="3" t="s">
        <v>95</v>
      </c>
      <c r="H1713" s="3" t="s">
        <v>4384</v>
      </c>
      <c r="I1713" s="3">
        <v>350950</v>
      </c>
      <c r="J1713" s="3" t="s">
        <v>4620</v>
      </c>
      <c r="K1713" s="3" t="s">
        <v>4341</v>
      </c>
      <c r="L1713" s="129">
        <v>39</v>
      </c>
      <c r="M1713" s="3" t="s">
        <v>4370</v>
      </c>
      <c r="N1713" s="3" t="s">
        <v>4343</v>
      </c>
      <c r="O1713" s="3" t="s">
        <v>4556</v>
      </c>
      <c r="P1713" s="3" t="s">
        <v>4373</v>
      </c>
      <c r="Q1713" s="62" t="s">
        <v>6481</v>
      </c>
    </row>
    <row r="1714" spans="1:17" x14ac:dyDescent="0.25">
      <c r="A1714" s="61">
        <v>6135153</v>
      </c>
      <c r="B1714" s="3">
        <v>355170</v>
      </c>
      <c r="C1714" s="129">
        <v>13</v>
      </c>
      <c r="D1714" s="3" t="s">
        <v>583</v>
      </c>
      <c r="E1714" s="3">
        <v>355170</v>
      </c>
      <c r="F1714" s="128">
        <v>35131</v>
      </c>
      <c r="G1714" s="3" t="s">
        <v>137</v>
      </c>
      <c r="H1714" s="3" t="s">
        <v>4396</v>
      </c>
      <c r="I1714" s="3">
        <v>355170</v>
      </c>
      <c r="J1714" s="3" t="s">
        <v>4645</v>
      </c>
      <c r="K1714" s="3" t="s">
        <v>4341</v>
      </c>
      <c r="L1714" s="129">
        <v>39</v>
      </c>
      <c r="M1714" s="3" t="s">
        <v>4370</v>
      </c>
      <c r="N1714" s="3" t="s">
        <v>4343</v>
      </c>
      <c r="O1714" s="3" t="s">
        <v>4372</v>
      </c>
      <c r="P1714" s="3" t="s">
        <v>4373</v>
      </c>
      <c r="Q1714" s="62" t="s">
        <v>6482</v>
      </c>
    </row>
    <row r="1715" spans="1:17" x14ac:dyDescent="0.25">
      <c r="A1715" s="61">
        <v>6135722</v>
      </c>
      <c r="B1715" s="3">
        <v>355030</v>
      </c>
      <c r="C1715" s="129">
        <v>1</v>
      </c>
      <c r="D1715" s="3" t="s">
        <v>54</v>
      </c>
      <c r="E1715" s="3">
        <v>355030</v>
      </c>
      <c r="F1715" s="128">
        <v>35016</v>
      </c>
      <c r="G1715" s="3" t="s">
        <v>62</v>
      </c>
      <c r="H1715" s="3" t="s">
        <v>4410</v>
      </c>
      <c r="I1715" s="3">
        <v>355030</v>
      </c>
      <c r="J1715" s="3" t="s">
        <v>4411</v>
      </c>
      <c r="K1715" s="3" t="s">
        <v>4341</v>
      </c>
      <c r="L1715" s="129">
        <v>4</v>
      </c>
      <c r="M1715" s="3" t="s">
        <v>4349</v>
      </c>
      <c r="N1715" s="3" t="s">
        <v>4343</v>
      </c>
      <c r="O1715" s="3" t="s">
        <v>4356</v>
      </c>
      <c r="P1715" s="3" t="s">
        <v>4345</v>
      </c>
      <c r="Q1715" s="62" t="s">
        <v>6483</v>
      </c>
    </row>
    <row r="1716" spans="1:17" x14ac:dyDescent="0.25">
      <c r="A1716" s="61">
        <v>6135730</v>
      </c>
      <c r="B1716" s="3">
        <v>355030</v>
      </c>
      <c r="C1716" s="129">
        <v>1</v>
      </c>
      <c r="D1716" s="3" t="s">
        <v>54</v>
      </c>
      <c r="E1716" s="3">
        <v>355030</v>
      </c>
      <c r="F1716" s="128">
        <v>35016</v>
      </c>
      <c r="G1716" s="3" t="s">
        <v>62</v>
      </c>
      <c r="H1716" s="3" t="s">
        <v>4410</v>
      </c>
      <c r="I1716" s="3">
        <v>355030</v>
      </c>
      <c r="J1716" s="3" t="s">
        <v>4411</v>
      </c>
      <c r="K1716" s="3" t="s">
        <v>4341</v>
      </c>
      <c r="L1716" s="129">
        <v>4</v>
      </c>
      <c r="M1716" s="3" t="s">
        <v>4349</v>
      </c>
      <c r="N1716" s="3" t="s">
        <v>4343</v>
      </c>
      <c r="O1716" s="3" t="s">
        <v>4356</v>
      </c>
      <c r="P1716" s="3" t="s">
        <v>4345</v>
      </c>
      <c r="Q1716" s="62" t="s">
        <v>6484</v>
      </c>
    </row>
    <row r="1717" spans="1:17" x14ac:dyDescent="0.25">
      <c r="A1717" s="61">
        <v>6135749</v>
      </c>
      <c r="B1717" s="3">
        <v>355030</v>
      </c>
      <c r="C1717" s="129">
        <v>1</v>
      </c>
      <c r="D1717" s="3" t="s">
        <v>54</v>
      </c>
      <c r="E1717" s="3">
        <v>355030</v>
      </c>
      <c r="F1717" s="128">
        <v>35016</v>
      </c>
      <c r="G1717" s="3" t="s">
        <v>62</v>
      </c>
      <c r="H1717" s="3" t="s">
        <v>4410</v>
      </c>
      <c r="I1717" s="3">
        <v>355030</v>
      </c>
      <c r="J1717" s="3" t="s">
        <v>4411</v>
      </c>
      <c r="K1717" s="3" t="s">
        <v>4341</v>
      </c>
      <c r="L1717" s="129">
        <v>62</v>
      </c>
      <c r="M1717" s="3" t="s">
        <v>4379</v>
      </c>
      <c r="N1717" s="3" t="s">
        <v>4343</v>
      </c>
      <c r="O1717" s="3" t="s">
        <v>4356</v>
      </c>
      <c r="P1717" s="3" t="s">
        <v>4345</v>
      </c>
      <c r="Q1717" s="62" t="s">
        <v>6485</v>
      </c>
    </row>
    <row r="1718" spans="1:17" x14ac:dyDescent="0.25">
      <c r="A1718" s="61">
        <v>6135846</v>
      </c>
      <c r="B1718" s="3">
        <v>355030</v>
      </c>
      <c r="C1718" s="129">
        <v>1</v>
      </c>
      <c r="D1718" s="3" t="s">
        <v>54</v>
      </c>
      <c r="E1718" s="3">
        <v>355030</v>
      </c>
      <c r="F1718" s="128">
        <v>35016</v>
      </c>
      <c r="G1718" s="3" t="s">
        <v>62</v>
      </c>
      <c r="H1718" s="3" t="s">
        <v>4410</v>
      </c>
      <c r="I1718" s="3">
        <v>355030</v>
      </c>
      <c r="J1718" s="3" t="s">
        <v>4411</v>
      </c>
      <c r="K1718" s="3" t="s">
        <v>4341</v>
      </c>
      <c r="L1718" s="129">
        <v>4</v>
      </c>
      <c r="M1718" s="3" t="s">
        <v>4349</v>
      </c>
      <c r="N1718" s="3" t="s">
        <v>4343</v>
      </c>
      <c r="O1718" s="3" t="s">
        <v>4356</v>
      </c>
      <c r="P1718" s="3" t="s">
        <v>4345</v>
      </c>
      <c r="Q1718" s="62" t="s">
        <v>6486</v>
      </c>
    </row>
    <row r="1719" spans="1:17" x14ac:dyDescent="0.25">
      <c r="A1719" s="61">
        <v>6135951</v>
      </c>
      <c r="B1719" s="3">
        <v>355030</v>
      </c>
      <c r="C1719" s="129">
        <v>1</v>
      </c>
      <c r="D1719" s="3" t="s">
        <v>54</v>
      </c>
      <c r="E1719" s="3">
        <v>355030</v>
      </c>
      <c r="F1719" s="128">
        <v>35016</v>
      </c>
      <c r="G1719" s="3" t="s">
        <v>62</v>
      </c>
      <c r="H1719" s="3" t="s">
        <v>4410</v>
      </c>
      <c r="I1719" s="3">
        <v>355030</v>
      </c>
      <c r="J1719" s="3" t="s">
        <v>4411</v>
      </c>
      <c r="K1719" s="3" t="s">
        <v>4341</v>
      </c>
      <c r="L1719" s="129">
        <v>4</v>
      </c>
      <c r="M1719" s="3" t="s">
        <v>4349</v>
      </c>
      <c r="N1719" s="3" t="s">
        <v>4343</v>
      </c>
      <c r="O1719" s="3" t="s">
        <v>4356</v>
      </c>
      <c r="P1719" s="3" t="s">
        <v>4345</v>
      </c>
      <c r="Q1719" s="62" t="s">
        <v>6487</v>
      </c>
    </row>
    <row r="1720" spans="1:17" x14ac:dyDescent="0.25">
      <c r="A1720" s="61">
        <v>6136028</v>
      </c>
      <c r="B1720" s="3">
        <v>355030</v>
      </c>
      <c r="C1720" s="129">
        <v>1</v>
      </c>
      <c r="D1720" s="3" t="s">
        <v>54</v>
      </c>
      <c r="E1720" s="3">
        <v>355030</v>
      </c>
      <c r="F1720" s="128">
        <v>35016</v>
      </c>
      <c r="G1720" s="3" t="s">
        <v>62</v>
      </c>
      <c r="H1720" s="3" t="s">
        <v>4410</v>
      </c>
      <c r="I1720" s="3">
        <v>355030</v>
      </c>
      <c r="J1720" s="3" t="s">
        <v>4411</v>
      </c>
      <c r="K1720" s="3" t="s">
        <v>4341</v>
      </c>
      <c r="L1720" s="129">
        <v>62</v>
      </c>
      <c r="M1720" s="3" t="s">
        <v>4379</v>
      </c>
      <c r="N1720" s="3" t="s">
        <v>4343</v>
      </c>
      <c r="O1720" s="3" t="s">
        <v>4356</v>
      </c>
      <c r="P1720" s="3" t="s">
        <v>4345</v>
      </c>
      <c r="Q1720" s="62" t="s">
        <v>6488</v>
      </c>
    </row>
    <row r="1721" spans="1:17" x14ac:dyDescent="0.25">
      <c r="A1721" s="61">
        <v>6138314</v>
      </c>
      <c r="B1721" s="3">
        <v>355030</v>
      </c>
      <c r="C1721" s="129">
        <v>1</v>
      </c>
      <c r="D1721" s="3" t="s">
        <v>54</v>
      </c>
      <c r="E1721" s="3">
        <v>355030</v>
      </c>
      <c r="F1721" s="128">
        <v>35016</v>
      </c>
      <c r="G1721" s="3" t="s">
        <v>62</v>
      </c>
      <c r="H1721" s="3" t="s">
        <v>4410</v>
      </c>
      <c r="I1721" s="3">
        <v>355030</v>
      </c>
      <c r="J1721" s="3" t="s">
        <v>4411</v>
      </c>
      <c r="K1721" s="3" t="s">
        <v>4341</v>
      </c>
      <c r="L1721" s="129">
        <v>4</v>
      </c>
      <c r="M1721" s="3" t="s">
        <v>4349</v>
      </c>
      <c r="N1721" s="3" t="s">
        <v>4343</v>
      </c>
      <c r="O1721" s="3" t="s">
        <v>4356</v>
      </c>
      <c r="P1721" s="3" t="s">
        <v>4345</v>
      </c>
      <c r="Q1721" s="62" t="s">
        <v>6489</v>
      </c>
    </row>
    <row r="1722" spans="1:17" x14ac:dyDescent="0.25">
      <c r="A1722" s="61">
        <v>6138667</v>
      </c>
      <c r="B1722" s="3">
        <v>355030</v>
      </c>
      <c r="C1722" s="129">
        <v>1</v>
      </c>
      <c r="D1722" s="3" t="s">
        <v>54</v>
      </c>
      <c r="E1722" s="3">
        <v>355030</v>
      </c>
      <c r="F1722" s="128">
        <v>35016</v>
      </c>
      <c r="G1722" s="3" t="s">
        <v>62</v>
      </c>
      <c r="H1722" s="3" t="s">
        <v>4410</v>
      </c>
      <c r="I1722" s="3">
        <v>355030</v>
      </c>
      <c r="J1722" s="3" t="s">
        <v>4411</v>
      </c>
      <c r="K1722" s="3" t="s">
        <v>4341</v>
      </c>
      <c r="L1722" s="129">
        <v>73</v>
      </c>
      <c r="M1722" s="3" t="s">
        <v>4355</v>
      </c>
      <c r="N1722" s="3" t="s">
        <v>4343</v>
      </c>
      <c r="O1722" s="3" t="s">
        <v>4356</v>
      </c>
      <c r="P1722" s="3" t="s">
        <v>4345</v>
      </c>
      <c r="Q1722" s="62" t="s">
        <v>6490</v>
      </c>
    </row>
    <row r="1723" spans="1:17" x14ac:dyDescent="0.25">
      <c r="A1723" s="61">
        <v>6143180</v>
      </c>
      <c r="B1723" s="3">
        <v>355030</v>
      </c>
      <c r="C1723" s="129">
        <v>1</v>
      </c>
      <c r="D1723" s="3" t="s">
        <v>54</v>
      </c>
      <c r="E1723" s="3">
        <v>355030</v>
      </c>
      <c r="F1723" s="128">
        <v>35016</v>
      </c>
      <c r="G1723" s="3" t="s">
        <v>62</v>
      </c>
      <c r="H1723" s="3" t="s">
        <v>4410</v>
      </c>
      <c r="I1723" s="3">
        <v>355030</v>
      </c>
      <c r="J1723" s="3" t="s">
        <v>4411</v>
      </c>
      <c r="K1723" s="3" t="s">
        <v>4341</v>
      </c>
      <c r="L1723" s="129">
        <v>73</v>
      </c>
      <c r="M1723" s="3" t="s">
        <v>4355</v>
      </c>
      <c r="N1723" s="3" t="s">
        <v>4343</v>
      </c>
      <c r="O1723" s="3" t="s">
        <v>4356</v>
      </c>
      <c r="P1723" s="3" t="s">
        <v>4345</v>
      </c>
      <c r="Q1723" s="62" t="s">
        <v>6491</v>
      </c>
    </row>
    <row r="1724" spans="1:17" x14ac:dyDescent="0.25">
      <c r="A1724" s="61">
        <v>6146295</v>
      </c>
      <c r="B1724" s="3">
        <v>355030</v>
      </c>
      <c r="C1724" s="129">
        <v>1</v>
      </c>
      <c r="D1724" s="3" t="s">
        <v>54</v>
      </c>
      <c r="E1724" s="3">
        <v>355030</v>
      </c>
      <c r="F1724" s="128">
        <v>35016</v>
      </c>
      <c r="G1724" s="3" t="s">
        <v>62</v>
      </c>
      <c r="H1724" s="3" t="s">
        <v>4410</v>
      </c>
      <c r="I1724" s="3">
        <v>355030</v>
      </c>
      <c r="J1724" s="3" t="s">
        <v>4411</v>
      </c>
      <c r="K1724" s="3" t="s">
        <v>4341</v>
      </c>
      <c r="L1724" s="129">
        <v>4</v>
      </c>
      <c r="M1724" s="3" t="s">
        <v>4349</v>
      </c>
      <c r="N1724" s="3" t="s">
        <v>4343</v>
      </c>
      <c r="O1724" s="3" t="s">
        <v>4356</v>
      </c>
      <c r="P1724" s="3" t="s">
        <v>4345</v>
      </c>
      <c r="Q1724" s="62" t="s">
        <v>6492</v>
      </c>
    </row>
    <row r="1725" spans="1:17" x14ac:dyDescent="0.25">
      <c r="A1725" s="61">
        <v>6148336</v>
      </c>
      <c r="B1725" s="3">
        <v>355030</v>
      </c>
      <c r="C1725" s="129">
        <v>1</v>
      </c>
      <c r="D1725" s="3" t="s">
        <v>54</v>
      </c>
      <c r="E1725" s="3">
        <v>355030</v>
      </c>
      <c r="F1725" s="128">
        <v>35016</v>
      </c>
      <c r="G1725" s="3" t="s">
        <v>62</v>
      </c>
      <c r="H1725" s="3" t="s">
        <v>4410</v>
      </c>
      <c r="I1725" s="3">
        <v>355030</v>
      </c>
      <c r="J1725" s="3" t="s">
        <v>4411</v>
      </c>
      <c r="K1725" s="3" t="s">
        <v>4341</v>
      </c>
      <c r="L1725" s="129">
        <v>4</v>
      </c>
      <c r="M1725" s="3" t="s">
        <v>4349</v>
      </c>
      <c r="N1725" s="3" t="s">
        <v>4343</v>
      </c>
      <c r="O1725" s="3" t="s">
        <v>4356</v>
      </c>
      <c r="P1725" s="3" t="s">
        <v>4345</v>
      </c>
      <c r="Q1725" s="62" t="s">
        <v>6493</v>
      </c>
    </row>
    <row r="1726" spans="1:17" x14ac:dyDescent="0.25">
      <c r="A1726" s="61">
        <v>6150020</v>
      </c>
      <c r="B1726" s="3">
        <v>354970</v>
      </c>
      <c r="C1726" s="129">
        <v>14</v>
      </c>
      <c r="D1726" s="3" t="s">
        <v>614</v>
      </c>
      <c r="E1726" s="3">
        <v>354970</v>
      </c>
      <c r="F1726" s="128">
        <v>35143</v>
      </c>
      <c r="G1726" s="3" t="s">
        <v>148</v>
      </c>
      <c r="H1726" s="3" t="s">
        <v>4384</v>
      </c>
      <c r="I1726" s="3">
        <v>354970</v>
      </c>
      <c r="J1726" s="3" t="s">
        <v>5175</v>
      </c>
      <c r="K1726" s="3" t="s">
        <v>4341</v>
      </c>
      <c r="L1726" s="129">
        <v>39</v>
      </c>
      <c r="M1726" s="3" t="s">
        <v>4370</v>
      </c>
      <c r="N1726" s="3" t="s">
        <v>4343</v>
      </c>
      <c r="O1726" s="3" t="s">
        <v>4372</v>
      </c>
      <c r="P1726" s="3" t="s">
        <v>4373</v>
      </c>
      <c r="Q1726" s="62" t="s">
        <v>6494</v>
      </c>
    </row>
    <row r="1727" spans="1:17" x14ac:dyDescent="0.25">
      <c r="A1727" s="61">
        <v>6156908</v>
      </c>
      <c r="B1727" s="3">
        <v>353870</v>
      </c>
      <c r="C1727" s="129">
        <v>10</v>
      </c>
      <c r="D1727" s="3" t="s">
        <v>485</v>
      </c>
      <c r="E1727" s="3">
        <v>353870</v>
      </c>
      <c r="F1727" s="128">
        <v>35103</v>
      </c>
      <c r="G1727" s="3" t="s">
        <v>121</v>
      </c>
      <c r="H1727" s="3" t="s">
        <v>4403</v>
      </c>
      <c r="I1727" s="3">
        <v>353870</v>
      </c>
      <c r="J1727" s="3" t="s">
        <v>4417</v>
      </c>
      <c r="K1727" s="3" t="s">
        <v>4341</v>
      </c>
      <c r="L1727" s="129">
        <v>39</v>
      </c>
      <c r="M1727" s="3" t="s">
        <v>4370</v>
      </c>
      <c r="N1727" s="3" t="s">
        <v>4343</v>
      </c>
      <c r="O1727" s="3" t="s">
        <v>4372</v>
      </c>
      <c r="P1727" s="3" t="s">
        <v>4373</v>
      </c>
      <c r="Q1727" s="62" t="s">
        <v>6495</v>
      </c>
    </row>
    <row r="1728" spans="1:17" x14ac:dyDescent="0.25">
      <c r="A1728" s="61">
        <v>6159478</v>
      </c>
      <c r="B1728" s="3">
        <v>351880</v>
      </c>
      <c r="C1728" s="129">
        <v>1</v>
      </c>
      <c r="D1728" s="3" t="s">
        <v>54</v>
      </c>
      <c r="E1728" s="3">
        <v>351880</v>
      </c>
      <c r="F1728" s="128">
        <v>35011</v>
      </c>
      <c r="G1728" s="3" t="s">
        <v>46</v>
      </c>
      <c r="H1728" s="3" t="s">
        <v>4437</v>
      </c>
      <c r="I1728" s="3">
        <v>351880</v>
      </c>
      <c r="J1728" s="3" t="s">
        <v>4826</v>
      </c>
      <c r="K1728" s="3" t="s">
        <v>4341</v>
      </c>
      <c r="L1728" s="129">
        <v>39</v>
      </c>
      <c r="M1728" s="3" t="s">
        <v>4370</v>
      </c>
      <c r="N1728" s="3" t="s">
        <v>4343</v>
      </c>
      <c r="O1728" s="3" t="s">
        <v>5237</v>
      </c>
      <c r="P1728" s="3" t="s">
        <v>4359</v>
      </c>
      <c r="Q1728" s="62" t="s">
        <v>6496</v>
      </c>
    </row>
    <row r="1729" spans="1:17" x14ac:dyDescent="0.25">
      <c r="A1729" s="61">
        <v>6164366</v>
      </c>
      <c r="B1729" s="3">
        <v>350170</v>
      </c>
      <c r="C1729" s="129">
        <v>3</v>
      </c>
      <c r="D1729" s="3" t="s">
        <v>207</v>
      </c>
      <c r="E1729" s="3">
        <v>350170</v>
      </c>
      <c r="F1729" s="128">
        <v>35031</v>
      </c>
      <c r="G1729" s="3" t="s">
        <v>70</v>
      </c>
      <c r="H1729" s="3" t="s">
        <v>4396</v>
      </c>
      <c r="I1729" s="3">
        <v>350170</v>
      </c>
      <c r="J1729" s="3" t="s">
        <v>5284</v>
      </c>
      <c r="K1729" s="3" t="s">
        <v>4351</v>
      </c>
      <c r="L1729" s="129">
        <v>5</v>
      </c>
      <c r="M1729" s="3" t="s">
        <v>4342</v>
      </c>
      <c r="N1729" s="3" t="s">
        <v>4343</v>
      </c>
      <c r="O1729" s="3" t="s">
        <v>4352</v>
      </c>
      <c r="P1729" s="3" t="s">
        <v>4345</v>
      </c>
      <c r="Q1729" s="62" t="s">
        <v>6497</v>
      </c>
    </row>
    <row r="1730" spans="1:17" x14ac:dyDescent="0.25">
      <c r="A1730" s="61">
        <v>6184987</v>
      </c>
      <c r="B1730" s="3">
        <v>353870</v>
      </c>
      <c r="C1730" s="129">
        <v>10</v>
      </c>
      <c r="D1730" s="3" t="s">
        <v>485</v>
      </c>
      <c r="E1730" s="3">
        <v>353870</v>
      </c>
      <c r="F1730" s="128">
        <v>35103</v>
      </c>
      <c r="G1730" s="3" t="s">
        <v>121</v>
      </c>
      <c r="H1730" s="3" t="s">
        <v>4403</v>
      </c>
      <c r="I1730" s="3">
        <v>353870</v>
      </c>
      <c r="J1730" s="3" t="s">
        <v>4417</v>
      </c>
      <c r="K1730" s="3" t="s">
        <v>4341</v>
      </c>
      <c r="L1730" s="129">
        <v>4</v>
      </c>
      <c r="M1730" s="3" t="s">
        <v>4349</v>
      </c>
      <c r="N1730" s="3" t="s">
        <v>4343</v>
      </c>
      <c r="O1730" s="3" t="s">
        <v>4344</v>
      </c>
      <c r="P1730" s="3" t="s">
        <v>4345</v>
      </c>
      <c r="Q1730" s="62" t="s">
        <v>6498</v>
      </c>
    </row>
    <row r="1731" spans="1:17" x14ac:dyDescent="0.25">
      <c r="A1731" s="61">
        <v>6193846</v>
      </c>
      <c r="B1731" s="3">
        <v>351060</v>
      </c>
      <c r="C1731" s="129">
        <v>1</v>
      </c>
      <c r="D1731" s="3" t="s">
        <v>54</v>
      </c>
      <c r="E1731" s="3">
        <v>351060</v>
      </c>
      <c r="F1731" s="128">
        <v>35014</v>
      </c>
      <c r="G1731" s="3" t="s">
        <v>58</v>
      </c>
      <c r="H1731" s="3" t="s">
        <v>4339</v>
      </c>
      <c r="I1731" s="3">
        <v>351060</v>
      </c>
      <c r="J1731" s="3" t="s">
        <v>6077</v>
      </c>
      <c r="K1731" s="3" t="s">
        <v>4341</v>
      </c>
      <c r="L1731" s="129">
        <v>5</v>
      </c>
      <c r="M1731" s="3" t="s">
        <v>4342</v>
      </c>
      <c r="N1731" s="3" t="s">
        <v>4343</v>
      </c>
      <c r="O1731" s="3" t="s">
        <v>4372</v>
      </c>
      <c r="P1731" s="3" t="s">
        <v>4373</v>
      </c>
      <c r="Q1731" s="62" t="s">
        <v>6499</v>
      </c>
    </row>
    <row r="1732" spans="1:17" x14ac:dyDescent="0.25">
      <c r="A1732" s="61">
        <v>6194974</v>
      </c>
      <c r="B1732" s="3">
        <v>355030</v>
      </c>
      <c r="C1732" s="129">
        <v>1</v>
      </c>
      <c r="D1732" s="3" t="s">
        <v>54</v>
      </c>
      <c r="E1732" s="3">
        <v>355030</v>
      </c>
      <c r="F1732" s="128">
        <v>35016</v>
      </c>
      <c r="G1732" s="3" t="s">
        <v>62</v>
      </c>
      <c r="H1732" s="3" t="s">
        <v>4410</v>
      </c>
      <c r="I1732" s="3">
        <v>355030</v>
      </c>
      <c r="J1732" s="3" t="s">
        <v>4411</v>
      </c>
      <c r="K1732" s="3" t="s">
        <v>4341</v>
      </c>
      <c r="L1732" s="129">
        <v>4</v>
      </c>
      <c r="M1732" s="3" t="s">
        <v>4349</v>
      </c>
      <c r="N1732" s="3" t="s">
        <v>4343</v>
      </c>
      <c r="O1732" s="3" t="s">
        <v>4356</v>
      </c>
      <c r="P1732" s="3" t="s">
        <v>4345</v>
      </c>
      <c r="Q1732" s="62" t="s">
        <v>6500</v>
      </c>
    </row>
    <row r="1733" spans="1:17" x14ac:dyDescent="0.25">
      <c r="A1733" s="61">
        <v>6195261</v>
      </c>
      <c r="B1733" s="3">
        <v>350390</v>
      </c>
      <c r="C1733" s="129">
        <v>1</v>
      </c>
      <c r="D1733" s="3" t="s">
        <v>54</v>
      </c>
      <c r="E1733" s="3">
        <v>350390</v>
      </c>
      <c r="F1733" s="128">
        <v>35011</v>
      </c>
      <c r="G1733" s="3" t="s">
        <v>46</v>
      </c>
      <c r="H1733" s="3" t="s">
        <v>4437</v>
      </c>
      <c r="I1733" s="3">
        <v>350390</v>
      </c>
      <c r="J1733" s="3" t="s">
        <v>6203</v>
      </c>
      <c r="K1733" s="3" t="s">
        <v>4341</v>
      </c>
      <c r="L1733" s="129">
        <v>39</v>
      </c>
      <c r="M1733" s="3" t="s">
        <v>4370</v>
      </c>
      <c r="N1733" s="3" t="s">
        <v>4343</v>
      </c>
      <c r="O1733" s="3" t="s">
        <v>4556</v>
      </c>
      <c r="P1733" s="3" t="s">
        <v>4373</v>
      </c>
      <c r="Q1733" s="62" t="s">
        <v>6501</v>
      </c>
    </row>
    <row r="1734" spans="1:17" x14ac:dyDescent="0.25">
      <c r="A1734" s="61">
        <v>6199879</v>
      </c>
      <c r="B1734" s="3">
        <v>351060</v>
      </c>
      <c r="C1734" s="129">
        <v>1</v>
      </c>
      <c r="D1734" s="3" t="s">
        <v>54</v>
      </c>
      <c r="E1734" s="3">
        <v>351060</v>
      </c>
      <c r="F1734" s="128">
        <v>35014</v>
      </c>
      <c r="G1734" s="3" t="s">
        <v>58</v>
      </c>
      <c r="H1734" s="3" t="s">
        <v>4339</v>
      </c>
      <c r="I1734" s="3">
        <v>351060</v>
      </c>
      <c r="J1734" s="3" t="s">
        <v>6077</v>
      </c>
      <c r="K1734" s="3" t="s">
        <v>4351</v>
      </c>
      <c r="L1734" s="129">
        <v>4</v>
      </c>
      <c r="M1734" s="3" t="s">
        <v>4349</v>
      </c>
      <c r="N1734" s="3" t="s">
        <v>4343</v>
      </c>
      <c r="O1734" s="3" t="s">
        <v>4352</v>
      </c>
      <c r="P1734" s="3" t="s">
        <v>4345</v>
      </c>
      <c r="Q1734" s="62" t="s">
        <v>6502</v>
      </c>
    </row>
    <row r="1735" spans="1:17" x14ac:dyDescent="0.25">
      <c r="A1735" s="61">
        <v>6200389</v>
      </c>
      <c r="B1735" s="3">
        <v>355030</v>
      </c>
      <c r="C1735" s="129">
        <v>1</v>
      </c>
      <c r="D1735" s="3" t="s">
        <v>54</v>
      </c>
      <c r="E1735" s="3">
        <v>355030</v>
      </c>
      <c r="F1735" s="128">
        <v>35016</v>
      </c>
      <c r="G1735" s="3" t="s">
        <v>62</v>
      </c>
      <c r="H1735" s="3" t="s">
        <v>4410</v>
      </c>
      <c r="I1735" s="3">
        <v>355030</v>
      </c>
      <c r="J1735" s="3" t="s">
        <v>4411</v>
      </c>
      <c r="K1735" s="3" t="s">
        <v>4341</v>
      </c>
      <c r="L1735" s="129">
        <v>4</v>
      </c>
      <c r="M1735" s="3" t="s">
        <v>4349</v>
      </c>
      <c r="N1735" s="3" t="s">
        <v>4343</v>
      </c>
      <c r="O1735" s="3" t="s">
        <v>4356</v>
      </c>
      <c r="P1735" s="3" t="s">
        <v>4345</v>
      </c>
      <c r="Q1735" s="62" t="s">
        <v>6503</v>
      </c>
    </row>
    <row r="1736" spans="1:17" x14ac:dyDescent="0.25">
      <c r="A1736" s="61">
        <v>6204945</v>
      </c>
      <c r="B1736" s="3">
        <v>350010</v>
      </c>
      <c r="C1736" s="129">
        <v>9</v>
      </c>
      <c r="D1736" s="3" t="s">
        <v>419</v>
      </c>
      <c r="E1736" s="3">
        <v>350010</v>
      </c>
      <c r="F1736" s="128">
        <v>35091</v>
      </c>
      <c r="G1736" s="3" t="s">
        <v>107</v>
      </c>
      <c r="H1736" s="3" t="s">
        <v>4470</v>
      </c>
      <c r="I1736" s="3">
        <v>350010</v>
      </c>
      <c r="J1736" s="3" t="s">
        <v>5212</v>
      </c>
      <c r="K1736" s="3" t="s">
        <v>4341</v>
      </c>
      <c r="L1736" s="129">
        <v>39</v>
      </c>
      <c r="M1736" s="3" t="s">
        <v>4370</v>
      </c>
      <c r="N1736" s="3" t="s">
        <v>4343</v>
      </c>
      <c r="O1736" s="3" t="s">
        <v>4556</v>
      </c>
      <c r="P1736" s="3" t="s">
        <v>4373</v>
      </c>
      <c r="Q1736" s="62" t="s">
        <v>6504</v>
      </c>
    </row>
    <row r="1737" spans="1:17" x14ac:dyDescent="0.25">
      <c r="A1737" s="61">
        <v>6209408</v>
      </c>
      <c r="B1737" s="3">
        <v>354070</v>
      </c>
      <c r="C1737" s="129">
        <v>3</v>
      </c>
      <c r="D1737" s="3" t="s">
        <v>207</v>
      </c>
      <c r="E1737" s="3">
        <v>354070</v>
      </c>
      <c r="F1737" s="128">
        <v>35034</v>
      </c>
      <c r="G1737" s="3" t="s">
        <v>76</v>
      </c>
      <c r="H1737" s="3" t="s">
        <v>4396</v>
      </c>
      <c r="I1737" s="3">
        <v>354070</v>
      </c>
      <c r="J1737" s="3" t="s">
        <v>5521</v>
      </c>
      <c r="K1737" s="3" t="s">
        <v>4341</v>
      </c>
      <c r="L1737" s="129">
        <v>39</v>
      </c>
      <c r="M1737" s="3" t="s">
        <v>4370</v>
      </c>
      <c r="N1737" s="3" t="s">
        <v>4343</v>
      </c>
      <c r="O1737" s="3" t="s">
        <v>4466</v>
      </c>
      <c r="P1737" s="3" t="s">
        <v>4373</v>
      </c>
      <c r="Q1737" s="62" t="s">
        <v>6505</v>
      </c>
    </row>
    <row r="1738" spans="1:17" x14ac:dyDescent="0.25">
      <c r="A1738" s="61">
        <v>6214568</v>
      </c>
      <c r="B1738" s="3">
        <v>355220</v>
      </c>
      <c r="C1738" s="129">
        <v>16</v>
      </c>
      <c r="D1738" s="3" t="s">
        <v>747</v>
      </c>
      <c r="E1738" s="3">
        <v>355220</v>
      </c>
      <c r="F1738" s="128">
        <v>35163</v>
      </c>
      <c r="G1738" s="3" t="s">
        <v>168</v>
      </c>
      <c r="H1738" s="3" t="s">
        <v>4399</v>
      </c>
      <c r="I1738" s="3">
        <v>355220</v>
      </c>
      <c r="J1738" s="3" t="s">
        <v>4528</v>
      </c>
      <c r="K1738" s="3" t="s">
        <v>4341</v>
      </c>
      <c r="L1738" s="129">
        <v>39</v>
      </c>
      <c r="M1738" s="3" t="s">
        <v>4370</v>
      </c>
      <c r="N1738" s="3" t="s">
        <v>4343</v>
      </c>
      <c r="O1738" s="3" t="s">
        <v>4358</v>
      </c>
      <c r="P1738" s="3" t="s">
        <v>4359</v>
      </c>
      <c r="Q1738" s="62" t="s">
        <v>6506</v>
      </c>
    </row>
    <row r="1739" spans="1:17" x14ac:dyDescent="0.25">
      <c r="A1739" s="61">
        <v>6219292</v>
      </c>
      <c r="B1739" s="3">
        <v>353190</v>
      </c>
      <c r="C1739" s="129">
        <v>8</v>
      </c>
      <c r="D1739" s="3" t="s">
        <v>392</v>
      </c>
      <c r="E1739" s="3">
        <v>353190</v>
      </c>
      <c r="F1739" s="128">
        <v>35082</v>
      </c>
      <c r="G1739" s="3" t="s">
        <v>103</v>
      </c>
      <c r="H1739" s="3" t="s">
        <v>4396</v>
      </c>
      <c r="I1739" s="3">
        <v>353190</v>
      </c>
      <c r="J1739" s="3" t="s">
        <v>4919</v>
      </c>
      <c r="K1739" s="3" t="s">
        <v>4341</v>
      </c>
      <c r="L1739" s="129">
        <v>39</v>
      </c>
      <c r="M1739" s="3" t="s">
        <v>4370</v>
      </c>
      <c r="N1739" s="3" t="s">
        <v>4343</v>
      </c>
      <c r="O1739" s="3" t="s">
        <v>4729</v>
      </c>
      <c r="P1739" s="3" t="s">
        <v>4373</v>
      </c>
      <c r="Q1739" s="62" t="s">
        <v>6507</v>
      </c>
    </row>
    <row r="1740" spans="1:17" x14ac:dyDescent="0.25">
      <c r="A1740" s="61">
        <v>6219926</v>
      </c>
      <c r="B1740" s="3">
        <v>350010</v>
      </c>
      <c r="C1740" s="129">
        <v>9</v>
      </c>
      <c r="D1740" s="3" t="s">
        <v>419</v>
      </c>
      <c r="E1740" s="3">
        <v>350010</v>
      </c>
      <c r="F1740" s="128">
        <v>35091</v>
      </c>
      <c r="G1740" s="3" t="s">
        <v>107</v>
      </c>
      <c r="H1740" s="3" t="s">
        <v>4470</v>
      </c>
      <c r="I1740" s="3">
        <v>350010</v>
      </c>
      <c r="J1740" s="3" t="s">
        <v>5212</v>
      </c>
      <c r="K1740" s="3" t="s">
        <v>4341</v>
      </c>
      <c r="L1740" s="129">
        <v>39</v>
      </c>
      <c r="M1740" s="3" t="s">
        <v>4370</v>
      </c>
      <c r="N1740" s="3" t="s">
        <v>4343</v>
      </c>
      <c r="O1740" s="3" t="s">
        <v>4372</v>
      </c>
      <c r="P1740" s="3" t="s">
        <v>4373</v>
      </c>
      <c r="Q1740" s="62" t="s">
        <v>6508</v>
      </c>
    </row>
    <row r="1741" spans="1:17" x14ac:dyDescent="0.25">
      <c r="A1741" s="61">
        <v>6220304</v>
      </c>
      <c r="B1741" s="3">
        <v>355170</v>
      </c>
      <c r="C1741" s="129">
        <v>13</v>
      </c>
      <c r="D1741" s="3" t="s">
        <v>583</v>
      </c>
      <c r="E1741" s="3">
        <v>355170</v>
      </c>
      <c r="F1741" s="128">
        <v>35131</v>
      </c>
      <c r="G1741" s="3" t="s">
        <v>137</v>
      </c>
      <c r="H1741" s="3" t="s">
        <v>4396</v>
      </c>
      <c r="I1741" s="3">
        <v>355170</v>
      </c>
      <c r="J1741" s="3" t="s">
        <v>4645</v>
      </c>
      <c r="K1741" s="3" t="s">
        <v>4341</v>
      </c>
      <c r="L1741" s="129">
        <v>39</v>
      </c>
      <c r="M1741" s="3" t="s">
        <v>4370</v>
      </c>
      <c r="N1741" s="3" t="s">
        <v>4343</v>
      </c>
      <c r="O1741" s="3" t="s">
        <v>4372</v>
      </c>
      <c r="P1741" s="3" t="s">
        <v>4373</v>
      </c>
      <c r="Q1741" s="62" t="s">
        <v>6509</v>
      </c>
    </row>
    <row r="1742" spans="1:17" x14ac:dyDescent="0.25">
      <c r="A1742" s="61">
        <v>6228127</v>
      </c>
      <c r="B1742" s="3">
        <v>353110</v>
      </c>
      <c r="C1742" s="129">
        <v>4</v>
      </c>
      <c r="D1742" s="3" t="s">
        <v>237</v>
      </c>
      <c r="E1742" s="3">
        <v>353110</v>
      </c>
      <c r="F1742" s="128">
        <v>35041</v>
      </c>
      <c r="G1742" s="3" t="s">
        <v>78</v>
      </c>
      <c r="H1742" s="3" t="s">
        <v>4420</v>
      </c>
      <c r="I1742" s="3">
        <v>353110</v>
      </c>
      <c r="J1742" s="3" t="s">
        <v>4642</v>
      </c>
      <c r="K1742" s="3" t="s">
        <v>4341</v>
      </c>
      <c r="L1742" s="129">
        <v>39</v>
      </c>
      <c r="M1742" s="3" t="s">
        <v>4370</v>
      </c>
      <c r="N1742" s="3" t="s">
        <v>4343</v>
      </c>
      <c r="O1742" s="3" t="s">
        <v>4372</v>
      </c>
      <c r="P1742" s="3" t="s">
        <v>4373</v>
      </c>
      <c r="Q1742" s="62" t="s">
        <v>6510</v>
      </c>
    </row>
    <row r="1743" spans="1:17" x14ac:dyDescent="0.25">
      <c r="A1743" s="61">
        <v>6233848</v>
      </c>
      <c r="B1743" s="3">
        <v>351050</v>
      </c>
      <c r="C1743" s="129">
        <v>17</v>
      </c>
      <c r="D1743" s="3" t="s">
        <v>797</v>
      </c>
      <c r="E1743" s="3">
        <v>351050</v>
      </c>
      <c r="F1743" s="128">
        <v>35173</v>
      </c>
      <c r="G1743" s="3" t="s">
        <v>174</v>
      </c>
      <c r="H1743" s="3" t="s">
        <v>4367</v>
      </c>
      <c r="I1743" s="3">
        <v>351050</v>
      </c>
      <c r="J1743" s="3" t="s">
        <v>4406</v>
      </c>
      <c r="K1743" s="3" t="s">
        <v>4351</v>
      </c>
      <c r="L1743" s="129">
        <v>62</v>
      </c>
      <c r="M1743" s="3" t="s">
        <v>4379</v>
      </c>
      <c r="N1743" s="3" t="s">
        <v>4343</v>
      </c>
      <c r="O1743" s="3" t="s">
        <v>4352</v>
      </c>
      <c r="P1743" s="3" t="s">
        <v>4345</v>
      </c>
      <c r="Q1743" s="62" t="s">
        <v>6511</v>
      </c>
    </row>
    <row r="1744" spans="1:17" x14ac:dyDescent="0.25">
      <c r="A1744" s="61">
        <v>6235433</v>
      </c>
      <c r="B1744" s="3">
        <v>353870</v>
      </c>
      <c r="C1744" s="129">
        <v>10</v>
      </c>
      <c r="D1744" s="3" t="s">
        <v>485</v>
      </c>
      <c r="E1744" s="3">
        <v>353870</v>
      </c>
      <c r="F1744" s="128">
        <v>35103</v>
      </c>
      <c r="G1744" s="3" t="s">
        <v>121</v>
      </c>
      <c r="H1744" s="3" t="s">
        <v>4403</v>
      </c>
      <c r="I1744" s="3">
        <v>353870</v>
      </c>
      <c r="J1744" s="3" t="s">
        <v>4417</v>
      </c>
      <c r="K1744" s="3" t="s">
        <v>4341</v>
      </c>
      <c r="L1744" s="129">
        <v>4</v>
      </c>
      <c r="M1744" s="3" t="s">
        <v>4349</v>
      </c>
      <c r="N1744" s="3" t="s">
        <v>4343</v>
      </c>
      <c r="O1744" s="3" t="s">
        <v>4344</v>
      </c>
      <c r="P1744" s="3" t="s">
        <v>4345</v>
      </c>
      <c r="Q1744" s="62" t="s">
        <v>6512</v>
      </c>
    </row>
    <row r="1745" spans="1:17" x14ac:dyDescent="0.25">
      <c r="A1745" s="61">
        <v>6236596</v>
      </c>
      <c r="B1745" s="3">
        <v>354980</v>
      </c>
      <c r="C1745" s="129">
        <v>15</v>
      </c>
      <c r="D1745" s="3" t="s">
        <v>639</v>
      </c>
      <c r="E1745" s="3">
        <v>354980</v>
      </c>
      <c r="F1745" s="128">
        <v>35155</v>
      </c>
      <c r="G1745" s="3" t="s">
        <v>158</v>
      </c>
      <c r="H1745" s="3" t="s">
        <v>4480</v>
      </c>
      <c r="I1745" s="3">
        <v>354980</v>
      </c>
      <c r="J1745" s="3" t="s">
        <v>4485</v>
      </c>
      <c r="K1745" s="3" t="s">
        <v>4351</v>
      </c>
      <c r="L1745" s="129">
        <v>5</v>
      </c>
      <c r="M1745" s="3" t="s">
        <v>4342</v>
      </c>
      <c r="N1745" s="3" t="s">
        <v>4343</v>
      </c>
      <c r="O1745" s="3" t="s">
        <v>4352</v>
      </c>
      <c r="P1745" s="3" t="s">
        <v>4345</v>
      </c>
      <c r="Q1745" s="62" t="s">
        <v>6513</v>
      </c>
    </row>
    <row r="1746" spans="1:17" x14ac:dyDescent="0.25">
      <c r="A1746" s="61">
        <v>6236642</v>
      </c>
      <c r="B1746" s="3">
        <v>355670</v>
      </c>
      <c r="C1746" s="129">
        <v>7</v>
      </c>
      <c r="D1746" s="3" t="s">
        <v>344</v>
      </c>
      <c r="E1746" s="3">
        <v>355670</v>
      </c>
      <c r="F1746" s="128">
        <v>35072</v>
      </c>
      <c r="G1746" s="3" t="s">
        <v>95</v>
      </c>
      <c r="H1746" s="3" t="s">
        <v>4384</v>
      </c>
      <c r="I1746" s="3">
        <v>355670</v>
      </c>
      <c r="J1746" s="3" t="s">
        <v>4394</v>
      </c>
      <c r="K1746" s="3" t="s">
        <v>4341</v>
      </c>
      <c r="L1746" s="129">
        <v>39</v>
      </c>
      <c r="M1746" s="3" t="s">
        <v>4370</v>
      </c>
      <c r="N1746" s="3" t="s">
        <v>4343</v>
      </c>
      <c r="O1746" s="3" t="s">
        <v>4401</v>
      </c>
      <c r="P1746" s="3" t="s">
        <v>4373</v>
      </c>
      <c r="Q1746" s="62" t="s">
        <v>5177</v>
      </c>
    </row>
    <row r="1747" spans="1:17" x14ac:dyDescent="0.25">
      <c r="A1747" s="61">
        <v>6237169</v>
      </c>
      <c r="B1747" s="3">
        <v>352710</v>
      </c>
      <c r="C1747" s="129">
        <v>6</v>
      </c>
      <c r="D1747" s="3" t="s">
        <v>271</v>
      </c>
      <c r="E1747" s="3">
        <v>352710</v>
      </c>
      <c r="F1747" s="128">
        <v>35065</v>
      </c>
      <c r="G1747" s="3" t="s">
        <v>91</v>
      </c>
      <c r="H1747" s="3" t="s">
        <v>4414</v>
      </c>
      <c r="I1747" s="3">
        <v>352710</v>
      </c>
      <c r="J1747" s="3" t="s">
        <v>4415</v>
      </c>
      <c r="K1747" s="3" t="s">
        <v>4341</v>
      </c>
      <c r="L1747" s="129">
        <v>39</v>
      </c>
      <c r="M1747" s="3" t="s">
        <v>4370</v>
      </c>
      <c r="N1747" s="3" t="s">
        <v>4343</v>
      </c>
      <c r="O1747" s="3" t="s">
        <v>4372</v>
      </c>
      <c r="P1747" s="3" t="s">
        <v>4373</v>
      </c>
      <c r="Q1747" s="62" t="s">
        <v>5133</v>
      </c>
    </row>
    <row r="1748" spans="1:17" x14ac:dyDescent="0.25">
      <c r="A1748" s="61">
        <v>6242138</v>
      </c>
      <c r="B1748" s="3">
        <v>351600</v>
      </c>
      <c r="C1748" s="129">
        <v>9</v>
      </c>
      <c r="D1748" s="3" t="s">
        <v>419</v>
      </c>
      <c r="E1748" s="3">
        <v>351600</v>
      </c>
      <c r="F1748" s="128">
        <v>35091</v>
      </c>
      <c r="G1748" s="3" t="s">
        <v>107</v>
      </c>
      <c r="H1748" s="3" t="s">
        <v>4470</v>
      </c>
      <c r="I1748" s="3">
        <v>351600</v>
      </c>
      <c r="J1748" s="3" t="s">
        <v>5761</v>
      </c>
      <c r="K1748" s="3" t="s">
        <v>4341</v>
      </c>
      <c r="L1748" s="129">
        <v>39</v>
      </c>
      <c r="M1748" s="3" t="s">
        <v>4370</v>
      </c>
      <c r="N1748" s="3" t="s">
        <v>4343</v>
      </c>
      <c r="O1748" s="3" t="s">
        <v>4344</v>
      </c>
      <c r="P1748" s="3" t="s">
        <v>4345</v>
      </c>
      <c r="Q1748" s="62" t="s">
        <v>6514</v>
      </c>
    </row>
    <row r="1749" spans="1:17" x14ac:dyDescent="0.25">
      <c r="A1749" s="61">
        <v>6246710</v>
      </c>
      <c r="B1749" s="3">
        <v>353390</v>
      </c>
      <c r="C1749" s="129">
        <v>5</v>
      </c>
      <c r="D1749" s="3" t="s">
        <v>249</v>
      </c>
      <c r="E1749" s="3">
        <v>353390</v>
      </c>
      <c r="F1749" s="128">
        <v>35051</v>
      </c>
      <c r="G1749" s="3" t="s">
        <v>80</v>
      </c>
      <c r="H1749" s="3" t="s">
        <v>4396</v>
      </c>
      <c r="I1749" s="3">
        <v>353390</v>
      </c>
      <c r="J1749" s="3" t="s">
        <v>4762</v>
      </c>
      <c r="K1749" s="3" t="s">
        <v>4341</v>
      </c>
      <c r="L1749" s="129">
        <v>39</v>
      </c>
      <c r="M1749" s="3" t="s">
        <v>4370</v>
      </c>
      <c r="N1749" s="3" t="s">
        <v>4343</v>
      </c>
      <c r="O1749" s="3" t="s">
        <v>4372</v>
      </c>
      <c r="P1749" s="3" t="s">
        <v>4373</v>
      </c>
      <c r="Q1749" s="62" t="s">
        <v>6515</v>
      </c>
    </row>
    <row r="1750" spans="1:17" x14ac:dyDescent="0.25">
      <c r="A1750" s="61">
        <v>6251331</v>
      </c>
      <c r="B1750" s="3">
        <v>350780</v>
      </c>
      <c r="C1750" s="129">
        <v>13</v>
      </c>
      <c r="D1750" s="3" t="s">
        <v>583</v>
      </c>
      <c r="E1750" s="3">
        <v>350780</v>
      </c>
      <c r="F1750" s="128">
        <v>35133</v>
      </c>
      <c r="G1750" s="3" t="s">
        <v>141</v>
      </c>
      <c r="H1750" s="3" t="s">
        <v>4396</v>
      </c>
      <c r="I1750" s="3">
        <v>350780</v>
      </c>
      <c r="J1750" s="3" t="s">
        <v>4726</v>
      </c>
      <c r="K1750" s="3" t="s">
        <v>4341</v>
      </c>
      <c r="L1750" s="129">
        <v>39</v>
      </c>
      <c r="M1750" s="3" t="s">
        <v>4370</v>
      </c>
      <c r="N1750" s="3" t="s">
        <v>4343</v>
      </c>
      <c r="O1750" s="3" t="s">
        <v>4372</v>
      </c>
      <c r="P1750" s="3" t="s">
        <v>4373</v>
      </c>
      <c r="Q1750" s="62" t="s">
        <v>6516</v>
      </c>
    </row>
    <row r="1751" spans="1:17" x14ac:dyDescent="0.25">
      <c r="A1751" s="61">
        <v>6257917</v>
      </c>
      <c r="B1751" s="3">
        <v>355700</v>
      </c>
      <c r="C1751" s="129">
        <v>16</v>
      </c>
      <c r="D1751" s="3" t="s">
        <v>747</v>
      </c>
      <c r="E1751" s="3">
        <v>355700</v>
      </c>
      <c r="F1751" s="128">
        <v>35163</v>
      </c>
      <c r="G1751" s="3" t="s">
        <v>168</v>
      </c>
      <c r="H1751" s="3" t="s">
        <v>4399</v>
      </c>
      <c r="I1751" s="3">
        <v>355700</v>
      </c>
      <c r="J1751" s="3" t="s">
        <v>5670</v>
      </c>
      <c r="K1751" s="3" t="s">
        <v>4341</v>
      </c>
      <c r="L1751" s="129">
        <v>39</v>
      </c>
      <c r="M1751" s="3" t="s">
        <v>4370</v>
      </c>
      <c r="N1751" s="3" t="s">
        <v>4343</v>
      </c>
      <c r="O1751" s="3" t="s">
        <v>4358</v>
      </c>
      <c r="P1751" s="3" t="s">
        <v>4359</v>
      </c>
      <c r="Q1751" s="62" t="s">
        <v>6517</v>
      </c>
    </row>
    <row r="1752" spans="1:17" x14ac:dyDescent="0.25">
      <c r="A1752" s="61">
        <v>6260330</v>
      </c>
      <c r="B1752" s="3">
        <v>353870</v>
      </c>
      <c r="C1752" s="129">
        <v>10</v>
      </c>
      <c r="D1752" s="3" t="s">
        <v>485</v>
      </c>
      <c r="E1752" s="3">
        <v>353870</v>
      </c>
      <c r="F1752" s="128">
        <v>35103</v>
      </c>
      <c r="G1752" s="3" t="s">
        <v>121</v>
      </c>
      <c r="H1752" s="3" t="s">
        <v>4403</v>
      </c>
      <c r="I1752" s="3">
        <v>353870</v>
      </c>
      <c r="J1752" s="3" t="s">
        <v>4417</v>
      </c>
      <c r="K1752" s="3" t="s">
        <v>4341</v>
      </c>
      <c r="L1752" s="129">
        <v>4</v>
      </c>
      <c r="M1752" s="3" t="s">
        <v>4349</v>
      </c>
      <c r="N1752" s="3" t="s">
        <v>4343</v>
      </c>
      <c r="O1752" s="3" t="s">
        <v>4344</v>
      </c>
      <c r="P1752" s="3" t="s">
        <v>4345</v>
      </c>
      <c r="Q1752" s="62" t="s">
        <v>6518</v>
      </c>
    </row>
    <row r="1753" spans="1:17" x14ac:dyDescent="0.25">
      <c r="A1753" s="61">
        <v>6274005</v>
      </c>
      <c r="B1753" s="3">
        <v>351230</v>
      </c>
      <c r="C1753" s="129">
        <v>6</v>
      </c>
      <c r="D1753" s="3" t="s">
        <v>271</v>
      </c>
      <c r="E1753" s="3">
        <v>351230</v>
      </c>
      <c r="F1753" s="128">
        <v>35063</v>
      </c>
      <c r="G1753" s="3" t="s">
        <v>87</v>
      </c>
      <c r="H1753" s="3" t="s">
        <v>4414</v>
      </c>
      <c r="I1753" s="3">
        <v>351230</v>
      </c>
      <c r="J1753" s="3" t="s">
        <v>5832</v>
      </c>
      <c r="K1753" s="3" t="s">
        <v>4341</v>
      </c>
      <c r="L1753" s="129">
        <v>39</v>
      </c>
      <c r="M1753" s="3" t="s">
        <v>4370</v>
      </c>
      <c r="N1753" s="3" t="s">
        <v>4343</v>
      </c>
      <c r="O1753" s="3" t="s">
        <v>4344</v>
      </c>
      <c r="P1753" s="3" t="s">
        <v>4345</v>
      </c>
      <c r="Q1753" s="62" t="s">
        <v>6519</v>
      </c>
    </row>
    <row r="1754" spans="1:17" x14ac:dyDescent="0.25">
      <c r="A1754" s="61">
        <v>6281850</v>
      </c>
      <c r="B1754" s="3">
        <v>355220</v>
      </c>
      <c r="C1754" s="129">
        <v>16</v>
      </c>
      <c r="D1754" s="3" t="s">
        <v>747</v>
      </c>
      <c r="E1754" s="3">
        <v>355220</v>
      </c>
      <c r="F1754" s="128">
        <v>35163</v>
      </c>
      <c r="G1754" s="3" t="s">
        <v>168</v>
      </c>
      <c r="H1754" s="3" t="s">
        <v>4399</v>
      </c>
      <c r="I1754" s="3">
        <v>355220</v>
      </c>
      <c r="J1754" s="3" t="s">
        <v>4528</v>
      </c>
      <c r="K1754" s="3" t="s">
        <v>4341</v>
      </c>
      <c r="L1754" s="129">
        <v>39</v>
      </c>
      <c r="M1754" s="3" t="s">
        <v>4370</v>
      </c>
      <c r="N1754" s="3" t="s">
        <v>4343</v>
      </c>
      <c r="O1754" s="3" t="s">
        <v>4372</v>
      </c>
      <c r="P1754" s="3" t="s">
        <v>4373</v>
      </c>
      <c r="Q1754" s="62" t="s">
        <v>6520</v>
      </c>
    </row>
    <row r="1755" spans="1:17" x14ac:dyDescent="0.25">
      <c r="A1755" s="61">
        <v>6284582</v>
      </c>
      <c r="B1755" s="3">
        <v>353870</v>
      </c>
      <c r="C1755" s="129">
        <v>10</v>
      </c>
      <c r="D1755" s="3" t="s">
        <v>485</v>
      </c>
      <c r="E1755" s="3">
        <v>353870</v>
      </c>
      <c r="F1755" s="128">
        <v>35103</v>
      </c>
      <c r="G1755" s="3" t="s">
        <v>121</v>
      </c>
      <c r="H1755" s="3" t="s">
        <v>4403</v>
      </c>
      <c r="I1755" s="3">
        <v>353870</v>
      </c>
      <c r="J1755" s="3" t="s">
        <v>4417</v>
      </c>
      <c r="K1755" s="3" t="s">
        <v>4351</v>
      </c>
      <c r="L1755" s="129">
        <v>62</v>
      </c>
      <c r="M1755" s="3" t="s">
        <v>4379</v>
      </c>
      <c r="N1755" s="3" t="s">
        <v>4343</v>
      </c>
      <c r="O1755" s="3" t="s">
        <v>4352</v>
      </c>
      <c r="P1755" s="3" t="s">
        <v>4345</v>
      </c>
      <c r="Q1755" s="62" t="s">
        <v>6521</v>
      </c>
    </row>
    <row r="1756" spans="1:17" x14ac:dyDescent="0.25">
      <c r="A1756" s="61">
        <v>6286755</v>
      </c>
      <c r="B1756" s="3">
        <v>353860</v>
      </c>
      <c r="C1756" s="129">
        <v>7</v>
      </c>
      <c r="D1756" s="3" t="s">
        <v>344</v>
      </c>
      <c r="E1756" s="3">
        <v>353860</v>
      </c>
      <c r="F1756" s="128">
        <v>35071</v>
      </c>
      <c r="G1756" s="3" t="s">
        <v>93</v>
      </c>
      <c r="H1756" s="3" t="s">
        <v>4389</v>
      </c>
      <c r="I1756" s="3">
        <v>353860</v>
      </c>
      <c r="J1756" s="3" t="s">
        <v>4390</v>
      </c>
      <c r="K1756" s="3" t="s">
        <v>4341</v>
      </c>
      <c r="L1756" s="129">
        <v>39</v>
      </c>
      <c r="M1756" s="3" t="s">
        <v>4370</v>
      </c>
      <c r="N1756" s="3" t="s">
        <v>4343</v>
      </c>
      <c r="O1756" s="3" t="s">
        <v>4344</v>
      </c>
      <c r="P1756" s="3" t="s">
        <v>4345</v>
      </c>
      <c r="Q1756" s="62" t="s">
        <v>6522</v>
      </c>
    </row>
    <row r="1757" spans="1:17" x14ac:dyDescent="0.25">
      <c r="A1757" s="61">
        <v>6289304</v>
      </c>
      <c r="B1757" s="3">
        <v>350550</v>
      </c>
      <c r="C1757" s="129">
        <v>5</v>
      </c>
      <c r="D1757" s="3" t="s">
        <v>249</v>
      </c>
      <c r="E1757" s="3">
        <v>350550</v>
      </c>
      <c r="F1757" s="128">
        <v>35051</v>
      </c>
      <c r="G1757" s="3" t="s">
        <v>80</v>
      </c>
      <c r="H1757" s="3" t="s">
        <v>4396</v>
      </c>
      <c r="I1757" s="3">
        <v>350550</v>
      </c>
      <c r="J1757" s="3" t="s">
        <v>5142</v>
      </c>
      <c r="K1757" s="3" t="s">
        <v>4351</v>
      </c>
      <c r="L1757" s="129">
        <v>62</v>
      </c>
      <c r="M1757" s="3" t="s">
        <v>4379</v>
      </c>
      <c r="N1757" s="3" t="s">
        <v>4343</v>
      </c>
      <c r="O1757" s="3" t="s">
        <v>4352</v>
      </c>
      <c r="P1757" s="3" t="s">
        <v>4345</v>
      </c>
      <c r="Q1757" s="62" t="s">
        <v>6523</v>
      </c>
    </row>
    <row r="1758" spans="1:17" x14ac:dyDescent="0.25">
      <c r="A1758" s="61">
        <v>6291635</v>
      </c>
      <c r="B1758" s="3">
        <v>353390</v>
      </c>
      <c r="C1758" s="129">
        <v>5</v>
      </c>
      <c r="D1758" s="3" t="s">
        <v>249</v>
      </c>
      <c r="E1758" s="3">
        <v>353390</v>
      </c>
      <c r="F1758" s="128">
        <v>35051</v>
      </c>
      <c r="G1758" s="3" t="s">
        <v>80</v>
      </c>
      <c r="H1758" s="3" t="s">
        <v>4396</v>
      </c>
      <c r="I1758" s="3">
        <v>353390</v>
      </c>
      <c r="J1758" s="3" t="s">
        <v>4762</v>
      </c>
      <c r="K1758" s="3" t="s">
        <v>4341</v>
      </c>
      <c r="L1758" s="129">
        <v>62</v>
      </c>
      <c r="M1758" s="3" t="s">
        <v>4379</v>
      </c>
      <c r="N1758" s="3" t="s">
        <v>4343</v>
      </c>
      <c r="O1758" s="3" t="s">
        <v>4372</v>
      </c>
      <c r="P1758" s="3" t="s">
        <v>4373</v>
      </c>
      <c r="Q1758" s="62" t="s">
        <v>6524</v>
      </c>
    </row>
    <row r="1759" spans="1:17" x14ac:dyDescent="0.25">
      <c r="A1759" s="61">
        <v>6292933</v>
      </c>
      <c r="B1759" s="3">
        <v>354340</v>
      </c>
      <c r="C1759" s="129">
        <v>13</v>
      </c>
      <c r="D1759" s="3" t="s">
        <v>583</v>
      </c>
      <c r="E1759" s="3">
        <v>354340</v>
      </c>
      <c r="F1759" s="128">
        <v>35132</v>
      </c>
      <c r="G1759" s="3" t="s">
        <v>139</v>
      </c>
      <c r="H1759" s="3" t="s">
        <v>4396</v>
      </c>
      <c r="I1759" s="3">
        <v>354340</v>
      </c>
      <c r="J1759" s="3" t="s">
        <v>4583</v>
      </c>
      <c r="K1759" s="3" t="s">
        <v>4341</v>
      </c>
      <c r="L1759" s="129">
        <v>39</v>
      </c>
      <c r="M1759" s="3" t="s">
        <v>4370</v>
      </c>
      <c r="N1759" s="3" t="s">
        <v>4343</v>
      </c>
      <c r="O1759" s="3" t="s">
        <v>4372</v>
      </c>
      <c r="P1759" s="3" t="s">
        <v>4373</v>
      </c>
      <c r="Q1759" s="62" t="s">
        <v>6525</v>
      </c>
    </row>
    <row r="1760" spans="1:17" x14ac:dyDescent="0.25">
      <c r="A1760" s="61">
        <v>6294227</v>
      </c>
      <c r="B1760" s="3">
        <v>354730</v>
      </c>
      <c r="C1760" s="129">
        <v>1</v>
      </c>
      <c r="D1760" s="3" t="s">
        <v>54</v>
      </c>
      <c r="E1760" s="3">
        <v>354730</v>
      </c>
      <c r="F1760" s="128">
        <v>35014</v>
      </c>
      <c r="G1760" s="3" t="s">
        <v>58</v>
      </c>
      <c r="H1760" s="3" t="s">
        <v>4339</v>
      </c>
      <c r="I1760" s="3">
        <v>354730</v>
      </c>
      <c r="J1760" s="3" t="s">
        <v>5128</v>
      </c>
      <c r="K1760" s="3" t="s">
        <v>4341</v>
      </c>
      <c r="L1760" s="129">
        <v>39</v>
      </c>
      <c r="M1760" s="3" t="s">
        <v>4370</v>
      </c>
      <c r="N1760" s="3" t="s">
        <v>4343</v>
      </c>
      <c r="O1760" s="3" t="s">
        <v>4372</v>
      </c>
      <c r="P1760" s="3" t="s">
        <v>4373</v>
      </c>
      <c r="Q1760" s="62" t="s">
        <v>6526</v>
      </c>
    </row>
    <row r="1761" spans="1:17" x14ac:dyDescent="0.25">
      <c r="A1761" s="61">
        <v>6297048</v>
      </c>
      <c r="B1761" s="3">
        <v>350190</v>
      </c>
      <c r="C1761" s="129">
        <v>7</v>
      </c>
      <c r="D1761" s="3" t="s">
        <v>344</v>
      </c>
      <c r="E1761" s="3">
        <v>350190</v>
      </c>
      <c r="F1761" s="128">
        <v>35074</v>
      </c>
      <c r="G1761" s="3" t="s">
        <v>99</v>
      </c>
      <c r="H1761" s="3" t="s">
        <v>4384</v>
      </c>
      <c r="I1761" s="3">
        <v>350190</v>
      </c>
      <c r="J1761" s="3" t="s">
        <v>4502</v>
      </c>
      <c r="K1761" s="3" t="s">
        <v>4341</v>
      </c>
      <c r="L1761" s="129">
        <v>39</v>
      </c>
      <c r="M1761" s="3" t="s">
        <v>4370</v>
      </c>
      <c r="N1761" s="3" t="s">
        <v>4343</v>
      </c>
      <c r="O1761" s="3" t="s">
        <v>4372</v>
      </c>
      <c r="P1761" s="3" t="s">
        <v>4373</v>
      </c>
      <c r="Q1761" s="62" t="s">
        <v>6527</v>
      </c>
    </row>
    <row r="1762" spans="1:17" x14ac:dyDescent="0.25">
      <c r="A1762" s="61">
        <v>6297412</v>
      </c>
      <c r="B1762" s="3">
        <v>350925</v>
      </c>
      <c r="C1762" s="129">
        <v>12</v>
      </c>
      <c r="D1762" s="3" t="s">
        <v>565</v>
      </c>
      <c r="E1762" s="3">
        <v>350925</v>
      </c>
      <c r="F1762" s="128">
        <v>35121</v>
      </c>
      <c r="G1762" s="3" t="s">
        <v>135</v>
      </c>
      <c r="H1762" s="3" t="s">
        <v>4420</v>
      </c>
      <c r="I1762" s="3">
        <v>350925</v>
      </c>
      <c r="J1762" s="3" t="s">
        <v>6528</v>
      </c>
      <c r="K1762" s="3" t="s">
        <v>4341</v>
      </c>
      <c r="L1762" s="129">
        <v>39</v>
      </c>
      <c r="M1762" s="3" t="s">
        <v>4370</v>
      </c>
      <c r="N1762" s="3" t="s">
        <v>4343</v>
      </c>
      <c r="O1762" s="3" t="s">
        <v>4358</v>
      </c>
      <c r="P1762" s="3" t="s">
        <v>4359</v>
      </c>
      <c r="Q1762" s="62" t="s">
        <v>6529</v>
      </c>
    </row>
    <row r="1763" spans="1:17" x14ac:dyDescent="0.25">
      <c r="A1763" s="61">
        <v>6304419</v>
      </c>
      <c r="B1763" s="3">
        <v>354890</v>
      </c>
      <c r="C1763" s="129">
        <v>3</v>
      </c>
      <c r="D1763" s="3" t="s">
        <v>207</v>
      </c>
      <c r="E1763" s="3">
        <v>354890</v>
      </c>
      <c r="F1763" s="128">
        <v>35034</v>
      </c>
      <c r="G1763" s="3" t="s">
        <v>76</v>
      </c>
      <c r="H1763" s="3" t="s">
        <v>4396</v>
      </c>
      <c r="I1763" s="3">
        <v>354890</v>
      </c>
      <c r="J1763" s="3" t="s">
        <v>4423</v>
      </c>
      <c r="K1763" s="3" t="s">
        <v>4341</v>
      </c>
      <c r="L1763" s="129">
        <v>39</v>
      </c>
      <c r="M1763" s="3" t="s">
        <v>4370</v>
      </c>
      <c r="N1763" s="3" t="s">
        <v>4343</v>
      </c>
      <c r="O1763" s="3" t="s">
        <v>4686</v>
      </c>
      <c r="P1763" s="3" t="s">
        <v>4373</v>
      </c>
      <c r="Q1763" s="62" t="s">
        <v>5133</v>
      </c>
    </row>
    <row r="1764" spans="1:17" x14ac:dyDescent="0.25">
      <c r="A1764" s="61">
        <v>6306438</v>
      </c>
      <c r="B1764" s="3">
        <v>352170</v>
      </c>
      <c r="C1764" s="129">
        <v>16</v>
      </c>
      <c r="D1764" s="3" t="s">
        <v>747</v>
      </c>
      <c r="E1764" s="3">
        <v>352170</v>
      </c>
      <c r="F1764" s="128">
        <v>35162</v>
      </c>
      <c r="G1764" s="3" t="s">
        <v>166</v>
      </c>
      <c r="H1764" s="3" t="s">
        <v>4399</v>
      </c>
      <c r="I1764" s="3">
        <v>352170</v>
      </c>
      <c r="J1764" s="3" t="s">
        <v>5716</v>
      </c>
      <c r="K1764" s="3" t="s">
        <v>4341</v>
      </c>
      <c r="L1764" s="129">
        <v>39</v>
      </c>
      <c r="M1764" s="3" t="s">
        <v>4370</v>
      </c>
      <c r="N1764" s="3" t="s">
        <v>4343</v>
      </c>
      <c r="O1764" s="3" t="s">
        <v>4372</v>
      </c>
      <c r="P1764" s="3" t="s">
        <v>4373</v>
      </c>
      <c r="Q1764" s="62" t="s">
        <v>6530</v>
      </c>
    </row>
    <row r="1765" spans="1:17" x14ac:dyDescent="0.25">
      <c r="A1765" s="61">
        <v>6308422</v>
      </c>
      <c r="B1765" s="3">
        <v>354880</v>
      </c>
      <c r="C1765" s="129">
        <v>1</v>
      </c>
      <c r="D1765" s="3" t="s">
        <v>54</v>
      </c>
      <c r="E1765" s="3">
        <v>354880</v>
      </c>
      <c r="F1765" s="128">
        <v>35015</v>
      </c>
      <c r="G1765" s="3" t="s">
        <v>60</v>
      </c>
      <c r="H1765" s="3" t="s">
        <v>4361</v>
      </c>
      <c r="I1765" s="3">
        <v>354880</v>
      </c>
      <c r="J1765" s="3" t="s">
        <v>4746</v>
      </c>
      <c r="K1765" s="3" t="s">
        <v>4341</v>
      </c>
      <c r="L1765" s="129">
        <v>4</v>
      </c>
      <c r="M1765" s="3" t="s">
        <v>4349</v>
      </c>
      <c r="N1765" s="3" t="s">
        <v>4343</v>
      </c>
      <c r="O1765" s="3" t="s">
        <v>5469</v>
      </c>
      <c r="P1765" s="3" t="s">
        <v>4345</v>
      </c>
      <c r="Q1765" s="62" t="s">
        <v>6531</v>
      </c>
    </row>
    <row r="1766" spans="1:17" x14ac:dyDescent="0.25">
      <c r="A1766" s="61">
        <v>6311954</v>
      </c>
      <c r="B1766" s="3">
        <v>355410</v>
      </c>
      <c r="C1766" s="129">
        <v>17</v>
      </c>
      <c r="D1766" s="3" t="s">
        <v>797</v>
      </c>
      <c r="E1766" s="3">
        <v>355410</v>
      </c>
      <c r="F1766" s="128">
        <v>35174</v>
      </c>
      <c r="G1766" s="3" t="s">
        <v>176</v>
      </c>
      <c r="H1766" s="3" t="s">
        <v>4367</v>
      </c>
      <c r="I1766" s="3">
        <v>355410</v>
      </c>
      <c r="J1766" s="3" t="s">
        <v>4387</v>
      </c>
      <c r="K1766" s="3" t="s">
        <v>4341</v>
      </c>
      <c r="L1766" s="129">
        <v>39</v>
      </c>
      <c r="M1766" s="3" t="s">
        <v>4370</v>
      </c>
      <c r="N1766" s="3" t="s">
        <v>4343</v>
      </c>
      <c r="O1766" s="3" t="s">
        <v>4356</v>
      </c>
      <c r="P1766" s="3" t="s">
        <v>4345</v>
      </c>
      <c r="Q1766" s="62" t="s">
        <v>6532</v>
      </c>
    </row>
    <row r="1767" spans="1:17" x14ac:dyDescent="0.25">
      <c r="A1767" s="61">
        <v>6312608</v>
      </c>
      <c r="B1767" s="3">
        <v>351350</v>
      </c>
      <c r="C1767" s="129">
        <v>4</v>
      </c>
      <c r="D1767" s="3" t="s">
        <v>237</v>
      </c>
      <c r="E1767" s="3">
        <v>351350</v>
      </c>
      <c r="F1767" s="128">
        <v>35041</v>
      </c>
      <c r="G1767" s="3" t="s">
        <v>78</v>
      </c>
      <c r="H1767" s="3" t="s">
        <v>4420</v>
      </c>
      <c r="I1767" s="3">
        <v>351350</v>
      </c>
      <c r="J1767" s="3" t="s">
        <v>4760</v>
      </c>
      <c r="K1767" s="3" t="s">
        <v>4341</v>
      </c>
      <c r="L1767" s="129">
        <v>4</v>
      </c>
      <c r="M1767" s="3" t="s">
        <v>4349</v>
      </c>
      <c r="N1767" s="3" t="s">
        <v>4343</v>
      </c>
      <c r="O1767" s="3" t="s">
        <v>4344</v>
      </c>
      <c r="P1767" s="3" t="s">
        <v>4345</v>
      </c>
      <c r="Q1767" s="62" t="s">
        <v>6533</v>
      </c>
    </row>
    <row r="1768" spans="1:17" x14ac:dyDescent="0.25">
      <c r="A1768" s="61">
        <v>6323898</v>
      </c>
      <c r="B1768" s="3">
        <v>354100</v>
      </c>
      <c r="C1768" s="129">
        <v>4</v>
      </c>
      <c r="D1768" s="3" t="s">
        <v>237</v>
      </c>
      <c r="E1768" s="3">
        <v>354100</v>
      </c>
      <c r="F1768" s="128">
        <v>35041</v>
      </c>
      <c r="G1768" s="3" t="s">
        <v>78</v>
      </c>
      <c r="H1768" s="3" t="s">
        <v>4420</v>
      </c>
      <c r="I1768" s="3">
        <v>354100</v>
      </c>
      <c r="J1768" s="3" t="s">
        <v>4421</v>
      </c>
      <c r="K1768" s="3" t="s">
        <v>4341</v>
      </c>
      <c r="L1768" s="129">
        <v>39</v>
      </c>
      <c r="M1768" s="3" t="s">
        <v>4370</v>
      </c>
      <c r="N1768" s="3" t="s">
        <v>4343</v>
      </c>
      <c r="O1768" s="3" t="s">
        <v>4372</v>
      </c>
      <c r="P1768" s="3" t="s">
        <v>4373</v>
      </c>
      <c r="Q1768" s="62" t="s">
        <v>6534</v>
      </c>
    </row>
    <row r="1769" spans="1:17" x14ac:dyDescent="0.25">
      <c r="A1769" s="61">
        <v>6327419</v>
      </c>
      <c r="B1769" s="3">
        <v>355080</v>
      </c>
      <c r="C1769" s="129">
        <v>14</v>
      </c>
      <c r="D1769" s="3" t="s">
        <v>614</v>
      </c>
      <c r="E1769" s="3">
        <v>355080</v>
      </c>
      <c r="F1769" s="128">
        <v>35143</v>
      </c>
      <c r="G1769" s="3" t="s">
        <v>148</v>
      </c>
      <c r="H1769" s="3" t="s">
        <v>4384</v>
      </c>
      <c r="I1769" s="3">
        <v>355080</v>
      </c>
      <c r="J1769" s="3" t="s">
        <v>4519</v>
      </c>
      <c r="K1769" s="3" t="s">
        <v>4341</v>
      </c>
      <c r="L1769" s="129">
        <v>39</v>
      </c>
      <c r="M1769" s="3" t="s">
        <v>4370</v>
      </c>
      <c r="N1769" s="3" t="s">
        <v>4343</v>
      </c>
      <c r="O1769" s="3" t="s">
        <v>4466</v>
      </c>
      <c r="P1769" s="3" t="s">
        <v>4373</v>
      </c>
      <c r="Q1769" s="62" t="s">
        <v>6535</v>
      </c>
    </row>
    <row r="1770" spans="1:17" x14ac:dyDescent="0.25">
      <c r="A1770" s="61">
        <v>6329551</v>
      </c>
      <c r="B1770" s="3">
        <v>351910</v>
      </c>
      <c r="C1770" s="129">
        <v>6</v>
      </c>
      <c r="D1770" s="3" t="s">
        <v>271</v>
      </c>
      <c r="E1770" s="3">
        <v>351910</v>
      </c>
      <c r="F1770" s="128">
        <v>35062</v>
      </c>
      <c r="G1770" s="3" t="s">
        <v>85</v>
      </c>
      <c r="H1770" s="3" t="s">
        <v>4414</v>
      </c>
      <c r="I1770" s="3">
        <v>351910</v>
      </c>
      <c r="J1770" s="3" t="s">
        <v>6065</v>
      </c>
      <c r="K1770" s="3" t="s">
        <v>4341</v>
      </c>
      <c r="L1770" s="129">
        <v>39</v>
      </c>
      <c r="M1770" s="3" t="s">
        <v>4370</v>
      </c>
      <c r="N1770" s="3" t="s">
        <v>4343</v>
      </c>
      <c r="O1770" s="3" t="s">
        <v>4358</v>
      </c>
      <c r="P1770" s="3" t="s">
        <v>4359</v>
      </c>
      <c r="Q1770" s="62" t="s">
        <v>6451</v>
      </c>
    </row>
    <row r="1771" spans="1:17" x14ac:dyDescent="0.25">
      <c r="A1771" s="61">
        <v>6335586</v>
      </c>
      <c r="B1771" s="3">
        <v>355030</v>
      </c>
      <c r="C1771" s="129">
        <v>1</v>
      </c>
      <c r="D1771" s="3" t="s">
        <v>54</v>
      </c>
      <c r="E1771" s="3">
        <v>355030</v>
      </c>
      <c r="F1771" s="128">
        <v>35016</v>
      </c>
      <c r="G1771" s="3" t="s">
        <v>62</v>
      </c>
      <c r="H1771" s="3" t="s">
        <v>4410</v>
      </c>
      <c r="I1771" s="3">
        <v>355030</v>
      </c>
      <c r="J1771" s="3" t="s">
        <v>4411</v>
      </c>
      <c r="K1771" s="3" t="s">
        <v>4351</v>
      </c>
      <c r="L1771" s="129">
        <v>39</v>
      </c>
      <c r="M1771" s="3" t="s">
        <v>4370</v>
      </c>
      <c r="N1771" s="3" t="s">
        <v>4343</v>
      </c>
      <c r="O1771" s="3" t="s">
        <v>4352</v>
      </c>
      <c r="P1771" s="3" t="s">
        <v>4345</v>
      </c>
      <c r="Q1771" s="62" t="s">
        <v>6536</v>
      </c>
    </row>
    <row r="1772" spans="1:17" x14ac:dyDescent="0.25">
      <c r="A1772" s="61">
        <v>6341934</v>
      </c>
      <c r="B1772" s="3">
        <v>351620</v>
      </c>
      <c r="C1772" s="129">
        <v>8</v>
      </c>
      <c r="D1772" s="3" t="s">
        <v>392</v>
      </c>
      <c r="E1772" s="3">
        <v>351620</v>
      </c>
      <c r="F1772" s="128">
        <v>35081</v>
      </c>
      <c r="G1772" s="3" t="s">
        <v>101</v>
      </c>
      <c r="H1772" s="3" t="s">
        <v>4396</v>
      </c>
      <c r="I1772" s="3">
        <v>351620</v>
      </c>
      <c r="J1772" s="3" t="s">
        <v>4792</v>
      </c>
      <c r="K1772" s="3" t="s">
        <v>4341</v>
      </c>
      <c r="L1772" s="129">
        <v>39</v>
      </c>
      <c r="M1772" s="3" t="s">
        <v>4370</v>
      </c>
      <c r="N1772" s="3" t="s">
        <v>4343</v>
      </c>
      <c r="O1772" s="3" t="s">
        <v>4372</v>
      </c>
      <c r="P1772" s="3" t="s">
        <v>4373</v>
      </c>
      <c r="Q1772" s="62" t="s">
        <v>6537</v>
      </c>
    </row>
    <row r="1773" spans="1:17" x14ac:dyDescent="0.25">
      <c r="A1773" s="61">
        <v>6346561</v>
      </c>
      <c r="B1773" s="3">
        <v>352510</v>
      </c>
      <c r="C1773" s="129">
        <v>13</v>
      </c>
      <c r="D1773" s="3" t="s">
        <v>583</v>
      </c>
      <c r="E1773" s="3">
        <v>352510</v>
      </c>
      <c r="F1773" s="128">
        <v>35132</v>
      </c>
      <c r="G1773" s="3" t="s">
        <v>139</v>
      </c>
      <c r="H1773" s="3" t="s">
        <v>4396</v>
      </c>
      <c r="I1773" s="3">
        <v>352510</v>
      </c>
      <c r="J1773" s="3" t="s">
        <v>4818</v>
      </c>
      <c r="K1773" s="3" t="s">
        <v>4341</v>
      </c>
      <c r="L1773" s="129">
        <v>4</v>
      </c>
      <c r="M1773" s="3" t="s">
        <v>4349</v>
      </c>
      <c r="N1773" s="3" t="s">
        <v>4343</v>
      </c>
      <c r="O1773" s="3" t="s">
        <v>4358</v>
      </c>
      <c r="P1773" s="3" t="s">
        <v>4359</v>
      </c>
      <c r="Q1773" s="62" t="s">
        <v>6538</v>
      </c>
    </row>
    <row r="1774" spans="1:17" x14ac:dyDescent="0.25">
      <c r="A1774" s="61">
        <v>6348912</v>
      </c>
      <c r="B1774" s="3">
        <v>351550</v>
      </c>
      <c r="C1774" s="129">
        <v>15</v>
      </c>
      <c r="D1774" s="3" t="s">
        <v>639</v>
      </c>
      <c r="E1774" s="3">
        <v>351550</v>
      </c>
      <c r="F1774" s="128">
        <v>35154</v>
      </c>
      <c r="G1774" s="3" t="s">
        <v>156</v>
      </c>
      <c r="H1774" s="3" t="s">
        <v>4480</v>
      </c>
      <c r="I1774" s="3">
        <v>351550</v>
      </c>
      <c r="J1774" s="3" t="s">
        <v>4774</v>
      </c>
      <c r="K1774" s="3" t="s">
        <v>4341</v>
      </c>
      <c r="L1774" s="129">
        <v>4</v>
      </c>
      <c r="M1774" s="3" t="s">
        <v>4349</v>
      </c>
      <c r="N1774" s="3" t="s">
        <v>4343</v>
      </c>
      <c r="O1774" s="3" t="s">
        <v>4344</v>
      </c>
      <c r="P1774" s="3" t="s">
        <v>4345</v>
      </c>
      <c r="Q1774" s="62" t="s">
        <v>6539</v>
      </c>
    </row>
    <row r="1775" spans="1:17" x14ac:dyDescent="0.25">
      <c r="A1775" s="61">
        <v>6351662</v>
      </c>
      <c r="B1775" s="3">
        <v>355030</v>
      </c>
      <c r="C1775" s="129">
        <v>1</v>
      </c>
      <c r="D1775" s="3" t="s">
        <v>54</v>
      </c>
      <c r="E1775" s="3">
        <v>355030</v>
      </c>
      <c r="F1775" s="128">
        <v>35016</v>
      </c>
      <c r="G1775" s="3" t="s">
        <v>62</v>
      </c>
      <c r="H1775" s="3" t="s">
        <v>4410</v>
      </c>
      <c r="I1775" s="3">
        <v>355030</v>
      </c>
      <c r="J1775" s="3" t="s">
        <v>4411</v>
      </c>
      <c r="K1775" s="3" t="s">
        <v>4351</v>
      </c>
      <c r="L1775" s="129">
        <v>39</v>
      </c>
      <c r="M1775" s="3" t="s">
        <v>4370</v>
      </c>
      <c r="N1775" s="3" t="s">
        <v>4343</v>
      </c>
      <c r="O1775" s="3" t="s">
        <v>4352</v>
      </c>
      <c r="P1775" s="3" t="s">
        <v>4345</v>
      </c>
      <c r="Q1775" s="62" t="s">
        <v>6540</v>
      </c>
    </row>
    <row r="1776" spans="1:17" x14ac:dyDescent="0.25">
      <c r="A1776" s="61">
        <v>6357083</v>
      </c>
      <c r="B1776" s="3">
        <v>355030</v>
      </c>
      <c r="C1776" s="129">
        <v>1</v>
      </c>
      <c r="D1776" s="3" t="s">
        <v>54</v>
      </c>
      <c r="E1776" s="3">
        <v>355030</v>
      </c>
      <c r="F1776" s="128">
        <v>35016</v>
      </c>
      <c r="G1776" s="3" t="s">
        <v>62</v>
      </c>
      <c r="H1776" s="3" t="s">
        <v>4410</v>
      </c>
      <c r="I1776" s="3">
        <v>355030</v>
      </c>
      <c r="J1776" s="3" t="s">
        <v>4411</v>
      </c>
      <c r="K1776" s="3" t="s">
        <v>4341</v>
      </c>
      <c r="L1776" s="129">
        <v>4</v>
      </c>
      <c r="M1776" s="3" t="s">
        <v>4349</v>
      </c>
      <c r="N1776" s="3" t="s">
        <v>4343</v>
      </c>
      <c r="O1776" s="3" t="s">
        <v>4356</v>
      </c>
      <c r="P1776" s="3" t="s">
        <v>4345</v>
      </c>
      <c r="Q1776" s="62" t="s">
        <v>6541</v>
      </c>
    </row>
    <row r="1777" spans="1:17" x14ac:dyDescent="0.25">
      <c r="A1777" s="61">
        <v>6357288</v>
      </c>
      <c r="B1777" s="3">
        <v>351070</v>
      </c>
      <c r="C1777" s="129">
        <v>15</v>
      </c>
      <c r="D1777" s="3" t="s">
        <v>639</v>
      </c>
      <c r="E1777" s="3">
        <v>351070</v>
      </c>
      <c r="F1777" s="128">
        <v>35157</v>
      </c>
      <c r="G1777" s="3" t="s">
        <v>162</v>
      </c>
      <c r="H1777" s="3" t="s">
        <v>4480</v>
      </c>
      <c r="I1777" s="3">
        <v>351070</v>
      </c>
      <c r="J1777" s="3" t="s">
        <v>5506</v>
      </c>
      <c r="K1777" s="3" t="s">
        <v>4341</v>
      </c>
      <c r="L1777" s="129">
        <v>39</v>
      </c>
      <c r="M1777" s="3" t="s">
        <v>4370</v>
      </c>
      <c r="N1777" s="3" t="s">
        <v>4343</v>
      </c>
      <c r="O1777" s="3" t="s">
        <v>4344</v>
      </c>
      <c r="P1777" s="3" t="s">
        <v>4345</v>
      </c>
      <c r="Q1777" s="62" t="s">
        <v>4624</v>
      </c>
    </row>
    <row r="1778" spans="1:17" x14ac:dyDescent="0.25">
      <c r="A1778" s="61">
        <v>6360289</v>
      </c>
      <c r="B1778" s="3">
        <v>354940</v>
      </c>
      <c r="C1778" s="129">
        <v>8</v>
      </c>
      <c r="D1778" s="3" t="s">
        <v>392</v>
      </c>
      <c r="E1778" s="3">
        <v>354940</v>
      </c>
      <c r="F1778" s="128">
        <v>35082</v>
      </c>
      <c r="G1778" s="3" t="s">
        <v>103</v>
      </c>
      <c r="H1778" s="3" t="s">
        <v>4396</v>
      </c>
      <c r="I1778" s="3">
        <v>354940</v>
      </c>
      <c r="J1778" s="3" t="s">
        <v>5356</v>
      </c>
      <c r="K1778" s="3" t="s">
        <v>4341</v>
      </c>
      <c r="L1778" s="129">
        <v>4</v>
      </c>
      <c r="M1778" s="3" t="s">
        <v>4349</v>
      </c>
      <c r="N1778" s="3" t="s">
        <v>4343</v>
      </c>
      <c r="O1778" s="3" t="s">
        <v>4344</v>
      </c>
      <c r="P1778" s="3" t="s">
        <v>4345</v>
      </c>
      <c r="Q1778" s="62" t="s">
        <v>6542</v>
      </c>
    </row>
    <row r="1779" spans="1:17" x14ac:dyDescent="0.25">
      <c r="A1779" s="61">
        <v>6370950</v>
      </c>
      <c r="B1779" s="3">
        <v>354640</v>
      </c>
      <c r="C1779" s="129">
        <v>9</v>
      </c>
      <c r="D1779" s="3" t="s">
        <v>419</v>
      </c>
      <c r="E1779" s="3">
        <v>354640</v>
      </c>
      <c r="F1779" s="128">
        <v>35094</v>
      </c>
      <c r="G1779" s="3" t="s">
        <v>113</v>
      </c>
      <c r="H1779" s="3" t="s">
        <v>4470</v>
      </c>
      <c r="I1779" s="3">
        <v>354640</v>
      </c>
      <c r="J1779" s="3" t="s">
        <v>4835</v>
      </c>
      <c r="K1779" s="3" t="s">
        <v>4341</v>
      </c>
      <c r="L1779" s="129">
        <v>39</v>
      </c>
      <c r="M1779" s="3" t="s">
        <v>4370</v>
      </c>
      <c r="N1779" s="3" t="s">
        <v>4343</v>
      </c>
      <c r="O1779" s="3" t="s">
        <v>4344</v>
      </c>
      <c r="P1779" s="3" t="s">
        <v>4345</v>
      </c>
      <c r="Q1779" s="62" t="s">
        <v>6543</v>
      </c>
    </row>
    <row r="1780" spans="1:17" x14ac:dyDescent="0.25">
      <c r="A1780" s="61">
        <v>6370969</v>
      </c>
      <c r="B1780" s="3">
        <v>354640</v>
      </c>
      <c r="C1780" s="129">
        <v>9</v>
      </c>
      <c r="D1780" s="3" t="s">
        <v>419</v>
      </c>
      <c r="E1780" s="3">
        <v>354640</v>
      </c>
      <c r="F1780" s="128">
        <v>35094</v>
      </c>
      <c r="G1780" s="3" t="s">
        <v>113</v>
      </c>
      <c r="H1780" s="3" t="s">
        <v>4470</v>
      </c>
      <c r="I1780" s="3">
        <v>354640</v>
      </c>
      <c r="J1780" s="3" t="s">
        <v>4835</v>
      </c>
      <c r="K1780" s="3" t="s">
        <v>4341</v>
      </c>
      <c r="L1780" s="129">
        <v>39</v>
      </c>
      <c r="M1780" s="3" t="s">
        <v>4370</v>
      </c>
      <c r="N1780" s="3" t="s">
        <v>4343</v>
      </c>
      <c r="O1780" s="3" t="s">
        <v>4466</v>
      </c>
      <c r="P1780" s="3" t="s">
        <v>4373</v>
      </c>
      <c r="Q1780" s="62" t="s">
        <v>6544</v>
      </c>
    </row>
    <row r="1781" spans="1:17" x14ac:dyDescent="0.25">
      <c r="A1781" s="61">
        <v>6376797</v>
      </c>
      <c r="B1781" s="3">
        <v>353870</v>
      </c>
      <c r="C1781" s="129">
        <v>10</v>
      </c>
      <c r="D1781" s="3" t="s">
        <v>485</v>
      </c>
      <c r="E1781" s="3">
        <v>353870</v>
      </c>
      <c r="F1781" s="128">
        <v>35103</v>
      </c>
      <c r="G1781" s="3" t="s">
        <v>121</v>
      </c>
      <c r="H1781" s="3" t="s">
        <v>4403</v>
      </c>
      <c r="I1781" s="3">
        <v>353870</v>
      </c>
      <c r="J1781" s="3" t="s">
        <v>4417</v>
      </c>
      <c r="K1781" s="3" t="s">
        <v>4341</v>
      </c>
      <c r="L1781" s="129">
        <v>4</v>
      </c>
      <c r="M1781" s="3" t="s">
        <v>4349</v>
      </c>
      <c r="N1781" s="3" t="s">
        <v>4343</v>
      </c>
      <c r="O1781" s="3" t="s">
        <v>4344</v>
      </c>
      <c r="P1781" s="3" t="s">
        <v>4345</v>
      </c>
      <c r="Q1781" s="62" t="s">
        <v>6545</v>
      </c>
    </row>
    <row r="1782" spans="1:17" x14ac:dyDescent="0.25">
      <c r="A1782" s="61">
        <v>6379281</v>
      </c>
      <c r="B1782" s="3">
        <v>353870</v>
      </c>
      <c r="C1782" s="129">
        <v>10</v>
      </c>
      <c r="D1782" s="3" t="s">
        <v>485</v>
      </c>
      <c r="E1782" s="3">
        <v>353870</v>
      </c>
      <c r="F1782" s="128">
        <v>35103</v>
      </c>
      <c r="G1782" s="3" t="s">
        <v>121</v>
      </c>
      <c r="H1782" s="3" t="s">
        <v>4403</v>
      </c>
      <c r="I1782" s="3">
        <v>353870</v>
      </c>
      <c r="J1782" s="3" t="s">
        <v>4417</v>
      </c>
      <c r="K1782" s="3" t="s">
        <v>4341</v>
      </c>
      <c r="L1782" s="129">
        <v>4</v>
      </c>
      <c r="M1782" s="3" t="s">
        <v>4349</v>
      </c>
      <c r="N1782" s="3" t="s">
        <v>4343</v>
      </c>
      <c r="O1782" s="3" t="s">
        <v>4344</v>
      </c>
      <c r="P1782" s="3" t="s">
        <v>4345</v>
      </c>
      <c r="Q1782" s="62" t="s">
        <v>6546</v>
      </c>
    </row>
    <row r="1783" spans="1:17" x14ac:dyDescent="0.25">
      <c r="A1783" s="61">
        <v>6382517</v>
      </c>
      <c r="B1783" s="3">
        <v>353890</v>
      </c>
      <c r="C1783" s="129">
        <v>6</v>
      </c>
      <c r="D1783" s="3" t="s">
        <v>271</v>
      </c>
      <c r="E1783" s="3">
        <v>353890</v>
      </c>
      <c r="F1783" s="128">
        <v>35062</v>
      </c>
      <c r="G1783" s="3" t="s">
        <v>85</v>
      </c>
      <c r="H1783" s="3" t="s">
        <v>4414</v>
      </c>
      <c r="I1783" s="3">
        <v>353890</v>
      </c>
      <c r="J1783" s="3" t="s">
        <v>5385</v>
      </c>
      <c r="K1783" s="3" t="s">
        <v>4341</v>
      </c>
      <c r="L1783" s="129">
        <v>39</v>
      </c>
      <c r="M1783" s="3" t="s">
        <v>4370</v>
      </c>
      <c r="N1783" s="3" t="s">
        <v>4343</v>
      </c>
      <c r="O1783" s="3" t="s">
        <v>4344</v>
      </c>
      <c r="P1783" s="3" t="s">
        <v>4345</v>
      </c>
      <c r="Q1783" s="62" t="s">
        <v>4624</v>
      </c>
    </row>
    <row r="1784" spans="1:17" x14ac:dyDescent="0.25">
      <c r="A1784" s="61">
        <v>6391869</v>
      </c>
      <c r="B1784" s="3">
        <v>355030</v>
      </c>
      <c r="C1784" s="129">
        <v>1</v>
      </c>
      <c r="D1784" s="3" t="s">
        <v>54</v>
      </c>
      <c r="E1784" s="3">
        <v>355030</v>
      </c>
      <c r="F1784" s="128">
        <v>35016</v>
      </c>
      <c r="G1784" s="3" t="s">
        <v>62</v>
      </c>
      <c r="H1784" s="3" t="s">
        <v>4410</v>
      </c>
      <c r="I1784" s="3">
        <v>355030</v>
      </c>
      <c r="J1784" s="3" t="s">
        <v>4411</v>
      </c>
      <c r="K1784" s="3" t="s">
        <v>4341</v>
      </c>
      <c r="L1784" s="129">
        <v>62</v>
      </c>
      <c r="M1784" s="3" t="s">
        <v>4379</v>
      </c>
      <c r="N1784" s="3" t="s">
        <v>4343</v>
      </c>
      <c r="O1784" s="3" t="s">
        <v>4356</v>
      </c>
      <c r="P1784" s="3" t="s">
        <v>4345</v>
      </c>
      <c r="Q1784" s="62" t="s">
        <v>6547</v>
      </c>
    </row>
    <row r="1785" spans="1:17" x14ac:dyDescent="0.25">
      <c r="A1785" s="61">
        <v>6391885</v>
      </c>
      <c r="B1785" s="3">
        <v>355030</v>
      </c>
      <c r="C1785" s="129">
        <v>1</v>
      </c>
      <c r="D1785" s="3" t="s">
        <v>54</v>
      </c>
      <c r="E1785" s="3">
        <v>355030</v>
      </c>
      <c r="F1785" s="128">
        <v>35016</v>
      </c>
      <c r="G1785" s="3" t="s">
        <v>62</v>
      </c>
      <c r="H1785" s="3" t="s">
        <v>4410</v>
      </c>
      <c r="I1785" s="3">
        <v>355030</v>
      </c>
      <c r="J1785" s="3" t="s">
        <v>4411</v>
      </c>
      <c r="K1785" s="3" t="s">
        <v>4341</v>
      </c>
      <c r="L1785" s="129">
        <v>4</v>
      </c>
      <c r="M1785" s="3" t="s">
        <v>4349</v>
      </c>
      <c r="N1785" s="3" t="s">
        <v>4343</v>
      </c>
      <c r="O1785" s="3" t="s">
        <v>4356</v>
      </c>
      <c r="P1785" s="3" t="s">
        <v>4345</v>
      </c>
      <c r="Q1785" s="62" t="s">
        <v>6548</v>
      </c>
    </row>
    <row r="1786" spans="1:17" x14ac:dyDescent="0.25">
      <c r="A1786" s="61">
        <v>6391893</v>
      </c>
      <c r="B1786" s="3">
        <v>355030</v>
      </c>
      <c r="C1786" s="129">
        <v>1</v>
      </c>
      <c r="D1786" s="3" t="s">
        <v>54</v>
      </c>
      <c r="E1786" s="3">
        <v>355030</v>
      </c>
      <c r="F1786" s="128">
        <v>35016</v>
      </c>
      <c r="G1786" s="3" t="s">
        <v>62</v>
      </c>
      <c r="H1786" s="3" t="s">
        <v>4410</v>
      </c>
      <c r="I1786" s="3">
        <v>355030</v>
      </c>
      <c r="J1786" s="3" t="s">
        <v>4411</v>
      </c>
      <c r="K1786" s="3" t="s">
        <v>4341</v>
      </c>
      <c r="L1786" s="129">
        <v>4</v>
      </c>
      <c r="M1786" s="3" t="s">
        <v>4349</v>
      </c>
      <c r="N1786" s="3" t="s">
        <v>4343</v>
      </c>
      <c r="O1786" s="3" t="s">
        <v>4356</v>
      </c>
      <c r="P1786" s="3" t="s">
        <v>4345</v>
      </c>
      <c r="Q1786" s="62" t="s">
        <v>6549</v>
      </c>
    </row>
    <row r="1787" spans="1:17" x14ac:dyDescent="0.25">
      <c r="A1787" s="61">
        <v>6393608</v>
      </c>
      <c r="B1787" s="3">
        <v>355030</v>
      </c>
      <c r="C1787" s="129">
        <v>1</v>
      </c>
      <c r="D1787" s="3" t="s">
        <v>54</v>
      </c>
      <c r="E1787" s="3">
        <v>355030</v>
      </c>
      <c r="F1787" s="128">
        <v>35016</v>
      </c>
      <c r="G1787" s="3" t="s">
        <v>62</v>
      </c>
      <c r="H1787" s="3" t="s">
        <v>4410</v>
      </c>
      <c r="I1787" s="3">
        <v>355030</v>
      </c>
      <c r="J1787" s="3" t="s">
        <v>4411</v>
      </c>
      <c r="K1787" s="3" t="s">
        <v>4341</v>
      </c>
      <c r="L1787" s="129">
        <v>4</v>
      </c>
      <c r="M1787" s="3" t="s">
        <v>4349</v>
      </c>
      <c r="N1787" s="3" t="s">
        <v>4343</v>
      </c>
      <c r="O1787" s="3" t="s">
        <v>4356</v>
      </c>
      <c r="P1787" s="3" t="s">
        <v>4345</v>
      </c>
      <c r="Q1787" s="62" t="s">
        <v>6550</v>
      </c>
    </row>
    <row r="1788" spans="1:17" x14ac:dyDescent="0.25">
      <c r="A1788" s="61">
        <v>6394558</v>
      </c>
      <c r="B1788" s="3">
        <v>355030</v>
      </c>
      <c r="C1788" s="129">
        <v>1</v>
      </c>
      <c r="D1788" s="3" t="s">
        <v>54</v>
      </c>
      <c r="E1788" s="3">
        <v>355030</v>
      </c>
      <c r="F1788" s="128">
        <v>35016</v>
      </c>
      <c r="G1788" s="3" t="s">
        <v>62</v>
      </c>
      <c r="H1788" s="3" t="s">
        <v>4410</v>
      </c>
      <c r="I1788" s="3">
        <v>355030</v>
      </c>
      <c r="J1788" s="3" t="s">
        <v>4411</v>
      </c>
      <c r="K1788" s="3" t="s">
        <v>4341</v>
      </c>
      <c r="L1788" s="129">
        <v>4</v>
      </c>
      <c r="M1788" s="3" t="s">
        <v>4349</v>
      </c>
      <c r="N1788" s="3" t="s">
        <v>4343</v>
      </c>
      <c r="O1788" s="3" t="s">
        <v>4356</v>
      </c>
      <c r="P1788" s="3" t="s">
        <v>4345</v>
      </c>
      <c r="Q1788" s="62" t="s">
        <v>6551</v>
      </c>
    </row>
    <row r="1789" spans="1:17" x14ac:dyDescent="0.25">
      <c r="A1789" s="61">
        <v>6394949</v>
      </c>
      <c r="B1789" s="3">
        <v>353740</v>
      </c>
      <c r="C1789" s="129">
        <v>2</v>
      </c>
      <c r="D1789" s="3" t="s">
        <v>146</v>
      </c>
      <c r="E1789" s="3">
        <v>353740</v>
      </c>
      <c r="F1789" s="128">
        <v>35022</v>
      </c>
      <c r="G1789" s="3" t="s">
        <v>66</v>
      </c>
      <c r="H1789" s="3" t="s">
        <v>4480</v>
      </c>
      <c r="I1789" s="3">
        <v>353740</v>
      </c>
      <c r="J1789" s="3" t="s">
        <v>5070</v>
      </c>
      <c r="K1789" s="3" t="s">
        <v>4341</v>
      </c>
      <c r="L1789" s="129">
        <v>39</v>
      </c>
      <c r="M1789" s="3" t="s">
        <v>4370</v>
      </c>
      <c r="N1789" s="3" t="s">
        <v>4343</v>
      </c>
      <c r="O1789" s="3" t="s">
        <v>4344</v>
      </c>
      <c r="P1789" s="3" t="s">
        <v>4345</v>
      </c>
      <c r="Q1789" s="62" t="s">
        <v>6552</v>
      </c>
    </row>
    <row r="1790" spans="1:17" x14ac:dyDescent="0.25">
      <c r="A1790" s="61">
        <v>6399363</v>
      </c>
      <c r="B1790" s="3">
        <v>354660</v>
      </c>
      <c r="C1790" s="129">
        <v>15</v>
      </c>
      <c r="D1790" s="3" t="s">
        <v>639</v>
      </c>
      <c r="E1790" s="3">
        <v>354660</v>
      </c>
      <c r="F1790" s="128">
        <v>35152</v>
      </c>
      <c r="G1790" s="3" t="s">
        <v>152</v>
      </c>
      <c r="H1790" s="3" t="s">
        <v>4480</v>
      </c>
      <c r="I1790" s="3">
        <v>354660</v>
      </c>
      <c r="J1790" s="3" t="s">
        <v>4733</v>
      </c>
      <c r="K1790" s="3" t="s">
        <v>4341</v>
      </c>
      <c r="L1790" s="129">
        <v>39</v>
      </c>
      <c r="M1790" s="3" t="s">
        <v>4370</v>
      </c>
      <c r="N1790" s="3" t="s">
        <v>4343</v>
      </c>
      <c r="O1790" s="3" t="s">
        <v>4344</v>
      </c>
      <c r="P1790" s="3" t="s">
        <v>4345</v>
      </c>
      <c r="Q1790" s="62" t="s">
        <v>6553</v>
      </c>
    </row>
    <row r="1791" spans="1:17" x14ac:dyDescent="0.25">
      <c r="A1791" s="61">
        <v>6414176</v>
      </c>
      <c r="B1791" s="3">
        <v>352720</v>
      </c>
      <c r="C1791" s="129">
        <v>17</v>
      </c>
      <c r="D1791" s="3" t="s">
        <v>797</v>
      </c>
      <c r="E1791" s="3">
        <v>352720</v>
      </c>
      <c r="F1791" s="128">
        <v>35172</v>
      </c>
      <c r="G1791" s="3" t="s">
        <v>172</v>
      </c>
      <c r="H1791" s="3" t="s">
        <v>4367</v>
      </c>
      <c r="I1791" s="3">
        <v>352720</v>
      </c>
      <c r="J1791" s="3" t="s">
        <v>4822</v>
      </c>
      <c r="K1791" s="3" t="s">
        <v>4341</v>
      </c>
      <c r="L1791" s="129">
        <v>39</v>
      </c>
      <c r="M1791" s="3" t="s">
        <v>4370</v>
      </c>
      <c r="N1791" s="3" t="s">
        <v>4343</v>
      </c>
      <c r="O1791" s="3" t="s">
        <v>4372</v>
      </c>
      <c r="P1791" s="3" t="s">
        <v>4373</v>
      </c>
      <c r="Q1791" s="62" t="s">
        <v>6554</v>
      </c>
    </row>
    <row r="1792" spans="1:17" x14ac:dyDescent="0.25">
      <c r="A1792" s="61">
        <v>6415415</v>
      </c>
      <c r="B1792" s="3">
        <v>355030</v>
      </c>
      <c r="C1792" s="129">
        <v>1</v>
      </c>
      <c r="D1792" s="3" t="s">
        <v>54</v>
      </c>
      <c r="E1792" s="3">
        <v>355030</v>
      </c>
      <c r="F1792" s="128">
        <v>35016</v>
      </c>
      <c r="G1792" s="3" t="s">
        <v>62</v>
      </c>
      <c r="H1792" s="3" t="s">
        <v>4410</v>
      </c>
      <c r="I1792" s="3">
        <v>355030</v>
      </c>
      <c r="J1792" s="3" t="s">
        <v>4411</v>
      </c>
      <c r="K1792" s="3" t="s">
        <v>4341</v>
      </c>
      <c r="L1792" s="129">
        <v>4</v>
      </c>
      <c r="M1792" s="3" t="s">
        <v>4349</v>
      </c>
      <c r="N1792" s="3" t="s">
        <v>4343</v>
      </c>
      <c r="O1792" s="3" t="s">
        <v>4356</v>
      </c>
      <c r="P1792" s="3" t="s">
        <v>4345</v>
      </c>
      <c r="Q1792" s="62" t="s">
        <v>6555</v>
      </c>
    </row>
    <row r="1793" spans="1:17" x14ac:dyDescent="0.25">
      <c r="A1793" s="61">
        <v>6418597</v>
      </c>
      <c r="B1793" s="3">
        <v>353060</v>
      </c>
      <c r="C1793" s="129">
        <v>1</v>
      </c>
      <c r="D1793" s="3" t="s">
        <v>54</v>
      </c>
      <c r="E1793" s="3">
        <v>353060</v>
      </c>
      <c r="F1793" s="128">
        <v>35011</v>
      </c>
      <c r="G1793" s="3" t="s">
        <v>46</v>
      </c>
      <c r="H1793" s="3" t="s">
        <v>4437</v>
      </c>
      <c r="I1793" s="3">
        <v>353060</v>
      </c>
      <c r="J1793" s="3" t="s">
        <v>5358</v>
      </c>
      <c r="K1793" s="3" t="s">
        <v>4341</v>
      </c>
      <c r="L1793" s="129">
        <v>4</v>
      </c>
      <c r="M1793" s="3" t="s">
        <v>4349</v>
      </c>
      <c r="N1793" s="3" t="s">
        <v>4343</v>
      </c>
      <c r="O1793" s="3" t="s">
        <v>4344</v>
      </c>
      <c r="P1793" s="3" t="s">
        <v>4345</v>
      </c>
      <c r="Q1793" s="62" t="s">
        <v>6556</v>
      </c>
    </row>
    <row r="1794" spans="1:17" x14ac:dyDescent="0.25">
      <c r="A1794" s="61">
        <v>6421822</v>
      </c>
      <c r="B1794" s="3">
        <v>351230</v>
      </c>
      <c r="C1794" s="129">
        <v>6</v>
      </c>
      <c r="D1794" s="3" t="s">
        <v>271</v>
      </c>
      <c r="E1794" s="3">
        <v>351230</v>
      </c>
      <c r="F1794" s="128">
        <v>35063</v>
      </c>
      <c r="G1794" s="3" t="s">
        <v>87</v>
      </c>
      <c r="H1794" s="3" t="s">
        <v>4414</v>
      </c>
      <c r="I1794" s="3">
        <v>351230</v>
      </c>
      <c r="J1794" s="3" t="s">
        <v>5832</v>
      </c>
      <c r="K1794" s="3" t="s">
        <v>4341</v>
      </c>
      <c r="L1794" s="129">
        <v>5</v>
      </c>
      <c r="M1794" s="3" t="s">
        <v>4342</v>
      </c>
      <c r="N1794" s="3" t="s">
        <v>4343</v>
      </c>
      <c r="O1794" s="3" t="s">
        <v>5237</v>
      </c>
      <c r="P1794" s="3" t="s">
        <v>4359</v>
      </c>
      <c r="Q1794" s="62" t="s">
        <v>6557</v>
      </c>
    </row>
    <row r="1795" spans="1:17" x14ac:dyDescent="0.25">
      <c r="A1795" s="61">
        <v>6423086</v>
      </c>
      <c r="B1795" s="3">
        <v>355030</v>
      </c>
      <c r="C1795" s="129">
        <v>1</v>
      </c>
      <c r="D1795" s="3" t="s">
        <v>54</v>
      </c>
      <c r="E1795" s="3">
        <v>355030</v>
      </c>
      <c r="F1795" s="128">
        <v>35016</v>
      </c>
      <c r="G1795" s="3" t="s">
        <v>62</v>
      </c>
      <c r="H1795" s="3" t="s">
        <v>4410</v>
      </c>
      <c r="I1795" s="3">
        <v>355030</v>
      </c>
      <c r="J1795" s="3" t="s">
        <v>4411</v>
      </c>
      <c r="K1795" s="3" t="s">
        <v>4351</v>
      </c>
      <c r="L1795" s="129">
        <v>4</v>
      </c>
      <c r="M1795" s="3" t="s">
        <v>4349</v>
      </c>
      <c r="N1795" s="3" t="s">
        <v>4343</v>
      </c>
      <c r="O1795" s="3" t="s">
        <v>4352</v>
      </c>
      <c r="P1795" s="3" t="s">
        <v>4345</v>
      </c>
      <c r="Q1795" s="62" t="s">
        <v>6558</v>
      </c>
    </row>
    <row r="1796" spans="1:17" x14ac:dyDescent="0.25">
      <c r="A1796" s="61">
        <v>6432530</v>
      </c>
      <c r="B1796" s="3">
        <v>355030</v>
      </c>
      <c r="C1796" s="129">
        <v>1</v>
      </c>
      <c r="D1796" s="3" t="s">
        <v>54</v>
      </c>
      <c r="E1796" s="3">
        <v>355030</v>
      </c>
      <c r="F1796" s="128">
        <v>35016</v>
      </c>
      <c r="G1796" s="3" t="s">
        <v>62</v>
      </c>
      <c r="H1796" s="3" t="s">
        <v>4410</v>
      </c>
      <c r="I1796" s="3">
        <v>355030</v>
      </c>
      <c r="J1796" s="3" t="s">
        <v>4411</v>
      </c>
      <c r="K1796" s="3" t="s">
        <v>4351</v>
      </c>
      <c r="L1796" s="129">
        <v>4</v>
      </c>
      <c r="M1796" s="3" t="s">
        <v>4349</v>
      </c>
      <c r="N1796" s="3" t="s">
        <v>4343</v>
      </c>
      <c r="O1796" s="3" t="s">
        <v>4352</v>
      </c>
      <c r="P1796" s="3" t="s">
        <v>4345</v>
      </c>
      <c r="Q1796" s="62" t="s">
        <v>6559</v>
      </c>
    </row>
    <row r="1797" spans="1:17" x14ac:dyDescent="0.25">
      <c r="A1797" s="61">
        <v>6436196</v>
      </c>
      <c r="B1797" s="3">
        <v>355150</v>
      </c>
      <c r="C1797" s="129">
        <v>13</v>
      </c>
      <c r="D1797" s="3" t="s">
        <v>583</v>
      </c>
      <c r="E1797" s="3">
        <v>355150</v>
      </c>
      <c r="F1797" s="128">
        <v>35132</v>
      </c>
      <c r="G1797" s="3" t="s">
        <v>139</v>
      </c>
      <c r="H1797" s="3" t="s">
        <v>4396</v>
      </c>
      <c r="I1797" s="3">
        <v>355150</v>
      </c>
      <c r="J1797" s="3" t="s">
        <v>4704</v>
      </c>
      <c r="K1797" s="3" t="s">
        <v>4341</v>
      </c>
      <c r="L1797" s="129">
        <v>39</v>
      </c>
      <c r="M1797" s="3" t="s">
        <v>4370</v>
      </c>
      <c r="N1797" s="3" t="s">
        <v>4343</v>
      </c>
      <c r="O1797" s="3" t="s">
        <v>4372</v>
      </c>
      <c r="P1797" s="3" t="s">
        <v>4373</v>
      </c>
      <c r="Q1797" s="62" t="s">
        <v>6560</v>
      </c>
    </row>
    <row r="1798" spans="1:17" x14ac:dyDescent="0.25">
      <c r="A1798" s="61">
        <v>6438164</v>
      </c>
      <c r="B1798" s="3">
        <v>354410</v>
      </c>
      <c r="C1798" s="129">
        <v>1</v>
      </c>
      <c r="D1798" s="3" t="s">
        <v>54</v>
      </c>
      <c r="E1798" s="3">
        <v>354410</v>
      </c>
      <c r="F1798" s="128">
        <v>35015</v>
      </c>
      <c r="G1798" s="3" t="s">
        <v>60</v>
      </c>
      <c r="H1798" s="3" t="s">
        <v>4361</v>
      </c>
      <c r="I1798" s="3">
        <v>354410</v>
      </c>
      <c r="J1798" s="3" t="s">
        <v>5905</v>
      </c>
      <c r="K1798" s="3" t="s">
        <v>4341</v>
      </c>
      <c r="L1798" s="129">
        <v>4</v>
      </c>
      <c r="M1798" s="3" t="s">
        <v>4349</v>
      </c>
      <c r="N1798" s="3" t="s">
        <v>4343</v>
      </c>
      <c r="O1798" s="3" t="s">
        <v>4344</v>
      </c>
      <c r="P1798" s="3" t="s">
        <v>4345</v>
      </c>
      <c r="Q1798" s="62" t="s">
        <v>6561</v>
      </c>
    </row>
    <row r="1799" spans="1:17" x14ac:dyDescent="0.25">
      <c r="A1799" s="61">
        <v>6439810</v>
      </c>
      <c r="B1799" s="3">
        <v>355710</v>
      </c>
      <c r="C1799" s="129">
        <v>15</v>
      </c>
      <c r="D1799" s="3" t="s">
        <v>639</v>
      </c>
      <c r="E1799" s="3">
        <v>355710</v>
      </c>
      <c r="F1799" s="128">
        <v>35157</v>
      </c>
      <c r="G1799" s="3" t="s">
        <v>162</v>
      </c>
      <c r="H1799" s="3" t="s">
        <v>4480</v>
      </c>
      <c r="I1799" s="3">
        <v>355710</v>
      </c>
      <c r="J1799" s="3" t="s">
        <v>4538</v>
      </c>
      <c r="K1799" s="3" t="s">
        <v>4341</v>
      </c>
      <c r="L1799" s="129">
        <v>4</v>
      </c>
      <c r="M1799" s="3" t="s">
        <v>4349</v>
      </c>
      <c r="N1799" s="3" t="s">
        <v>4343</v>
      </c>
      <c r="O1799" s="3" t="s">
        <v>4344</v>
      </c>
      <c r="P1799" s="3" t="s">
        <v>4345</v>
      </c>
      <c r="Q1799" s="62" t="s">
        <v>6562</v>
      </c>
    </row>
    <row r="1800" spans="1:17" x14ac:dyDescent="0.25">
      <c r="A1800" s="61">
        <v>6444466</v>
      </c>
      <c r="B1800" s="3">
        <v>353870</v>
      </c>
      <c r="C1800" s="129">
        <v>10</v>
      </c>
      <c r="D1800" s="3" t="s">
        <v>485</v>
      </c>
      <c r="E1800" s="3">
        <v>353870</v>
      </c>
      <c r="F1800" s="128">
        <v>35103</v>
      </c>
      <c r="G1800" s="3" t="s">
        <v>121</v>
      </c>
      <c r="H1800" s="3" t="s">
        <v>4403</v>
      </c>
      <c r="I1800" s="3">
        <v>353870</v>
      </c>
      <c r="J1800" s="3" t="s">
        <v>4417</v>
      </c>
      <c r="K1800" s="3" t="s">
        <v>4341</v>
      </c>
      <c r="L1800" s="129">
        <v>4</v>
      </c>
      <c r="M1800" s="3" t="s">
        <v>4349</v>
      </c>
      <c r="N1800" s="3" t="s">
        <v>4343</v>
      </c>
      <c r="O1800" s="3" t="s">
        <v>4344</v>
      </c>
      <c r="P1800" s="3" t="s">
        <v>4345</v>
      </c>
      <c r="Q1800" s="62" t="s">
        <v>6563</v>
      </c>
    </row>
    <row r="1801" spans="1:17" x14ac:dyDescent="0.25">
      <c r="A1801" s="61">
        <v>6448445</v>
      </c>
      <c r="B1801" s="3">
        <v>350320</v>
      </c>
      <c r="C1801" s="129">
        <v>3</v>
      </c>
      <c r="D1801" s="3" t="s">
        <v>207</v>
      </c>
      <c r="E1801" s="3">
        <v>350320</v>
      </c>
      <c r="F1801" s="128">
        <v>35031</v>
      </c>
      <c r="G1801" s="3" t="s">
        <v>70</v>
      </c>
      <c r="H1801" s="3" t="s">
        <v>4396</v>
      </c>
      <c r="I1801" s="3">
        <v>350320</v>
      </c>
      <c r="J1801" s="3" t="s">
        <v>5047</v>
      </c>
      <c r="K1801" s="3" t="s">
        <v>4341</v>
      </c>
      <c r="L1801" s="129">
        <v>39</v>
      </c>
      <c r="M1801" s="3" t="s">
        <v>4370</v>
      </c>
      <c r="N1801" s="3" t="s">
        <v>4343</v>
      </c>
      <c r="O1801" s="3" t="s">
        <v>4344</v>
      </c>
      <c r="P1801" s="3" t="s">
        <v>4345</v>
      </c>
      <c r="Q1801" s="62" t="s">
        <v>6564</v>
      </c>
    </row>
    <row r="1802" spans="1:17" x14ac:dyDescent="0.25">
      <c r="A1802" s="61">
        <v>6451055</v>
      </c>
      <c r="B1802" s="3">
        <v>355030</v>
      </c>
      <c r="C1802" s="129">
        <v>1</v>
      </c>
      <c r="D1802" s="3" t="s">
        <v>54</v>
      </c>
      <c r="E1802" s="3">
        <v>355030</v>
      </c>
      <c r="F1802" s="128">
        <v>35016</v>
      </c>
      <c r="G1802" s="3" t="s">
        <v>62</v>
      </c>
      <c r="H1802" s="3" t="s">
        <v>4410</v>
      </c>
      <c r="I1802" s="3">
        <v>355030</v>
      </c>
      <c r="J1802" s="3" t="s">
        <v>4411</v>
      </c>
      <c r="K1802" s="3" t="s">
        <v>4341</v>
      </c>
      <c r="L1802" s="129">
        <v>4</v>
      </c>
      <c r="M1802" s="3" t="s">
        <v>4349</v>
      </c>
      <c r="N1802" s="3" t="s">
        <v>4343</v>
      </c>
      <c r="O1802" s="3" t="s">
        <v>4356</v>
      </c>
      <c r="P1802" s="3" t="s">
        <v>4345</v>
      </c>
      <c r="Q1802" s="62" t="s">
        <v>6565</v>
      </c>
    </row>
    <row r="1803" spans="1:17" x14ac:dyDescent="0.25">
      <c r="A1803" s="61">
        <v>6451098</v>
      </c>
      <c r="B1803" s="3">
        <v>350390</v>
      </c>
      <c r="C1803" s="129">
        <v>1</v>
      </c>
      <c r="D1803" s="3" t="s">
        <v>54</v>
      </c>
      <c r="E1803" s="3">
        <v>350390</v>
      </c>
      <c r="F1803" s="128">
        <v>35011</v>
      </c>
      <c r="G1803" s="3" t="s">
        <v>46</v>
      </c>
      <c r="H1803" s="3" t="s">
        <v>4437</v>
      </c>
      <c r="I1803" s="3">
        <v>350390</v>
      </c>
      <c r="J1803" s="3" t="s">
        <v>6203</v>
      </c>
      <c r="K1803" s="3" t="s">
        <v>4341</v>
      </c>
      <c r="L1803" s="129">
        <v>5</v>
      </c>
      <c r="M1803" s="3" t="s">
        <v>4342</v>
      </c>
      <c r="N1803" s="3" t="s">
        <v>4343</v>
      </c>
      <c r="O1803" s="3" t="s">
        <v>4344</v>
      </c>
      <c r="P1803" s="3" t="s">
        <v>4345</v>
      </c>
      <c r="Q1803" s="62" t="s">
        <v>6566</v>
      </c>
    </row>
    <row r="1804" spans="1:17" x14ac:dyDescent="0.25">
      <c r="A1804" s="61">
        <v>6452302</v>
      </c>
      <c r="B1804" s="3">
        <v>354190</v>
      </c>
      <c r="C1804" s="129">
        <v>17</v>
      </c>
      <c r="D1804" s="3" t="s">
        <v>797</v>
      </c>
      <c r="E1804" s="3">
        <v>354190</v>
      </c>
      <c r="F1804" s="128">
        <v>35172</v>
      </c>
      <c r="G1804" s="3" t="s">
        <v>172</v>
      </c>
      <c r="H1804" s="3" t="s">
        <v>4367</v>
      </c>
      <c r="I1804" s="3">
        <v>354190</v>
      </c>
      <c r="J1804" s="3" t="s">
        <v>4998</v>
      </c>
      <c r="K1804" s="3" t="s">
        <v>4341</v>
      </c>
      <c r="L1804" s="129">
        <v>5</v>
      </c>
      <c r="M1804" s="3" t="s">
        <v>4342</v>
      </c>
      <c r="N1804" s="3" t="s">
        <v>4343</v>
      </c>
      <c r="O1804" s="3" t="s">
        <v>4358</v>
      </c>
      <c r="P1804" s="3" t="s">
        <v>4359</v>
      </c>
      <c r="Q1804" s="62" t="s">
        <v>6567</v>
      </c>
    </row>
    <row r="1805" spans="1:17" x14ac:dyDescent="0.25">
      <c r="A1805" s="61">
        <v>6454313</v>
      </c>
      <c r="B1805" s="3">
        <v>350570</v>
      </c>
      <c r="C1805" s="129">
        <v>1</v>
      </c>
      <c r="D1805" s="3" t="s">
        <v>54</v>
      </c>
      <c r="E1805" s="3">
        <v>350570</v>
      </c>
      <c r="F1805" s="128">
        <v>35014</v>
      </c>
      <c r="G1805" s="3" t="s">
        <v>58</v>
      </c>
      <c r="H1805" s="3" t="s">
        <v>4339</v>
      </c>
      <c r="I1805" s="3">
        <v>350570</v>
      </c>
      <c r="J1805" s="3" t="s">
        <v>4444</v>
      </c>
      <c r="K1805" s="3" t="s">
        <v>4341</v>
      </c>
      <c r="L1805" s="129">
        <v>39</v>
      </c>
      <c r="M1805" s="3" t="s">
        <v>4370</v>
      </c>
      <c r="N1805" s="3" t="s">
        <v>4343</v>
      </c>
      <c r="O1805" s="3" t="s">
        <v>4372</v>
      </c>
      <c r="P1805" s="3" t="s">
        <v>4373</v>
      </c>
      <c r="Q1805" s="62" t="s">
        <v>6266</v>
      </c>
    </row>
    <row r="1806" spans="1:17" x14ac:dyDescent="0.25">
      <c r="A1806" s="61">
        <v>6464424</v>
      </c>
      <c r="B1806" s="3">
        <v>355220</v>
      </c>
      <c r="C1806" s="129">
        <v>16</v>
      </c>
      <c r="D1806" s="3" t="s">
        <v>747</v>
      </c>
      <c r="E1806" s="3">
        <v>355220</v>
      </c>
      <c r="F1806" s="128">
        <v>35163</v>
      </c>
      <c r="G1806" s="3" t="s">
        <v>168</v>
      </c>
      <c r="H1806" s="3" t="s">
        <v>4399</v>
      </c>
      <c r="I1806" s="3">
        <v>355220</v>
      </c>
      <c r="J1806" s="3" t="s">
        <v>4528</v>
      </c>
      <c r="K1806" s="3" t="s">
        <v>4341</v>
      </c>
      <c r="L1806" s="129">
        <v>39</v>
      </c>
      <c r="M1806" s="3" t="s">
        <v>4370</v>
      </c>
      <c r="N1806" s="3" t="s">
        <v>4343</v>
      </c>
      <c r="O1806" s="3" t="s">
        <v>4372</v>
      </c>
      <c r="P1806" s="3" t="s">
        <v>4373</v>
      </c>
      <c r="Q1806" s="62" t="s">
        <v>6568</v>
      </c>
    </row>
    <row r="1807" spans="1:17" x14ac:dyDescent="0.25">
      <c r="A1807" s="61">
        <v>6473431</v>
      </c>
      <c r="B1807" s="3">
        <v>355700</v>
      </c>
      <c r="C1807" s="129">
        <v>16</v>
      </c>
      <c r="D1807" s="3" t="s">
        <v>747</v>
      </c>
      <c r="E1807" s="3">
        <v>355700</v>
      </c>
      <c r="F1807" s="128">
        <v>35163</v>
      </c>
      <c r="G1807" s="3" t="s">
        <v>168</v>
      </c>
      <c r="H1807" s="3" t="s">
        <v>4399</v>
      </c>
      <c r="I1807" s="3">
        <v>355700</v>
      </c>
      <c r="J1807" s="3" t="s">
        <v>5670</v>
      </c>
      <c r="K1807" s="3" t="s">
        <v>4341</v>
      </c>
      <c r="L1807" s="129">
        <v>39</v>
      </c>
      <c r="M1807" s="3" t="s">
        <v>4370</v>
      </c>
      <c r="N1807" s="3" t="s">
        <v>4343</v>
      </c>
      <c r="O1807" s="3" t="s">
        <v>4358</v>
      </c>
      <c r="P1807" s="3" t="s">
        <v>4359</v>
      </c>
      <c r="Q1807" s="62" t="s">
        <v>6569</v>
      </c>
    </row>
    <row r="1808" spans="1:17" x14ac:dyDescent="0.25">
      <c r="A1808" s="61">
        <v>6474330</v>
      </c>
      <c r="B1808" s="3">
        <v>353870</v>
      </c>
      <c r="C1808" s="129">
        <v>10</v>
      </c>
      <c r="D1808" s="3" t="s">
        <v>485</v>
      </c>
      <c r="E1808" s="3">
        <v>353870</v>
      </c>
      <c r="F1808" s="128">
        <v>35103</v>
      </c>
      <c r="G1808" s="3" t="s">
        <v>121</v>
      </c>
      <c r="H1808" s="3" t="s">
        <v>4403</v>
      </c>
      <c r="I1808" s="3">
        <v>353870</v>
      </c>
      <c r="J1808" s="3" t="s">
        <v>4417</v>
      </c>
      <c r="K1808" s="3" t="s">
        <v>4341</v>
      </c>
      <c r="L1808" s="129">
        <v>4</v>
      </c>
      <c r="M1808" s="3" t="s">
        <v>4349</v>
      </c>
      <c r="N1808" s="3" t="s">
        <v>4343</v>
      </c>
      <c r="O1808" s="3" t="s">
        <v>4344</v>
      </c>
      <c r="P1808" s="3" t="s">
        <v>4345</v>
      </c>
      <c r="Q1808" s="62" t="s">
        <v>6570</v>
      </c>
    </row>
    <row r="1809" spans="1:17" x14ac:dyDescent="0.25">
      <c r="A1809" s="61">
        <v>6478638</v>
      </c>
      <c r="B1809" s="3">
        <v>351840</v>
      </c>
      <c r="C1809" s="129">
        <v>17</v>
      </c>
      <c r="D1809" s="3" t="s">
        <v>797</v>
      </c>
      <c r="E1809" s="3">
        <v>351840</v>
      </c>
      <c r="F1809" s="128">
        <v>35172</v>
      </c>
      <c r="G1809" s="3" t="s">
        <v>172</v>
      </c>
      <c r="H1809" s="3" t="s">
        <v>4367</v>
      </c>
      <c r="I1809" s="3">
        <v>351840</v>
      </c>
      <c r="J1809" s="3" t="s">
        <v>4743</v>
      </c>
      <c r="K1809" s="3" t="s">
        <v>4341</v>
      </c>
      <c r="L1809" s="129">
        <v>39</v>
      </c>
      <c r="M1809" s="3" t="s">
        <v>4370</v>
      </c>
      <c r="N1809" s="3" t="s">
        <v>4343</v>
      </c>
      <c r="O1809" s="3" t="s">
        <v>4344</v>
      </c>
      <c r="P1809" s="3" t="s">
        <v>4345</v>
      </c>
      <c r="Q1809" s="62" t="s">
        <v>6571</v>
      </c>
    </row>
    <row r="1810" spans="1:17" x14ac:dyDescent="0.25">
      <c r="A1810" s="61">
        <v>6479200</v>
      </c>
      <c r="B1810" s="3">
        <v>355030</v>
      </c>
      <c r="C1810" s="129">
        <v>1</v>
      </c>
      <c r="D1810" s="3" t="s">
        <v>54</v>
      </c>
      <c r="E1810" s="3">
        <v>355030</v>
      </c>
      <c r="F1810" s="128">
        <v>35016</v>
      </c>
      <c r="G1810" s="3" t="s">
        <v>62</v>
      </c>
      <c r="H1810" s="3" t="s">
        <v>4410</v>
      </c>
      <c r="I1810" s="3">
        <v>355030</v>
      </c>
      <c r="J1810" s="3" t="s">
        <v>4411</v>
      </c>
      <c r="K1810" s="3" t="s">
        <v>4351</v>
      </c>
      <c r="L1810" s="129">
        <v>62</v>
      </c>
      <c r="M1810" s="3" t="s">
        <v>4379</v>
      </c>
      <c r="N1810" s="3" t="s">
        <v>4343</v>
      </c>
      <c r="O1810" s="3" t="s">
        <v>4352</v>
      </c>
      <c r="P1810" s="3" t="s">
        <v>4345</v>
      </c>
      <c r="Q1810" s="62" t="s">
        <v>6572</v>
      </c>
    </row>
    <row r="1811" spans="1:17" x14ac:dyDescent="0.25">
      <c r="A1811" s="61">
        <v>6480756</v>
      </c>
      <c r="B1811" s="3">
        <v>353060</v>
      </c>
      <c r="C1811" s="129">
        <v>1</v>
      </c>
      <c r="D1811" s="3" t="s">
        <v>54</v>
      </c>
      <c r="E1811" s="3">
        <v>353060</v>
      </c>
      <c r="F1811" s="128">
        <v>35011</v>
      </c>
      <c r="G1811" s="3" t="s">
        <v>46</v>
      </c>
      <c r="H1811" s="3" t="s">
        <v>4437</v>
      </c>
      <c r="I1811" s="3">
        <v>353060</v>
      </c>
      <c r="J1811" s="3" t="s">
        <v>5358</v>
      </c>
      <c r="K1811" s="3" t="s">
        <v>4341</v>
      </c>
      <c r="L1811" s="129">
        <v>73</v>
      </c>
      <c r="M1811" s="3" t="s">
        <v>4355</v>
      </c>
      <c r="N1811" s="3" t="s">
        <v>4343</v>
      </c>
      <c r="O1811" s="3" t="s">
        <v>4344</v>
      </c>
      <c r="P1811" s="3" t="s">
        <v>4345</v>
      </c>
      <c r="Q1811" s="62" t="s">
        <v>6573</v>
      </c>
    </row>
    <row r="1812" spans="1:17" x14ac:dyDescent="0.25">
      <c r="A1812" s="61">
        <v>6481299</v>
      </c>
      <c r="B1812" s="3">
        <v>350580</v>
      </c>
      <c r="C1812" s="129">
        <v>9</v>
      </c>
      <c r="D1812" s="3" t="s">
        <v>419</v>
      </c>
      <c r="E1812" s="3">
        <v>350580</v>
      </c>
      <c r="F1812" s="128">
        <v>35095</v>
      </c>
      <c r="G1812" s="3" t="s">
        <v>115</v>
      </c>
      <c r="H1812" s="3" t="s">
        <v>4470</v>
      </c>
      <c r="I1812" s="3">
        <v>350580</v>
      </c>
      <c r="J1812" s="3" t="s">
        <v>5763</v>
      </c>
      <c r="K1812" s="3" t="s">
        <v>4341</v>
      </c>
      <c r="L1812" s="129">
        <v>39</v>
      </c>
      <c r="M1812" s="3" t="s">
        <v>4370</v>
      </c>
      <c r="N1812" s="3" t="s">
        <v>4343</v>
      </c>
      <c r="O1812" s="3" t="s">
        <v>4344</v>
      </c>
      <c r="P1812" s="3" t="s">
        <v>4345</v>
      </c>
      <c r="Q1812" s="62" t="s">
        <v>6574</v>
      </c>
    </row>
    <row r="1813" spans="1:17" x14ac:dyDescent="0.25">
      <c r="A1813" s="61">
        <v>6483933</v>
      </c>
      <c r="B1813" s="3">
        <v>355480</v>
      </c>
      <c r="C1813" s="129">
        <v>17</v>
      </c>
      <c r="D1813" s="3" t="s">
        <v>797</v>
      </c>
      <c r="E1813" s="3">
        <v>355480</v>
      </c>
      <c r="F1813" s="128">
        <v>35174</v>
      </c>
      <c r="G1813" s="3" t="s">
        <v>176</v>
      </c>
      <c r="H1813" s="3" t="s">
        <v>4367</v>
      </c>
      <c r="I1813" s="3">
        <v>355480</v>
      </c>
      <c r="J1813" s="3" t="s">
        <v>6575</v>
      </c>
      <c r="K1813" s="3" t="s">
        <v>4341</v>
      </c>
      <c r="L1813" s="129">
        <v>39</v>
      </c>
      <c r="M1813" s="3" t="s">
        <v>4370</v>
      </c>
      <c r="N1813" s="3" t="s">
        <v>4343</v>
      </c>
      <c r="O1813" s="3" t="s">
        <v>4344</v>
      </c>
      <c r="P1813" s="3" t="s">
        <v>4345</v>
      </c>
      <c r="Q1813" s="62" t="s">
        <v>6576</v>
      </c>
    </row>
    <row r="1814" spans="1:17" x14ac:dyDescent="0.25">
      <c r="A1814" s="61">
        <v>6485065</v>
      </c>
      <c r="B1814" s="3">
        <v>353350</v>
      </c>
      <c r="C1814" s="129">
        <v>15</v>
      </c>
      <c r="D1814" s="3" t="s">
        <v>639</v>
      </c>
      <c r="E1814" s="3">
        <v>353350</v>
      </c>
      <c r="F1814" s="128">
        <v>35151</v>
      </c>
      <c r="G1814" s="3" t="s">
        <v>150</v>
      </c>
      <c r="H1814" s="3" t="s">
        <v>4480</v>
      </c>
      <c r="I1814" s="3">
        <v>353350</v>
      </c>
      <c r="J1814" s="3" t="s">
        <v>5682</v>
      </c>
      <c r="K1814" s="3" t="s">
        <v>4341</v>
      </c>
      <c r="L1814" s="129">
        <v>39</v>
      </c>
      <c r="M1814" s="3" t="s">
        <v>4370</v>
      </c>
      <c r="N1814" s="3" t="s">
        <v>4343</v>
      </c>
      <c r="O1814" s="3" t="s">
        <v>4344</v>
      </c>
      <c r="P1814" s="3" t="s">
        <v>4345</v>
      </c>
      <c r="Q1814" s="62" t="s">
        <v>6577</v>
      </c>
    </row>
    <row r="1815" spans="1:17" x14ac:dyDescent="0.25">
      <c r="A1815" s="61">
        <v>6487289</v>
      </c>
      <c r="B1815" s="3">
        <v>352230</v>
      </c>
      <c r="C1815" s="129">
        <v>16</v>
      </c>
      <c r="D1815" s="3" t="s">
        <v>747</v>
      </c>
      <c r="E1815" s="3">
        <v>352230</v>
      </c>
      <c r="F1815" s="128">
        <v>35161</v>
      </c>
      <c r="G1815" s="3" t="s">
        <v>164</v>
      </c>
      <c r="H1815" s="3" t="s">
        <v>4399</v>
      </c>
      <c r="I1815" s="3">
        <v>352230</v>
      </c>
      <c r="J1815" s="3" t="s">
        <v>4893</v>
      </c>
      <c r="K1815" s="3" t="s">
        <v>4341</v>
      </c>
      <c r="L1815" s="129">
        <v>39</v>
      </c>
      <c r="M1815" s="3" t="s">
        <v>4370</v>
      </c>
      <c r="N1815" s="3" t="s">
        <v>4343</v>
      </c>
      <c r="O1815" s="3" t="s">
        <v>4372</v>
      </c>
      <c r="P1815" s="3" t="s">
        <v>4373</v>
      </c>
      <c r="Q1815" s="62" t="s">
        <v>6578</v>
      </c>
    </row>
    <row r="1816" spans="1:17" x14ac:dyDescent="0.25">
      <c r="A1816" s="61">
        <v>6490786</v>
      </c>
      <c r="B1816" s="3">
        <v>351870</v>
      </c>
      <c r="C1816" s="129">
        <v>4</v>
      </c>
      <c r="D1816" s="3" t="s">
        <v>237</v>
      </c>
      <c r="E1816" s="3">
        <v>351870</v>
      </c>
      <c r="F1816" s="128">
        <v>35041</v>
      </c>
      <c r="G1816" s="3" t="s">
        <v>78</v>
      </c>
      <c r="H1816" s="3" t="s">
        <v>4420</v>
      </c>
      <c r="I1816" s="3">
        <v>351870</v>
      </c>
      <c r="J1816" s="3" t="s">
        <v>4941</v>
      </c>
      <c r="K1816" s="3" t="s">
        <v>4341</v>
      </c>
      <c r="L1816" s="129">
        <v>7</v>
      </c>
      <c r="M1816" s="3" t="s">
        <v>4347</v>
      </c>
      <c r="N1816" s="3" t="s">
        <v>4343</v>
      </c>
      <c r="O1816" s="3" t="s">
        <v>4356</v>
      </c>
      <c r="P1816" s="3" t="s">
        <v>4345</v>
      </c>
      <c r="Q1816" s="62" t="s">
        <v>6579</v>
      </c>
    </row>
    <row r="1817" spans="1:17" x14ac:dyDescent="0.25">
      <c r="A1817" s="61">
        <v>6493564</v>
      </c>
      <c r="B1817" s="3">
        <v>352042</v>
      </c>
      <c r="C1817" s="129">
        <v>12</v>
      </c>
      <c r="D1817" s="3" t="s">
        <v>565</v>
      </c>
      <c r="E1817" s="3">
        <v>352042</v>
      </c>
      <c r="F1817" s="128">
        <v>35121</v>
      </c>
      <c r="G1817" s="3" t="s">
        <v>135</v>
      </c>
      <c r="H1817" s="3" t="s">
        <v>4420</v>
      </c>
      <c r="I1817" s="3">
        <v>352042</v>
      </c>
      <c r="J1817" s="3" t="s">
        <v>6580</v>
      </c>
      <c r="K1817" s="3" t="s">
        <v>4341</v>
      </c>
      <c r="L1817" s="129">
        <v>39</v>
      </c>
      <c r="M1817" s="3" t="s">
        <v>4370</v>
      </c>
      <c r="N1817" s="3" t="s">
        <v>4343</v>
      </c>
      <c r="O1817" s="3" t="s">
        <v>4372</v>
      </c>
      <c r="P1817" s="3" t="s">
        <v>4373</v>
      </c>
      <c r="Q1817" s="62" t="s">
        <v>6581</v>
      </c>
    </row>
    <row r="1818" spans="1:17" x14ac:dyDescent="0.25">
      <c r="A1818" s="61">
        <v>6493793</v>
      </c>
      <c r="B1818" s="3">
        <v>353430</v>
      </c>
      <c r="C1818" s="129">
        <v>8</v>
      </c>
      <c r="D1818" s="3" t="s">
        <v>392</v>
      </c>
      <c r="E1818" s="3">
        <v>353430</v>
      </c>
      <c r="F1818" s="128">
        <v>35082</v>
      </c>
      <c r="G1818" s="3" t="s">
        <v>103</v>
      </c>
      <c r="H1818" s="3" t="s">
        <v>4396</v>
      </c>
      <c r="I1818" s="3">
        <v>353430</v>
      </c>
      <c r="J1818" s="3" t="s">
        <v>4904</v>
      </c>
      <c r="K1818" s="3" t="s">
        <v>4341</v>
      </c>
      <c r="L1818" s="129">
        <v>39</v>
      </c>
      <c r="M1818" s="3" t="s">
        <v>4370</v>
      </c>
      <c r="N1818" s="3" t="s">
        <v>4343</v>
      </c>
      <c r="O1818" s="3" t="s">
        <v>4344</v>
      </c>
      <c r="P1818" s="3" t="s">
        <v>4345</v>
      </c>
      <c r="Q1818" s="62" t="s">
        <v>6582</v>
      </c>
    </row>
    <row r="1819" spans="1:17" x14ac:dyDescent="0.25">
      <c r="A1819" s="61">
        <v>6495605</v>
      </c>
      <c r="B1819" s="3">
        <v>354000</v>
      </c>
      <c r="C1819" s="129">
        <v>9</v>
      </c>
      <c r="D1819" s="3" t="s">
        <v>419</v>
      </c>
      <c r="E1819" s="3">
        <v>354000</v>
      </c>
      <c r="F1819" s="128">
        <v>35093</v>
      </c>
      <c r="G1819" s="3" t="s">
        <v>111</v>
      </c>
      <c r="H1819" s="3" t="s">
        <v>4470</v>
      </c>
      <c r="I1819" s="3">
        <v>354000</v>
      </c>
      <c r="J1819" s="3" t="s">
        <v>5035</v>
      </c>
      <c r="K1819" s="3" t="s">
        <v>4341</v>
      </c>
      <c r="L1819" s="129">
        <v>39</v>
      </c>
      <c r="M1819" s="3" t="s">
        <v>4370</v>
      </c>
      <c r="N1819" s="3" t="s">
        <v>4343</v>
      </c>
      <c r="O1819" s="3" t="s">
        <v>4401</v>
      </c>
      <c r="P1819" s="3" t="s">
        <v>4373</v>
      </c>
      <c r="Q1819" s="62" t="s">
        <v>6583</v>
      </c>
    </row>
    <row r="1820" spans="1:17" x14ac:dyDescent="0.25">
      <c r="A1820" s="61">
        <v>6504620</v>
      </c>
      <c r="B1820" s="3">
        <v>353020</v>
      </c>
      <c r="C1820" s="129">
        <v>11</v>
      </c>
      <c r="D1820" s="3" t="s">
        <v>513</v>
      </c>
      <c r="E1820" s="3">
        <v>353020</v>
      </c>
      <c r="F1820" s="128">
        <v>35115</v>
      </c>
      <c r="G1820" s="3" t="s">
        <v>133</v>
      </c>
      <c r="H1820" s="3" t="s">
        <v>4475</v>
      </c>
      <c r="I1820" s="3">
        <v>353020</v>
      </c>
      <c r="J1820" s="3" t="s">
        <v>5051</v>
      </c>
      <c r="K1820" s="3" t="s">
        <v>4341</v>
      </c>
      <c r="L1820" s="129">
        <v>39</v>
      </c>
      <c r="M1820" s="3" t="s">
        <v>4370</v>
      </c>
      <c r="N1820" s="3" t="s">
        <v>4343</v>
      </c>
      <c r="O1820" s="3" t="s">
        <v>4372</v>
      </c>
      <c r="P1820" s="3" t="s">
        <v>4373</v>
      </c>
      <c r="Q1820" s="62" t="s">
        <v>6584</v>
      </c>
    </row>
    <row r="1821" spans="1:17" x14ac:dyDescent="0.25">
      <c r="A1821" s="61">
        <v>6505295</v>
      </c>
      <c r="B1821" s="3">
        <v>351860</v>
      </c>
      <c r="C1821" s="129">
        <v>13</v>
      </c>
      <c r="D1821" s="3" t="s">
        <v>583</v>
      </c>
      <c r="E1821" s="3">
        <v>351860</v>
      </c>
      <c r="F1821" s="128">
        <v>35131</v>
      </c>
      <c r="G1821" s="3" t="s">
        <v>137</v>
      </c>
      <c r="H1821" s="3" t="s">
        <v>4396</v>
      </c>
      <c r="I1821" s="3">
        <v>351860</v>
      </c>
      <c r="J1821" s="3" t="s">
        <v>4662</v>
      </c>
      <c r="K1821" s="3" t="s">
        <v>4341</v>
      </c>
      <c r="L1821" s="129">
        <v>39</v>
      </c>
      <c r="M1821" s="3" t="s">
        <v>4370</v>
      </c>
      <c r="N1821" s="3" t="s">
        <v>4343</v>
      </c>
      <c r="O1821" s="3" t="s">
        <v>4344</v>
      </c>
      <c r="P1821" s="3" t="s">
        <v>4345</v>
      </c>
      <c r="Q1821" s="62" t="s">
        <v>6585</v>
      </c>
    </row>
    <row r="1822" spans="1:17" x14ac:dyDescent="0.25">
      <c r="A1822" s="61">
        <v>6511848</v>
      </c>
      <c r="B1822" s="3">
        <v>355030</v>
      </c>
      <c r="C1822" s="129">
        <v>1</v>
      </c>
      <c r="D1822" s="3" t="s">
        <v>54</v>
      </c>
      <c r="E1822" s="3">
        <v>355030</v>
      </c>
      <c r="F1822" s="128">
        <v>35016</v>
      </c>
      <c r="G1822" s="3" t="s">
        <v>62</v>
      </c>
      <c r="H1822" s="3" t="s">
        <v>4410</v>
      </c>
      <c r="I1822" s="3">
        <v>355030</v>
      </c>
      <c r="J1822" s="3" t="s">
        <v>4411</v>
      </c>
      <c r="K1822" s="3" t="s">
        <v>4341</v>
      </c>
      <c r="L1822" s="129">
        <v>39</v>
      </c>
      <c r="M1822" s="3" t="s">
        <v>4370</v>
      </c>
      <c r="N1822" s="3" t="s">
        <v>4343</v>
      </c>
      <c r="O1822" s="3" t="s">
        <v>4356</v>
      </c>
      <c r="P1822" s="3" t="s">
        <v>4345</v>
      </c>
      <c r="Q1822" s="62" t="s">
        <v>6586</v>
      </c>
    </row>
    <row r="1823" spans="1:17" x14ac:dyDescent="0.25">
      <c r="A1823" s="61">
        <v>6512410</v>
      </c>
      <c r="B1823" s="3">
        <v>350190</v>
      </c>
      <c r="C1823" s="129">
        <v>7</v>
      </c>
      <c r="D1823" s="3" t="s">
        <v>344</v>
      </c>
      <c r="E1823" s="3">
        <v>350190</v>
      </c>
      <c r="F1823" s="128">
        <v>35074</v>
      </c>
      <c r="G1823" s="3" t="s">
        <v>99</v>
      </c>
      <c r="H1823" s="3" t="s">
        <v>4384</v>
      </c>
      <c r="I1823" s="3">
        <v>350190</v>
      </c>
      <c r="J1823" s="3" t="s">
        <v>4502</v>
      </c>
      <c r="K1823" s="3" t="s">
        <v>4341</v>
      </c>
      <c r="L1823" s="129">
        <v>39</v>
      </c>
      <c r="M1823" s="3" t="s">
        <v>4370</v>
      </c>
      <c r="N1823" s="3" t="s">
        <v>4343</v>
      </c>
      <c r="O1823" s="3" t="s">
        <v>5864</v>
      </c>
      <c r="P1823" s="3" t="s">
        <v>5865</v>
      </c>
      <c r="Q1823" s="62" t="s">
        <v>6587</v>
      </c>
    </row>
    <row r="1824" spans="1:17" x14ac:dyDescent="0.25">
      <c r="A1824" s="61">
        <v>6513964</v>
      </c>
      <c r="B1824" s="3">
        <v>351360</v>
      </c>
      <c r="C1824" s="129">
        <v>17</v>
      </c>
      <c r="D1824" s="3" t="s">
        <v>797</v>
      </c>
      <c r="E1824" s="3">
        <v>351360</v>
      </c>
      <c r="F1824" s="128">
        <v>35172</v>
      </c>
      <c r="G1824" s="3" t="s">
        <v>172</v>
      </c>
      <c r="H1824" s="3" t="s">
        <v>4367</v>
      </c>
      <c r="I1824" s="3">
        <v>351360</v>
      </c>
      <c r="J1824" s="3" t="s">
        <v>5319</v>
      </c>
      <c r="K1824" s="3" t="s">
        <v>4341</v>
      </c>
      <c r="L1824" s="129">
        <v>39</v>
      </c>
      <c r="M1824" s="3" t="s">
        <v>4370</v>
      </c>
      <c r="N1824" s="3" t="s">
        <v>4343</v>
      </c>
      <c r="O1824" s="3" t="s">
        <v>4344</v>
      </c>
      <c r="P1824" s="3" t="s">
        <v>4345</v>
      </c>
      <c r="Q1824" s="62" t="s">
        <v>6588</v>
      </c>
    </row>
    <row r="1825" spans="1:17" x14ac:dyDescent="0.25">
      <c r="A1825" s="61">
        <v>6515436</v>
      </c>
      <c r="B1825" s="3">
        <v>352430</v>
      </c>
      <c r="C1825" s="129">
        <v>13</v>
      </c>
      <c r="D1825" s="3" t="s">
        <v>583</v>
      </c>
      <c r="E1825" s="3">
        <v>352430</v>
      </c>
      <c r="F1825" s="128">
        <v>35131</v>
      </c>
      <c r="G1825" s="3" t="s">
        <v>137</v>
      </c>
      <c r="H1825" s="3" t="s">
        <v>4396</v>
      </c>
      <c r="I1825" s="3">
        <v>352430</v>
      </c>
      <c r="J1825" s="3" t="s">
        <v>4653</v>
      </c>
      <c r="K1825" s="3" t="s">
        <v>4341</v>
      </c>
      <c r="L1825" s="129">
        <v>39</v>
      </c>
      <c r="M1825" s="3" t="s">
        <v>4370</v>
      </c>
      <c r="N1825" s="3" t="s">
        <v>4343</v>
      </c>
      <c r="O1825" s="3" t="s">
        <v>5410</v>
      </c>
      <c r="P1825" s="3" t="s">
        <v>4373</v>
      </c>
      <c r="Q1825" s="62" t="s">
        <v>6589</v>
      </c>
    </row>
    <row r="1826" spans="1:17" x14ac:dyDescent="0.25">
      <c r="A1826" s="61">
        <v>6525660</v>
      </c>
      <c r="B1826" s="3">
        <v>351960</v>
      </c>
      <c r="C1826" s="129">
        <v>3</v>
      </c>
      <c r="D1826" s="3" t="s">
        <v>207</v>
      </c>
      <c r="E1826" s="3">
        <v>351960</v>
      </c>
      <c r="F1826" s="128">
        <v>35032</v>
      </c>
      <c r="G1826" s="3" t="s">
        <v>72</v>
      </c>
      <c r="H1826" s="3" t="s">
        <v>4396</v>
      </c>
      <c r="I1826" s="3">
        <v>351960</v>
      </c>
      <c r="J1826" s="3" t="s">
        <v>5543</v>
      </c>
      <c r="K1826" s="3" t="s">
        <v>4341</v>
      </c>
      <c r="L1826" s="129">
        <v>4</v>
      </c>
      <c r="M1826" s="3" t="s">
        <v>4349</v>
      </c>
      <c r="N1826" s="3" t="s">
        <v>4343</v>
      </c>
      <c r="O1826" s="3" t="s">
        <v>4659</v>
      </c>
      <c r="P1826" s="3" t="s">
        <v>4345</v>
      </c>
      <c r="Q1826" s="62" t="s">
        <v>6590</v>
      </c>
    </row>
    <row r="1827" spans="1:17" x14ac:dyDescent="0.25">
      <c r="A1827" s="61">
        <v>6526772</v>
      </c>
      <c r="B1827" s="3">
        <v>351240</v>
      </c>
      <c r="C1827" s="129">
        <v>10</v>
      </c>
      <c r="D1827" s="3" t="s">
        <v>485</v>
      </c>
      <c r="E1827" s="3">
        <v>351240</v>
      </c>
      <c r="F1827" s="128">
        <v>35102</v>
      </c>
      <c r="G1827" s="3" t="s">
        <v>119</v>
      </c>
      <c r="H1827" s="3" t="s">
        <v>4403</v>
      </c>
      <c r="I1827" s="3">
        <v>351240</v>
      </c>
      <c r="J1827" s="3" t="s">
        <v>6021</v>
      </c>
      <c r="K1827" s="3" t="s">
        <v>4341</v>
      </c>
      <c r="L1827" s="129">
        <v>4</v>
      </c>
      <c r="M1827" s="3" t="s">
        <v>4349</v>
      </c>
      <c r="N1827" s="3" t="s">
        <v>4343</v>
      </c>
      <c r="O1827" s="3" t="s">
        <v>4344</v>
      </c>
      <c r="P1827" s="3" t="s">
        <v>4345</v>
      </c>
      <c r="Q1827" s="62" t="s">
        <v>6591</v>
      </c>
    </row>
    <row r="1828" spans="1:17" x14ac:dyDescent="0.25">
      <c r="A1828" s="61">
        <v>6528651</v>
      </c>
      <c r="B1828" s="3">
        <v>350410</v>
      </c>
      <c r="C1828" s="129">
        <v>7</v>
      </c>
      <c r="D1828" s="3" t="s">
        <v>344</v>
      </c>
      <c r="E1828" s="3">
        <v>350410</v>
      </c>
      <c r="F1828" s="128">
        <v>35071</v>
      </c>
      <c r="G1828" s="3" t="s">
        <v>93</v>
      </c>
      <c r="H1828" s="3" t="s">
        <v>4389</v>
      </c>
      <c r="I1828" s="3">
        <v>350410</v>
      </c>
      <c r="J1828" s="3" t="s">
        <v>4806</v>
      </c>
      <c r="K1828" s="3" t="s">
        <v>4341</v>
      </c>
      <c r="L1828" s="129">
        <v>39</v>
      </c>
      <c r="M1828" s="3" t="s">
        <v>4370</v>
      </c>
      <c r="N1828" s="3" t="s">
        <v>4343</v>
      </c>
      <c r="O1828" s="3" t="s">
        <v>4372</v>
      </c>
      <c r="P1828" s="3" t="s">
        <v>4373</v>
      </c>
      <c r="Q1828" s="62" t="s">
        <v>6592</v>
      </c>
    </row>
    <row r="1829" spans="1:17" x14ac:dyDescent="0.25">
      <c r="A1829" s="61">
        <v>6535941</v>
      </c>
      <c r="B1829" s="3">
        <v>353050</v>
      </c>
      <c r="C1829" s="129">
        <v>14</v>
      </c>
      <c r="D1829" s="3" t="s">
        <v>614</v>
      </c>
      <c r="E1829" s="3">
        <v>353050</v>
      </c>
      <c r="F1829" s="128">
        <v>35143</v>
      </c>
      <c r="G1829" s="3" t="s">
        <v>148</v>
      </c>
      <c r="H1829" s="3" t="s">
        <v>4384</v>
      </c>
      <c r="I1829" s="3">
        <v>353050</v>
      </c>
      <c r="J1829" s="3" t="s">
        <v>4658</v>
      </c>
      <c r="K1829" s="3" t="s">
        <v>4341</v>
      </c>
      <c r="L1829" s="129">
        <v>39</v>
      </c>
      <c r="M1829" s="3" t="s">
        <v>4370</v>
      </c>
      <c r="N1829" s="3" t="s">
        <v>4343</v>
      </c>
      <c r="O1829" s="3" t="s">
        <v>4344</v>
      </c>
      <c r="P1829" s="3" t="s">
        <v>4345</v>
      </c>
      <c r="Q1829" s="62" t="s">
        <v>6593</v>
      </c>
    </row>
    <row r="1830" spans="1:17" x14ac:dyDescent="0.25">
      <c r="A1830" s="61">
        <v>6536581</v>
      </c>
      <c r="B1830" s="3">
        <v>352470</v>
      </c>
      <c r="C1830" s="129">
        <v>7</v>
      </c>
      <c r="D1830" s="3" t="s">
        <v>344</v>
      </c>
      <c r="E1830" s="3">
        <v>352470</v>
      </c>
      <c r="F1830" s="128">
        <v>35072</v>
      </c>
      <c r="G1830" s="3" t="s">
        <v>95</v>
      </c>
      <c r="H1830" s="3" t="s">
        <v>4384</v>
      </c>
      <c r="I1830" s="3">
        <v>352470</v>
      </c>
      <c r="J1830" s="3" t="s">
        <v>4634</v>
      </c>
      <c r="K1830" s="3" t="s">
        <v>4341</v>
      </c>
      <c r="L1830" s="129">
        <v>39</v>
      </c>
      <c r="M1830" s="3" t="s">
        <v>4370</v>
      </c>
      <c r="N1830" s="3" t="s">
        <v>4343</v>
      </c>
      <c r="O1830" s="3" t="s">
        <v>4686</v>
      </c>
      <c r="P1830" s="3" t="s">
        <v>4373</v>
      </c>
      <c r="Q1830" s="62" t="s">
        <v>6594</v>
      </c>
    </row>
    <row r="1831" spans="1:17" x14ac:dyDescent="0.25">
      <c r="A1831" s="61">
        <v>6542743</v>
      </c>
      <c r="B1831" s="3">
        <v>353810</v>
      </c>
      <c r="C1831" s="129">
        <v>15</v>
      </c>
      <c r="D1831" s="3" t="s">
        <v>639</v>
      </c>
      <c r="E1831" s="3">
        <v>353810</v>
      </c>
      <c r="F1831" s="128">
        <v>35151</v>
      </c>
      <c r="G1831" s="3" t="s">
        <v>150</v>
      </c>
      <c r="H1831" s="3" t="s">
        <v>4480</v>
      </c>
      <c r="I1831" s="3">
        <v>353810</v>
      </c>
      <c r="J1831" s="3" t="s">
        <v>5124</v>
      </c>
      <c r="K1831" s="3" t="s">
        <v>4341</v>
      </c>
      <c r="L1831" s="129">
        <v>39</v>
      </c>
      <c r="M1831" s="3" t="s">
        <v>4370</v>
      </c>
      <c r="N1831" s="3" t="s">
        <v>4343</v>
      </c>
      <c r="O1831" s="3" t="s">
        <v>4344</v>
      </c>
      <c r="P1831" s="3" t="s">
        <v>4345</v>
      </c>
      <c r="Q1831" s="62" t="s">
        <v>6595</v>
      </c>
    </row>
    <row r="1832" spans="1:17" x14ac:dyDescent="0.25">
      <c r="A1832" s="61">
        <v>6546463</v>
      </c>
      <c r="B1832" s="3">
        <v>352250</v>
      </c>
      <c r="C1832" s="129">
        <v>1</v>
      </c>
      <c r="D1832" s="3" t="s">
        <v>54</v>
      </c>
      <c r="E1832" s="3">
        <v>352250</v>
      </c>
      <c r="F1832" s="128">
        <v>35014</v>
      </c>
      <c r="G1832" s="3" t="s">
        <v>58</v>
      </c>
      <c r="H1832" s="3" t="s">
        <v>4339</v>
      </c>
      <c r="I1832" s="3">
        <v>352250</v>
      </c>
      <c r="J1832" s="3" t="s">
        <v>5233</v>
      </c>
      <c r="K1832" s="3" t="s">
        <v>4351</v>
      </c>
      <c r="L1832" s="129">
        <v>4</v>
      </c>
      <c r="M1832" s="3" t="s">
        <v>4349</v>
      </c>
      <c r="N1832" s="3" t="s">
        <v>4343</v>
      </c>
      <c r="O1832" s="3" t="s">
        <v>4352</v>
      </c>
      <c r="P1832" s="3" t="s">
        <v>4345</v>
      </c>
      <c r="Q1832" s="62" t="s">
        <v>6596</v>
      </c>
    </row>
    <row r="1833" spans="1:17" x14ac:dyDescent="0.25">
      <c r="A1833" s="61">
        <v>6550487</v>
      </c>
      <c r="B1833" s="3">
        <v>353470</v>
      </c>
      <c r="C1833" s="129">
        <v>9</v>
      </c>
      <c r="D1833" s="3" t="s">
        <v>419</v>
      </c>
      <c r="E1833" s="3">
        <v>353470</v>
      </c>
      <c r="F1833" s="128">
        <v>35094</v>
      </c>
      <c r="G1833" s="3" t="s">
        <v>113</v>
      </c>
      <c r="H1833" s="3" t="s">
        <v>4470</v>
      </c>
      <c r="I1833" s="3">
        <v>353470</v>
      </c>
      <c r="J1833" s="3" t="s">
        <v>4724</v>
      </c>
      <c r="K1833" s="3" t="s">
        <v>4341</v>
      </c>
      <c r="L1833" s="129">
        <v>39</v>
      </c>
      <c r="M1833" s="3" t="s">
        <v>4370</v>
      </c>
      <c r="N1833" s="3" t="s">
        <v>4343</v>
      </c>
      <c r="O1833" s="3" t="s">
        <v>4344</v>
      </c>
      <c r="P1833" s="3" t="s">
        <v>4345</v>
      </c>
      <c r="Q1833" s="62" t="s">
        <v>6597</v>
      </c>
    </row>
    <row r="1834" spans="1:17" x14ac:dyDescent="0.25">
      <c r="A1834" s="61">
        <v>6551459</v>
      </c>
      <c r="B1834" s="3">
        <v>353870</v>
      </c>
      <c r="C1834" s="129">
        <v>10</v>
      </c>
      <c r="D1834" s="3" t="s">
        <v>485</v>
      </c>
      <c r="E1834" s="3">
        <v>353870</v>
      </c>
      <c r="F1834" s="128">
        <v>35103</v>
      </c>
      <c r="G1834" s="3" t="s">
        <v>121</v>
      </c>
      <c r="H1834" s="3" t="s">
        <v>4403</v>
      </c>
      <c r="I1834" s="3">
        <v>353870</v>
      </c>
      <c r="J1834" s="3" t="s">
        <v>4417</v>
      </c>
      <c r="K1834" s="3" t="s">
        <v>4341</v>
      </c>
      <c r="L1834" s="129">
        <v>39</v>
      </c>
      <c r="M1834" s="3" t="s">
        <v>4370</v>
      </c>
      <c r="N1834" s="3" t="s">
        <v>4343</v>
      </c>
      <c r="O1834" s="3" t="s">
        <v>4372</v>
      </c>
      <c r="P1834" s="3" t="s">
        <v>4373</v>
      </c>
      <c r="Q1834" s="62" t="s">
        <v>6598</v>
      </c>
    </row>
    <row r="1835" spans="1:17" x14ac:dyDescent="0.25">
      <c r="A1835" s="61">
        <v>6556388</v>
      </c>
      <c r="B1835" s="3">
        <v>354490</v>
      </c>
      <c r="C1835" s="129">
        <v>8</v>
      </c>
      <c r="D1835" s="3" t="s">
        <v>392</v>
      </c>
      <c r="E1835" s="3">
        <v>354490</v>
      </c>
      <c r="F1835" s="128">
        <v>35082</v>
      </c>
      <c r="G1835" s="3" t="s">
        <v>103</v>
      </c>
      <c r="H1835" s="3" t="s">
        <v>4396</v>
      </c>
      <c r="I1835" s="3">
        <v>354490</v>
      </c>
      <c r="J1835" s="3" t="s">
        <v>5235</v>
      </c>
      <c r="K1835" s="3" t="s">
        <v>4341</v>
      </c>
      <c r="L1835" s="129">
        <v>39</v>
      </c>
      <c r="M1835" s="3" t="s">
        <v>4370</v>
      </c>
      <c r="N1835" s="3" t="s">
        <v>4343</v>
      </c>
      <c r="O1835" s="3" t="s">
        <v>4344</v>
      </c>
      <c r="P1835" s="3" t="s">
        <v>4345</v>
      </c>
      <c r="Q1835" s="62" t="s">
        <v>6599</v>
      </c>
    </row>
    <row r="1836" spans="1:17" x14ac:dyDescent="0.25">
      <c r="A1836" s="61">
        <v>6572723</v>
      </c>
      <c r="B1836" s="3">
        <v>350950</v>
      </c>
      <c r="C1836" s="129">
        <v>7</v>
      </c>
      <c r="D1836" s="3" t="s">
        <v>344</v>
      </c>
      <c r="E1836" s="3">
        <v>350950</v>
      </c>
      <c r="F1836" s="128">
        <v>35072</v>
      </c>
      <c r="G1836" s="3" t="s">
        <v>95</v>
      </c>
      <c r="H1836" s="3" t="s">
        <v>4384</v>
      </c>
      <c r="I1836" s="3">
        <v>350950</v>
      </c>
      <c r="J1836" s="3" t="s">
        <v>4620</v>
      </c>
      <c r="K1836" s="3" t="s">
        <v>4341</v>
      </c>
      <c r="L1836" s="129">
        <v>4</v>
      </c>
      <c r="M1836" s="3" t="s">
        <v>4349</v>
      </c>
      <c r="N1836" s="3" t="s">
        <v>4343</v>
      </c>
      <c r="O1836" s="3" t="s">
        <v>4372</v>
      </c>
      <c r="P1836" s="3" t="s">
        <v>4373</v>
      </c>
      <c r="Q1836" s="62" t="s">
        <v>6600</v>
      </c>
    </row>
    <row r="1837" spans="1:17" x14ac:dyDescent="0.25">
      <c r="A1837" s="61">
        <v>6578217</v>
      </c>
      <c r="B1837" s="3">
        <v>353870</v>
      </c>
      <c r="C1837" s="129">
        <v>10</v>
      </c>
      <c r="D1837" s="3" t="s">
        <v>485</v>
      </c>
      <c r="E1837" s="3">
        <v>353870</v>
      </c>
      <c r="F1837" s="128">
        <v>35103</v>
      </c>
      <c r="G1837" s="3" t="s">
        <v>121</v>
      </c>
      <c r="H1837" s="3" t="s">
        <v>4403</v>
      </c>
      <c r="I1837" s="3">
        <v>353870</v>
      </c>
      <c r="J1837" s="3" t="s">
        <v>4417</v>
      </c>
      <c r="K1837" s="3" t="s">
        <v>4341</v>
      </c>
      <c r="L1837" s="129">
        <v>4</v>
      </c>
      <c r="M1837" s="3" t="s">
        <v>4349</v>
      </c>
      <c r="N1837" s="3" t="s">
        <v>4343</v>
      </c>
      <c r="O1837" s="3" t="s">
        <v>4372</v>
      </c>
      <c r="P1837" s="3" t="s">
        <v>4373</v>
      </c>
      <c r="Q1837" s="62" t="s">
        <v>6311</v>
      </c>
    </row>
    <row r="1838" spans="1:17" x14ac:dyDescent="0.25">
      <c r="A1838" s="61">
        <v>6579418</v>
      </c>
      <c r="B1838" s="3">
        <v>352940</v>
      </c>
      <c r="C1838" s="129">
        <v>1</v>
      </c>
      <c r="D1838" s="3" t="s">
        <v>54</v>
      </c>
      <c r="E1838" s="3">
        <v>352940</v>
      </c>
      <c r="F1838" s="128">
        <v>35015</v>
      </c>
      <c r="G1838" s="3" t="s">
        <v>60</v>
      </c>
      <c r="H1838" s="3" t="s">
        <v>4361</v>
      </c>
      <c r="I1838" s="3">
        <v>352940</v>
      </c>
      <c r="J1838" s="3" t="s">
        <v>4440</v>
      </c>
      <c r="K1838" s="3" t="s">
        <v>4341</v>
      </c>
      <c r="L1838" s="129">
        <v>39</v>
      </c>
      <c r="M1838" s="3" t="s">
        <v>4370</v>
      </c>
      <c r="N1838" s="3" t="s">
        <v>4343</v>
      </c>
      <c r="O1838" s="3" t="s">
        <v>4372</v>
      </c>
      <c r="P1838" s="3" t="s">
        <v>4373</v>
      </c>
      <c r="Q1838" s="62" t="s">
        <v>6601</v>
      </c>
    </row>
    <row r="1839" spans="1:17" x14ac:dyDescent="0.25">
      <c r="A1839" s="61">
        <v>6584918</v>
      </c>
      <c r="B1839" s="3">
        <v>352590</v>
      </c>
      <c r="C1839" s="129">
        <v>7</v>
      </c>
      <c r="D1839" s="3" t="s">
        <v>344</v>
      </c>
      <c r="E1839" s="3">
        <v>352590</v>
      </c>
      <c r="F1839" s="128">
        <v>35073</v>
      </c>
      <c r="G1839" s="3" t="s">
        <v>97</v>
      </c>
      <c r="H1839" s="3" t="s">
        <v>4389</v>
      </c>
      <c r="I1839" s="3">
        <v>352590</v>
      </c>
      <c r="J1839" s="3" t="s">
        <v>4468</v>
      </c>
      <c r="K1839" s="3" t="s">
        <v>4341</v>
      </c>
      <c r="L1839" s="129">
        <v>39</v>
      </c>
      <c r="M1839" s="3" t="s">
        <v>4370</v>
      </c>
      <c r="N1839" s="3" t="s">
        <v>4343</v>
      </c>
      <c r="O1839" s="3" t="s">
        <v>4372</v>
      </c>
      <c r="P1839" s="3" t="s">
        <v>4373</v>
      </c>
      <c r="Q1839" s="62" t="s">
        <v>6602</v>
      </c>
    </row>
    <row r="1840" spans="1:17" x14ac:dyDescent="0.25">
      <c r="A1840" s="61">
        <v>6585019</v>
      </c>
      <c r="B1840" s="3">
        <v>355030</v>
      </c>
      <c r="C1840" s="129">
        <v>1</v>
      </c>
      <c r="D1840" s="3" t="s">
        <v>54</v>
      </c>
      <c r="E1840" s="3">
        <v>355030</v>
      </c>
      <c r="F1840" s="128">
        <v>35016</v>
      </c>
      <c r="G1840" s="3" t="s">
        <v>62</v>
      </c>
      <c r="H1840" s="3" t="s">
        <v>4410</v>
      </c>
      <c r="I1840" s="3">
        <v>355030</v>
      </c>
      <c r="J1840" s="3" t="s">
        <v>4411</v>
      </c>
      <c r="K1840" s="3" t="s">
        <v>4341</v>
      </c>
      <c r="L1840" s="129">
        <v>7</v>
      </c>
      <c r="M1840" s="3" t="s">
        <v>4347</v>
      </c>
      <c r="N1840" s="3" t="s">
        <v>4343</v>
      </c>
      <c r="O1840" s="3" t="s">
        <v>4356</v>
      </c>
      <c r="P1840" s="3" t="s">
        <v>4345</v>
      </c>
      <c r="Q1840" s="62" t="s">
        <v>6603</v>
      </c>
    </row>
    <row r="1841" spans="1:17" x14ac:dyDescent="0.25">
      <c r="A1841" s="61">
        <v>6588395</v>
      </c>
      <c r="B1841" s="3">
        <v>350410</v>
      </c>
      <c r="C1841" s="129">
        <v>7</v>
      </c>
      <c r="D1841" s="3" t="s">
        <v>344</v>
      </c>
      <c r="E1841" s="3">
        <v>350410</v>
      </c>
      <c r="F1841" s="128">
        <v>35071</v>
      </c>
      <c r="G1841" s="3" t="s">
        <v>93</v>
      </c>
      <c r="H1841" s="3" t="s">
        <v>4389</v>
      </c>
      <c r="I1841" s="3">
        <v>350410</v>
      </c>
      <c r="J1841" s="3" t="s">
        <v>4806</v>
      </c>
      <c r="K1841" s="3" t="s">
        <v>4341</v>
      </c>
      <c r="L1841" s="129">
        <v>4</v>
      </c>
      <c r="M1841" s="3" t="s">
        <v>4349</v>
      </c>
      <c r="N1841" s="3" t="s">
        <v>4343</v>
      </c>
      <c r="O1841" s="3" t="s">
        <v>4358</v>
      </c>
      <c r="P1841" s="3" t="s">
        <v>4359</v>
      </c>
      <c r="Q1841" s="62" t="s">
        <v>6604</v>
      </c>
    </row>
    <row r="1842" spans="1:17" x14ac:dyDescent="0.25">
      <c r="A1842" s="61">
        <v>6591132</v>
      </c>
      <c r="B1842" s="3">
        <v>350710</v>
      </c>
      <c r="C1842" s="129">
        <v>7</v>
      </c>
      <c r="D1842" s="3" t="s">
        <v>344</v>
      </c>
      <c r="E1842" s="3">
        <v>350710</v>
      </c>
      <c r="F1842" s="128">
        <v>35071</v>
      </c>
      <c r="G1842" s="3" t="s">
        <v>93</v>
      </c>
      <c r="H1842" s="3" t="s">
        <v>4389</v>
      </c>
      <c r="I1842" s="3">
        <v>350710</v>
      </c>
      <c r="J1842" s="3" t="s">
        <v>5147</v>
      </c>
      <c r="K1842" s="3" t="s">
        <v>4341</v>
      </c>
      <c r="L1842" s="129">
        <v>39</v>
      </c>
      <c r="M1842" s="3" t="s">
        <v>4370</v>
      </c>
      <c r="N1842" s="3" t="s">
        <v>4343</v>
      </c>
      <c r="O1842" s="3" t="s">
        <v>5785</v>
      </c>
      <c r="P1842" s="3" t="s">
        <v>4373</v>
      </c>
      <c r="Q1842" s="62" t="s">
        <v>6605</v>
      </c>
    </row>
    <row r="1843" spans="1:17" x14ac:dyDescent="0.25">
      <c r="A1843" s="61">
        <v>6598501</v>
      </c>
      <c r="B1843" s="3">
        <v>352610</v>
      </c>
      <c r="C1843" s="129">
        <v>12</v>
      </c>
      <c r="D1843" s="3" t="s">
        <v>565</v>
      </c>
      <c r="E1843" s="3">
        <v>352610</v>
      </c>
      <c r="F1843" s="128">
        <v>35121</v>
      </c>
      <c r="G1843" s="3" t="s">
        <v>135</v>
      </c>
      <c r="H1843" s="3" t="s">
        <v>4420</v>
      </c>
      <c r="I1843" s="3">
        <v>352610</v>
      </c>
      <c r="J1843" s="3" t="s">
        <v>5929</v>
      </c>
      <c r="K1843" s="3" t="s">
        <v>4341</v>
      </c>
      <c r="L1843" s="129">
        <v>39</v>
      </c>
      <c r="M1843" s="3" t="s">
        <v>4370</v>
      </c>
      <c r="N1843" s="3" t="s">
        <v>4343</v>
      </c>
      <c r="O1843" s="3" t="s">
        <v>5864</v>
      </c>
      <c r="P1843" s="3" t="s">
        <v>5865</v>
      </c>
      <c r="Q1843" s="62" t="s">
        <v>6606</v>
      </c>
    </row>
    <row r="1844" spans="1:17" x14ac:dyDescent="0.25">
      <c r="A1844" s="61">
        <v>6600905</v>
      </c>
      <c r="B1844" s="3">
        <v>355030</v>
      </c>
      <c r="C1844" s="129">
        <v>1</v>
      </c>
      <c r="D1844" s="3" t="s">
        <v>54</v>
      </c>
      <c r="E1844" s="3">
        <v>355030</v>
      </c>
      <c r="F1844" s="128">
        <v>35016</v>
      </c>
      <c r="G1844" s="3" t="s">
        <v>62</v>
      </c>
      <c r="H1844" s="3" t="s">
        <v>4410</v>
      </c>
      <c r="I1844" s="3">
        <v>355030</v>
      </c>
      <c r="J1844" s="3" t="s">
        <v>4411</v>
      </c>
      <c r="K1844" s="3" t="s">
        <v>4341</v>
      </c>
      <c r="L1844" s="129">
        <v>39</v>
      </c>
      <c r="M1844" s="3" t="s">
        <v>4370</v>
      </c>
      <c r="N1844" s="3" t="s">
        <v>4343</v>
      </c>
      <c r="O1844" s="3" t="s">
        <v>4510</v>
      </c>
      <c r="P1844" s="3" t="s">
        <v>4373</v>
      </c>
      <c r="Q1844" s="62" t="s">
        <v>6607</v>
      </c>
    </row>
    <row r="1845" spans="1:17" x14ac:dyDescent="0.25">
      <c r="A1845" s="61">
        <v>6603378</v>
      </c>
      <c r="B1845" s="3">
        <v>353580</v>
      </c>
      <c r="C1845" s="129">
        <v>6</v>
      </c>
      <c r="D1845" s="3" t="s">
        <v>271</v>
      </c>
      <c r="E1845" s="3">
        <v>353580</v>
      </c>
      <c r="F1845" s="128">
        <v>35061</v>
      </c>
      <c r="G1845" s="3" t="s">
        <v>84</v>
      </c>
      <c r="H1845" s="3" t="s">
        <v>4414</v>
      </c>
      <c r="I1845" s="3">
        <v>353580</v>
      </c>
      <c r="J1845" s="3" t="s">
        <v>5723</v>
      </c>
      <c r="K1845" s="3" t="s">
        <v>4341</v>
      </c>
      <c r="L1845" s="129">
        <v>5</v>
      </c>
      <c r="M1845" s="3" t="s">
        <v>4342</v>
      </c>
      <c r="N1845" s="3" t="s">
        <v>4343</v>
      </c>
      <c r="O1845" s="3" t="s">
        <v>4344</v>
      </c>
      <c r="P1845" s="3" t="s">
        <v>4345</v>
      </c>
      <c r="Q1845" s="62" t="s">
        <v>6608</v>
      </c>
    </row>
    <row r="1846" spans="1:17" x14ac:dyDescent="0.25">
      <c r="A1846" s="61">
        <v>6604862</v>
      </c>
      <c r="B1846" s="3">
        <v>352240</v>
      </c>
      <c r="C1846" s="129">
        <v>16</v>
      </c>
      <c r="D1846" s="3" t="s">
        <v>747</v>
      </c>
      <c r="E1846" s="3">
        <v>352240</v>
      </c>
      <c r="F1846" s="128">
        <v>35162</v>
      </c>
      <c r="G1846" s="3" t="s">
        <v>166</v>
      </c>
      <c r="H1846" s="3" t="s">
        <v>4399</v>
      </c>
      <c r="I1846" s="3">
        <v>352240</v>
      </c>
      <c r="J1846" s="3" t="s">
        <v>4699</v>
      </c>
      <c r="K1846" s="3" t="s">
        <v>4351</v>
      </c>
      <c r="L1846" s="129">
        <v>4</v>
      </c>
      <c r="M1846" s="3" t="s">
        <v>4349</v>
      </c>
      <c r="N1846" s="3" t="s">
        <v>4343</v>
      </c>
      <c r="O1846" s="3" t="s">
        <v>4352</v>
      </c>
      <c r="P1846" s="3" t="s">
        <v>4345</v>
      </c>
      <c r="Q1846" s="62" t="s">
        <v>6609</v>
      </c>
    </row>
    <row r="1847" spans="1:17" x14ac:dyDescent="0.25">
      <c r="A1847" s="61">
        <v>6605583</v>
      </c>
      <c r="B1847" s="3">
        <v>353870</v>
      </c>
      <c r="C1847" s="129">
        <v>10</v>
      </c>
      <c r="D1847" s="3" t="s">
        <v>485</v>
      </c>
      <c r="E1847" s="3">
        <v>353870</v>
      </c>
      <c r="F1847" s="128">
        <v>35103</v>
      </c>
      <c r="G1847" s="3" t="s">
        <v>121</v>
      </c>
      <c r="H1847" s="3" t="s">
        <v>4403</v>
      </c>
      <c r="I1847" s="3">
        <v>353870</v>
      </c>
      <c r="J1847" s="3" t="s">
        <v>4417</v>
      </c>
      <c r="K1847" s="3" t="s">
        <v>4341</v>
      </c>
      <c r="L1847" s="129">
        <v>39</v>
      </c>
      <c r="M1847" s="3" t="s">
        <v>4370</v>
      </c>
      <c r="N1847" s="3" t="s">
        <v>4343</v>
      </c>
      <c r="O1847" s="3" t="s">
        <v>4372</v>
      </c>
      <c r="P1847" s="3" t="s">
        <v>4373</v>
      </c>
      <c r="Q1847" s="62" t="s">
        <v>6610</v>
      </c>
    </row>
    <row r="1848" spans="1:17" x14ac:dyDescent="0.25">
      <c r="A1848" s="61">
        <v>6607330</v>
      </c>
      <c r="B1848" s="3">
        <v>355500</v>
      </c>
      <c r="C1848" s="129">
        <v>9</v>
      </c>
      <c r="D1848" s="3" t="s">
        <v>419</v>
      </c>
      <c r="E1848" s="3">
        <v>355500</v>
      </c>
      <c r="F1848" s="128">
        <v>35095</v>
      </c>
      <c r="G1848" s="3" t="s">
        <v>115</v>
      </c>
      <c r="H1848" s="3" t="s">
        <v>4470</v>
      </c>
      <c r="I1848" s="3">
        <v>355500</v>
      </c>
      <c r="J1848" s="3" t="s">
        <v>5406</v>
      </c>
      <c r="K1848" s="3" t="s">
        <v>4351</v>
      </c>
      <c r="L1848" s="129">
        <v>4</v>
      </c>
      <c r="M1848" s="3" t="s">
        <v>4349</v>
      </c>
      <c r="N1848" s="3" t="s">
        <v>4343</v>
      </c>
      <c r="O1848" s="3" t="s">
        <v>4352</v>
      </c>
      <c r="P1848" s="3" t="s">
        <v>4345</v>
      </c>
      <c r="Q1848" s="62" t="s">
        <v>6611</v>
      </c>
    </row>
    <row r="1849" spans="1:17" x14ac:dyDescent="0.25">
      <c r="A1849" s="61">
        <v>6616925</v>
      </c>
      <c r="B1849" s="3">
        <v>354000</v>
      </c>
      <c r="C1849" s="129">
        <v>9</v>
      </c>
      <c r="D1849" s="3" t="s">
        <v>419</v>
      </c>
      <c r="E1849" s="3">
        <v>354000</v>
      </c>
      <c r="F1849" s="128">
        <v>35093</v>
      </c>
      <c r="G1849" s="3" t="s">
        <v>111</v>
      </c>
      <c r="H1849" s="3" t="s">
        <v>4470</v>
      </c>
      <c r="I1849" s="3">
        <v>354000</v>
      </c>
      <c r="J1849" s="3" t="s">
        <v>5035</v>
      </c>
      <c r="K1849" s="3" t="s">
        <v>4341</v>
      </c>
      <c r="L1849" s="129">
        <v>39</v>
      </c>
      <c r="M1849" s="3" t="s">
        <v>4370</v>
      </c>
      <c r="N1849" s="3" t="s">
        <v>4343</v>
      </c>
      <c r="O1849" s="3" t="s">
        <v>4372</v>
      </c>
      <c r="P1849" s="3" t="s">
        <v>4373</v>
      </c>
      <c r="Q1849" s="62" t="s">
        <v>6612</v>
      </c>
    </row>
    <row r="1850" spans="1:17" x14ac:dyDescent="0.25">
      <c r="A1850" s="61">
        <v>6619525</v>
      </c>
      <c r="B1850" s="3">
        <v>350010</v>
      </c>
      <c r="C1850" s="129">
        <v>9</v>
      </c>
      <c r="D1850" s="3" t="s">
        <v>419</v>
      </c>
      <c r="E1850" s="3">
        <v>350010</v>
      </c>
      <c r="F1850" s="128">
        <v>35091</v>
      </c>
      <c r="G1850" s="3" t="s">
        <v>107</v>
      </c>
      <c r="H1850" s="3" t="s">
        <v>4470</v>
      </c>
      <c r="I1850" s="3">
        <v>350010</v>
      </c>
      <c r="J1850" s="3" t="s">
        <v>5212</v>
      </c>
      <c r="K1850" s="3" t="s">
        <v>4341</v>
      </c>
      <c r="L1850" s="129">
        <v>4</v>
      </c>
      <c r="M1850" s="3" t="s">
        <v>4349</v>
      </c>
      <c r="N1850" s="3" t="s">
        <v>4343</v>
      </c>
      <c r="O1850" s="3" t="s">
        <v>5469</v>
      </c>
      <c r="P1850" s="3" t="s">
        <v>4345</v>
      </c>
      <c r="Q1850" s="62" t="s">
        <v>6613</v>
      </c>
    </row>
    <row r="1851" spans="1:17" x14ac:dyDescent="0.25">
      <c r="A1851" s="61">
        <v>6620442</v>
      </c>
      <c r="B1851" s="3">
        <v>354540</v>
      </c>
      <c r="C1851" s="129">
        <v>9</v>
      </c>
      <c r="D1851" s="3" t="s">
        <v>419</v>
      </c>
      <c r="E1851" s="3">
        <v>354540</v>
      </c>
      <c r="F1851" s="128">
        <v>35094</v>
      </c>
      <c r="G1851" s="3" t="s">
        <v>113</v>
      </c>
      <c r="H1851" s="3" t="s">
        <v>4470</v>
      </c>
      <c r="I1851" s="3">
        <v>354540</v>
      </c>
      <c r="J1851" s="3" t="s">
        <v>5557</v>
      </c>
      <c r="K1851" s="3" t="s">
        <v>4341</v>
      </c>
      <c r="L1851" s="129">
        <v>39</v>
      </c>
      <c r="M1851" s="3" t="s">
        <v>4370</v>
      </c>
      <c r="N1851" s="3" t="s">
        <v>4343</v>
      </c>
      <c r="O1851" s="3" t="s">
        <v>4358</v>
      </c>
      <c r="P1851" s="3" t="s">
        <v>4359</v>
      </c>
      <c r="Q1851" s="62" t="s">
        <v>6614</v>
      </c>
    </row>
    <row r="1852" spans="1:17" x14ac:dyDescent="0.25">
      <c r="A1852" s="61">
        <v>6623395</v>
      </c>
      <c r="B1852" s="3">
        <v>353460</v>
      </c>
      <c r="C1852" s="129">
        <v>9</v>
      </c>
      <c r="D1852" s="3" t="s">
        <v>419</v>
      </c>
      <c r="E1852" s="3">
        <v>353460</v>
      </c>
      <c r="F1852" s="128">
        <v>35091</v>
      </c>
      <c r="G1852" s="3" t="s">
        <v>107</v>
      </c>
      <c r="H1852" s="3" t="s">
        <v>4470</v>
      </c>
      <c r="I1852" s="3">
        <v>353460</v>
      </c>
      <c r="J1852" s="3" t="s">
        <v>5536</v>
      </c>
      <c r="K1852" s="3" t="s">
        <v>4341</v>
      </c>
      <c r="L1852" s="129">
        <v>39</v>
      </c>
      <c r="M1852" s="3" t="s">
        <v>4370</v>
      </c>
      <c r="N1852" s="3" t="s">
        <v>4343</v>
      </c>
      <c r="O1852" s="3" t="s">
        <v>4372</v>
      </c>
      <c r="P1852" s="3" t="s">
        <v>4373</v>
      </c>
      <c r="Q1852" s="62" t="s">
        <v>6615</v>
      </c>
    </row>
    <row r="1853" spans="1:17" x14ac:dyDescent="0.25">
      <c r="A1853" s="61">
        <v>6625983</v>
      </c>
      <c r="B1853" s="3">
        <v>353880</v>
      </c>
      <c r="C1853" s="129">
        <v>6</v>
      </c>
      <c r="D1853" s="3" t="s">
        <v>271</v>
      </c>
      <c r="E1853" s="3">
        <v>353880</v>
      </c>
      <c r="F1853" s="128">
        <v>35061</v>
      </c>
      <c r="G1853" s="3" t="s">
        <v>84</v>
      </c>
      <c r="H1853" s="3" t="s">
        <v>4414</v>
      </c>
      <c r="I1853" s="3">
        <v>353880</v>
      </c>
      <c r="J1853" s="3" t="s">
        <v>5138</v>
      </c>
      <c r="K1853" s="3" t="s">
        <v>4341</v>
      </c>
      <c r="L1853" s="129">
        <v>39</v>
      </c>
      <c r="M1853" s="3" t="s">
        <v>4370</v>
      </c>
      <c r="N1853" s="3" t="s">
        <v>4343</v>
      </c>
      <c r="O1853" s="3" t="s">
        <v>4401</v>
      </c>
      <c r="P1853" s="3" t="s">
        <v>4373</v>
      </c>
      <c r="Q1853" s="62" t="s">
        <v>6616</v>
      </c>
    </row>
    <row r="1854" spans="1:17" x14ac:dyDescent="0.25">
      <c r="A1854" s="61">
        <v>6629083</v>
      </c>
      <c r="B1854" s="3">
        <v>351860</v>
      </c>
      <c r="C1854" s="129">
        <v>13</v>
      </c>
      <c r="D1854" s="3" t="s">
        <v>583</v>
      </c>
      <c r="E1854" s="3">
        <v>351860</v>
      </c>
      <c r="F1854" s="128">
        <v>35131</v>
      </c>
      <c r="G1854" s="3" t="s">
        <v>137</v>
      </c>
      <c r="H1854" s="3" t="s">
        <v>4396</v>
      </c>
      <c r="I1854" s="3">
        <v>351860</v>
      </c>
      <c r="J1854" s="3" t="s">
        <v>4662</v>
      </c>
      <c r="K1854" s="3" t="s">
        <v>4341</v>
      </c>
      <c r="L1854" s="129">
        <v>39</v>
      </c>
      <c r="M1854" s="3" t="s">
        <v>4370</v>
      </c>
      <c r="N1854" s="3" t="s">
        <v>4343</v>
      </c>
      <c r="O1854" s="3" t="s">
        <v>4729</v>
      </c>
      <c r="P1854" s="3" t="s">
        <v>4373</v>
      </c>
      <c r="Q1854" s="62" t="s">
        <v>6617</v>
      </c>
    </row>
    <row r="1855" spans="1:17" x14ac:dyDescent="0.25">
      <c r="A1855" s="61">
        <v>6631517</v>
      </c>
      <c r="B1855" s="3">
        <v>353620</v>
      </c>
      <c r="C1855" s="129">
        <v>12</v>
      </c>
      <c r="D1855" s="3" t="s">
        <v>565</v>
      </c>
      <c r="E1855" s="3">
        <v>353620</v>
      </c>
      <c r="F1855" s="128">
        <v>35121</v>
      </c>
      <c r="G1855" s="3" t="s">
        <v>135</v>
      </c>
      <c r="H1855" s="3" t="s">
        <v>4420</v>
      </c>
      <c r="I1855" s="3">
        <v>353620</v>
      </c>
      <c r="J1855" s="3" t="s">
        <v>4512</v>
      </c>
      <c r="K1855" s="3" t="s">
        <v>4341</v>
      </c>
      <c r="L1855" s="129">
        <v>39</v>
      </c>
      <c r="M1855" s="3" t="s">
        <v>4370</v>
      </c>
      <c r="N1855" s="3" t="s">
        <v>4343</v>
      </c>
      <c r="O1855" s="3" t="s">
        <v>4556</v>
      </c>
      <c r="P1855" s="3" t="s">
        <v>4373</v>
      </c>
      <c r="Q1855" s="62" t="s">
        <v>6618</v>
      </c>
    </row>
    <row r="1856" spans="1:17" x14ac:dyDescent="0.25">
      <c r="A1856" s="61">
        <v>6637361</v>
      </c>
      <c r="B1856" s="3">
        <v>355250</v>
      </c>
      <c r="C1856" s="129">
        <v>1</v>
      </c>
      <c r="D1856" s="3" t="s">
        <v>54</v>
      </c>
      <c r="E1856" s="3">
        <v>355250</v>
      </c>
      <c r="F1856" s="128">
        <v>35011</v>
      </c>
      <c r="G1856" s="3" t="s">
        <v>46</v>
      </c>
      <c r="H1856" s="3" t="s">
        <v>4437</v>
      </c>
      <c r="I1856" s="3">
        <v>355250</v>
      </c>
      <c r="J1856" s="3" t="s">
        <v>5229</v>
      </c>
      <c r="K1856" s="3" t="s">
        <v>4341</v>
      </c>
      <c r="L1856" s="129">
        <v>39</v>
      </c>
      <c r="M1856" s="3" t="s">
        <v>4370</v>
      </c>
      <c r="N1856" s="3" t="s">
        <v>4343</v>
      </c>
      <c r="O1856" s="3" t="s">
        <v>4466</v>
      </c>
      <c r="P1856" s="3" t="s">
        <v>4373</v>
      </c>
      <c r="Q1856" s="62" t="s">
        <v>6619</v>
      </c>
    </row>
    <row r="1857" spans="1:17" x14ac:dyDescent="0.25">
      <c r="A1857" s="61">
        <v>6639658</v>
      </c>
      <c r="B1857" s="3">
        <v>352230</v>
      </c>
      <c r="C1857" s="129">
        <v>16</v>
      </c>
      <c r="D1857" s="3" t="s">
        <v>747</v>
      </c>
      <c r="E1857" s="3">
        <v>352230</v>
      </c>
      <c r="F1857" s="128">
        <v>35161</v>
      </c>
      <c r="G1857" s="3" t="s">
        <v>164</v>
      </c>
      <c r="H1857" s="3" t="s">
        <v>4399</v>
      </c>
      <c r="I1857" s="3">
        <v>352230</v>
      </c>
      <c r="J1857" s="3" t="s">
        <v>4893</v>
      </c>
      <c r="K1857" s="3" t="s">
        <v>4351</v>
      </c>
      <c r="L1857" s="129">
        <v>4</v>
      </c>
      <c r="M1857" s="3" t="s">
        <v>4349</v>
      </c>
      <c r="N1857" s="3" t="s">
        <v>4343</v>
      </c>
      <c r="O1857" s="3" t="s">
        <v>4352</v>
      </c>
      <c r="P1857" s="3" t="s">
        <v>4345</v>
      </c>
      <c r="Q1857" s="62" t="s">
        <v>6620</v>
      </c>
    </row>
    <row r="1858" spans="1:17" x14ac:dyDescent="0.25">
      <c r="A1858" s="61">
        <v>6640923</v>
      </c>
      <c r="B1858" s="3">
        <v>351440</v>
      </c>
      <c r="C1858" s="129">
        <v>11</v>
      </c>
      <c r="D1858" s="3" t="s">
        <v>513</v>
      </c>
      <c r="E1858" s="3">
        <v>351440</v>
      </c>
      <c r="F1858" s="128">
        <v>35111</v>
      </c>
      <c r="G1858" s="3" t="s">
        <v>125</v>
      </c>
      <c r="H1858" s="3" t="s">
        <v>4475</v>
      </c>
      <c r="I1858" s="3">
        <v>351440</v>
      </c>
      <c r="J1858" s="3" t="s">
        <v>4931</v>
      </c>
      <c r="K1858" s="3" t="s">
        <v>4341</v>
      </c>
      <c r="L1858" s="129">
        <v>39</v>
      </c>
      <c r="M1858" s="3" t="s">
        <v>4370</v>
      </c>
      <c r="N1858" s="3" t="s">
        <v>4343</v>
      </c>
      <c r="O1858" s="3" t="s">
        <v>4344</v>
      </c>
      <c r="P1858" s="3" t="s">
        <v>4345</v>
      </c>
      <c r="Q1858" s="62" t="s">
        <v>6621</v>
      </c>
    </row>
    <row r="1859" spans="1:17" x14ac:dyDescent="0.25">
      <c r="A1859" s="61">
        <v>6641210</v>
      </c>
      <c r="B1859" s="3">
        <v>352690</v>
      </c>
      <c r="C1859" s="129">
        <v>10</v>
      </c>
      <c r="D1859" s="3" t="s">
        <v>485</v>
      </c>
      <c r="E1859" s="3">
        <v>352690</v>
      </c>
      <c r="F1859" s="128">
        <v>35102</v>
      </c>
      <c r="G1859" s="3" t="s">
        <v>119</v>
      </c>
      <c r="H1859" s="3" t="s">
        <v>4403</v>
      </c>
      <c r="I1859" s="3">
        <v>352690</v>
      </c>
      <c r="J1859" s="3" t="s">
        <v>4517</v>
      </c>
      <c r="K1859" s="3" t="s">
        <v>4341</v>
      </c>
      <c r="L1859" s="129">
        <v>4</v>
      </c>
      <c r="M1859" s="3" t="s">
        <v>4349</v>
      </c>
      <c r="N1859" s="3" t="s">
        <v>4343</v>
      </c>
      <c r="O1859" s="3" t="s">
        <v>4372</v>
      </c>
      <c r="P1859" s="3" t="s">
        <v>4373</v>
      </c>
      <c r="Q1859" s="62" t="s">
        <v>6622</v>
      </c>
    </row>
    <row r="1860" spans="1:17" x14ac:dyDescent="0.25">
      <c r="A1860" s="61">
        <v>6647413</v>
      </c>
      <c r="B1860" s="3">
        <v>355070</v>
      </c>
      <c r="C1860" s="129">
        <v>17</v>
      </c>
      <c r="D1860" s="3" t="s">
        <v>797</v>
      </c>
      <c r="E1860" s="3">
        <v>355070</v>
      </c>
      <c r="F1860" s="128">
        <v>35173</v>
      </c>
      <c r="G1860" s="3" t="s">
        <v>174</v>
      </c>
      <c r="H1860" s="3" t="s">
        <v>4367</v>
      </c>
      <c r="I1860" s="3">
        <v>355070</v>
      </c>
      <c r="J1860" s="3" t="s">
        <v>5995</v>
      </c>
      <c r="K1860" s="3" t="s">
        <v>4341</v>
      </c>
      <c r="L1860" s="129">
        <v>39</v>
      </c>
      <c r="M1860" s="3" t="s">
        <v>4370</v>
      </c>
      <c r="N1860" s="3" t="s">
        <v>4343</v>
      </c>
      <c r="O1860" s="3" t="s">
        <v>4556</v>
      </c>
      <c r="P1860" s="3" t="s">
        <v>4373</v>
      </c>
      <c r="Q1860" s="62" t="s">
        <v>6623</v>
      </c>
    </row>
    <row r="1861" spans="1:17" x14ac:dyDescent="0.25">
      <c r="A1861" s="61">
        <v>6647685</v>
      </c>
      <c r="B1861" s="3">
        <v>352860</v>
      </c>
      <c r="C1861" s="129">
        <v>6</v>
      </c>
      <c r="D1861" s="3" t="s">
        <v>271</v>
      </c>
      <c r="E1861" s="3">
        <v>352860</v>
      </c>
      <c r="F1861" s="128">
        <v>35061</v>
      </c>
      <c r="G1861" s="3" t="s">
        <v>84</v>
      </c>
      <c r="H1861" s="3" t="s">
        <v>4414</v>
      </c>
      <c r="I1861" s="3">
        <v>352860</v>
      </c>
      <c r="J1861" s="3" t="s">
        <v>5719</v>
      </c>
      <c r="K1861" s="3" t="s">
        <v>4341</v>
      </c>
      <c r="L1861" s="129">
        <v>4</v>
      </c>
      <c r="M1861" s="3" t="s">
        <v>4349</v>
      </c>
      <c r="N1861" s="3" t="s">
        <v>4343</v>
      </c>
      <c r="O1861" s="3" t="s">
        <v>4344</v>
      </c>
      <c r="P1861" s="3" t="s">
        <v>4345</v>
      </c>
      <c r="Q1861" s="62" t="s">
        <v>6624</v>
      </c>
    </row>
    <row r="1862" spans="1:17" x14ac:dyDescent="0.25">
      <c r="A1862" s="61">
        <v>6649939</v>
      </c>
      <c r="B1862" s="3">
        <v>355240</v>
      </c>
      <c r="C1862" s="129">
        <v>7</v>
      </c>
      <c r="D1862" s="3" t="s">
        <v>344</v>
      </c>
      <c r="E1862" s="3">
        <v>355240</v>
      </c>
      <c r="F1862" s="128">
        <v>35072</v>
      </c>
      <c r="G1862" s="3" t="s">
        <v>95</v>
      </c>
      <c r="H1862" s="3" t="s">
        <v>4384</v>
      </c>
      <c r="I1862" s="3">
        <v>355240</v>
      </c>
      <c r="J1862" s="3" t="s">
        <v>5603</v>
      </c>
      <c r="K1862" s="3" t="s">
        <v>4341</v>
      </c>
      <c r="L1862" s="129">
        <v>4</v>
      </c>
      <c r="M1862" s="3" t="s">
        <v>4349</v>
      </c>
      <c r="N1862" s="3" t="s">
        <v>4343</v>
      </c>
      <c r="O1862" s="3" t="s">
        <v>4372</v>
      </c>
      <c r="P1862" s="3" t="s">
        <v>4373</v>
      </c>
      <c r="Q1862" s="62" t="s">
        <v>6625</v>
      </c>
    </row>
    <row r="1863" spans="1:17" x14ac:dyDescent="0.25">
      <c r="A1863" s="61">
        <v>6655416</v>
      </c>
      <c r="B1863" s="3">
        <v>354780</v>
      </c>
      <c r="C1863" s="129">
        <v>1</v>
      </c>
      <c r="D1863" s="3" t="s">
        <v>54</v>
      </c>
      <c r="E1863" s="3">
        <v>354780</v>
      </c>
      <c r="F1863" s="128">
        <v>35015</v>
      </c>
      <c r="G1863" s="3" t="s">
        <v>60</v>
      </c>
      <c r="H1863" s="3" t="s">
        <v>4361</v>
      </c>
      <c r="I1863" s="3">
        <v>354780</v>
      </c>
      <c r="J1863" s="3" t="s">
        <v>4362</v>
      </c>
      <c r="K1863" s="3" t="s">
        <v>4351</v>
      </c>
      <c r="L1863" s="129">
        <v>62</v>
      </c>
      <c r="M1863" s="3" t="s">
        <v>4379</v>
      </c>
      <c r="N1863" s="3" t="s">
        <v>4343</v>
      </c>
      <c r="O1863" s="3" t="s">
        <v>4352</v>
      </c>
      <c r="P1863" s="3" t="s">
        <v>4345</v>
      </c>
      <c r="Q1863" s="62" t="s">
        <v>6626</v>
      </c>
    </row>
    <row r="1864" spans="1:17" x14ac:dyDescent="0.25">
      <c r="A1864" s="61">
        <v>6655440</v>
      </c>
      <c r="B1864" s="3">
        <v>352710</v>
      </c>
      <c r="C1864" s="129">
        <v>6</v>
      </c>
      <c r="D1864" s="3" t="s">
        <v>271</v>
      </c>
      <c r="E1864" s="3">
        <v>352710</v>
      </c>
      <c r="F1864" s="128">
        <v>35065</v>
      </c>
      <c r="G1864" s="3" t="s">
        <v>91</v>
      </c>
      <c r="H1864" s="3" t="s">
        <v>4414</v>
      </c>
      <c r="I1864" s="3">
        <v>352710</v>
      </c>
      <c r="J1864" s="3" t="s">
        <v>4415</v>
      </c>
      <c r="K1864" s="3" t="s">
        <v>4341</v>
      </c>
      <c r="L1864" s="129">
        <v>39</v>
      </c>
      <c r="M1864" s="3" t="s">
        <v>4370</v>
      </c>
      <c r="N1864" s="3" t="s">
        <v>4343</v>
      </c>
      <c r="O1864" s="3" t="s">
        <v>4466</v>
      </c>
      <c r="P1864" s="3" t="s">
        <v>4373</v>
      </c>
      <c r="Q1864" s="62" t="s">
        <v>6627</v>
      </c>
    </row>
    <row r="1865" spans="1:17" x14ac:dyDescent="0.25">
      <c r="A1865" s="61">
        <v>6657516</v>
      </c>
      <c r="B1865" s="3">
        <v>352390</v>
      </c>
      <c r="C1865" s="129">
        <v>16</v>
      </c>
      <c r="D1865" s="3" t="s">
        <v>747</v>
      </c>
      <c r="E1865" s="3">
        <v>352390</v>
      </c>
      <c r="F1865" s="128">
        <v>35163</v>
      </c>
      <c r="G1865" s="3" t="s">
        <v>168</v>
      </c>
      <c r="H1865" s="3" t="s">
        <v>4399</v>
      </c>
      <c r="I1865" s="3">
        <v>352390</v>
      </c>
      <c r="J1865" s="3" t="s">
        <v>4432</v>
      </c>
      <c r="K1865" s="3" t="s">
        <v>4351</v>
      </c>
      <c r="L1865" s="129">
        <v>4</v>
      </c>
      <c r="M1865" s="3" t="s">
        <v>4349</v>
      </c>
      <c r="N1865" s="3" t="s">
        <v>4343</v>
      </c>
      <c r="O1865" s="3" t="s">
        <v>4352</v>
      </c>
      <c r="P1865" s="3" t="s">
        <v>4345</v>
      </c>
      <c r="Q1865" s="62" t="s">
        <v>6628</v>
      </c>
    </row>
    <row r="1866" spans="1:17" x14ac:dyDescent="0.25">
      <c r="A1866" s="61">
        <v>6657931</v>
      </c>
      <c r="B1866" s="3">
        <v>351860</v>
      </c>
      <c r="C1866" s="129">
        <v>13</v>
      </c>
      <c r="D1866" s="3" t="s">
        <v>583</v>
      </c>
      <c r="E1866" s="3">
        <v>351860</v>
      </c>
      <c r="F1866" s="128">
        <v>35131</v>
      </c>
      <c r="G1866" s="3" t="s">
        <v>137</v>
      </c>
      <c r="H1866" s="3" t="s">
        <v>4396</v>
      </c>
      <c r="I1866" s="3">
        <v>351860</v>
      </c>
      <c r="J1866" s="3" t="s">
        <v>4662</v>
      </c>
      <c r="K1866" s="3" t="s">
        <v>4341</v>
      </c>
      <c r="L1866" s="129">
        <v>4</v>
      </c>
      <c r="M1866" s="3" t="s">
        <v>4349</v>
      </c>
      <c r="N1866" s="3" t="s">
        <v>4343</v>
      </c>
      <c r="O1866" s="3" t="s">
        <v>4358</v>
      </c>
      <c r="P1866" s="3" t="s">
        <v>4359</v>
      </c>
      <c r="Q1866" s="62" t="s">
        <v>6629</v>
      </c>
    </row>
    <row r="1867" spans="1:17" x14ac:dyDescent="0.25">
      <c r="A1867" s="61">
        <v>6669263</v>
      </c>
      <c r="B1867" s="3">
        <v>354810</v>
      </c>
      <c r="C1867" s="129">
        <v>14</v>
      </c>
      <c r="D1867" s="3" t="s">
        <v>614</v>
      </c>
      <c r="E1867" s="3">
        <v>354810</v>
      </c>
      <c r="F1867" s="128">
        <v>35142</v>
      </c>
      <c r="G1867" s="3" t="s">
        <v>145</v>
      </c>
      <c r="H1867" s="3" t="s">
        <v>4384</v>
      </c>
      <c r="I1867" s="3">
        <v>354810</v>
      </c>
      <c r="J1867" s="3" t="s">
        <v>6630</v>
      </c>
      <c r="K1867" s="3" t="s">
        <v>4341</v>
      </c>
      <c r="L1867" s="129">
        <v>4</v>
      </c>
      <c r="M1867" s="3" t="s">
        <v>4349</v>
      </c>
      <c r="N1867" s="3" t="s">
        <v>4343</v>
      </c>
      <c r="O1867" s="3" t="s">
        <v>4344</v>
      </c>
      <c r="P1867" s="3" t="s">
        <v>4345</v>
      </c>
      <c r="Q1867" s="62" t="s">
        <v>6631</v>
      </c>
    </row>
    <row r="1868" spans="1:17" x14ac:dyDescent="0.25">
      <c r="A1868" s="61">
        <v>6669808</v>
      </c>
      <c r="B1868" s="3">
        <v>350280</v>
      </c>
      <c r="C1868" s="129">
        <v>2</v>
      </c>
      <c r="D1868" s="3" t="s">
        <v>146</v>
      </c>
      <c r="E1868" s="3">
        <v>350280</v>
      </c>
      <c r="F1868" s="128">
        <v>35021</v>
      </c>
      <c r="G1868" s="3" t="s">
        <v>64</v>
      </c>
      <c r="H1868" s="3" t="s">
        <v>4480</v>
      </c>
      <c r="I1868" s="3">
        <v>350280</v>
      </c>
      <c r="J1868" s="3" t="s">
        <v>4589</v>
      </c>
      <c r="K1868" s="3" t="s">
        <v>4341</v>
      </c>
      <c r="L1868" s="129">
        <v>39</v>
      </c>
      <c r="M1868" s="3" t="s">
        <v>4370</v>
      </c>
      <c r="N1868" s="3" t="s">
        <v>4343</v>
      </c>
      <c r="O1868" s="3" t="s">
        <v>4372</v>
      </c>
      <c r="P1868" s="3" t="s">
        <v>4373</v>
      </c>
      <c r="Q1868" s="62" t="s">
        <v>6632</v>
      </c>
    </row>
    <row r="1869" spans="1:17" x14ac:dyDescent="0.25">
      <c r="A1869" s="61">
        <v>6669891</v>
      </c>
      <c r="B1869" s="3">
        <v>355410</v>
      </c>
      <c r="C1869" s="129">
        <v>17</v>
      </c>
      <c r="D1869" s="3" t="s">
        <v>797</v>
      </c>
      <c r="E1869" s="3">
        <v>355410</v>
      </c>
      <c r="F1869" s="128">
        <v>35174</v>
      </c>
      <c r="G1869" s="3" t="s">
        <v>176</v>
      </c>
      <c r="H1869" s="3" t="s">
        <v>4367</v>
      </c>
      <c r="I1869" s="3">
        <v>355410</v>
      </c>
      <c r="J1869" s="3" t="s">
        <v>4387</v>
      </c>
      <c r="K1869" s="3" t="s">
        <v>4341</v>
      </c>
      <c r="L1869" s="129">
        <v>39</v>
      </c>
      <c r="M1869" s="3" t="s">
        <v>4370</v>
      </c>
      <c r="N1869" s="3" t="s">
        <v>4343</v>
      </c>
      <c r="O1869" s="3" t="s">
        <v>4372</v>
      </c>
      <c r="P1869" s="3" t="s">
        <v>4373</v>
      </c>
      <c r="Q1869" s="62" t="s">
        <v>6633</v>
      </c>
    </row>
    <row r="1870" spans="1:17" x14ac:dyDescent="0.25">
      <c r="A1870" s="61">
        <v>6672191</v>
      </c>
      <c r="B1870" s="3">
        <v>354880</v>
      </c>
      <c r="C1870" s="129">
        <v>1</v>
      </c>
      <c r="D1870" s="3" t="s">
        <v>54</v>
      </c>
      <c r="E1870" s="3">
        <v>354880</v>
      </c>
      <c r="F1870" s="128">
        <v>35015</v>
      </c>
      <c r="G1870" s="3" t="s">
        <v>60</v>
      </c>
      <c r="H1870" s="3" t="s">
        <v>4361</v>
      </c>
      <c r="I1870" s="3">
        <v>354880</v>
      </c>
      <c r="J1870" s="3" t="s">
        <v>4746</v>
      </c>
      <c r="K1870" s="3" t="s">
        <v>4341</v>
      </c>
      <c r="L1870" s="129">
        <v>39</v>
      </c>
      <c r="M1870" s="3" t="s">
        <v>4370</v>
      </c>
      <c r="N1870" s="3" t="s">
        <v>4343</v>
      </c>
      <c r="O1870" s="3" t="s">
        <v>4659</v>
      </c>
      <c r="P1870" s="3" t="s">
        <v>4345</v>
      </c>
      <c r="Q1870" s="62" t="s">
        <v>6634</v>
      </c>
    </row>
    <row r="1871" spans="1:17" x14ac:dyDescent="0.25">
      <c r="A1871" s="61">
        <v>6672426</v>
      </c>
      <c r="B1871" s="3">
        <v>355650</v>
      </c>
      <c r="C1871" s="129">
        <v>7</v>
      </c>
      <c r="D1871" s="3" t="s">
        <v>344</v>
      </c>
      <c r="E1871" s="3">
        <v>355650</v>
      </c>
      <c r="F1871" s="128">
        <v>35073</v>
      </c>
      <c r="G1871" s="3" t="s">
        <v>97</v>
      </c>
      <c r="H1871" s="3" t="s">
        <v>4389</v>
      </c>
      <c r="I1871" s="3">
        <v>355650</v>
      </c>
      <c r="J1871" s="3" t="s">
        <v>5305</v>
      </c>
      <c r="K1871" s="3" t="s">
        <v>4341</v>
      </c>
      <c r="L1871" s="129">
        <v>39</v>
      </c>
      <c r="M1871" s="3" t="s">
        <v>4370</v>
      </c>
      <c r="N1871" s="3" t="s">
        <v>4343</v>
      </c>
      <c r="O1871" s="3" t="s">
        <v>4372</v>
      </c>
      <c r="P1871" s="3" t="s">
        <v>4373</v>
      </c>
      <c r="Q1871" s="62" t="s">
        <v>6635</v>
      </c>
    </row>
    <row r="1872" spans="1:17" x14ac:dyDescent="0.25">
      <c r="A1872" s="61">
        <v>6673260</v>
      </c>
      <c r="B1872" s="3">
        <v>352440</v>
      </c>
      <c r="C1872" s="129">
        <v>17</v>
      </c>
      <c r="D1872" s="3" t="s">
        <v>797</v>
      </c>
      <c r="E1872" s="3">
        <v>352440</v>
      </c>
      <c r="F1872" s="128">
        <v>35171</v>
      </c>
      <c r="G1872" s="3" t="s">
        <v>170</v>
      </c>
      <c r="H1872" s="3" t="s">
        <v>4367</v>
      </c>
      <c r="I1872" s="3">
        <v>352440</v>
      </c>
      <c r="J1872" s="3" t="s">
        <v>4683</v>
      </c>
      <c r="K1872" s="3" t="s">
        <v>4341</v>
      </c>
      <c r="L1872" s="129">
        <v>39</v>
      </c>
      <c r="M1872" s="3" t="s">
        <v>4370</v>
      </c>
      <c r="N1872" s="3" t="s">
        <v>4343</v>
      </c>
      <c r="O1872" s="3" t="s">
        <v>4466</v>
      </c>
      <c r="P1872" s="3" t="s">
        <v>4373</v>
      </c>
      <c r="Q1872" s="62" t="s">
        <v>6636</v>
      </c>
    </row>
    <row r="1873" spans="1:17" x14ac:dyDescent="0.25">
      <c r="A1873" s="61">
        <v>6673988</v>
      </c>
      <c r="B1873" s="3">
        <v>354870</v>
      </c>
      <c r="C1873" s="129">
        <v>1</v>
      </c>
      <c r="D1873" s="3" t="s">
        <v>54</v>
      </c>
      <c r="E1873" s="3">
        <v>354870</v>
      </c>
      <c r="F1873" s="128">
        <v>35015</v>
      </c>
      <c r="G1873" s="3" t="s">
        <v>60</v>
      </c>
      <c r="H1873" s="3" t="s">
        <v>4361</v>
      </c>
      <c r="I1873" s="3">
        <v>354870</v>
      </c>
      <c r="J1873" s="3" t="s">
        <v>4665</v>
      </c>
      <c r="K1873" s="3" t="s">
        <v>4341</v>
      </c>
      <c r="L1873" s="129">
        <v>39</v>
      </c>
      <c r="M1873" s="3" t="s">
        <v>4370</v>
      </c>
      <c r="N1873" s="3" t="s">
        <v>4343</v>
      </c>
      <c r="O1873" s="3" t="s">
        <v>4372</v>
      </c>
      <c r="P1873" s="3" t="s">
        <v>4373</v>
      </c>
      <c r="Q1873" s="62" t="s">
        <v>6637</v>
      </c>
    </row>
    <row r="1874" spans="1:17" x14ac:dyDescent="0.25">
      <c r="A1874" s="61">
        <v>6674348</v>
      </c>
      <c r="B1874" s="3">
        <v>353460</v>
      </c>
      <c r="C1874" s="129">
        <v>9</v>
      </c>
      <c r="D1874" s="3" t="s">
        <v>419</v>
      </c>
      <c r="E1874" s="3">
        <v>353460</v>
      </c>
      <c r="F1874" s="128">
        <v>35091</v>
      </c>
      <c r="G1874" s="3" t="s">
        <v>107</v>
      </c>
      <c r="H1874" s="3" t="s">
        <v>4470</v>
      </c>
      <c r="I1874" s="3">
        <v>353460</v>
      </c>
      <c r="J1874" s="3" t="s">
        <v>5536</v>
      </c>
      <c r="K1874" s="3" t="s">
        <v>4341</v>
      </c>
      <c r="L1874" s="129">
        <v>39</v>
      </c>
      <c r="M1874" s="3" t="s">
        <v>4370</v>
      </c>
      <c r="N1874" s="3" t="s">
        <v>4343</v>
      </c>
      <c r="O1874" s="3" t="s">
        <v>4372</v>
      </c>
      <c r="P1874" s="3" t="s">
        <v>4373</v>
      </c>
      <c r="Q1874" s="62" t="s">
        <v>6638</v>
      </c>
    </row>
    <row r="1875" spans="1:17" x14ac:dyDescent="0.25">
      <c r="A1875" s="61">
        <v>6675670</v>
      </c>
      <c r="B1875" s="3">
        <v>352430</v>
      </c>
      <c r="C1875" s="129">
        <v>13</v>
      </c>
      <c r="D1875" s="3" t="s">
        <v>583</v>
      </c>
      <c r="E1875" s="3">
        <v>352430</v>
      </c>
      <c r="F1875" s="128">
        <v>35131</v>
      </c>
      <c r="G1875" s="3" t="s">
        <v>137</v>
      </c>
      <c r="H1875" s="3" t="s">
        <v>4396</v>
      </c>
      <c r="I1875" s="3">
        <v>352430</v>
      </c>
      <c r="J1875" s="3" t="s">
        <v>4653</v>
      </c>
      <c r="K1875" s="3" t="s">
        <v>4341</v>
      </c>
      <c r="L1875" s="129">
        <v>39</v>
      </c>
      <c r="M1875" s="3" t="s">
        <v>4370</v>
      </c>
      <c r="N1875" s="3" t="s">
        <v>4343</v>
      </c>
      <c r="O1875" s="3" t="s">
        <v>4372</v>
      </c>
      <c r="P1875" s="3" t="s">
        <v>4373</v>
      </c>
      <c r="Q1875" s="62" t="s">
        <v>6639</v>
      </c>
    </row>
    <row r="1876" spans="1:17" x14ac:dyDescent="0.25">
      <c r="A1876" s="61">
        <v>6678262</v>
      </c>
      <c r="B1876" s="3">
        <v>353760</v>
      </c>
      <c r="C1876" s="129">
        <v>4</v>
      </c>
      <c r="D1876" s="3" t="s">
        <v>237</v>
      </c>
      <c r="E1876" s="3">
        <v>353760</v>
      </c>
      <c r="F1876" s="128">
        <v>35041</v>
      </c>
      <c r="G1876" s="3" t="s">
        <v>78</v>
      </c>
      <c r="H1876" s="3" t="s">
        <v>4420</v>
      </c>
      <c r="I1876" s="3">
        <v>353760</v>
      </c>
      <c r="J1876" s="3" t="s">
        <v>5667</v>
      </c>
      <c r="K1876" s="3" t="s">
        <v>4341</v>
      </c>
      <c r="L1876" s="129">
        <v>4</v>
      </c>
      <c r="M1876" s="3" t="s">
        <v>4349</v>
      </c>
      <c r="N1876" s="3" t="s">
        <v>4343</v>
      </c>
      <c r="O1876" s="3" t="s">
        <v>4344</v>
      </c>
      <c r="P1876" s="3" t="s">
        <v>4345</v>
      </c>
      <c r="Q1876" s="62" t="s">
        <v>6640</v>
      </c>
    </row>
    <row r="1877" spans="1:17" x14ac:dyDescent="0.25">
      <c r="A1877" s="61">
        <v>6680968</v>
      </c>
      <c r="B1877" s="3">
        <v>353200</v>
      </c>
      <c r="C1877" s="129">
        <v>7</v>
      </c>
      <c r="D1877" s="3" t="s">
        <v>344</v>
      </c>
      <c r="E1877" s="3">
        <v>353200</v>
      </c>
      <c r="F1877" s="128">
        <v>35072</v>
      </c>
      <c r="G1877" s="3" t="s">
        <v>95</v>
      </c>
      <c r="H1877" s="3" t="s">
        <v>4384</v>
      </c>
      <c r="I1877" s="3">
        <v>353200</v>
      </c>
      <c r="J1877" s="3" t="s">
        <v>4690</v>
      </c>
      <c r="K1877" s="3" t="s">
        <v>4341</v>
      </c>
      <c r="L1877" s="129">
        <v>5</v>
      </c>
      <c r="M1877" s="3" t="s">
        <v>4342</v>
      </c>
      <c r="N1877" s="3" t="s">
        <v>4343</v>
      </c>
      <c r="O1877" s="3" t="s">
        <v>4344</v>
      </c>
      <c r="P1877" s="3" t="s">
        <v>4345</v>
      </c>
      <c r="Q1877" s="62" t="s">
        <v>6641</v>
      </c>
    </row>
    <row r="1878" spans="1:17" x14ac:dyDescent="0.25">
      <c r="A1878" s="61">
        <v>6687660</v>
      </c>
      <c r="B1878" s="3">
        <v>352970</v>
      </c>
      <c r="C1878" s="129">
        <v>8</v>
      </c>
      <c r="D1878" s="3" t="s">
        <v>392</v>
      </c>
      <c r="E1878" s="3">
        <v>352970</v>
      </c>
      <c r="F1878" s="128">
        <v>35083</v>
      </c>
      <c r="G1878" s="3" t="s">
        <v>105</v>
      </c>
      <c r="H1878" s="3" t="s">
        <v>4396</v>
      </c>
      <c r="I1878" s="3">
        <v>352970</v>
      </c>
      <c r="J1878" s="3" t="s">
        <v>5686</v>
      </c>
      <c r="K1878" s="3" t="s">
        <v>4341</v>
      </c>
      <c r="L1878" s="129">
        <v>39</v>
      </c>
      <c r="M1878" s="3" t="s">
        <v>4370</v>
      </c>
      <c r="N1878" s="3" t="s">
        <v>4343</v>
      </c>
      <c r="O1878" s="3" t="s">
        <v>4686</v>
      </c>
      <c r="P1878" s="3" t="s">
        <v>4373</v>
      </c>
      <c r="Q1878" s="62" t="s">
        <v>6642</v>
      </c>
    </row>
    <row r="1879" spans="1:17" x14ac:dyDescent="0.25">
      <c r="A1879" s="61">
        <v>6688322</v>
      </c>
      <c r="B1879" s="3">
        <v>352440</v>
      </c>
      <c r="C1879" s="129">
        <v>17</v>
      </c>
      <c r="D1879" s="3" t="s">
        <v>797</v>
      </c>
      <c r="E1879" s="3">
        <v>352440</v>
      </c>
      <c r="F1879" s="128">
        <v>35171</v>
      </c>
      <c r="G1879" s="3" t="s">
        <v>170</v>
      </c>
      <c r="H1879" s="3" t="s">
        <v>4367</v>
      </c>
      <c r="I1879" s="3">
        <v>352440</v>
      </c>
      <c r="J1879" s="3" t="s">
        <v>4683</v>
      </c>
      <c r="K1879" s="3" t="s">
        <v>4341</v>
      </c>
      <c r="L1879" s="129">
        <v>39</v>
      </c>
      <c r="M1879" s="3" t="s">
        <v>4370</v>
      </c>
      <c r="N1879" s="3" t="s">
        <v>4343</v>
      </c>
      <c r="O1879" s="3" t="s">
        <v>4372</v>
      </c>
      <c r="P1879" s="3" t="s">
        <v>4373</v>
      </c>
      <c r="Q1879" s="62" t="s">
        <v>6643</v>
      </c>
    </row>
    <row r="1880" spans="1:17" x14ac:dyDescent="0.25">
      <c r="A1880" s="61">
        <v>6692575</v>
      </c>
      <c r="B1880" s="3">
        <v>355030</v>
      </c>
      <c r="C1880" s="129">
        <v>1</v>
      </c>
      <c r="D1880" s="3" t="s">
        <v>54</v>
      </c>
      <c r="E1880" s="3">
        <v>355030</v>
      </c>
      <c r="F1880" s="128">
        <v>35016</v>
      </c>
      <c r="G1880" s="3" t="s">
        <v>62</v>
      </c>
      <c r="H1880" s="3" t="s">
        <v>4410</v>
      </c>
      <c r="I1880" s="3">
        <v>355030</v>
      </c>
      <c r="J1880" s="3" t="s">
        <v>4411</v>
      </c>
      <c r="K1880" s="3" t="s">
        <v>4341</v>
      </c>
      <c r="L1880" s="129">
        <v>39</v>
      </c>
      <c r="M1880" s="3" t="s">
        <v>4370</v>
      </c>
      <c r="N1880" s="3" t="s">
        <v>4343</v>
      </c>
      <c r="O1880" s="3" t="s">
        <v>4358</v>
      </c>
      <c r="P1880" s="3" t="s">
        <v>4359</v>
      </c>
      <c r="Q1880" s="62" t="s">
        <v>6644</v>
      </c>
    </row>
    <row r="1881" spans="1:17" x14ac:dyDescent="0.25">
      <c r="A1881" s="61">
        <v>6695965</v>
      </c>
      <c r="B1881" s="3">
        <v>350160</v>
      </c>
      <c r="C1881" s="129">
        <v>7</v>
      </c>
      <c r="D1881" s="3" t="s">
        <v>344</v>
      </c>
      <c r="E1881" s="3">
        <v>350160</v>
      </c>
      <c r="F1881" s="128">
        <v>35072</v>
      </c>
      <c r="G1881" s="3" t="s">
        <v>95</v>
      </c>
      <c r="H1881" s="3" t="s">
        <v>4384</v>
      </c>
      <c r="I1881" s="3">
        <v>350160</v>
      </c>
      <c r="J1881" s="3" t="s">
        <v>4708</v>
      </c>
      <c r="K1881" s="3" t="s">
        <v>4341</v>
      </c>
      <c r="L1881" s="129">
        <v>39</v>
      </c>
      <c r="M1881" s="3" t="s">
        <v>4370</v>
      </c>
      <c r="N1881" s="3" t="s">
        <v>4343</v>
      </c>
      <c r="O1881" s="3" t="s">
        <v>4372</v>
      </c>
      <c r="P1881" s="3" t="s">
        <v>4373</v>
      </c>
      <c r="Q1881" s="62" t="s">
        <v>6645</v>
      </c>
    </row>
    <row r="1882" spans="1:17" x14ac:dyDescent="0.25">
      <c r="A1882" s="61">
        <v>6697208</v>
      </c>
      <c r="B1882" s="3">
        <v>350610</v>
      </c>
      <c r="C1882" s="129">
        <v>5</v>
      </c>
      <c r="D1882" s="3" t="s">
        <v>249</v>
      </c>
      <c r="E1882" s="3">
        <v>350610</v>
      </c>
      <c r="F1882" s="128">
        <v>35052</v>
      </c>
      <c r="G1882" s="3" t="s">
        <v>82</v>
      </c>
      <c r="H1882" s="3" t="s">
        <v>4396</v>
      </c>
      <c r="I1882" s="3">
        <v>350610</v>
      </c>
      <c r="J1882" s="3" t="s">
        <v>4594</v>
      </c>
      <c r="K1882" s="3" t="s">
        <v>4341</v>
      </c>
      <c r="L1882" s="129">
        <v>39</v>
      </c>
      <c r="M1882" s="3" t="s">
        <v>4370</v>
      </c>
      <c r="N1882" s="3" t="s">
        <v>4343</v>
      </c>
      <c r="O1882" s="3" t="s">
        <v>4372</v>
      </c>
      <c r="P1882" s="3" t="s">
        <v>4373</v>
      </c>
      <c r="Q1882" s="62" t="s">
        <v>6646</v>
      </c>
    </row>
    <row r="1883" spans="1:17" x14ac:dyDescent="0.25">
      <c r="A1883" s="61">
        <v>6697313</v>
      </c>
      <c r="B1883" s="3">
        <v>351880</v>
      </c>
      <c r="C1883" s="129">
        <v>1</v>
      </c>
      <c r="D1883" s="3" t="s">
        <v>54</v>
      </c>
      <c r="E1883" s="3">
        <v>351880</v>
      </c>
      <c r="F1883" s="128">
        <v>35011</v>
      </c>
      <c r="G1883" s="3" t="s">
        <v>46</v>
      </c>
      <c r="H1883" s="3" t="s">
        <v>4437</v>
      </c>
      <c r="I1883" s="3">
        <v>351880</v>
      </c>
      <c r="J1883" s="3" t="s">
        <v>4826</v>
      </c>
      <c r="K1883" s="3" t="s">
        <v>4341</v>
      </c>
      <c r="L1883" s="129">
        <v>39</v>
      </c>
      <c r="M1883" s="3" t="s">
        <v>4370</v>
      </c>
      <c r="N1883" s="3" t="s">
        <v>4343</v>
      </c>
      <c r="O1883" s="3" t="s">
        <v>4372</v>
      </c>
      <c r="P1883" s="3" t="s">
        <v>4373</v>
      </c>
      <c r="Q1883" s="62" t="s">
        <v>6647</v>
      </c>
    </row>
    <row r="1884" spans="1:17" x14ac:dyDescent="0.25">
      <c r="A1884" s="61">
        <v>6700055</v>
      </c>
      <c r="B1884" s="3">
        <v>350590</v>
      </c>
      <c r="C1884" s="129">
        <v>13</v>
      </c>
      <c r="D1884" s="3" t="s">
        <v>583</v>
      </c>
      <c r="E1884" s="3">
        <v>350590</v>
      </c>
      <c r="F1884" s="128">
        <v>35133</v>
      </c>
      <c r="G1884" s="3" t="s">
        <v>141</v>
      </c>
      <c r="H1884" s="3" t="s">
        <v>4396</v>
      </c>
      <c r="I1884" s="3">
        <v>350590</v>
      </c>
      <c r="J1884" s="3" t="s">
        <v>4656</v>
      </c>
      <c r="K1884" s="3" t="s">
        <v>4341</v>
      </c>
      <c r="L1884" s="129">
        <v>39</v>
      </c>
      <c r="M1884" s="3" t="s">
        <v>4370</v>
      </c>
      <c r="N1884" s="3" t="s">
        <v>4343</v>
      </c>
      <c r="O1884" s="3" t="s">
        <v>4372</v>
      </c>
      <c r="P1884" s="3" t="s">
        <v>4373</v>
      </c>
      <c r="Q1884" s="62" t="s">
        <v>6648</v>
      </c>
    </row>
    <row r="1885" spans="1:17" x14ac:dyDescent="0.25">
      <c r="A1885" s="61">
        <v>6709583</v>
      </c>
      <c r="B1885" s="3">
        <v>352330</v>
      </c>
      <c r="C1885" s="129">
        <v>12</v>
      </c>
      <c r="D1885" s="3" t="s">
        <v>565</v>
      </c>
      <c r="E1885" s="3">
        <v>352330</v>
      </c>
      <c r="F1885" s="128">
        <v>35121</v>
      </c>
      <c r="G1885" s="3" t="s">
        <v>135</v>
      </c>
      <c r="H1885" s="3" t="s">
        <v>4420</v>
      </c>
      <c r="I1885" s="3">
        <v>352330</v>
      </c>
      <c r="J1885" s="3" t="s">
        <v>6649</v>
      </c>
      <c r="K1885" s="3" t="s">
        <v>4341</v>
      </c>
      <c r="L1885" s="129">
        <v>39</v>
      </c>
      <c r="M1885" s="3" t="s">
        <v>4370</v>
      </c>
      <c r="N1885" s="3" t="s">
        <v>4343</v>
      </c>
      <c r="O1885" s="3" t="s">
        <v>4466</v>
      </c>
      <c r="P1885" s="3" t="s">
        <v>4373</v>
      </c>
      <c r="Q1885" s="62" t="s">
        <v>6650</v>
      </c>
    </row>
    <row r="1886" spans="1:17" x14ac:dyDescent="0.25">
      <c r="A1886" s="61">
        <v>6711960</v>
      </c>
      <c r="B1886" s="3">
        <v>353930</v>
      </c>
      <c r="C1886" s="129">
        <v>10</v>
      </c>
      <c r="D1886" s="3" t="s">
        <v>485</v>
      </c>
      <c r="E1886" s="3">
        <v>353930</v>
      </c>
      <c r="F1886" s="128">
        <v>35101</v>
      </c>
      <c r="G1886" s="3" t="s">
        <v>117</v>
      </c>
      <c r="H1886" s="3" t="s">
        <v>4403</v>
      </c>
      <c r="I1886" s="3">
        <v>353930</v>
      </c>
      <c r="J1886" s="3" t="s">
        <v>5917</v>
      </c>
      <c r="K1886" s="3" t="s">
        <v>4341</v>
      </c>
      <c r="L1886" s="129">
        <v>39</v>
      </c>
      <c r="M1886" s="3" t="s">
        <v>4370</v>
      </c>
      <c r="N1886" s="3" t="s">
        <v>4343</v>
      </c>
      <c r="O1886" s="3" t="s">
        <v>4372</v>
      </c>
      <c r="P1886" s="3" t="s">
        <v>4373</v>
      </c>
      <c r="Q1886" s="62" t="s">
        <v>6651</v>
      </c>
    </row>
    <row r="1887" spans="1:17" x14ac:dyDescent="0.25">
      <c r="A1887" s="61">
        <v>6720951</v>
      </c>
      <c r="B1887" s="3">
        <v>353880</v>
      </c>
      <c r="C1887" s="129">
        <v>6</v>
      </c>
      <c r="D1887" s="3" t="s">
        <v>271</v>
      </c>
      <c r="E1887" s="3">
        <v>353880</v>
      </c>
      <c r="F1887" s="128">
        <v>35061</v>
      </c>
      <c r="G1887" s="3" t="s">
        <v>84</v>
      </c>
      <c r="H1887" s="3" t="s">
        <v>4414</v>
      </c>
      <c r="I1887" s="3">
        <v>353880</v>
      </c>
      <c r="J1887" s="3" t="s">
        <v>5138</v>
      </c>
      <c r="K1887" s="3" t="s">
        <v>4341</v>
      </c>
      <c r="L1887" s="129">
        <v>39</v>
      </c>
      <c r="M1887" s="3" t="s">
        <v>4370</v>
      </c>
      <c r="N1887" s="3" t="s">
        <v>4343</v>
      </c>
      <c r="O1887" s="3" t="s">
        <v>4372</v>
      </c>
      <c r="P1887" s="3" t="s">
        <v>4373</v>
      </c>
      <c r="Q1887" s="62" t="s">
        <v>6652</v>
      </c>
    </row>
    <row r="1888" spans="1:17" x14ac:dyDescent="0.25">
      <c r="A1888" s="61">
        <v>6722121</v>
      </c>
      <c r="B1888" s="3">
        <v>352430</v>
      </c>
      <c r="C1888" s="129">
        <v>13</v>
      </c>
      <c r="D1888" s="3" t="s">
        <v>583</v>
      </c>
      <c r="E1888" s="3">
        <v>352430</v>
      </c>
      <c r="F1888" s="128">
        <v>35131</v>
      </c>
      <c r="G1888" s="3" t="s">
        <v>137</v>
      </c>
      <c r="H1888" s="3" t="s">
        <v>4396</v>
      </c>
      <c r="I1888" s="3">
        <v>352430</v>
      </c>
      <c r="J1888" s="3" t="s">
        <v>4653</v>
      </c>
      <c r="K1888" s="3" t="s">
        <v>4341</v>
      </c>
      <c r="L1888" s="129">
        <v>4</v>
      </c>
      <c r="M1888" s="3" t="s">
        <v>4349</v>
      </c>
      <c r="N1888" s="3" t="s">
        <v>4343</v>
      </c>
      <c r="O1888" s="3" t="s">
        <v>4344</v>
      </c>
      <c r="P1888" s="3" t="s">
        <v>4345</v>
      </c>
      <c r="Q1888" s="62" t="s">
        <v>6653</v>
      </c>
    </row>
    <row r="1889" spans="1:17" x14ac:dyDescent="0.25">
      <c r="A1889" s="61">
        <v>6722512</v>
      </c>
      <c r="B1889" s="3">
        <v>352590</v>
      </c>
      <c r="C1889" s="129">
        <v>7</v>
      </c>
      <c r="D1889" s="3" t="s">
        <v>344</v>
      </c>
      <c r="E1889" s="3">
        <v>352590</v>
      </c>
      <c r="F1889" s="128">
        <v>35073</v>
      </c>
      <c r="G1889" s="3" t="s">
        <v>97</v>
      </c>
      <c r="H1889" s="3" t="s">
        <v>4389</v>
      </c>
      <c r="I1889" s="3">
        <v>352590</v>
      </c>
      <c r="J1889" s="3" t="s">
        <v>4468</v>
      </c>
      <c r="K1889" s="3" t="s">
        <v>4341</v>
      </c>
      <c r="L1889" s="129">
        <v>39</v>
      </c>
      <c r="M1889" s="3" t="s">
        <v>4370</v>
      </c>
      <c r="N1889" s="3" t="s">
        <v>4343</v>
      </c>
      <c r="O1889" s="3" t="s">
        <v>4358</v>
      </c>
      <c r="P1889" s="3" t="s">
        <v>4359</v>
      </c>
      <c r="Q1889" s="62" t="s">
        <v>6654</v>
      </c>
    </row>
    <row r="1890" spans="1:17" x14ac:dyDescent="0.25">
      <c r="A1890" s="61">
        <v>6724140</v>
      </c>
      <c r="B1890" s="3">
        <v>355260</v>
      </c>
      <c r="C1890" s="129">
        <v>15</v>
      </c>
      <c r="D1890" s="3" t="s">
        <v>639</v>
      </c>
      <c r="E1890" s="3">
        <v>355260</v>
      </c>
      <c r="F1890" s="128">
        <v>35151</v>
      </c>
      <c r="G1890" s="3" t="s">
        <v>150</v>
      </c>
      <c r="H1890" s="3" t="s">
        <v>4480</v>
      </c>
      <c r="I1890" s="3">
        <v>355260</v>
      </c>
      <c r="J1890" s="3" t="s">
        <v>5608</v>
      </c>
      <c r="K1890" s="3" t="s">
        <v>4341</v>
      </c>
      <c r="L1890" s="129">
        <v>39</v>
      </c>
      <c r="M1890" s="3" t="s">
        <v>4370</v>
      </c>
      <c r="N1890" s="3" t="s">
        <v>4343</v>
      </c>
      <c r="O1890" s="3" t="s">
        <v>4344</v>
      </c>
      <c r="P1890" s="3" t="s">
        <v>4345</v>
      </c>
      <c r="Q1890" s="62" t="s">
        <v>6655</v>
      </c>
    </row>
    <row r="1891" spans="1:17" x14ac:dyDescent="0.25">
      <c r="A1891" s="61">
        <v>6726631</v>
      </c>
      <c r="B1891" s="3">
        <v>352390</v>
      </c>
      <c r="C1891" s="129">
        <v>16</v>
      </c>
      <c r="D1891" s="3" t="s">
        <v>747</v>
      </c>
      <c r="E1891" s="3">
        <v>352390</v>
      </c>
      <c r="F1891" s="128">
        <v>35163</v>
      </c>
      <c r="G1891" s="3" t="s">
        <v>168</v>
      </c>
      <c r="H1891" s="3" t="s">
        <v>4399</v>
      </c>
      <c r="I1891" s="3">
        <v>352390</v>
      </c>
      <c r="J1891" s="3" t="s">
        <v>4432</v>
      </c>
      <c r="K1891" s="3" t="s">
        <v>4341</v>
      </c>
      <c r="L1891" s="129">
        <v>39</v>
      </c>
      <c r="M1891" s="3" t="s">
        <v>4370</v>
      </c>
      <c r="N1891" s="3" t="s">
        <v>4343</v>
      </c>
      <c r="O1891" s="3" t="s">
        <v>4372</v>
      </c>
      <c r="P1891" s="3" t="s">
        <v>4373</v>
      </c>
      <c r="Q1891" s="62" t="s">
        <v>6656</v>
      </c>
    </row>
    <row r="1892" spans="1:17" x14ac:dyDescent="0.25">
      <c r="A1892" s="61">
        <v>6727301</v>
      </c>
      <c r="B1892" s="3">
        <v>352390</v>
      </c>
      <c r="C1892" s="129">
        <v>16</v>
      </c>
      <c r="D1892" s="3" t="s">
        <v>747</v>
      </c>
      <c r="E1892" s="3">
        <v>352390</v>
      </c>
      <c r="F1892" s="128">
        <v>35163</v>
      </c>
      <c r="G1892" s="3" t="s">
        <v>168</v>
      </c>
      <c r="H1892" s="3" t="s">
        <v>4399</v>
      </c>
      <c r="I1892" s="3">
        <v>352390</v>
      </c>
      <c r="J1892" s="3" t="s">
        <v>4432</v>
      </c>
      <c r="K1892" s="3" t="s">
        <v>4341</v>
      </c>
      <c r="L1892" s="129">
        <v>39</v>
      </c>
      <c r="M1892" s="3" t="s">
        <v>4370</v>
      </c>
      <c r="N1892" s="3" t="s">
        <v>4343</v>
      </c>
      <c r="O1892" s="3" t="s">
        <v>4344</v>
      </c>
      <c r="P1892" s="3" t="s">
        <v>4345</v>
      </c>
      <c r="Q1892" s="62" t="s">
        <v>6657</v>
      </c>
    </row>
    <row r="1893" spans="1:17" x14ac:dyDescent="0.25">
      <c r="A1893" s="61">
        <v>6727913</v>
      </c>
      <c r="B1893" s="3">
        <v>352690</v>
      </c>
      <c r="C1893" s="129">
        <v>10</v>
      </c>
      <c r="D1893" s="3" t="s">
        <v>485</v>
      </c>
      <c r="E1893" s="3">
        <v>352690</v>
      </c>
      <c r="F1893" s="128">
        <v>35102</v>
      </c>
      <c r="G1893" s="3" t="s">
        <v>119</v>
      </c>
      <c r="H1893" s="3" t="s">
        <v>4403</v>
      </c>
      <c r="I1893" s="3">
        <v>352690</v>
      </c>
      <c r="J1893" s="3" t="s">
        <v>4517</v>
      </c>
      <c r="K1893" s="3" t="s">
        <v>4341</v>
      </c>
      <c r="L1893" s="129">
        <v>39</v>
      </c>
      <c r="M1893" s="3" t="s">
        <v>4370</v>
      </c>
      <c r="N1893" s="3" t="s">
        <v>4343</v>
      </c>
      <c r="O1893" s="3" t="s">
        <v>4372</v>
      </c>
      <c r="P1893" s="3" t="s">
        <v>4373</v>
      </c>
      <c r="Q1893" s="62" t="s">
        <v>6658</v>
      </c>
    </row>
    <row r="1894" spans="1:17" x14ac:dyDescent="0.25">
      <c r="A1894" s="61">
        <v>6728626</v>
      </c>
      <c r="B1894" s="3">
        <v>355030</v>
      </c>
      <c r="C1894" s="129">
        <v>1</v>
      </c>
      <c r="D1894" s="3" t="s">
        <v>54</v>
      </c>
      <c r="E1894" s="3">
        <v>355030</v>
      </c>
      <c r="F1894" s="128">
        <v>35016</v>
      </c>
      <c r="G1894" s="3" t="s">
        <v>62</v>
      </c>
      <c r="H1894" s="3" t="s">
        <v>4410</v>
      </c>
      <c r="I1894" s="3">
        <v>355030</v>
      </c>
      <c r="J1894" s="3" t="s">
        <v>4411</v>
      </c>
      <c r="K1894" s="3" t="s">
        <v>4341</v>
      </c>
      <c r="L1894" s="129">
        <v>4</v>
      </c>
      <c r="M1894" s="3" t="s">
        <v>4349</v>
      </c>
      <c r="N1894" s="3" t="s">
        <v>4343</v>
      </c>
      <c r="O1894" s="3" t="s">
        <v>4356</v>
      </c>
      <c r="P1894" s="3" t="s">
        <v>4345</v>
      </c>
      <c r="Q1894" s="62" t="s">
        <v>6659</v>
      </c>
    </row>
    <row r="1895" spans="1:17" x14ac:dyDescent="0.25">
      <c r="A1895" s="61">
        <v>6729452</v>
      </c>
      <c r="B1895" s="3">
        <v>350640</v>
      </c>
      <c r="C1895" s="129">
        <v>2</v>
      </c>
      <c r="D1895" s="3" t="s">
        <v>146</v>
      </c>
      <c r="E1895" s="3">
        <v>350640</v>
      </c>
      <c r="F1895" s="128">
        <v>35021</v>
      </c>
      <c r="G1895" s="3" t="s">
        <v>64</v>
      </c>
      <c r="H1895" s="3" t="s">
        <v>4480</v>
      </c>
      <c r="I1895" s="3">
        <v>350640</v>
      </c>
      <c r="J1895" s="3" t="s">
        <v>5424</v>
      </c>
      <c r="K1895" s="3" t="s">
        <v>4341</v>
      </c>
      <c r="L1895" s="129">
        <v>39</v>
      </c>
      <c r="M1895" s="3" t="s">
        <v>4370</v>
      </c>
      <c r="N1895" s="3" t="s">
        <v>4343</v>
      </c>
      <c r="O1895" s="3" t="s">
        <v>4466</v>
      </c>
      <c r="P1895" s="3" t="s">
        <v>4373</v>
      </c>
      <c r="Q1895" s="62" t="s">
        <v>6660</v>
      </c>
    </row>
    <row r="1896" spans="1:17" x14ac:dyDescent="0.25">
      <c r="A1896" s="61">
        <v>6744036</v>
      </c>
      <c r="B1896" s="3">
        <v>350700</v>
      </c>
      <c r="C1896" s="129">
        <v>16</v>
      </c>
      <c r="D1896" s="3" t="s">
        <v>747</v>
      </c>
      <c r="E1896" s="3">
        <v>350700</v>
      </c>
      <c r="F1896" s="128">
        <v>35163</v>
      </c>
      <c r="G1896" s="3" t="s">
        <v>168</v>
      </c>
      <c r="H1896" s="3" t="s">
        <v>4399</v>
      </c>
      <c r="I1896" s="3">
        <v>350700</v>
      </c>
      <c r="J1896" s="3" t="s">
        <v>4524</v>
      </c>
      <c r="K1896" s="3" t="s">
        <v>4341</v>
      </c>
      <c r="L1896" s="129">
        <v>39</v>
      </c>
      <c r="M1896" s="3" t="s">
        <v>4370</v>
      </c>
      <c r="N1896" s="3" t="s">
        <v>4343</v>
      </c>
      <c r="O1896" s="3" t="s">
        <v>4372</v>
      </c>
      <c r="P1896" s="3" t="s">
        <v>4373</v>
      </c>
      <c r="Q1896" s="62" t="s">
        <v>6661</v>
      </c>
    </row>
    <row r="1897" spans="1:17" x14ac:dyDescent="0.25">
      <c r="A1897" s="61">
        <v>6746985</v>
      </c>
      <c r="B1897" s="3">
        <v>350560</v>
      </c>
      <c r="C1897" s="129">
        <v>13</v>
      </c>
      <c r="D1897" s="3" t="s">
        <v>583</v>
      </c>
      <c r="E1897" s="3">
        <v>350560</v>
      </c>
      <c r="F1897" s="128">
        <v>35131</v>
      </c>
      <c r="G1897" s="3" t="s">
        <v>137</v>
      </c>
      <c r="H1897" s="3" t="s">
        <v>4396</v>
      </c>
      <c r="I1897" s="3">
        <v>350560</v>
      </c>
      <c r="J1897" s="3" t="s">
        <v>4944</v>
      </c>
      <c r="K1897" s="3" t="s">
        <v>4341</v>
      </c>
      <c r="L1897" s="129">
        <v>39</v>
      </c>
      <c r="M1897" s="3" t="s">
        <v>4370</v>
      </c>
      <c r="N1897" s="3" t="s">
        <v>4343</v>
      </c>
      <c r="O1897" s="3" t="s">
        <v>4372</v>
      </c>
      <c r="P1897" s="3" t="s">
        <v>4373</v>
      </c>
      <c r="Q1897" s="62" t="s">
        <v>6662</v>
      </c>
    </row>
    <row r="1898" spans="1:17" x14ac:dyDescent="0.25">
      <c r="A1898" s="61">
        <v>6753345</v>
      </c>
      <c r="B1898" s="3">
        <v>355030</v>
      </c>
      <c r="C1898" s="129">
        <v>1</v>
      </c>
      <c r="D1898" s="3" t="s">
        <v>54</v>
      </c>
      <c r="E1898" s="3">
        <v>355030</v>
      </c>
      <c r="F1898" s="128">
        <v>35016</v>
      </c>
      <c r="G1898" s="3" t="s">
        <v>62</v>
      </c>
      <c r="H1898" s="3" t="s">
        <v>4410</v>
      </c>
      <c r="I1898" s="3">
        <v>355030</v>
      </c>
      <c r="J1898" s="3" t="s">
        <v>4411</v>
      </c>
      <c r="K1898" s="3" t="s">
        <v>4341</v>
      </c>
      <c r="L1898" s="129">
        <v>39</v>
      </c>
      <c r="M1898" s="3" t="s">
        <v>4370</v>
      </c>
      <c r="N1898" s="3" t="s">
        <v>4343</v>
      </c>
      <c r="O1898" s="3" t="s">
        <v>4372</v>
      </c>
      <c r="P1898" s="3" t="s">
        <v>4373</v>
      </c>
      <c r="Q1898" s="62" t="s">
        <v>6663</v>
      </c>
    </row>
    <row r="1899" spans="1:17" x14ac:dyDescent="0.25">
      <c r="A1899" s="61">
        <v>6753485</v>
      </c>
      <c r="B1899" s="3">
        <v>355170</v>
      </c>
      <c r="C1899" s="129">
        <v>13</v>
      </c>
      <c r="D1899" s="3" t="s">
        <v>583</v>
      </c>
      <c r="E1899" s="3">
        <v>355170</v>
      </c>
      <c r="F1899" s="128">
        <v>35131</v>
      </c>
      <c r="G1899" s="3" t="s">
        <v>137</v>
      </c>
      <c r="H1899" s="3" t="s">
        <v>4396</v>
      </c>
      <c r="I1899" s="3">
        <v>355170</v>
      </c>
      <c r="J1899" s="3" t="s">
        <v>4645</v>
      </c>
      <c r="K1899" s="3" t="s">
        <v>4341</v>
      </c>
      <c r="L1899" s="129">
        <v>39</v>
      </c>
      <c r="M1899" s="3" t="s">
        <v>4370</v>
      </c>
      <c r="N1899" s="3" t="s">
        <v>4343</v>
      </c>
      <c r="O1899" s="3" t="s">
        <v>4372</v>
      </c>
      <c r="P1899" s="3" t="s">
        <v>4373</v>
      </c>
      <c r="Q1899" s="62" t="s">
        <v>6664</v>
      </c>
    </row>
    <row r="1900" spans="1:17" x14ac:dyDescent="0.25">
      <c r="A1900" s="61">
        <v>6759351</v>
      </c>
      <c r="B1900" s="3">
        <v>354440</v>
      </c>
      <c r="C1900" s="129">
        <v>2</v>
      </c>
      <c r="D1900" s="3" t="s">
        <v>146</v>
      </c>
      <c r="E1900" s="3">
        <v>354440</v>
      </c>
      <c r="F1900" s="128">
        <v>35021</v>
      </c>
      <c r="G1900" s="3" t="s">
        <v>64</v>
      </c>
      <c r="H1900" s="3" t="s">
        <v>4480</v>
      </c>
      <c r="I1900" s="3">
        <v>354440</v>
      </c>
      <c r="J1900" s="3" t="s">
        <v>6665</v>
      </c>
      <c r="K1900" s="3" t="s">
        <v>4341</v>
      </c>
      <c r="L1900" s="129">
        <v>39</v>
      </c>
      <c r="M1900" s="3" t="s">
        <v>4370</v>
      </c>
      <c r="N1900" s="3" t="s">
        <v>4343</v>
      </c>
      <c r="O1900" s="3" t="s">
        <v>4344</v>
      </c>
      <c r="P1900" s="3" t="s">
        <v>4345</v>
      </c>
      <c r="Q1900" s="62" t="s">
        <v>6666</v>
      </c>
    </row>
    <row r="1901" spans="1:17" x14ac:dyDescent="0.25">
      <c r="A1901" s="61">
        <v>6759998</v>
      </c>
      <c r="B1901" s="3">
        <v>355030</v>
      </c>
      <c r="C1901" s="129">
        <v>1</v>
      </c>
      <c r="D1901" s="3" t="s">
        <v>54</v>
      </c>
      <c r="E1901" s="3">
        <v>355030</v>
      </c>
      <c r="F1901" s="128">
        <v>35016</v>
      </c>
      <c r="G1901" s="3" t="s">
        <v>62</v>
      </c>
      <c r="H1901" s="3" t="s">
        <v>4410</v>
      </c>
      <c r="I1901" s="3">
        <v>355030</v>
      </c>
      <c r="J1901" s="3" t="s">
        <v>4411</v>
      </c>
      <c r="K1901" s="3" t="s">
        <v>4341</v>
      </c>
      <c r="L1901" s="129">
        <v>4</v>
      </c>
      <c r="M1901" s="3" t="s">
        <v>4349</v>
      </c>
      <c r="N1901" s="3" t="s">
        <v>4343</v>
      </c>
      <c r="O1901" s="3" t="s">
        <v>4356</v>
      </c>
      <c r="P1901" s="3" t="s">
        <v>4345</v>
      </c>
      <c r="Q1901" s="62" t="s">
        <v>6667</v>
      </c>
    </row>
    <row r="1902" spans="1:17" x14ac:dyDescent="0.25">
      <c r="A1902" s="61">
        <v>6766056</v>
      </c>
      <c r="B1902" s="3">
        <v>352800</v>
      </c>
      <c r="C1902" s="129">
        <v>6</v>
      </c>
      <c r="D1902" s="3" t="s">
        <v>271</v>
      </c>
      <c r="E1902" s="3">
        <v>352800</v>
      </c>
      <c r="F1902" s="128">
        <v>35062</v>
      </c>
      <c r="G1902" s="3" t="s">
        <v>85</v>
      </c>
      <c r="H1902" s="3" t="s">
        <v>4414</v>
      </c>
      <c r="I1902" s="3">
        <v>352800</v>
      </c>
      <c r="J1902" s="3" t="s">
        <v>5572</v>
      </c>
      <c r="K1902" s="3" t="s">
        <v>4341</v>
      </c>
      <c r="L1902" s="129">
        <v>39</v>
      </c>
      <c r="M1902" s="3" t="s">
        <v>4370</v>
      </c>
      <c r="N1902" s="3" t="s">
        <v>4343</v>
      </c>
      <c r="O1902" s="3" t="s">
        <v>4344</v>
      </c>
      <c r="P1902" s="3" t="s">
        <v>4345</v>
      </c>
      <c r="Q1902" s="62" t="s">
        <v>6652</v>
      </c>
    </row>
    <row r="1903" spans="1:17" x14ac:dyDescent="0.25">
      <c r="A1903" s="61">
        <v>6773427</v>
      </c>
      <c r="B1903" s="3">
        <v>352310</v>
      </c>
      <c r="C1903" s="129">
        <v>1</v>
      </c>
      <c r="D1903" s="3" t="s">
        <v>54</v>
      </c>
      <c r="E1903" s="3">
        <v>352310</v>
      </c>
      <c r="F1903" s="128">
        <v>35011</v>
      </c>
      <c r="G1903" s="3" t="s">
        <v>46</v>
      </c>
      <c r="H1903" s="3" t="s">
        <v>4437</v>
      </c>
      <c r="I1903" s="3">
        <v>352310</v>
      </c>
      <c r="J1903" s="3" t="s">
        <v>4551</v>
      </c>
      <c r="K1903" s="3" t="s">
        <v>4341</v>
      </c>
      <c r="L1903" s="129">
        <v>39</v>
      </c>
      <c r="M1903" s="3" t="s">
        <v>4370</v>
      </c>
      <c r="N1903" s="3" t="s">
        <v>4343</v>
      </c>
      <c r="O1903" s="3" t="s">
        <v>4686</v>
      </c>
      <c r="P1903" s="3" t="s">
        <v>4373</v>
      </c>
      <c r="Q1903" s="62" t="s">
        <v>6668</v>
      </c>
    </row>
    <row r="1904" spans="1:17" x14ac:dyDescent="0.25">
      <c r="A1904" s="61">
        <v>6788165</v>
      </c>
      <c r="B1904" s="3">
        <v>354340</v>
      </c>
      <c r="C1904" s="129">
        <v>13</v>
      </c>
      <c r="D1904" s="3" t="s">
        <v>583</v>
      </c>
      <c r="E1904" s="3">
        <v>354340</v>
      </c>
      <c r="F1904" s="128">
        <v>35132</v>
      </c>
      <c r="G1904" s="3" t="s">
        <v>139</v>
      </c>
      <c r="H1904" s="3" t="s">
        <v>4396</v>
      </c>
      <c r="I1904" s="3">
        <v>354340</v>
      </c>
      <c r="J1904" s="3" t="s">
        <v>4583</v>
      </c>
      <c r="K1904" s="3" t="s">
        <v>4341</v>
      </c>
      <c r="L1904" s="129">
        <v>4</v>
      </c>
      <c r="M1904" s="3" t="s">
        <v>4349</v>
      </c>
      <c r="N1904" s="3" t="s">
        <v>4343</v>
      </c>
      <c r="O1904" s="3" t="s">
        <v>4344</v>
      </c>
      <c r="P1904" s="3" t="s">
        <v>4345</v>
      </c>
      <c r="Q1904" s="62" t="s">
        <v>6669</v>
      </c>
    </row>
    <row r="1905" spans="1:17" x14ac:dyDescent="0.25">
      <c r="A1905" s="61">
        <v>6790186</v>
      </c>
      <c r="B1905" s="3">
        <v>351870</v>
      </c>
      <c r="C1905" s="129">
        <v>4</v>
      </c>
      <c r="D1905" s="3" t="s">
        <v>237</v>
      </c>
      <c r="E1905" s="3">
        <v>351870</v>
      </c>
      <c r="F1905" s="128">
        <v>35041</v>
      </c>
      <c r="G1905" s="3" t="s">
        <v>78</v>
      </c>
      <c r="H1905" s="3" t="s">
        <v>4420</v>
      </c>
      <c r="I1905" s="3">
        <v>351870</v>
      </c>
      <c r="J1905" s="3" t="s">
        <v>4941</v>
      </c>
      <c r="K1905" s="3" t="s">
        <v>4341</v>
      </c>
      <c r="L1905" s="129">
        <v>39</v>
      </c>
      <c r="M1905" s="3" t="s">
        <v>4370</v>
      </c>
      <c r="N1905" s="3" t="s">
        <v>4343</v>
      </c>
      <c r="O1905" s="3" t="s">
        <v>4372</v>
      </c>
      <c r="P1905" s="3" t="s">
        <v>4373</v>
      </c>
      <c r="Q1905" s="62" t="s">
        <v>4942</v>
      </c>
    </row>
    <row r="1906" spans="1:17" x14ac:dyDescent="0.25">
      <c r="A1906" s="61">
        <v>6792073</v>
      </c>
      <c r="B1906" s="3">
        <v>350190</v>
      </c>
      <c r="C1906" s="129">
        <v>7</v>
      </c>
      <c r="D1906" s="3" t="s">
        <v>344</v>
      </c>
      <c r="E1906" s="3">
        <v>350190</v>
      </c>
      <c r="F1906" s="128">
        <v>35074</v>
      </c>
      <c r="G1906" s="3" t="s">
        <v>99</v>
      </c>
      <c r="H1906" s="3" t="s">
        <v>4384</v>
      </c>
      <c r="I1906" s="3">
        <v>350190</v>
      </c>
      <c r="J1906" s="3" t="s">
        <v>4502</v>
      </c>
      <c r="K1906" s="3" t="s">
        <v>4341</v>
      </c>
      <c r="L1906" s="129">
        <v>39</v>
      </c>
      <c r="M1906" s="3" t="s">
        <v>4370</v>
      </c>
      <c r="N1906" s="3" t="s">
        <v>4343</v>
      </c>
      <c r="O1906" s="3" t="s">
        <v>4372</v>
      </c>
      <c r="P1906" s="3" t="s">
        <v>4373</v>
      </c>
      <c r="Q1906" s="62" t="s">
        <v>6670</v>
      </c>
    </row>
    <row r="1907" spans="1:17" x14ac:dyDescent="0.25">
      <c r="A1907" s="61">
        <v>6797520</v>
      </c>
      <c r="B1907" s="3">
        <v>353360</v>
      </c>
      <c r="C1907" s="129">
        <v>8</v>
      </c>
      <c r="D1907" s="3" t="s">
        <v>392</v>
      </c>
      <c r="E1907" s="3">
        <v>353360</v>
      </c>
      <c r="F1907" s="128">
        <v>35082</v>
      </c>
      <c r="G1907" s="3" t="s">
        <v>103</v>
      </c>
      <c r="H1907" s="3" t="s">
        <v>4396</v>
      </c>
      <c r="I1907" s="3">
        <v>353360</v>
      </c>
      <c r="J1907" s="3" t="s">
        <v>4720</v>
      </c>
      <c r="K1907" s="3" t="s">
        <v>4341</v>
      </c>
      <c r="L1907" s="129">
        <v>39</v>
      </c>
      <c r="M1907" s="3" t="s">
        <v>4370</v>
      </c>
      <c r="N1907" s="3" t="s">
        <v>4343</v>
      </c>
      <c r="O1907" s="3" t="s">
        <v>4466</v>
      </c>
      <c r="P1907" s="3" t="s">
        <v>4373</v>
      </c>
      <c r="Q1907" s="62" t="s">
        <v>6671</v>
      </c>
    </row>
    <row r="1908" spans="1:17" x14ac:dyDescent="0.25">
      <c r="A1908" s="61">
        <v>6800106</v>
      </c>
      <c r="B1908" s="3">
        <v>351630</v>
      </c>
      <c r="C1908" s="129">
        <v>1</v>
      </c>
      <c r="D1908" s="3" t="s">
        <v>54</v>
      </c>
      <c r="E1908" s="3">
        <v>351630</v>
      </c>
      <c r="F1908" s="128">
        <v>35012</v>
      </c>
      <c r="G1908" s="3" t="s">
        <v>53</v>
      </c>
      <c r="H1908" s="3" t="s">
        <v>4434</v>
      </c>
      <c r="I1908" s="3">
        <v>351630</v>
      </c>
      <c r="J1908" s="3" t="s">
        <v>4591</v>
      </c>
      <c r="K1908" s="3" t="s">
        <v>4341</v>
      </c>
      <c r="L1908" s="129">
        <v>39</v>
      </c>
      <c r="M1908" s="3" t="s">
        <v>4370</v>
      </c>
      <c r="N1908" s="3" t="s">
        <v>4343</v>
      </c>
      <c r="O1908" s="3" t="s">
        <v>4356</v>
      </c>
      <c r="P1908" s="3" t="s">
        <v>4345</v>
      </c>
      <c r="Q1908" s="62" t="s">
        <v>6672</v>
      </c>
    </row>
    <row r="1909" spans="1:17" x14ac:dyDescent="0.25">
      <c r="A1909" s="61">
        <v>6800629</v>
      </c>
      <c r="B1909" s="3">
        <v>353740</v>
      </c>
      <c r="C1909" s="129">
        <v>2</v>
      </c>
      <c r="D1909" s="3" t="s">
        <v>146</v>
      </c>
      <c r="E1909" s="3">
        <v>353740</v>
      </c>
      <c r="F1909" s="128">
        <v>35022</v>
      </c>
      <c r="G1909" s="3" t="s">
        <v>66</v>
      </c>
      <c r="H1909" s="3" t="s">
        <v>4480</v>
      </c>
      <c r="I1909" s="3">
        <v>353740</v>
      </c>
      <c r="J1909" s="3" t="s">
        <v>5070</v>
      </c>
      <c r="K1909" s="3" t="s">
        <v>4341</v>
      </c>
      <c r="L1909" s="129">
        <v>39</v>
      </c>
      <c r="M1909" s="3" t="s">
        <v>4370</v>
      </c>
      <c r="N1909" s="3" t="s">
        <v>4343</v>
      </c>
      <c r="O1909" s="3" t="s">
        <v>4344</v>
      </c>
      <c r="P1909" s="3" t="s">
        <v>4345</v>
      </c>
      <c r="Q1909" s="62" t="s">
        <v>6673</v>
      </c>
    </row>
    <row r="1910" spans="1:17" x14ac:dyDescent="0.25">
      <c r="A1910" s="61">
        <v>6802664</v>
      </c>
      <c r="B1910" s="3">
        <v>350960</v>
      </c>
      <c r="C1910" s="129">
        <v>7</v>
      </c>
      <c r="D1910" s="3" t="s">
        <v>344</v>
      </c>
      <c r="E1910" s="3">
        <v>350960</v>
      </c>
      <c r="F1910" s="128">
        <v>35073</v>
      </c>
      <c r="G1910" s="3" t="s">
        <v>97</v>
      </c>
      <c r="H1910" s="3" t="s">
        <v>4389</v>
      </c>
      <c r="I1910" s="3">
        <v>350960</v>
      </c>
      <c r="J1910" s="3" t="s">
        <v>5665</v>
      </c>
      <c r="K1910" s="3" t="s">
        <v>4341</v>
      </c>
      <c r="L1910" s="129">
        <v>39</v>
      </c>
      <c r="M1910" s="3" t="s">
        <v>4370</v>
      </c>
      <c r="N1910" s="3" t="s">
        <v>4343</v>
      </c>
      <c r="O1910" s="3" t="s">
        <v>4401</v>
      </c>
      <c r="P1910" s="3" t="s">
        <v>4373</v>
      </c>
      <c r="Q1910" s="62" t="s">
        <v>6674</v>
      </c>
    </row>
    <row r="1911" spans="1:17" x14ac:dyDescent="0.25">
      <c r="A1911" s="61">
        <v>6808050</v>
      </c>
      <c r="B1911" s="3">
        <v>351620</v>
      </c>
      <c r="C1911" s="129">
        <v>8</v>
      </c>
      <c r="D1911" s="3" t="s">
        <v>392</v>
      </c>
      <c r="E1911" s="3">
        <v>351620</v>
      </c>
      <c r="F1911" s="128">
        <v>35081</v>
      </c>
      <c r="G1911" s="3" t="s">
        <v>101</v>
      </c>
      <c r="H1911" s="3" t="s">
        <v>4396</v>
      </c>
      <c r="I1911" s="3">
        <v>351620</v>
      </c>
      <c r="J1911" s="3" t="s">
        <v>4792</v>
      </c>
      <c r="K1911" s="3" t="s">
        <v>4341</v>
      </c>
      <c r="L1911" s="129">
        <v>39</v>
      </c>
      <c r="M1911" s="3" t="s">
        <v>4370</v>
      </c>
      <c r="N1911" s="3" t="s">
        <v>4343</v>
      </c>
      <c r="O1911" s="3" t="s">
        <v>4372</v>
      </c>
      <c r="P1911" s="3" t="s">
        <v>4373</v>
      </c>
      <c r="Q1911" s="62" t="s">
        <v>6675</v>
      </c>
    </row>
    <row r="1912" spans="1:17" x14ac:dyDescent="0.25">
      <c r="A1912" s="61">
        <v>6814727</v>
      </c>
      <c r="B1912" s="3">
        <v>352610</v>
      </c>
      <c r="C1912" s="129">
        <v>12</v>
      </c>
      <c r="D1912" s="3" t="s">
        <v>565</v>
      </c>
      <c r="E1912" s="3">
        <v>352610</v>
      </c>
      <c r="F1912" s="128">
        <v>35121</v>
      </c>
      <c r="G1912" s="3" t="s">
        <v>135</v>
      </c>
      <c r="H1912" s="3" t="s">
        <v>4420</v>
      </c>
      <c r="I1912" s="3">
        <v>352610</v>
      </c>
      <c r="J1912" s="3" t="s">
        <v>5929</v>
      </c>
      <c r="K1912" s="3" t="s">
        <v>4341</v>
      </c>
      <c r="L1912" s="129">
        <v>39</v>
      </c>
      <c r="M1912" s="3" t="s">
        <v>4370</v>
      </c>
      <c r="N1912" s="3" t="s">
        <v>4343</v>
      </c>
      <c r="O1912" s="3" t="s">
        <v>5864</v>
      </c>
      <c r="P1912" s="3" t="s">
        <v>5865</v>
      </c>
      <c r="Q1912" s="62" t="s">
        <v>6676</v>
      </c>
    </row>
    <row r="1913" spans="1:17" x14ac:dyDescent="0.25">
      <c r="A1913" s="61">
        <v>6817203</v>
      </c>
      <c r="B1913" s="3">
        <v>350900</v>
      </c>
      <c r="C1913" s="129">
        <v>1</v>
      </c>
      <c r="D1913" s="3" t="s">
        <v>54</v>
      </c>
      <c r="E1913" s="3">
        <v>350900</v>
      </c>
      <c r="F1913" s="128">
        <v>35012</v>
      </c>
      <c r="G1913" s="3" t="s">
        <v>53</v>
      </c>
      <c r="H1913" s="3" t="s">
        <v>4434</v>
      </c>
      <c r="I1913" s="3">
        <v>350900</v>
      </c>
      <c r="J1913" s="3" t="s">
        <v>5375</v>
      </c>
      <c r="K1913" s="3" t="s">
        <v>4341</v>
      </c>
      <c r="L1913" s="129">
        <v>5</v>
      </c>
      <c r="M1913" s="3" t="s">
        <v>4342</v>
      </c>
      <c r="N1913" s="3" t="s">
        <v>4343</v>
      </c>
      <c r="O1913" s="3" t="s">
        <v>4372</v>
      </c>
      <c r="P1913" s="3" t="s">
        <v>4373</v>
      </c>
      <c r="Q1913" s="62" t="s">
        <v>6677</v>
      </c>
    </row>
    <row r="1914" spans="1:17" x14ac:dyDescent="0.25">
      <c r="A1914" s="61">
        <v>6820042</v>
      </c>
      <c r="B1914" s="3">
        <v>352940</v>
      </c>
      <c r="C1914" s="129">
        <v>1</v>
      </c>
      <c r="D1914" s="3" t="s">
        <v>54</v>
      </c>
      <c r="E1914" s="3">
        <v>352940</v>
      </c>
      <c r="F1914" s="128">
        <v>35015</v>
      </c>
      <c r="G1914" s="3" t="s">
        <v>60</v>
      </c>
      <c r="H1914" s="3" t="s">
        <v>4361</v>
      </c>
      <c r="I1914" s="3">
        <v>352940</v>
      </c>
      <c r="J1914" s="3" t="s">
        <v>4440</v>
      </c>
      <c r="K1914" s="3" t="s">
        <v>4341</v>
      </c>
      <c r="L1914" s="129">
        <v>39</v>
      </c>
      <c r="M1914" s="3" t="s">
        <v>4370</v>
      </c>
      <c r="N1914" s="3" t="s">
        <v>4343</v>
      </c>
      <c r="O1914" s="3" t="s">
        <v>4372</v>
      </c>
      <c r="P1914" s="3" t="s">
        <v>4373</v>
      </c>
      <c r="Q1914" s="62" t="s">
        <v>6678</v>
      </c>
    </row>
    <row r="1915" spans="1:17" x14ac:dyDescent="0.25">
      <c r="A1915" s="61">
        <v>6823076</v>
      </c>
      <c r="B1915" s="3">
        <v>352310</v>
      </c>
      <c r="C1915" s="129">
        <v>1</v>
      </c>
      <c r="D1915" s="3" t="s">
        <v>54</v>
      </c>
      <c r="E1915" s="3">
        <v>352310</v>
      </c>
      <c r="F1915" s="128">
        <v>35011</v>
      </c>
      <c r="G1915" s="3" t="s">
        <v>46</v>
      </c>
      <c r="H1915" s="3" t="s">
        <v>4437</v>
      </c>
      <c r="I1915" s="3">
        <v>352310</v>
      </c>
      <c r="J1915" s="3" t="s">
        <v>4551</v>
      </c>
      <c r="K1915" s="3" t="s">
        <v>4341</v>
      </c>
      <c r="L1915" s="129">
        <v>4</v>
      </c>
      <c r="M1915" s="3" t="s">
        <v>4349</v>
      </c>
      <c r="N1915" s="3" t="s">
        <v>4343</v>
      </c>
      <c r="O1915" s="3" t="s">
        <v>4358</v>
      </c>
      <c r="P1915" s="3" t="s">
        <v>4359</v>
      </c>
      <c r="Q1915" s="62" t="s">
        <v>6679</v>
      </c>
    </row>
    <row r="1916" spans="1:17" x14ac:dyDescent="0.25">
      <c r="A1916" s="61">
        <v>6823149</v>
      </c>
      <c r="B1916" s="3">
        <v>355230</v>
      </c>
      <c r="C1916" s="129">
        <v>2</v>
      </c>
      <c r="D1916" s="3" t="s">
        <v>146</v>
      </c>
      <c r="E1916" s="3">
        <v>355230</v>
      </c>
      <c r="F1916" s="128">
        <v>35022</v>
      </c>
      <c r="G1916" s="3" t="s">
        <v>66</v>
      </c>
      <c r="H1916" s="3" t="s">
        <v>4480</v>
      </c>
      <c r="I1916" s="3">
        <v>355230</v>
      </c>
      <c r="J1916" s="3" t="s">
        <v>5449</v>
      </c>
      <c r="K1916" s="3" t="s">
        <v>4341</v>
      </c>
      <c r="L1916" s="129">
        <v>39</v>
      </c>
      <c r="M1916" s="3" t="s">
        <v>4370</v>
      </c>
      <c r="N1916" s="3" t="s">
        <v>4343</v>
      </c>
      <c r="O1916" s="3" t="s">
        <v>4659</v>
      </c>
      <c r="P1916" s="3" t="s">
        <v>4345</v>
      </c>
      <c r="Q1916" s="62" t="s">
        <v>6680</v>
      </c>
    </row>
    <row r="1917" spans="1:17" x14ac:dyDescent="0.25">
      <c r="A1917" s="61">
        <v>6823297</v>
      </c>
      <c r="B1917" s="3">
        <v>353340</v>
      </c>
      <c r="C1917" s="129">
        <v>7</v>
      </c>
      <c r="D1917" s="3" t="s">
        <v>344</v>
      </c>
      <c r="E1917" s="3">
        <v>353340</v>
      </c>
      <c r="F1917" s="128">
        <v>35072</v>
      </c>
      <c r="G1917" s="3" t="s">
        <v>95</v>
      </c>
      <c r="H1917" s="3" t="s">
        <v>4384</v>
      </c>
      <c r="I1917" s="3">
        <v>353340</v>
      </c>
      <c r="J1917" s="3" t="s">
        <v>4995</v>
      </c>
      <c r="K1917" s="3" t="s">
        <v>4341</v>
      </c>
      <c r="L1917" s="129">
        <v>39</v>
      </c>
      <c r="M1917" s="3" t="s">
        <v>4370</v>
      </c>
      <c r="N1917" s="3" t="s">
        <v>4343</v>
      </c>
      <c r="O1917" s="3" t="s">
        <v>4372</v>
      </c>
      <c r="P1917" s="3" t="s">
        <v>4373</v>
      </c>
      <c r="Q1917" s="62" t="s">
        <v>6681</v>
      </c>
    </row>
    <row r="1918" spans="1:17" x14ac:dyDescent="0.25">
      <c r="A1918" s="61">
        <v>6829325</v>
      </c>
      <c r="B1918" s="3">
        <v>351540</v>
      </c>
      <c r="C1918" s="129">
        <v>6</v>
      </c>
      <c r="D1918" s="3" t="s">
        <v>271</v>
      </c>
      <c r="E1918" s="3">
        <v>351540</v>
      </c>
      <c r="F1918" s="128">
        <v>35061</v>
      </c>
      <c r="G1918" s="3" t="s">
        <v>84</v>
      </c>
      <c r="H1918" s="3" t="s">
        <v>4414</v>
      </c>
      <c r="I1918" s="3">
        <v>351540</v>
      </c>
      <c r="J1918" s="3" t="s">
        <v>5714</v>
      </c>
      <c r="K1918" s="3" t="s">
        <v>4341</v>
      </c>
      <c r="L1918" s="129">
        <v>39</v>
      </c>
      <c r="M1918" s="3" t="s">
        <v>4370</v>
      </c>
      <c r="N1918" s="3" t="s">
        <v>4343</v>
      </c>
      <c r="O1918" s="3" t="s">
        <v>4466</v>
      </c>
      <c r="P1918" s="3" t="s">
        <v>4373</v>
      </c>
      <c r="Q1918" s="62" t="s">
        <v>6682</v>
      </c>
    </row>
    <row r="1919" spans="1:17" x14ac:dyDescent="0.25">
      <c r="A1919" s="61">
        <v>6834183</v>
      </c>
      <c r="B1919" s="3">
        <v>352210</v>
      </c>
      <c r="C1919" s="129">
        <v>4</v>
      </c>
      <c r="D1919" s="3" t="s">
        <v>237</v>
      </c>
      <c r="E1919" s="3">
        <v>352210</v>
      </c>
      <c r="F1919" s="128">
        <v>35041</v>
      </c>
      <c r="G1919" s="3" t="s">
        <v>78</v>
      </c>
      <c r="H1919" s="3" t="s">
        <v>4420</v>
      </c>
      <c r="I1919" s="3">
        <v>352210</v>
      </c>
      <c r="J1919" s="3" t="s">
        <v>5676</v>
      </c>
      <c r="K1919" s="3" t="s">
        <v>4341</v>
      </c>
      <c r="L1919" s="129">
        <v>7</v>
      </c>
      <c r="M1919" s="3" t="s">
        <v>4347</v>
      </c>
      <c r="N1919" s="3" t="s">
        <v>4343</v>
      </c>
      <c r="O1919" s="3" t="s">
        <v>4372</v>
      </c>
      <c r="P1919" s="3" t="s">
        <v>4373</v>
      </c>
      <c r="Q1919" s="62" t="s">
        <v>6683</v>
      </c>
    </row>
    <row r="1920" spans="1:17" x14ac:dyDescent="0.25">
      <c r="A1920" s="61">
        <v>6850634</v>
      </c>
      <c r="B1920" s="3">
        <v>351720</v>
      </c>
      <c r="C1920" s="129">
        <v>6</v>
      </c>
      <c r="D1920" s="3" t="s">
        <v>271</v>
      </c>
      <c r="E1920" s="3">
        <v>351720</v>
      </c>
      <c r="F1920" s="128">
        <v>35065</v>
      </c>
      <c r="G1920" s="3" t="s">
        <v>91</v>
      </c>
      <c r="H1920" s="3" t="s">
        <v>4414</v>
      </c>
      <c r="I1920" s="3">
        <v>351720</v>
      </c>
      <c r="J1920" s="3" t="s">
        <v>6684</v>
      </c>
      <c r="K1920" s="3" t="s">
        <v>4341</v>
      </c>
      <c r="L1920" s="129">
        <v>39</v>
      </c>
      <c r="M1920" s="3" t="s">
        <v>4370</v>
      </c>
      <c r="N1920" s="3" t="s">
        <v>4343</v>
      </c>
      <c r="O1920" s="3" t="s">
        <v>4466</v>
      </c>
      <c r="P1920" s="3" t="s">
        <v>4373</v>
      </c>
      <c r="Q1920" s="62" t="s">
        <v>6685</v>
      </c>
    </row>
    <row r="1921" spans="1:17" x14ac:dyDescent="0.25">
      <c r="A1921" s="61">
        <v>6861601</v>
      </c>
      <c r="B1921" s="3">
        <v>354360</v>
      </c>
      <c r="C1921" s="129">
        <v>8</v>
      </c>
      <c r="D1921" s="3" t="s">
        <v>392</v>
      </c>
      <c r="E1921" s="3">
        <v>354360</v>
      </c>
      <c r="F1921" s="128">
        <v>35081</v>
      </c>
      <c r="G1921" s="3" t="s">
        <v>101</v>
      </c>
      <c r="H1921" s="3" t="s">
        <v>4396</v>
      </c>
      <c r="I1921" s="3">
        <v>354360</v>
      </c>
      <c r="J1921" s="3" t="s">
        <v>6686</v>
      </c>
      <c r="K1921" s="3" t="s">
        <v>4341</v>
      </c>
      <c r="L1921" s="129">
        <v>39</v>
      </c>
      <c r="M1921" s="3" t="s">
        <v>4370</v>
      </c>
      <c r="N1921" s="3" t="s">
        <v>4343</v>
      </c>
      <c r="O1921" s="3" t="s">
        <v>4372</v>
      </c>
      <c r="P1921" s="3" t="s">
        <v>4373</v>
      </c>
      <c r="Q1921" s="62" t="s">
        <v>6687</v>
      </c>
    </row>
    <row r="1922" spans="1:17" x14ac:dyDescent="0.25">
      <c r="A1922" s="61">
        <v>6877133</v>
      </c>
      <c r="B1922" s="3">
        <v>350520</v>
      </c>
      <c r="C1922" s="129">
        <v>6</v>
      </c>
      <c r="D1922" s="3" t="s">
        <v>271</v>
      </c>
      <c r="E1922" s="3">
        <v>350520</v>
      </c>
      <c r="F1922" s="128">
        <v>35064</v>
      </c>
      <c r="G1922" s="3" t="s">
        <v>89</v>
      </c>
      <c r="H1922" s="3" t="s">
        <v>4414</v>
      </c>
      <c r="I1922" s="3">
        <v>350520</v>
      </c>
      <c r="J1922" s="3" t="s">
        <v>4465</v>
      </c>
      <c r="K1922" s="3" t="s">
        <v>4341</v>
      </c>
      <c r="L1922" s="129">
        <v>39</v>
      </c>
      <c r="M1922" s="3" t="s">
        <v>4370</v>
      </c>
      <c r="N1922" s="3" t="s">
        <v>4343</v>
      </c>
      <c r="O1922" s="3" t="s">
        <v>4466</v>
      </c>
      <c r="P1922" s="3" t="s">
        <v>4373</v>
      </c>
      <c r="Q1922" s="62" t="s">
        <v>6688</v>
      </c>
    </row>
    <row r="1923" spans="1:17" x14ac:dyDescent="0.25">
      <c r="A1923" s="61">
        <v>6877435</v>
      </c>
      <c r="B1923" s="3">
        <v>352530</v>
      </c>
      <c r="C1923" s="129">
        <v>6</v>
      </c>
      <c r="D1923" s="3" t="s">
        <v>271</v>
      </c>
      <c r="E1923" s="3">
        <v>352530</v>
      </c>
      <c r="F1923" s="128">
        <v>35064</v>
      </c>
      <c r="G1923" s="3" t="s">
        <v>89</v>
      </c>
      <c r="H1923" s="3" t="s">
        <v>4414</v>
      </c>
      <c r="I1923" s="3">
        <v>352530</v>
      </c>
      <c r="J1923" s="3" t="s">
        <v>4455</v>
      </c>
      <c r="K1923" s="3" t="s">
        <v>4341</v>
      </c>
      <c r="L1923" s="129">
        <v>39</v>
      </c>
      <c r="M1923" s="3" t="s">
        <v>4370</v>
      </c>
      <c r="N1923" s="3" t="s">
        <v>4343</v>
      </c>
      <c r="O1923" s="3" t="s">
        <v>4466</v>
      </c>
      <c r="P1923" s="3" t="s">
        <v>4373</v>
      </c>
      <c r="Q1923" s="62" t="s">
        <v>6689</v>
      </c>
    </row>
    <row r="1924" spans="1:17" x14ac:dyDescent="0.25">
      <c r="A1924" s="61">
        <v>6878687</v>
      </c>
      <c r="B1924" s="3">
        <v>351640</v>
      </c>
      <c r="C1924" s="129">
        <v>1</v>
      </c>
      <c r="D1924" s="3" t="s">
        <v>54</v>
      </c>
      <c r="E1924" s="3">
        <v>351640</v>
      </c>
      <c r="F1924" s="128">
        <v>35012</v>
      </c>
      <c r="G1924" s="3" t="s">
        <v>53</v>
      </c>
      <c r="H1924" s="3" t="s">
        <v>4434</v>
      </c>
      <c r="I1924" s="3">
        <v>351640</v>
      </c>
      <c r="J1924" s="3" t="s">
        <v>4553</v>
      </c>
      <c r="K1924" s="3" t="s">
        <v>4351</v>
      </c>
      <c r="L1924" s="129">
        <v>5</v>
      </c>
      <c r="M1924" s="3" t="s">
        <v>4342</v>
      </c>
      <c r="N1924" s="3" t="s">
        <v>4343</v>
      </c>
      <c r="O1924" s="3" t="s">
        <v>4352</v>
      </c>
      <c r="P1924" s="3" t="s">
        <v>4345</v>
      </c>
      <c r="Q1924" s="62" t="s">
        <v>6690</v>
      </c>
    </row>
    <row r="1925" spans="1:17" x14ac:dyDescent="0.25">
      <c r="A1925" s="61">
        <v>6881149</v>
      </c>
      <c r="B1925" s="3">
        <v>351240</v>
      </c>
      <c r="C1925" s="129">
        <v>10</v>
      </c>
      <c r="D1925" s="3" t="s">
        <v>485</v>
      </c>
      <c r="E1925" s="3">
        <v>351240</v>
      </c>
      <c r="F1925" s="128">
        <v>35102</v>
      </c>
      <c r="G1925" s="3" t="s">
        <v>119</v>
      </c>
      <c r="H1925" s="3" t="s">
        <v>4403</v>
      </c>
      <c r="I1925" s="3">
        <v>351240</v>
      </c>
      <c r="J1925" s="3" t="s">
        <v>6021</v>
      </c>
      <c r="K1925" s="3" t="s">
        <v>4341</v>
      </c>
      <c r="L1925" s="129">
        <v>39</v>
      </c>
      <c r="M1925" s="3" t="s">
        <v>4370</v>
      </c>
      <c r="N1925" s="3" t="s">
        <v>4343</v>
      </c>
      <c r="O1925" s="3" t="s">
        <v>4344</v>
      </c>
      <c r="P1925" s="3" t="s">
        <v>4345</v>
      </c>
      <c r="Q1925" s="62" t="s">
        <v>6691</v>
      </c>
    </row>
    <row r="1926" spans="1:17" x14ac:dyDescent="0.25">
      <c r="A1926" s="61">
        <v>6882579</v>
      </c>
      <c r="B1926" s="3">
        <v>350370</v>
      </c>
      <c r="C1926" s="129">
        <v>15</v>
      </c>
      <c r="D1926" s="3" t="s">
        <v>639</v>
      </c>
      <c r="E1926" s="3">
        <v>350370</v>
      </c>
      <c r="F1926" s="128">
        <v>35151</v>
      </c>
      <c r="G1926" s="3" t="s">
        <v>150</v>
      </c>
      <c r="H1926" s="3" t="s">
        <v>4480</v>
      </c>
      <c r="I1926" s="3">
        <v>350370</v>
      </c>
      <c r="J1926" s="3" t="s">
        <v>5370</v>
      </c>
      <c r="K1926" s="3" t="s">
        <v>4341</v>
      </c>
      <c r="L1926" s="129">
        <v>39</v>
      </c>
      <c r="M1926" s="3" t="s">
        <v>4370</v>
      </c>
      <c r="N1926" s="3" t="s">
        <v>4343</v>
      </c>
      <c r="O1926" s="3" t="s">
        <v>4344</v>
      </c>
      <c r="P1926" s="3" t="s">
        <v>4345</v>
      </c>
      <c r="Q1926" s="62" t="s">
        <v>6692</v>
      </c>
    </row>
    <row r="1927" spans="1:17" x14ac:dyDescent="0.25">
      <c r="A1927" s="61">
        <v>6889778</v>
      </c>
      <c r="B1927" s="3">
        <v>352090</v>
      </c>
      <c r="C1927" s="129">
        <v>9</v>
      </c>
      <c r="D1927" s="3" t="s">
        <v>419</v>
      </c>
      <c r="E1927" s="3">
        <v>352090</v>
      </c>
      <c r="F1927" s="128">
        <v>35094</v>
      </c>
      <c r="G1927" s="3" t="s">
        <v>113</v>
      </c>
      <c r="H1927" s="3" t="s">
        <v>4470</v>
      </c>
      <c r="I1927" s="3">
        <v>352090</v>
      </c>
      <c r="J1927" s="3" t="s">
        <v>5484</v>
      </c>
      <c r="K1927" s="3" t="s">
        <v>4341</v>
      </c>
      <c r="L1927" s="129">
        <v>39</v>
      </c>
      <c r="M1927" s="3" t="s">
        <v>4370</v>
      </c>
      <c r="N1927" s="3" t="s">
        <v>4343</v>
      </c>
      <c r="O1927" s="3" t="s">
        <v>4358</v>
      </c>
      <c r="P1927" s="3" t="s">
        <v>4359</v>
      </c>
      <c r="Q1927" s="62" t="s">
        <v>6693</v>
      </c>
    </row>
    <row r="1928" spans="1:17" x14ac:dyDescent="0.25">
      <c r="A1928" s="61">
        <v>6892744</v>
      </c>
      <c r="B1928" s="3">
        <v>350650</v>
      </c>
      <c r="C1928" s="129">
        <v>2</v>
      </c>
      <c r="D1928" s="3" t="s">
        <v>146</v>
      </c>
      <c r="E1928" s="3">
        <v>350650</v>
      </c>
      <c r="F1928" s="128">
        <v>35023</v>
      </c>
      <c r="G1928" s="3" t="s">
        <v>68</v>
      </c>
      <c r="H1928" s="3" t="s">
        <v>4480</v>
      </c>
      <c r="I1928" s="3">
        <v>350650</v>
      </c>
      <c r="J1928" s="3" t="s">
        <v>4606</v>
      </c>
      <c r="K1928" s="3" t="s">
        <v>4341</v>
      </c>
      <c r="L1928" s="129">
        <v>39</v>
      </c>
      <c r="M1928" s="3" t="s">
        <v>4370</v>
      </c>
      <c r="N1928" s="3" t="s">
        <v>4343</v>
      </c>
      <c r="O1928" s="3" t="s">
        <v>4466</v>
      </c>
      <c r="P1928" s="3" t="s">
        <v>4373</v>
      </c>
      <c r="Q1928" s="62" t="s">
        <v>6694</v>
      </c>
    </row>
    <row r="1929" spans="1:17" x14ac:dyDescent="0.25">
      <c r="A1929" s="61">
        <v>6892752</v>
      </c>
      <c r="B1929" s="3">
        <v>352470</v>
      </c>
      <c r="C1929" s="129">
        <v>7</v>
      </c>
      <c r="D1929" s="3" t="s">
        <v>344</v>
      </c>
      <c r="E1929" s="3">
        <v>352470</v>
      </c>
      <c r="F1929" s="128">
        <v>35072</v>
      </c>
      <c r="G1929" s="3" t="s">
        <v>95</v>
      </c>
      <c r="H1929" s="3" t="s">
        <v>4384</v>
      </c>
      <c r="I1929" s="3">
        <v>352470</v>
      </c>
      <c r="J1929" s="3" t="s">
        <v>4634</v>
      </c>
      <c r="K1929" s="3" t="s">
        <v>4341</v>
      </c>
      <c r="L1929" s="129">
        <v>4</v>
      </c>
      <c r="M1929" s="3" t="s">
        <v>4349</v>
      </c>
      <c r="N1929" s="3" t="s">
        <v>4343</v>
      </c>
      <c r="O1929" s="3" t="s">
        <v>4358</v>
      </c>
      <c r="P1929" s="3" t="s">
        <v>4359</v>
      </c>
      <c r="Q1929" s="62" t="s">
        <v>6695</v>
      </c>
    </row>
    <row r="1930" spans="1:17" x14ac:dyDescent="0.25">
      <c r="A1930" s="61">
        <v>6893570</v>
      </c>
      <c r="B1930" s="3">
        <v>354820</v>
      </c>
      <c r="C1930" s="129">
        <v>17</v>
      </c>
      <c r="D1930" s="3" t="s">
        <v>797</v>
      </c>
      <c r="E1930" s="3">
        <v>354820</v>
      </c>
      <c r="F1930" s="128">
        <v>35174</v>
      </c>
      <c r="G1930" s="3" t="s">
        <v>176</v>
      </c>
      <c r="H1930" s="3" t="s">
        <v>4367</v>
      </c>
      <c r="I1930" s="3">
        <v>354820</v>
      </c>
      <c r="J1930" s="3" t="s">
        <v>5102</v>
      </c>
      <c r="K1930" s="3" t="s">
        <v>4341</v>
      </c>
      <c r="L1930" s="129">
        <v>62</v>
      </c>
      <c r="M1930" s="3" t="s">
        <v>4379</v>
      </c>
      <c r="N1930" s="3" t="s">
        <v>4343</v>
      </c>
      <c r="O1930" s="3" t="s">
        <v>4358</v>
      </c>
      <c r="P1930" s="3" t="s">
        <v>4359</v>
      </c>
      <c r="Q1930" s="62" t="s">
        <v>6696</v>
      </c>
    </row>
    <row r="1931" spans="1:17" x14ac:dyDescent="0.25">
      <c r="A1931" s="61">
        <v>6894011</v>
      </c>
      <c r="B1931" s="3">
        <v>351080</v>
      </c>
      <c r="C1931" s="129">
        <v>14</v>
      </c>
      <c r="D1931" s="3" t="s">
        <v>614</v>
      </c>
      <c r="E1931" s="3">
        <v>351080</v>
      </c>
      <c r="F1931" s="128">
        <v>35143</v>
      </c>
      <c r="G1931" s="3" t="s">
        <v>148</v>
      </c>
      <c r="H1931" s="3" t="s">
        <v>4384</v>
      </c>
      <c r="I1931" s="3">
        <v>351080</v>
      </c>
      <c r="J1931" s="3" t="s">
        <v>4561</v>
      </c>
      <c r="K1931" s="3" t="s">
        <v>4341</v>
      </c>
      <c r="L1931" s="129">
        <v>39</v>
      </c>
      <c r="M1931" s="3" t="s">
        <v>4370</v>
      </c>
      <c r="N1931" s="3" t="s">
        <v>4343</v>
      </c>
      <c r="O1931" s="3" t="s">
        <v>5864</v>
      </c>
      <c r="P1931" s="3" t="s">
        <v>5865</v>
      </c>
      <c r="Q1931" s="62" t="s">
        <v>6697</v>
      </c>
    </row>
    <row r="1932" spans="1:17" x14ac:dyDescent="0.25">
      <c r="A1932" s="61">
        <v>6899404</v>
      </c>
      <c r="B1932" s="3">
        <v>354880</v>
      </c>
      <c r="C1932" s="129">
        <v>1</v>
      </c>
      <c r="D1932" s="3" t="s">
        <v>54</v>
      </c>
      <c r="E1932" s="3">
        <v>354880</v>
      </c>
      <c r="F1932" s="128">
        <v>35015</v>
      </c>
      <c r="G1932" s="3" t="s">
        <v>60</v>
      </c>
      <c r="H1932" s="3" t="s">
        <v>4361</v>
      </c>
      <c r="I1932" s="3">
        <v>354880</v>
      </c>
      <c r="J1932" s="3" t="s">
        <v>4746</v>
      </c>
      <c r="K1932" s="3" t="s">
        <v>4341</v>
      </c>
      <c r="L1932" s="129">
        <v>4</v>
      </c>
      <c r="M1932" s="3" t="s">
        <v>4349</v>
      </c>
      <c r="N1932" s="3" t="s">
        <v>4343</v>
      </c>
      <c r="O1932" s="3" t="s">
        <v>4344</v>
      </c>
      <c r="P1932" s="3" t="s">
        <v>4345</v>
      </c>
      <c r="Q1932" s="62" t="s">
        <v>6698</v>
      </c>
    </row>
    <row r="1933" spans="1:17" x14ac:dyDescent="0.25">
      <c r="A1933" s="61">
        <v>6910513</v>
      </c>
      <c r="B1933" s="3">
        <v>355395</v>
      </c>
      <c r="C1933" s="129">
        <v>9</v>
      </c>
      <c r="D1933" s="3" t="s">
        <v>419</v>
      </c>
      <c r="E1933" s="3">
        <v>355395</v>
      </c>
      <c r="F1933" s="128">
        <v>35092</v>
      </c>
      <c r="G1933" s="3" t="s">
        <v>109</v>
      </c>
      <c r="H1933" s="3" t="s">
        <v>4470</v>
      </c>
      <c r="I1933" s="3">
        <v>355395</v>
      </c>
      <c r="J1933" s="3" t="s">
        <v>5010</v>
      </c>
      <c r="K1933" s="3" t="s">
        <v>4341</v>
      </c>
      <c r="L1933" s="129">
        <v>39</v>
      </c>
      <c r="M1933" s="3" t="s">
        <v>4370</v>
      </c>
      <c r="N1933" s="3" t="s">
        <v>4343</v>
      </c>
      <c r="O1933" s="3" t="s">
        <v>4466</v>
      </c>
      <c r="P1933" s="3" t="s">
        <v>4373</v>
      </c>
      <c r="Q1933" s="62" t="s">
        <v>6699</v>
      </c>
    </row>
    <row r="1934" spans="1:17" x14ac:dyDescent="0.25">
      <c r="A1934" s="61">
        <v>6915787</v>
      </c>
      <c r="B1934" s="3">
        <v>353470</v>
      </c>
      <c r="C1934" s="129">
        <v>9</v>
      </c>
      <c r="D1934" s="3" t="s">
        <v>419</v>
      </c>
      <c r="E1934" s="3">
        <v>353470</v>
      </c>
      <c r="F1934" s="128">
        <v>35094</v>
      </c>
      <c r="G1934" s="3" t="s">
        <v>113</v>
      </c>
      <c r="H1934" s="3" t="s">
        <v>4470</v>
      </c>
      <c r="I1934" s="3">
        <v>353470</v>
      </c>
      <c r="J1934" s="3" t="s">
        <v>4724</v>
      </c>
      <c r="K1934" s="3" t="s">
        <v>4341</v>
      </c>
      <c r="L1934" s="129">
        <v>4</v>
      </c>
      <c r="M1934" s="3" t="s">
        <v>4349</v>
      </c>
      <c r="N1934" s="3" t="s">
        <v>4343</v>
      </c>
      <c r="O1934" s="3" t="s">
        <v>4358</v>
      </c>
      <c r="P1934" s="3" t="s">
        <v>4359</v>
      </c>
      <c r="Q1934" s="62" t="s">
        <v>6700</v>
      </c>
    </row>
    <row r="1935" spans="1:17" x14ac:dyDescent="0.25">
      <c r="A1935" s="61">
        <v>6918360</v>
      </c>
      <c r="B1935" s="3">
        <v>355240</v>
      </c>
      <c r="C1935" s="129">
        <v>7</v>
      </c>
      <c r="D1935" s="3" t="s">
        <v>344</v>
      </c>
      <c r="E1935" s="3">
        <v>355240</v>
      </c>
      <c r="F1935" s="128">
        <v>35072</v>
      </c>
      <c r="G1935" s="3" t="s">
        <v>95</v>
      </c>
      <c r="H1935" s="3" t="s">
        <v>4384</v>
      </c>
      <c r="I1935" s="3">
        <v>355240</v>
      </c>
      <c r="J1935" s="3" t="s">
        <v>5603</v>
      </c>
      <c r="K1935" s="3" t="s">
        <v>4341</v>
      </c>
      <c r="L1935" s="129">
        <v>39</v>
      </c>
      <c r="M1935" s="3" t="s">
        <v>4370</v>
      </c>
      <c r="N1935" s="3" t="s">
        <v>4343</v>
      </c>
      <c r="O1935" s="3" t="s">
        <v>4372</v>
      </c>
      <c r="P1935" s="3" t="s">
        <v>4373</v>
      </c>
      <c r="Q1935" s="62" t="s">
        <v>5097</v>
      </c>
    </row>
    <row r="1936" spans="1:17" x14ac:dyDescent="0.25">
      <c r="A1936" s="61">
        <v>6921795</v>
      </c>
      <c r="B1936" s="3">
        <v>351230</v>
      </c>
      <c r="C1936" s="129">
        <v>6</v>
      </c>
      <c r="D1936" s="3" t="s">
        <v>271</v>
      </c>
      <c r="E1936" s="3">
        <v>351230</v>
      </c>
      <c r="F1936" s="128">
        <v>35063</v>
      </c>
      <c r="G1936" s="3" t="s">
        <v>87</v>
      </c>
      <c r="H1936" s="3" t="s">
        <v>4414</v>
      </c>
      <c r="I1936" s="3">
        <v>351230</v>
      </c>
      <c r="J1936" s="3" t="s">
        <v>5832</v>
      </c>
      <c r="K1936" s="3" t="s">
        <v>4341</v>
      </c>
      <c r="L1936" s="129">
        <v>5</v>
      </c>
      <c r="M1936" s="3" t="s">
        <v>4342</v>
      </c>
      <c r="N1936" s="3" t="s">
        <v>4343</v>
      </c>
      <c r="O1936" s="3" t="s">
        <v>4460</v>
      </c>
      <c r="P1936" s="3" t="s">
        <v>4359</v>
      </c>
      <c r="Q1936" s="62" t="s">
        <v>6557</v>
      </c>
    </row>
    <row r="1937" spans="1:17" x14ac:dyDescent="0.25">
      <c r="A1937" s="61">
        <v>6922236</v>
      </c>
      <c r="B1937" s="3">
        <v>352680</v>
      </c>
      <c r="C1937" s="129">
        <v>6</v>
      </c>
      <c r="D1937" s="3" t="s">
        <v>271</v>
      </c>
      <c r="E1937" s="3">
        <v>352680</v>
      </c>
      <c r="F1937" s="128">
        <v>35062</v>
      </c>
      <c r="G1937" s="3" t="s">
        <v>85</v>
      </c>
      <c r="H1937" s="3" t="s">
        <v>4414</v>
      </c>
      <c r="I1937" s="3">
        <v>352680</v>
      </c>
      <c r="J1937" s="3" t="s">
        <v>5207</v>
      </c>
      <c r="K1937" s="3" t="s">
        <v>4341</v>
      </c>
      <c r="L1937" s="129">
        <v>39</v>
      </c>
      <c r="M1937" s="3" t="s">
        <v>4370</v>
      </c>
      <c r="N1937" s="3" t="s">
        <v>4343</v>
      </c>
      <c r="O1937" s="3" t="s">
        <v>4358</v>
      </c>
      <c r="P1937" s="3" t="s">
        <v>4359</v>
      </c>
      <c r="Q1937" s="62" t="s">
        <v>6701</v>
      </c>
    </row>
    <row r="1938" spans="1:17" x14ac:dyDescent="0.25">
      <c r="A1938" s="61">
        <v>6922562</v>
      </c>
      <c r="B1938" s="3">
        <v>351360</v>
      </c>
      <c r="C1938" s="129">
        <v>17</v>
      </c>
      <c r="D1938" s="3" t="s">
        <v>797</v>
      </c>
      <c r="E1938" s="3">
        <v>351360</v>
      </c>
      <c r="F1938" s="128">
        <v>35172</v>
      </c>
      <c r="G1938" s="3" t="s">
        <v>172</v>
      </c>
      <c r="H1938" s="3" t="s">
        <v>4367</v>
      </c>
      <c r="I1938" s="3">
        <v>351360</v>
      </c>
      <c r="J1938" s="3" t="s">
        <v>5319</v>
      </c>
      <c r="K1938" s="3" t="s">
        <v>4341</v>
      </c>
      <c r="L1938" s="129">
        <v>39</v>
      </c>
      <c r="M1938" s="3" t="s">
        <v>4370</v>
      </c>
      <c r="N1938" s="3" t="s">
        <v>4343</v>
      </c>
      <c r="O1938" s="3" t="s">
        <v>4372</v>
      </c>
      <c r="P1938" s="3" t="s">
        <v>4373</v>
      </c>
      <c r="Q1938" s="62" t="s">
        <v>6702</v>
      </c>
    </row>
    <row r="1939" spans="1:17" x14ac:dyDescent="0.25">
      <c r="A1939" s="61">
        <v>6923488</v>
      </c>
      <c r="B1939" s="3">
        <v>352600</v>
      </c>
      <c r="C1939" s="129">
        <v>11</v>
      </c>
      <c r="D1939" s="3" t="s">
        <v>513</v>
      </c>
      <c r="E1939" s="3">
        <v>352600</v>
      </c>
      <c r="F1939" s="128">
        <v>35111</v>
      </c>
      <c r="G1939" s="3" t="s">
        <v>125</v>
      </c>
      <c r="H1939" s="3" t="s">
        <v>4475</v>
      </c>
      <c r="I1939" s="3">
        <v>352600</v>
      </c>
      <c r="J1939" s="3" t="s">
        <v>5948</v>
      </c>
      <c r="K1939" s="3" t="s">
        <v>4341</v>
      </c>
      <c r="L1939" s="129">
        <v>39</v>
      </c>
      <c r="M1939" s="3" t="s">
        <v>4370</v>
      </c>
      <c r="N1939" s="3" t="s">
        <v>4343</v>
      </c>
      <c r="O1939" s="3" t="s">
        <v>4344</v>
      </c>
      <c r="P1939" s="3" t="s">
        <v>4345</v>
      </c>
      <c r="Q1939" s="62" t="s">
        <v>6703</v>
      </c>
    </row>
    <row r="1940" spans="1:17" x14ac:dyDescent="0.25">
      <c r="A1940" s="61">
        <v>6932207</v>
      </c>
      <c r="B1940" s="3">
        <v>354515</v>
      </c>
      <c r="C1940" s="129">
        <v>10</v>
      </c>
      <c r="D1940" s="3" t="s">
        <v>485</v>
      </c>
      <c r="E1940" s="3">
        <v>354515</v>
      </c>
      <c r="F1940" s="128">
        <v>35103</v>
      </c>
      <c r="G1940" s="3" t="s">
        <v>121</v>
      </c>
      <c r="H1940" s="3" t="s">
        <v>4403</v>
      </c>
      <c r="I1940" s="3">
        <v>354515</v>
      </c>
      <c r="J1940" s="3" t="s">
        <v>4536</v>
      </c>
      <c r="K1940" s="3" t="s">
        <v>4341</v>
      </c>
      <c r="L1940" s="129">
        <v>39</v>
      </c>
      <c r="M1940" s="3" t="s">
        <v>4370</v>
      </c>
      <c r="N1940" s="3" t="s">
        <v>4343</v>
      </c>
      <c r="O1940" s="3" t="s">
        <v>4372</v>
      </c>
      <c r="P1940" s="3" t="s">
        <v>4373</v>
      </c>
      <c r="Q1940" s="62" t="s">
        <v>6704</v>
      </c>
    </row>
    <row r="1941" spans="1:17" x14ac:dyDescent="0.25">
      <c r="A1941" s="61">
        <v>6934285</v>
      </c>
      <c r="B1941" s="3">
        <v>350410</v>
      </c>
      <c r="C1941" s="129">
        <v>7</v>
      </c>
      <c r="D1941" s="3" t="s">
        <v>344</v>
      </c>
      <c r="E1941" s="3">
        <v>350410</v>
      </c>
      <c r="F1941" s="128">
        <v>35071</v>
      </c>
      <c r="G1941" s="3" t="s">
        <v>93</v>
      </c>
      <c r="H1941" s="3" t="s">
        <v>4389</v>
      </c>
      <c r="I1941" s="3">
        <v>350410</v>
      </c>
      <c r="J1941" s="3" t="s">
        <v>4806</v>
      </c>
      <c r="K1941" s="3" t="s">
        <v>4341</v>
      </c>
      <c r="L1941" s="129">
        <v>39</v>
      </c>
      <c r="M1941" s="3" t="s">
        <v>4370</v>
      </c>
      <c r="N1941" s="3" t="s">
        <v>4343</v>
      </c>
      <c r="O1941" s="3" t="s">
        <v>4372</v>
      </c>
      <c r="P1941" s="3" t="s">
        <v>4373</v>
      </c>
      <c r="Q1941" s="62" t="s">
        <v>6705</v>
      </c>
    </row>
    <row r="1942" spans="1:17" x14ac:dyDescent="0.25">
      <c r="A1942" s="61">
        <v>6936075</v>
      </c>
      <c r="B1942" s="3">
        <v>355030</v>
      </c>
      <c r="C1942" s="129">
        <v>1</v>
      </c>
      <c r="D1942" s="3" t="s">
        <v>54</v>
      </c>
      <c r="E1942" s="3">
        <v>355030</v>
      </c>
      <c r="F1942" s="128">
        <v>35016</v>
      </c>
      <c r="G1942" s="3" t="s">
        <v>62</v>
      </c>
      <c r="H1942" s="3" t="s">
        <v>4410</v>
      </c>
      <c r="I1942" s="3">
        <v>355030</v>
      </c>
      <c r="J1942" s="3" t="s">
        <v>4411</v>
      </c>
      <c r="K1942" s="3" t="s">
        <v>4341</v>
      </c>
      <c r="L1942" s="129">
        <v>4</v>
      </c>
      <c r="M1942" s="3" t="s">
        <v>4349</v>
      </c>
      <c r="N1942" s="3" t="s">
        <v>4343</v>
      </c>
      <c r="O1942" s="3" t="s">
        <v>4358</v>
      </c>
      <c r="P1942" s="3" t="s">
        <v>4359</v>
      </c>
      <c r="Q1942" s="62" t="s">
        <v>6706</v>
      </c>
    </row>
    <row r="1943" spans="1:17" x14ac:dyDescent="0.25">
      <c r="A1943" s="61">
        <v>6937306</v>
      </c>
      <c r="B1943" s="3">
        <v>352880</v>
      </c>
      <c r="C1943" s="129">
        <v>9</v>
      </c>
      <c r="D1943" s="3" t="s">
        <v>419</v>
      </c>
      <c r="E1943" s="3">
        <v>352880</v>
      </c>
      <c r="F1943" s="128">
        <v>35092</v>
      </c>
      <c r="G1943" s="3" t="s">
        <v>109</v>
      </c>
      <c r="H1943" s="3" t="s">
        <v>4470</v>
      </c>
      <c r="I1943" s="3">
        <v>352880</v>
      </c>
      <c r="J1943" s="3" t="s">
        <v>4870</v>
      </c>
      <c r="K1943" s="3" t="s">
        <v>4341</v>
      </c>
      <c r="L1943" s="129">
        <v>39</v>
      </c>
      <c r="M1943" s="3" t="s">
        <v>4370</v>
      </c>
      <c r="N1943" s="3" t="s">
        <v>4343</v>
      </c>
      <c r="O1943" s="3" t="s">
        <v>4466</v>
      </c>
      <c r="P1943" s="3" t="s">
        <v>4373</v>
      </c>
      <c r="Q1943" s="62" t="s">
        <v>6707</v>
      </c>
    </row>
    <row r="1944" spans="1:17" x14ac:dyDescent="0.25">
      <c r="A1944" s="61">
        <v>6938132</v>
      </c>
      <c r="B1944" s="3">
        <v>353060</v>
      </c>
      <c r="C1944" s="129">
        <v>1</v>
      </c>
      <c r="D1944" s="3" t="s">
        <v>54</v>
      </c>
      <c r="E1944" s="3">
        <v>353060</v>
      </c>
      <c r="F1944" s="128">
        <v>35011</v>
      </c>
      <c r="G1944" s="3" t="s">
        <v>46</v>
      </c>
      <c r="H1944" s="3" t="s">
        <v>4437</v>
      </c>
      <c r="I1944" s="3">
        <v>353060</v>
      </c>
      <c r="J1944" s="3" t="s">
        <v>5358</v>
      </c>
      <c r="K1944" s="3" t="s">
        <v>4341</v>
      </c>
      <c r="L1944" s="129">
        <v>4</v>
      </c>
      <c r="M1944" s="3" t="s">
        <v>4349</v>
      </c>
      <c r="N1944" s="3" t="s">
        <v>4343</v>
      </c>
      <c r="O1944" s="3" t="s">
        <v>4344</v>
      </c>
      <c r="P1944" s="3" t="s">
        <v>4345</v>
      </c>
      <c r="Q1944" s="62" t="s">
        <v>6708</v>
      </c>
    </row>
    <row r="1945" spans="1:17" x14ac:dyDescent="0.25">
      <c r="A1945" s="61">
        <v>6938361</v>
      </c>
      <c r="B1945" s="3">
        <v>354880</v>
      </c>
      <c r="C1945" s="129">
        <v>1</v>
      </c>
      <c r="D1945" s="3" t="s">
        <v>54</v>
      </c>
      <c r="E1945" s="3">
        <v>354880</v>
      </c>
      <c r="F1945" s="128">
        <v>35015</v>
      </c>
      <c r="G1945" s="3" t="s">
        <v>60</v>
      </c>
      <c r="H1945" s="3" t="s">
        <v>4361</v>
      </c>
      <c r="I1945" s="3">
        <v>354880</v>
      </c>
      <c r="J1945" s="3" t="s">
        <v>4746</v>
      </c>
      <c r="K1945" s="3" t="s">
        <v>4341</v>
      </c>
      <c r="L1945" s="129">
        <v>5</v>
      </c>
      <c r="M1945" s="3" t="s">
        <v>4342</v>
      </c>
      <c r="N1945" s="3" t="s">
        <v>4343</v>
      </c>
      <c r="O1945" s="3" t="s">
        <v>4344</v>
      </c>
      <c r="P1945" s="3" t="s">
        <v>4345</v>
      </c>
      <c r="Q1945" s="62" t="s">
        <v>6709</v>
      </c>
    </row>
    <row r="1946" spans="1:17" x14ac:dyDescent="0.25">
      <c r="A1946" s="61">
        <v>6941362</v>
      </c>
      <c r="B1946" s="3">
        <v>355400</v>
      </c>
      <c r="C1946" s="129">
        <v>16</v>
      </c>
      <c r="D1946" s="3" t="s">
        <v>747</v>
      </c>
      <c r="E1946" s="3">
        <v>355400</v>
      </c>
      <c r="F1946" s="128">
        <v>35161</v>
      </c>
      <c r="G1946" s="3" t="s">
        <v>164</v>
      </c>
      <c r="H1946" s="3" t="s">
        <v>4399</v>
      </c>
      <c r="I1946" s="3">
        <v>355400</v>
      </c>
      <c r="J1946" s="3" t="s">
        <v>4688</v>
      </c>
      <c r="K1946" s="3" t="s">
        <v>4341</v>
      </c>
      <c r="L1946" s="129">
        <v>39</v>
      </c>
      <c r="M1946" s="3" t="s">
        <v>4370</v>
      </c>
      <c r="N1946" s="3" t="s">
        <v>4343</v>
      </c>
      <c r="O1946" s="3" t="s">
        <v>4372</v>
      </c>
      <c r="P1946" s="3" t="s">
        <v>4373</v>
      </c>
      <c r="Q1946" s="62" t="s">
        <v>6710</v>
      </c>
    </row>
    <row r="1947" spans="1:17" x14ac:dyDescent="0.25">
      <c r="A1947" s="61">
        <v>6943284</v>
      </c>
      <c r="B1947" s="3">
        <v>350320</v>
      </c>
      <c r="C1947" s="129">
        <v>3</v>
      </c>
      <c r="D1947" s="3" t="s">
        <v>207</v>
      </c>
      <c r="E1947" s="3">
        <v>350320</v>
      </c>
      <c r="F1947" s="128">
        <v>35031</v>
      </c>
      <c r="G1947" s="3" t="s">
        <v>70</v>
      </c>
      <c r="H1947" s="3" t="s">
        <v>4396</v>
      </c>
      <c r="I1947" s="3">
        <v>350320</v>
      </c>
      <c r="J1947" s="3" t="s">
        <v>5047</v>
      </c>
      <c r="K1947" s="3" t="s">
        <v>4341</v>
      </c>
      <c r="L1947" s="129">
        <v>7</v>
      </c>
      <c r="M1947" s="3" t="s">
        <v>4347</v>
      </c>
      <c r="N1947" s="3" t="s">
        <v>4343</v>
      </c>
      <c r="O1947" s="3" t="s">
        <v>5250</v>
      </c>
      <c r="P1947" s="3" t="s">
        <v>4345</v>
      </c>
      <c r="Q1947" s="62" t="s">
        <v>6711</v>
      </c>
    </row>
    <row r="1948" spans="1:17" x14ac:dyDescent="0.25">
      <c r="A1948" s="61">
        <v>6950108</v>
      </c>
      <c r="B1948" s="3">
        <v>350250</v>
      </c>
      <c r="C1948" s="129">
        <v>17</v>
      </c>
      <c r="D1948" s="3" t="s">
        <v>797</v>
      </c>
      <c r="E1948" s="3">
        <v>350250</v>
      </c>
      <c r="F1948" s="128">
        <v>35172</v>
      </c>
      <c r="G1948" s="3" t="s">
        <v>172</v>
      </c>
      <c r="H1948" s="3" t="s">
        <v>4367</v>
      </c>
      <c r="I1948" s="3">
        <v>350250</v>
      </c>
      <c r="J1948" s="3" t="s">
        <v>4575</v>
      </c>
      <c r="K1948" s="3" t="s">
        <v>4341</v>
      </c>
      <c r="L1948" s="129">
        <v>39</v>
      </c>
      <c r="M1948" s="3" t="s">
        <v>4370</v>
      </c>
      <c r="N1948" s="3" t="s">
        <v>4343</v>
      </c>
      <c r="O1948" s="3" t="s">
        <v>4344</v>
      </c>
      <c r="P1948" s="3" t="s">
        <v>4345</v>
      </c>
      <c r="Q1948" s="62" t="s">
        <v>6712</v>
      </c>
    </row>
    <row r="1949" spans="1:17" x14ac:dyDescent="0.25">
      <c r="A1949" s="61">
        <v>6956718</v>
      </c>
      <c r="B1949" s="3">
        <v>352940</v>
      </c>
      <c r="C1949" s="129">
        <v>1</v>
      </c>
      <c r="D1949" s="3" t="s">
        <v>54</v>
      </c>
      <c r="E1949" s="3">
        <v>352940</v>
      </c>
      <c r="F1949" s="128">
        <v>35015</v>
      </c>
      <c r="G1949" s="3" t="s">
        <v>60</v>
      </c>
      <c r="H1949" s="3" t="s">
        <v>4361</v>
      </c>
      <c r="I1949" s="3">
        <v>352940</v>
      </c>
      <c r="J1949" s="3" t="s">
        <v>4440</v>
      </c>
      <c r="K1949" s="3" t="s">
        <v>4351</v>
      </c>
      <c r="L1949" s="129">
        <v>4</v>
      </c>
      <c r="M1949" s="3" t="s">
        <v>4349</v>
      </c>
      <c r="N1949" s="3" t="s">
        <v>4343</v>
      </c>
      <c r="O1949" s="3" t="s">
        <v>4352</v>
      </c>
      <c r="P1949" s="3" t="s">
        <v>4345</v>
      </c>
      <c r="Q1949" s="62" t="s">
        <v>6713</v>
      </c>
    </row>
    <row r="1950" spans="1:17" x14ac:dyDescent="0.25">
      <c r="A1950" s="61">
        <v>6964028</v>
      </c>
      <c r="B1950" s="3">
        <v>355030</v>
      </c>
      <c r="C1950" s="129">
        <v>1</v>
      </c>
      <c r="D1950" s="3" t="s">
        <v>54</v>
      </c>
      <c r="E1950" s="3">
        <v>355030</v>
      </c>
      <c r="F1950" s="128">
        <v>35016</v>
      </c>
      <c r="G1950" s="3" t="s">
        <v>62</v>
      </c>
      <c r="H1950" s="3" t="s">
        <v>4410</v>
      </c>
      <c r="I1950" s="3">
        <v>355030</v>
      </c>
      <c r="J1950" s="3" t="s">
        <v>4411</v>
      </c>
      <c r="K1950" s="3" t="s">
        <v>4341</v>
      </c>
      <c r="L1950" s="129">
        <v>73</v>
      </c>
      <c r="M1950" s="3" t="s">
        <v>4355</v>
      </c>
      <c r="N1950" s="3" t="s">
        <v>4343</v>
      </c>
      <c r="O1950" s="3" t="s">
        <v>4356</v>
      </c>
      <c r="P1950" s="3" t="s">
        <v>4345</v>
      </c>
      <c r="Q1950" s="62" t="s">
        <v>6714</v>
      </c>
    </row>
    <row r="1951" spans="1:17" x14ac:dyDescent="0.25">
      <c r="A1951" s="61">
        <v>6966594</v>
      </c>
      <c r="B1951" s="3">
        <v>355100</v>
      </c>
      <c r="C1951" s="129">
        <v>4</v>
      </c>
      <c r="D1951" s="3" t="s">
        <v>237</v>
      </c>
      <c r="E1951" s="3">
        <v>355100</v>
      </c>
      <c r="F1951" s="128">
        <v>35041</v>
      </c>
      <c r="G1951" s="3" t="s">
        <v>78</v>
      </c>
      <c r="H1951" s="3" t="s">
        <v>4420</v>
      </c>
      <c r="I1951" s="3">
        <v>355100</v>
      </c>
      <c r="J1951" s="3" t="s">
        <v>4613</v>
      </c>
      <c r="K1951" s="3" t="s">
        <v>4341</v>
      </c>
      <c r="L1951" s="129">
        <v>7</v>
      </c>
      <c r="M1951" s="3" t="s">
        <v>4347</v>
      </c>
      <c r="N1951" s="3" t="s">
        <v>4343</v>
      </c>
      <c r="O1951" s="3" t="s">
        <v>4344</v>
      </c>
      <c r="P1951" s="3" t="s">
        <v>4345</v>
      </c>
      <c r="Q1951" s="62" t="s">
        <v>6715</v>
      </c>
    </row>
    <row r="1952" spans="1:17" x14ac:dyDescent="0.25">
      <c r="A1952" s="61">
        <v>6967426</v>
      </c>
      <c r="B1952" s="3">
        <v>352690</v>
      </c>
      <c r="C1952" s="129">
        <v>10</v>
      </c>
      <c r="D1952" s="3" t="s">
        <v>485</v>
      </c>
      <c r="E1952" s="3">
        <v>352690</v>
      </c>
      <c r="F1952" s="128">
        <v>35102</v>
      </c>
      <c r="G1952" s="3" t="s">
        <v>119</v>
      </c>
      <c r="H1952" s="3" t="s">
        <v>4403</v>
      </c>
      <c r="I1952" s="3">
        <v>352690</v>
      </c>
      <c r="J1952" s="3" t="s">
        <v>4517</v>
      </c>
      <c r="K1952" s="3" t="s">
        <v>4341</v>
      </c>
      <c r="L1952" s="129">
        <v>39</v>
      </c>
      <c r="M1952" s="3" t="s">
        <v>4370</v>
      </c>
      <c r="N1952" s="3" t="s">
        <v>4343</v>
      </c>
      <c r="O1952" s="3" t="s">
        <v>4372</v>
      </c>
      <c r="P1952" s="3" t="s">
        <v>4373</v>
      </c>
      <c r="Q1952" s="62" t="s">
        <v>6716</v>
      </c>
    </row>
    <row r="1953" spans="1:17" x14ac:dyDescent="0.25">
      <c r="A1953" s="61">
        <v>6971199</v>
      </c>
      <c r="B1953" s="3">
        <v>352240</v>
      </c>
      <c r="C1953" s="129">
        <v>16</v>
      </c>
      <c r="D1953" s="3" t="s">
        <v>747</v>
      </c>
      <c r="E1953" s="3">
        <v>352240</v>
      </c>
      <c r="F1953" s="128">
        <v>35162</v>
      </c>
      <c r="G1953" s="3" t="s">
        <v>166</v>
      </c>
      <c r="H1953" s="3" t="s">
        <v>4399</v>
      </c>
      <c r="I1953" s="3">
        <v>352240</v>
      </c>
      <c r="J1953" s="3" t="s">
        <v>4699</v>
      </c>
      <c r="K1953" s="3" t="s">
        <v>4341</v>
      </c>
      <c r="L1953" s="129">
        <v>62</v>
      </c>
      <c r="M1953" s="3" t="s">
        <v>4379</v>
      </c>
      <c r="N1953" s="3" t="s">
        <v>4343</v>
      </c>
      <c r="O1953" s="3" t="s">
        <v>4344</v>
      </c>
      <c r="P1953" s="3" t="s">
        <v>4345</v>
      </c>
      <c r="Q1953" s="62" t="s">
        <v>6717</v>
      </c>
    </row>
    <row r="1954" spans="1:17" x14ac:dyDescent="0.25">
      <c r="A1954" s="61">
        <v>6976859</v>
      </c>
      <c r="B1954" s="3">
        <v>352840</v>
      </c>
      <c r="C1954" s="129">
        <v>16</v>
      </c>
      <c r="D1954" s="3" t="s">
        <v>747</v>
      </c>
      <c r="E1954" s="3">
        <v>352840</v>
      </c>
      <c r="F1954" s="128">
        <v>35163</v>
      </c>
      <c r="G1954" s="3" t="s">
        <v>168</v>
      </c>
      <c r="H1954" s="3" t="s">
        <v>4399</v>
      </c>
      <c r="I1954" s="3">
        <v>352840</v>
      </c>
      <c r="J1954" s="3" t="s">
        <v>6718</v>
      </c>
      <c r="K1954" s="3" t="s">
        <v>4341</v>
      </c>
      <c r="L1954" s="129">
        <v>4</v>
      </c>
      <c r="M1954" s="3" t="s">
        <v>4349</v>
      </c>
      <c r="N1954" s="3" t="s">
        <v>4343</v>
      </c>
      <c r="O1954" s="3" t="s">
        <v>4344</v>
      </c>
      <c r="P1954" s="3" t="s">
        <v>4345</v>
      </c>
      <c r="Q1954" s="62" t="s">
        <v>6719</v>
      </c>
    </row>
    <row r="1955" spans="1:17" x14ac:dyDescent="0.25">
      <c r="A1955" s="61">
        <v>6984096</v>
      </c>
      <c r="B1955" s="3">
        <v>353460</v>
      </c>
      <c r="C1955" s="129">
        <v>9</v>
      </c>
      <c r="D1955" s="3" t="s">
        <v>419</v>
      </c>
      <c r="E1955" s="3">
        <v>353460</v>
      </c>
      <c r="F1955" s="128">
        <v>35091</v>
      </c>
      <c r="G1955" s="3" t="s">
        <v>107</v>
      </c>
      <c r="H1955" s="3" t="s">
        <v>4470</v>
      </c>
      <c r="I1955" s="3">
        <v>353460</v>
      </c>
      <c r="J1955" s="3" t="s">
        <v>5536</v>
      </c>
      <c r="K1955" s="3" t="s">
        <v>4341</v>
      </c>
      <c r="L1955" s="129">
        <v>39</v>
      </c>
      <c r="M1955" s="3" t="s">
        <v>4370</v>
      </c>
      <c r="N1955" s="3" t="s">
        <v>4343</v>
      </c>
      <c r="O1955" s="3" t="s">
        <v>4372</v>
      </c>
      <c r="P1955" s="3" t="s">
        <v>4373</v>
      </c>
      <c r="Q1955" s="62" t="s">
        <v>6720</v>
      </c>
    </row>
    <row r="1956" spans="1:17" x14ac:dyDescent="0.25">
      <c r="A1956" s="61">
        <v>6984649</v>
      </c>
      <c r="B1956" s="3">
        <v>355030</v>
      </c>
      <c r="C1956" s="129">
        <v>1</v>
      </c>
      <c r="D1956" s="3" t="s">
        <v>54</v>
      </c>
      <c r="E1956" s="3">
        <v>355030</v>
      </c>
      <c r="F1956" s="128">
        <v>35016</v>
      </c>
      <c r="G1956" s="3" t="s">
        <v>62</v>
      </c>
      <c r="H1956" s="3" t="s">
        <v>4410</v>
      </c>
      <c r="I1956" s="3">
        <v>355030</v>
      </c>
      <c r="J1956" s="3" t="s">
        <v>4411</v>
      </c>
      <c r="K1956" s="3" t="s">
        <v>4341</v>
      </c>
      <c r="L1956" s="129">
        <v>5</v>
      </c>
      <c r="M1956" s="3" t="s">
        <v>4342</v>
      </c>
      <c r="N1956" s="3" t="s">
        <v>4343</v>
      </c>
      <c r="O1956" s="3" t="s">
        <v>4358</v>
      </c>
      <c r="P1956" s="3" t="s">
        <v>4359</v>
      </c>
      <c r="Q1956" s="62" t="s">
        <v>6721</v>
      </c>
    </row>
    <row r="1957" spans="1:17" x14ac:dyDescent="0.25">
      <c r="A1957" s="61">
        <v>6991254</v>
      </c>
      <c r="B1957" s="3">
        <v>350630</v>
      </c>
      <c r="C1957" s="129">
        <v>9</v>
      </c>
      <c r="D1957" s="3" t="s">
        <v>419</v>
      </c>
      <c r="E1957" s="3">
        <v>350630</v>
      </c>
      <c r="F1957" s="128">
        <v>35094</v>
      </c>
      <c r="G1957" s="3" t="s">
        <v>113</v>
      </c>
      <c r="H1957" s="3" t="s">
        <v>4470</v>
      </c>
      <c r="I1957" s="3">
        <v>350630</v>
      </c>
      <c r="J1957" s="3" t="s">
        <v>5530</v>
      </c>
      <c r="K1957" s="3" t="s">
        <v>4341</v>
      </c>
      <c r="L1957" s="129">
        <v>39</v>
      </c>
      <c r="M1957" s="3" t="s">
        <v>4370</v>
      </c>
      <c r="N1957" s="3" t="s">
        <v>4343</v>
      </c>
      <c r="O1957" s="3" t="s">
        <v>4372</v>
      </c>
      <c r="P1957" s="3" t="s">
        <v>4373</v>
      </c>
      <c r="Q1957" s="62" t="s">
        <v>6722</v>
      </c>
    </row>
    <row r="1958" spans="1:17" x14ac:dyDescent="0.25">
      <c r="A1958" s="61">
        <v>6998178</v>
      </c>
      <c r="B1958" s="3">
        <v>355030</v>
      </c>
      <c r="C1958" s="129">
        <v>1</v>
      </c>
      <c r="D1958" s="3" t="s">
        <v>54</v>
      </c>
      <c r="E1958" s="3">
        <v>355030</v>
      </c>
      <c r="F1958" s="128">
        <v>35016</v>
      </c>
      <c r="G1958" s="3" t="s">
        <v>62</v>
      </c>
      <c r="H1958" s="3" t="s">
        <v>4410</v>
      </c>
      <c r="I1958" s="3">
        <v>355030</v>
      </c>
      <c r="J1958" s="3" t="s">
        <v>4411</v>
      </c>
      <c r="K1958" s="3" t="s">
        <v>4341</v>
      </c>
      <c r="L1958" s="129">
        <v>62</v>
      </c>
      <c r="M1958" s="3" t="s">
        <v>4379</v>
      </c>
      <c r="N1958" s="3" t="s">
        <v>4343</v>
      </c>
      <c r="O1958" s="3" t="s">
        <v>4356</v>
      </c>
      <c r="P1958" s="3" t="s">
        <v>4345</v>
      </c>
      <c r="Q1958" s="62" t="s">
        <v>6723</v>
      </c>
    </row>
    <row r="1959" spans="1:17" x14ac:dyDescent="0.25">
      <c r="A1959" s="61">
        <v>6998194</v>
      </c>
      <c r="B1959" s="3">
        <v>355030</v>
      </c>
      <c r="C1959" s="129">
        <v>1</v>
      </c>
      <c r="D1959" s="3" t="s">
        <v>54</v>
      </c>
      <c r="E1959" s="3">
        <v>355030</v>
      </c>
      <c r="F1959" s="128">
        <v>35016</v>
      </c>
      <c r="G1959" s="3" t="s">
        <v>62</v>
      </c>
      <c r="H1959" s="3" t="s">
        <v>4410</v>
      </c>
      <c r="I1959" s="3">
        <v>355030</v>
      </c>
      <c r="J1959" s="3" t="s">
        <v>4411</v>
      </c>
      <c r="K1959" s="3" t="s">
        <v>4341</v>
      </c>
      <c r="L1959" s="129">
        <v>5</v>
      </c>
      <c r="M1959" s="3" t="s">
        <v>4342</v>
      </c>
      <c r="N1959" s="3" t="s">
        <v>4343</v>
      </c>
      <c r="O1959" s="3" t="s">
        <v>4356</v>
      </c>
      <c r="P1959" s="3" t="s">
        <v>4345</v>
      </c>
      <c r="Q1959" s="62" t="s">
        <v>6724</v>
      </c>
    </row>
    <row r="1960" spans="1:17" x14ac:dyDescent="0.25">
      <c r="A1960" s="61">
        <v>6998704</v>
      </c>
      <c r="B1960" s="3">
        <v>354850</v>
      </c>
      <c r="C1960" s="129">
        <v>4</v>
      </c>
      <c r="D1960" s="3" t="s">
        <v>237</v>
      </c>
      <c r="E1960" s="3">
        <v>354850</v>
      </c>
      <c r="F1960" s="128">
        <v>35041</v>
      </c>
      <c r="G1960" s="3" t="s">
        <v>78</v>
      </c>
      <c r="H1960" s="3" t="s">
        <v>4420</v>
      </c>
      <c r="I1960" s="3">
        <v>354850</v>
      </c>
      <c r="J1960" s="3" t="s">
        <v>4514</v>
      </c>
      <c r="K1960" s="3" t="s">
        <v>4341</v>
      </c>
      <c r="L1960" s="129">
        <v>5</v>
      </c>
      <c r="M1960" s="3" t="s">
        <v>4342</v>
      </c>
      <c r="N1960" s="3" t="s">
        <v>4343</v>
      </c>
      <c r="O1960" s="3" t="s">
        <v>4344</v>
      </c>
      <c r="P1960" s="3" t="s">
        <v>4345</v>
      </c>
      <c r="Q1960" s="62" t="s">
        <v>6725</v>
      </c>
    </row>
    <row r="1961" spans="1:17" x14ac:dyDescent="0.25">
      <c r="A1961" s="61">
        <v>7003641</v>
      </c>
      <c r="B1961" s="3">
        <v>354910</v>
      </c>
      <c r="C1961" s="129">
        <v>14</v>
      </c>
      <c r="D1961" s="3" t="s">
        <v>614</v>
      </c>
      <c r="E1961" s="3">
        <v>354910</v>
      </c>
      <c r="F1961" s="128">
        <v>35142</v>
      </c>
      <c r="G1961" s="3" t="s">
        <v>145</v>
      </c>
      <c r="H1961" s="3" t="s">
        <v>4384</v>
      </c>
      <c r="I1961" s="3">
        <v>354910</v>
      </c>
      <c r="J1961" s="3" t="s">
        <v>4737</v>
      </c>
      <c r="K1961" s="3" t="s">
        <v>4341</v>
      </c>
      <c r="L1961" s="129">
        <v>39</v>
      </c>
      <c r="M1961" s="3" t="s">
        <v>4370</v>
      </c>
      <c r="N1961" s="3" t="s">
        <v>4343</v>
      </c>
      <c r="O1961" s="3" t="s">
        <v>4372</v>
      </c>
      <c r="P1961" s="3" t="s">
        <v>4373</v>
      </c>
      <c r="Q1961" s="62" t="s">
        <v>6726</v>
      </c>
    </row>
    <row r="1962" spans="1:17" x14ac:dyDescent="0.25">
      <c r="A1962" s="61">
        <v>7010028</v>
      </c>
      <c r="B1962" s="3">
        <v>354980</v>
      </c>
      <c r="C1962" s="129">
        <v>15</v>
      </c>
      <c r="D1962" s="3" t="s">
        <v>639</v>
      </c>
      <c r="E1962" s="3">
        <v>354980</v>
      </c>
      <c r="F1962" s="128">
        <v>35155</v>
      </c>
      <c r="G1962" s="3" t="s">
        <v>158</v>
      </c>
      <c r="H1962" s="3" t="s">
        <v>4480</v>
      </c>
      <c r="I1962" s="3">
        <v>354980</v>
      </c>
      <c r="J1962" s="3" t="s">
        <v>4485</v>
      </c>
      <c r="K1962" s="3" t="s">
        <v>4341</v>
      </c>
      <c r="L1962" s="129">
        <v>4</v>
      </c>
      <c r="M1962" s="3" t="s">
        <v>4349</v>
      </c>
      <c r="N1962" s="3" t="s">
        <v>4343</v>
      </c>
      <c r="O1962" s="3" t="s">
        <v>4344</v>
      </c>
      <c r="P1962" s="3" t="s">
        <v>4345</v>
      </c>
      <c r="Q1962" s="62" t="s">
        <v>6727</v>
      </c>
    </row>
    <row r="1963" spans="1:17" x14ac:dyDescent="0.25">
      <c r="A1963" s="61">
        <v>7013272</v>
      </c>
      <c r="B1963" s="3">
        <v>350330</v>
      </c>
      <c r="C1963" s="129">
        <v>10</v>
      </c>
      <c r="D1963" s="3" t="s">
        <v>485</v>
      </c>
      <c r="E1963" s="3">
        <v>350330</v>
      </c>
      <c r="F1963" s="128">
        <v>35101</v>
      </c>
      <c r="G1963" s="3" t="s">
        <v>117</v>
      </c>
      <c r="H1963" s="3" t="s">
        <v>4403</v>
      </c>
      <c r="I1963" s="3">
        <v>350330</v>
      </c>
      <c r="J1963" s="3" t="s">
        <v>4859</v>
      </c>
      <c r="K1963" s="3" t="s">
        <v>4341</v>
      </c>
      <c r="L1963" s="129">
        <v>4</v>
      </c>
      <c r="M1963" s="3" t="s">
        <v>4349</v>
      </c>
      <c r="N1963" s="3" t="s">
        <v>4343</v>
      </c>
      <c r="O1963" s="3" t="s">
        <v>4344</v>
      </c>
      <c r="P1963" s="3" t="s">
        <v>4345</v>
      </c>
      <c r="Q1963" s="62" t="s">
        <v>6728</v>
      </c>
    </row>
    <row r="1964" spans="1:17" x14ac:dyDescent="0.25">
      <c r="A1964" s="61">
        <v>7013604</v>
      </c>
      <c r="B1964" s="3">
        <v>354890</v>
      </c>
      <c r="C1964" s="129">
        <v>3</v>
      </c>
      <c r="D1964" s="3" t="s">
        <v>207</v>
      </c>
      <c r="E1964" s="3">
        <v>354890</v>
      </c>
      <c r="F1964" s="128">
        <v>35034</v>
      </c>
      <c r="G1964" s="3" t="s">
        <v>76</v>
      </c>
      <c r="H1964" s="3" t="s">
        <v>4396</v>
      </c>
      <c r="I1964" s="3">
        <v>354890</v>
      </c>
      <c r="J1964" s="3" t="s">
        <v>4423</v>
      </c>
      <c r="K1964" s="3" t="s">
        <v>4341</v>
      </c>
      <c r="L1964" s="129">
        <v>39</v>
      </c>
      <c r="M1964" s="3" t="s">
        <v>4370</v>
      </c>
      <c r="N1964" s="3" t="s">
        <v>4343</v>
      </c>
      <c r="O1964" s="3" t="s">
        <v>4556</v>
      </c>
      <c r="P1964" s="3" t="s">
        <v>4373</v>
      </c>
      <c r="Q1964" s="62" t="s">
        <v>6729</v>
      </c>
    </row>
    <row r="1965" spans="1:17" x14ac:dyDescent="0.25">
      <c r="A1965" s="61">
        <v>7019076</v>
      </c>
      <c r="B1965" s="3">
        <v>355030</v>
      </c>
      <c r="C1965" s="129">
        <v>1</v>
      </c>
      <c r="D1965" s="3" t="s">
        <v>54</v>
      </c>
      <c r="E1965" s="3">
        <v>355030</v>
      </c>
      <c r="F1965" s="128">
        <v>35016</v>
      </c>
      <c r="G1965" s="3" t="s">
        <v>62</v>
      </c>
      <c r="H1965" s="3" t="s">
        <v>4410</v>
      </c>
      <c r="I1965" s="3">
        <v>355030</v>
      </c>
      <c r="J1965" s="3" t="s">
        <v>4411</v>
      </c>
      <c r="K1965" s="3" t="s">
        <v>4341</v>
      </c>
      <c r="L1965" s="129">
        <v>5</v>
      </c>
      <c r="M1965" s="3" t="s">
        <v>4342</v>
      </c>
      <c r="N1965" s="3" t="s">
        <v>4343</v>
      </c>
      <c r="O1965" s="3" t="s">
        <v>4356</v>
      </c>
      <c r="P1965" s="3" t="s">
        <v>4345</v>
      </c>
      <c r="Q1965" s="62" t="s">
        <v>6730</v>
      </c>
    </row>
    <row r="1966" spans="1:17" x14ac:dyDescent="0.25">
      <c r="A1966" s="61">
        <v>7021976</v>
      </c>
      <c r="B1966" s="3">
        <v>351570</v>
      </c>
      <c r="C1966" s="129">
        <v>1</v>
      </c>
      <c r="D1966" s="3" t="s">
        <v>54</v>
      </c>
      <c r="E1966" s="3">
        <v>351570</v>
      </c>
      <c r="F1966" s="128">
        <v>35011</v>
      </c>
      <c r="G1966" s="3" t="s">
        <v>46</v>
      </c>
      <c r="H1966" s="3" t="s">
        <v>4437</v>
      </c>
      <c r="I1966" s="3">
        <v>351570</v>
      </c>
      <c r="J1966" s="3" t="s">
        <v>5360</v>
      </c>
      <c r="K1966" s="3" t="s">
        <v>4341</v>
      </c>
      <c r="L1966" s="129">
        <v>39</v>
      </c>
      <c r="M1966" s="3" t="s">
        <v>4370</v>
      </c>
      <c r="N1966" s="3" t="s">
        <v>4343</v>
      </c>
      <c r="O1966" s="3" t="s">
        <v>4372</v>
      </c>
      <c r="P1966" s="3" t="s">
        <v>4373</v>
      </c>
      <c r="Q1966" s="62" t="s">
        <v>6731</v>
      </c>
    </row>
    <row r="1967" spans="1:17" x14ac:dyDescent="0.25">
      <c r="A1967" s="61">
        <v>7022794</v>
      </c>
      <c r="B1967" s="3">
        <v>354220</v>
      </c>
      <c r="C1967" s="129">
        <v>11</v>
      </c>
      <c r="D1967" s="3" t="s">
        <v>513</v>
      </c>
      <c r="E1967" s="3">
        <v>354220</v>
      </c>
      <c r="F1967" s="128">
        <v>35113</v>
      </c>
      <c r="G1967" s="3" t="s">
        <v>129</v>
      </c>
      <c r="H1967" s="3" t="s">
        <v>4475</v>
      </c>
      <c r="I1967" s="3">
        <v>354220</v>
      </c>
      <c r="J1967" s="3" t="s">
        <v>4758</v>
      </c>
      <c r="K1967" s="3" t="s">
        <v>4341</v>
      </c>
      <c r="L1967" s="129">
        <v>39</v>
      </c>
      <c r="M1967" s="3" t="s">
        <v>4370</v>
      </c>
      <c r="N1967" s="3" t="s">
        <v>4343</v>
      </c>
      <c r="O1967" s="3" t="s">
        <v>5864</v>
      </c>
      <c r="P1967" s="3" t="s">
        <v>5865</v>
      </c>
      <c r="Q1967" s="62" t="s">
        <v>6652</v>
      </c>
    </row>
    <row r="1968" spans="1:17" x14ac:dyDescent="0.25">
      <c r="A1968" s="61">
        <v>7025238</v>
      </c>
      <c r="B1968" s="3">
        <v>352042</v>
      </c>
      <c r="C1968" s="129">
        <v>12</v>
      </c>
      <c r="D1968" s="3" t="s">
        <v>565</v>
      </c>
      <c r="E1968" s="3">
        <v>352042</v>
      </c>
      <c r="F1968" s="128">
        <v>35121</v>
      </c>
      <c r="G1968" s="3" t="s">
        <v>135</v>
      </c>
      <c r="H1968" s="3" t="s">
        <v>4420</v>
      </c>
      <c r="I1968" s="3">
        <v>352042</v>
      </c>
      <c r="J1968" s="3" t="s">
        <v>6580</v>
      </c>
      <c r="K1968" s="3" t="s">
        <v>4341</v>
      </c>
      <c r="L1968" s="129">
        <v>39</v>
      </c>
      <c r="M1968" s="3" t="s">
        <v>4370</v>
      </c>
      <c r="N1968" s="3" t="s">
        <v>4343</v>
      </c>
      <c r="O1968" s="3" t="s">
        <v>4372</v>
      </c>
      <c r="P1968" s="3" t="s">
        <v>4373</v>
      </c>
      <c r="Q1968" s="62" t="s">
        <v>6732</v>
      </c>
    </row>
    <row r="1969" spans="1:17" x14ac:dyDescent="0.25">
      <c r="A1969" s="61">
        <v>7036892</v>
      </c>
      <c r="B1969" s="3">
        <v>353760</v>
      </c>
      <c r="C1969" s="129">
        <v>4</v>
      </c>
      <c r="D1969" s="3" t="s">
        <v>237</v>
      </c>
      <c r="E1969" s="3">
        <v>353760</v>
      </c>
      <c r="F1969" s="128">
        <v>35041</v>
      </c>
      <c r="G1969" s="3" t="s">
        <v>78</v>
      </c>
      <c r="H1969" s="3" t="s">
        <v>4420</v>
      </c>
      <c r="I1969" s="3">
        <v>353760</v>
      </c>
      <c r="J1969" s="3" t="s">
        <v>5667</v>
      </c>
      <c r="K1969" s="3" t="s">
        <v>4341</v>
      </c>
      <c r="L1969" s="129">
        <v>4</v>
      </c>
      <c r="M1969" s="3" t="s">
        <v>4349</v>
      </c>
      <c r="N1969" s="3" t="s">
        <v>4343</v>
      </c>
      <c r="O1969" s="3" t="s">
        <v>4344</v>
      </c>
      <c r="P1969" s="3" t="s">
        <v>4345</v>
      </c>
      <c r="Q1969" s="62" t="s">
        <v>6733</v>
      </c>
    </row>
    <row r="1970" spans="1:17" x14ac:dyDescent="0.25">
      <c r="A1970" s="61">
        <v>7037449</v>
      </c>
      <c r="B1970" s="3">
        <v>351150</v>
      </c>
      <c r="C1970" s="129">
        <v>16</v>
      </c>
      <c r="D1970" s="3" t="s">
        <v>747</v>
      </c>
      <c r="E1970" s="3">
        <v>351150</v>
      </c>
      <c r="F1970" s="128">
        <v>35161</v>
      </c>
      <c r="G1970" s="3" t="s">
        <v>164</v>
      </c>
      <c r="H1970" s="3" t="s">
        <v>4399</v>
      </c>
      <c r="I1970" s="3">
        <v>351150</v>
      </c>
      <c r="J1970" s="3" t="s">
        <v>5810</v>
      </c>
      <c r="K1970" s="3" t="s">
        <v>4341</v>
      </c>
      <c r="L1970" s="129">
        <v>4</v>
      </c>
      <c r="M1970" s="3" t="s">
        <v>4349</v>
      </c>
      <c r="N1970" s="3" t="s">
        <v>4343</v>
      </c>
      <c r="O1970" s="3" t="s">
        <v>4344</v>
      </c>
      <c r="P1970" s="3" t="s">
        <v>4345</v>
      </c>
      <c r="Q1970" s="62" t="s">
        <v>6734</v>
      </c>
    </row>
    <row r="1971" spans="1:17" x14ac:dyDescent="0.25">
      <c r="A1971" s="61">
        <v>7043759</v>
      </c>
      <c r="B1971" s="3">
        <v>353870</v>
      </c>
      <c r="C1971" s="129">
        <v>10</v>
      </c>
      <c r="D1971" s="3" t="s">
        <v>485</v>
      </c>
      <c r="E1971" s="3">
        <v>353870</v>
      </c>
      <c r="F1971" s="128">
        <v>35103</v>
      </c>
      <c r="G1971" s="3" t="s">
        <v>121</v>
      </c>
      <c r="H1971" s="3" t="s">
        <v>4403</v>
      </c>
      <c r="I1971" s="3">
        <v>353870</v>
      </c>
      <c r="J1971" s="3" t="s">
        <v>4417</v>
      </c>
      <c r="K1971" s="3" t="s">
        <v>4341</v>
      </c>
      <c r="L1971" s="129">
        <v>39</v>
      </c>
      <c r="M1971" s="3" t="s">
        <v>4370</v>
      </c>
      <c r="N1971" s="3" t="s">
        <v>4343</v>
      </c>
      <c r="O1971" s="3" t="s">
        <v>4372</v>
      </c>
      <c r="P1971" s="3" t="s">
        <v>4373</v>
      </c>
      <c r="Q1971" s="62" t="s">
        <v>6735</v>
      </c>
    </row>
    <row r="1972" spans="1:17" x14ac:dyDescent="0.25">
      <c r="A1972" s="61">
        <v>7048017</v>
      </c>
      <c r="B1972" s="3">
        <v>351440</v>
      </c>
      <c r="C1972" s="129">
        <v>11</v>
      </c>
      <c r="D1972" s="3" t="s">
        <v>513</v>
      </c>
      <c r="E1972" s="3">
        <v>351440</v>
      </c>
      <c r="F1972" s="128">
        <v>35111</v>
      </c>
      <c r="G1972" s="3" t="s">
        <v>125</v>
      </c>
      <c r="H1972" s="3" t="s">
        <v>4475</v>
      </c>
      <c r="I1972" s="3">
        <v>351440</v>
      </c>
      <c r="J1972" s="3" t="s">
        <v>4931</v>
      </c>
      <c r="K1972" s="3" t="s">
        <v>4341</v>
      </c>
      <c r="L1972" s="129">
        <v>4</v>
      </c>
      <c r="M1972" s="3" t="s">
        <v>4349</v>
      </c>
      <c r="N1972" s="3" t="s">
        <v>4343</v>
      </c>
      <c r="O1972" s="3" t="s">
        <v>4344</v>
      </c>
      <c r="P1972" s="3" t="s">
        <v>4345</v>
      </c>
      <c r="Q1972" s="62" t="s">
        <v>6736</v>
      </c>
    </row>
    <row r="1973" spans="1:17" x14ac:dyDescent="0.25">
      <c r="A1973" s="61">
        <v>7062648</v>
      </c>
      <c r="B1973" s="3">
        <v>354890</v>
      </c>
      <c r="C1973" s="129">
        <v>3</v>
      </c>
      <c r="D1973" s="3" t="s">
        <v>207</v>
      </c>
      <c r="E1973" s="3">
        <v>354890</v>
      </c>
      <c r="F1973" s="128">
        <v>35034</v>
      </c>
      <c r="G1973" s="3" t="s">
        <v>76</v>
      </c>
      <c r="H1973" s="3" t="s">
        <v>4396</v>
      </c>
      <c r="I1973" s="3">
        <v>354890</v>
      </c>
      <c r="J1973" s="3" t="s">
        <v>4423</v>
      </c>
      <c r="K1973" s="3" t="s">
        <v>4341</v>
      </c>
      <c r="L1973" s="129">
        <v>39</v>
      </c>
      <c r="M1973" s="3" t="s">
        <v>4370</v>
      </c>
      <c r="N1973" s="3" t="s">
        <v>4343</v>
      </c>
      <c r="O1973" s="3" t="s">
        <v>4556</v>
      </c>
      <c r="P1973" s="3" t="s">
        <v>4373</v>
      </c>
      <c r="Q1973" s="62" t="s">
        <v>6737</v>
      </c>
    </row>
    <row r="1974" spans="1:17" x14ac:dyDescent="0.25">
      <c r="A1974" s="61">
        <v>7062672</v>
      </c>
      <c r="B1974" s="3">
        <v>355280</v>
      </c>
      <c r="C1974" s="129">
        <v>1</v>
      </c>
      <c r="D1974" s="3" t="s">
        <v>54</v>
      </c>
      <c r="E1974" s="3">
        <v>355280</v>
      </c>
      <c r="F1974" s="128">
        <v>35013</v>
      </c>
      <c r="G1974" s="3" t="s">
        <v>56</v>
      </c>
      <c r="H1974" s="3" t="s">
        <v>4544</v>
      </c>
      <c r="I1974" s="3">
        <v>355280</v>
      </c>
      <c r="J1974" s="3" t="s">
        <v>5337</v>
      </c>
      <c r="K1974" s="3" t="s">
        <v>4351</v>
      </c>
      <c r="L1974" s="129">
        <v>4</v>
      </c>
      <c r="M1974" s="3" t="s">
        <v>4349</v>
      </c>
      <c r="N1974" s="3" t="s">
        <v>4343</v>
      </c>
      <c r="O1974" s="3" t="s">
        <v>4352</v>
      </c>
      <c r="P1974" s="3" t="s">
        <v>4345</v>
      </c>
      <c r="Q1974" s="62" t="s">
        <v>6738</v>
      </c>
    </row>
    <row r="1975" spans="1:17" x14ac:dyDescent="0.25">
      <c r="A1975" s="61">
        <v>7066376</v>
      </c>
      <c r="B1975" s="3">
        <v>352480</v>
      </c>
      <c r="C1975" s="129">
        <v>15</v>
      </c>
      <c r="D1975" s="3" t="s">
        <v>639</v>
      </c>
      <c r="E1975" s="3">
        <v>352480</v>
      </c>
      <c r="F1975" s="128">
        <v>35153</v>
      </c>
      <c r="G1975" s="3" t="s">
        <v>154</v>
      </c>
      <c r="H1975" s="3" t="s">
        <v>4480</v>
      </c>
      <c r="I1975" s="3">
        <v>352480</v>
      </c>
      <c r="J1975" s="3" t="s">
        <v>5111</v>
      </c>
      <c r="K1975" s="3" t="s">
        <v>4351</v>
      </c>
      <c r="L1975" s="129">
        <v>7</v>
      </c>
      <c r="M1975" s="3" t="s">
        <v>4347</v>
      </c>
      <c r="N1975" s="3" t="s">
        <v>4343</v>
      </c>
      <c r="O1975" s="3" t="s">
        <v>4460</v>
      </c>
      <c r="P1975" s="3" t="s">
        <v>4359</v>
      </c>
      <c r="Q1975" s="62" t="s">
        <v>6739</v>
      </c>
    </row>
    <row r="1976" spans="1:17" x14ac:dyDescent="0.25">
      <c r="A1976" s="61">
        <v>7068670</v>
      </c>
      <c r="B1976" s="3">
        <v>352340</v>
      </c>
      <c r="C1976" s="129">
        <v>7</v>
      </c>
      <c r="D1976" s="3" t="s">
        <v>344</v>
      </c>
      <c r="E1976" s="3">
        <v>352340</v>
      </c>
      <c r="F1976" s="128">
        <v>35072</v>
      </c>
      <c r="G1976" s="3" t="s">
        <v>95</v>
      </c>
      <c r="H1976" s="3" t="s">
        <v>4384</v>
      </c>
      <c r="I1976" s="3">
        <v>352340</v>
      </c>
      <c r="J1976" s="3" t="s">
        <v>4632</v>
      </c>
      <c r="K1976" s="3" t="s">
        <v>4341</v>
      </c>
      <c r="L1976" s="129">
        <v>39</v>
      </c>
      <c r="M1976" s="3" t="s">
        <v>4370</v>
      </c>
      <c r="N1976" s="3" t="s">
        <v>4343</v>
      </c>
      <c r="O1976" s="3" t="s">
        <v>4372</v>
      </c>
      <c r="P1976" s="3" t="s">
        <v>4373</v>
      </c>
      <c r="Q1976" s="62" t="s">
        <v>6740</v>
      </c>
    </row>
    <row r="1977" spans="1:17" x14ac:dyDescent="0.25">
      <c r="A1977" s="61">
        <v>7070233</v>
      </c>
      <c r="B1977" s="3">
        <v>350945</v>
      </c>
      <c r="C1977" s="129">
        <v>16</v>
      </c>
      <c r="D1977" s="3" t="s">
        <v>747</v>
      </c>
      <c r="E1977" s="3">
        <v>350945</v>
      </c>
      <c r="F1977" s="128">
        <v>35161</v>
      </c>
      <c r="G1977" s="3" t="s">
        <v>164</v>
      </c>
      <c r="H1977" s="3" t="s">
        <v>4399</v>
      </c>
      <c r="I1977" s="3">
        <v>350945</v>
      </c>
      <c r="J1977" s="3" t="s">
        <v>6741</v>
      </c>
      <c r="K1977" s="3" t="s">
        <v>4341</v>
      </c>
      <c r="L1977" s="129">
        <v>4</v>
      </c>
      <c r="M1977" s="3" t="s">
        <v>4349</v>
      </c>
      <c r="N1977" s="3" t="s">
        <v>4343</v>
      </c>
      <c r="O1977" s="3" t="s">
        <v>4358</v>
      </c>
      <c r="P1977" s="3" t="s">
        <v>4359</v>
      </c>
      <c r="Q1977" s="62" t="s">
        <v>6742</v>
      </c>
    </row>
    <row r="1978" spans="1:17" x14ac:dyDescent="0.25">
      <c r="A1978" s="61">
        <v>7072104</v>
      </c>
      <c r="B1978" s="3">
        <v>353880</v>
      </c>
      <c r="C1978" s="129">
        <v>6</v>
      </c>
      <c r="D1978" s="3" t="s">
        <v>271</v>
      </c>
      <c r="E1978" s="3">
        <v>353880</v>
      </c>
      <c r="F1978" s="128">
        <v>35061</v>
      </c>
      <c r="G1978" s="3" t="s">
        <v>84</v>
      </c>
      <c r="H1978" s="3" t="s">
        <v>4414</v>
      </c>
      <c r="I1978" s="3">
        <v>353880</v>
      </c>
      <c r="J1978" s="3" t="s">
        <v>5138</v>
      </c>
      <c r="K1978" s="3" t="s">
        <v>4341</v>
      </c>
      <c r="L1978" s="129">
        <v>39</v>
      </c>
      <c r="M1978" s="3" t="s">
        <v>4370</v>
      </c>
      <c r="N1978" s="3" t="s">
        <v>4343</v>
      </c>
      <c r="O1978" s="3" t="s">
        <v>4372</v>
      </c>
      <c r="P1978" s="3" t="s">
        <v>4373</v>
      </c>
      <c r="Q1978" s="62" t="s">
        <v>6743</v>
      </c>
    </row>
    <row r="1979" spans="1:17" x14ac:dyDescent="0.25">
      <c r="A1979" s="61">
        <v>7072902</v>
      </c>
      <c r="B1979" s="3">
        <v>353080</v>
      </c>
      <c r="C1979" s="129">
        <v>14</v>
      </c>
      <c r="D1979" s="3" t="s">
        <v>614</v>
      </c>
      <c r="E1979" s="3">
        <v>353080</v>
      </c>
      <c r="F1979" s="128">
        <v>35141</v>
      </c>
      <c r="G1979" s="3" t="s">
        <v>143</v>
      </c>
      <c r="H1979" s="3" t="s">
        <v>4384</v>
      </c>
      <c r="I1979" s="3">
        <v>353080</v>
      </c>
      <c r="J1979" s="3" t="s">
        <v>4385</v>
      </c>
      <c r="K1979" s="3" t="s">
        <v>4341</v>
      </c>
      <c r="L1979" s="129">
        <v>39</v>
      </c>
      <c r="M1979" s="3" t="s">
        <v>4370</v>
      </c>
      <c r="N1979" s="3" t="s">
        <v>4343</v>
      </c>
      <c r="O1979" s="3" t="s">
        <v>4372</v>
      </c>
      <c r="P1979" s="3" t="s">
        <v>4373</v>
      </c>
      <c r="Q1979" s="62" t="s">
        <v>6744</v>
      </c>
    </row>
    <row r="1980" spans="1:17" x14ac:dyDescent="0.25">
      <c r="A1980" s="61">
        <v>7072910</v>
      </c>
      <c r="B1980" s="3">
        <v>350320</v>
      </c>
      <c r="C1980" s="129">
        <v>3</v>
      </c>
      <c r="D1980" s="3" t="s">
        <v>207</v>
      </c>
      <c r="E1980" s="3">
        <v>350320</v>
      </c>
      <c r="F1980" s="128">
        <v>35031</v>
      </c>
      <c r="G1980" s="3" t="s">
        <v>70</v>
      </c>
      <c r="H1980" s="3" t="s">
        <v>4396</v>
      </c>
      <c r="I1980" s="3">
        <v>350320</v>
      </c>
      <c r="J1980" s="3" t="s">
        <v>5047</v>
      </c>
      <c r="K1980" s="3" t="s">
        <v>4341</v>
      </c>
      <c r="L1980" s="129">
        <v>20</v>
      </c>
      <c r="M1980" s="3" t="s">
        <v>4531</v>
      </c>
      <c r="N1980" s="3" t="s">
        <v>4343</v>
      </c>
      <c r="O1980" s="3" t="s">
        <v>4356</v>
      </c>
      <c r="P1980" s="3" t="s">
        <v>4345</v>
      </c>
      <c r="Q1980" s="62" t="s">
        <v>6745</v>
      </c>
    </row>
    <row r="1981" spans="1:17" x14ac:dyDescent="0.25">
      <c r="A1981" s="61">
        <v>7084889</v>
      </c>
      <c r="B1981" s="3">
        <v>352310</v>
      </c>
      <c r="C1981" s="129">
        <v>1</v>
      </c>
      <c r="D1981" s="3" t="s">
        <v>54</v>
      </c>
      <c r="E1981" s="3">
        <v>352310</v>
      </c>
      <c r="F1981" s="128">
        <v>35011</v>
      </c>
      <c r="G1981" s="3" t="s">
        <v>46</v>
      </c>
      <c r="H1981" s="3" t="s">
        <v>4437</v>
      </c>
      <c r="I1981" s="3">
        <v>352310</v>
      </c>
      <c r="J1981" s="3" t="s">
        <v>4551</v>
      </c>
      <c r="K1981" s="3" t="s">
        <v>4341</v>
      </c>
      <c r="L1981" s="129">
        <v>4</v>
      </c>
      <c r="M1981" s="3" t="s">
        <v>4349</v>
      </c>
      <c r="N1981" s="3" t="s">
        <v>4343</v>
      </c>
      <c r="O1981" s="3" t="s">
        <v>4344</v>
      </c>
      <c r="P1981" s="3" t="s">
        <v>4345</v>
      </c>
      <c r="Q1981" s="62" t="s">
        <v>6746</v>
      </c>
    </row>
    <row r="1982" spans="1:17" x14ac:dyDescent="0.25">
      <c r="A1982" s="61">
        <v>7097670</v>
      </c>
      <c r="B1982" s="3">
        <v>355030</v>
      </c>
      <c r="C1982" s="129">
        <v>1</v>
      </c>
      <c r="D1982" s="3" t="s">
        <v>54</v>
      </c>
      <c r="E1982" s="3">
        <v>355030</v>
      </c>
      <c r="F1982" s="128">
        <v>35016</v>
      </c>
      <c r="G1982" s="3" t="s">
        <v>62</v>
      </c>
      <c r="H1982" s="3" t="s">
        <v>4410</v>
      </c>
      <c r="I1982" s="3">
        <v>355030</v>
      </c>
      <c r="J1982" s="3" t="s">
        <v>4411</v>
      </c>
      <c r="K1982" s="3" t="s">
        <v>4341</v>
      </c>
      <c r="L1982" s="129">
        <v>39</v>
      </c>
      <c r="M1982" s="3" t="s">
        <v>4370</v>
      </c>
      <c r="N1982" s="3" t="s">
        <v>4343</v>
      </c>
      <c r="O1982" s="3" t="s">
        <v>4358</v>
      </c>
      <c r="P1982" s="3" t="s">
        <v>4359</v>
      </c>
      <c r="Q1982" s="62" t="s">
        <v>6747</v>
      </c>
    </row>
    <row r="1983" spans="1:17" x14ac:dyDescent="0.25">
      <c r="A1983" s="61">
        <v>7101090</v>
      </c>
      <c r="B1983" s="3">
        <v>350760</v>
      </c>
      <c r="C1983" s="129">
        <v>7</v>
      </c>
      <c r="D1983" s="3" t="s">
        <v>344</v>
      </c>
      <c r="E1983" s="3">
        <v>350760</v>
      </c>
      <c r="F1983" s="128">
        <v>35071</v>
      </c>
      <c r="G1983" s="3" t="s">
        <v>93</v>
      </c>
      <c r="H1983" s="3" t="s">
        <v>4389</v>
      </c>
      <c r="I1983" s="3">
        <v>350760</v>
      </c>
      <c r="J1983" s="3" t="s">
        <v>4457</v>
      </c>
      <c r="K1983" s="3" t="s">
        <v>4341</v>
      </c>
      <c r="L1983" s="129">
        <v>5</v>
      </c>
      <c r="M1983" s="3" t="s">
        <v>4342</v>
      </c>
      <c r="N1983" s="3" t="s">
        <v>4343</v>
      </c>
      <c r="O1983" s="3" t="s">
        <v>4372</v>
      </c>
      <c r="P1983" s="3" t="s">
        <v>4373</v>
      </c>
      <c r="Q1983" s="62" t="s">
        <v>6748</v>
      </c>
    </row>
    <row r="1984" spans="1:17" x14ac:dyDescent="0.25">
      <c r="A1984" s="61">
        <v>7102755</v>
      </c>
      <c r="B1984" s="3">
        <v>353360</v>
      </c>
      <c r="C1984" s="129">
        <v>8</v>
      </c>
      <c r="D1984" s="3" t="s">
        <v>392</v>
      </c>
      <c r="E1984" s="3">
        <v>353360</v>
      </c>
      <c r="F1984" s="128">
        <v>35082</v>
      </c>
      <c r="G1984" s="3" t="s">
        <v>103</v>
      </c>
      <c r="H1984" s="3" t="s">
        <v>4396</v>
      </c>
      <c r="I1984" s="3">
        <v>353360</v>
      </c>
      <c r="J1984" s="3" t="s">
        <v>4720</v>
      </c>
      <c r="K1984" s="3" t="s">
        <v>4341</v>
      </c>
      <c r="L1984" s="129">
        <v>73</v>
      </c>
      <c r="M1984" s="3" t="s">
        <v>4355</v>
      </c>
      <c r="N1984" s="3" t="s">
        <v>4343</v>
      </c>
      <c r="O1984" s="3" t="s">
        <v>4358</v>
      </c>
      <c r="P1984" s="3" t="s">
        <v>4359</v>
      </c>
      <c r="Q1984" s="62" t="s">
        <v>6749</v>
      </c>
    </row>
    <row r="1985" spans="1:17" x14ac:dyDescent="0.25">
      <c r="A1985" s="61">
        <v>7107897</v>
      </c>
      <c r="B1985" s="3">
        <v>350950</v>
      </c>
      <c r="C1985" s="129">
        <v>7</v>
      </c>
      <c r="D1985" s="3" t="s">
        <v>344</v>
      </c>
      <c r="E1985" s="3">
        <v>350950</v>
      </c>
      <c r="F1985" s="128">
        <v>35072</v>
      </c>
      <c r="G1985" s="3" t="s">
        <v>95</v>
      </c>
      <c r="H1985" s="3" t="s">
        <v>4384</v>
      </c>
      <c r="I1985" s="3">
        <v>350950</v>
      </c>
      <c r="J1985" s="3" t="s">
        <v>4620</v>
      </c>
      <c r="K1985" s="3" t="s">
        <v>4341</v>
      </c>
      <c r="L1985" s="129">
        <v>39</v>
      </c>
      <c r="M1985" s="3" t="s">
        <v>4370</v>
      </c>
      <c r="N1985" s="3" t="s">
        <v>4343</v>
      </c>
      <c r="O1985" s="3" t="s">
        <v>4372</v>
      </c>
      <c r="P1985" s="3" t="s">
        <v>4373</v>
      </c>
      <c r="Q1985" s="62" t="s">
        <v>6750</v>
      </c>
    </row>
    <row r="1986" spans="1:17" x14ac:dyDescent="0.25">
      <c r="A1986" s="61">
        <v>7114184</v>
      </c>
      <c r="B1986" s="3">
        <v>350960</v>
      </c>
      <c r="C1986" s="129">
        <v>7</v>
      </c>
      <c r="D1986" s="3" t="s">
        <v>344</v>
      </c>
      <c r="E1986" s="3">
        <v>350960</v>
      </c>
      <c r="F1986" s="128">
        <v>35073</v>
      </c>
      <c r="G1986" s="3" t="s">
        <v>97</v>
      </c>
      <c r="H1986" s="3" t="s">
        <v>4389</v>
      </c>
      <c r="I1986" s="3">
        <v>350960</v>
      </c>
      <c r="J1986" s="3" t="s">
        <v>5665</v>
      </c>
      <c r="K1986" s="3" t="s">
        <v>4341</v>
      </c>
      <c r="L1986" s="129">
        <v>39</v>
      </c>
      <c r="M1986" s="3" t="s">
        <v>4370</v>
      </c>
      <c r="N1986" s="3" t="s">
        <v>4343</v>
      </c>
      <c r="O1986" s="3" t="s">
        <v>4372</v>
      </c>
      <c r="P1986" s="3" t="s">
        <v>4373</v>
      </c>
      <c r="Q1986" s="62" t="s">
        <v>6751</v>
      </c>
    </row>
    <row r="1987" spans="1:17" x14ac:dyDescent="0.25">
      <c r="A1987" s="61">
        <v>7116713</v>
      </c>
      <c r="B1987" s="3">
        <v>353080</v>
      </c>
      <c r="C1987" s="129">
        <v>14</v>
      </c>
      <c r="D1987" s="3" t="s">
        <v>614</v>
      </c>
      <c r="E1987" s="3">
        <v>353080</v>
      </c>
      <c r="F1987" s="128">
        <v>35141</v>
      </c>
      <c r="G1987" s="3" t="s">
        <v>143</v>
      </c>
      <c r="H1987" s="3" t="s">
        <v>4384</v>
      </c>
      <c r="I1987" s="3">
        <v>353080</v>
      </c>
      <c r="J1987" s="3" t="s">
        <v>4385</v>
      </c>
      <c r="K1987" s="3" t="s">
        <v>4341</v>
      </c>
      <c r="L1987" s="129">
        <v>39</v>
      </c>
      <c r="M1987" s="3" t="s">
        <v>4370</v>
      </c>
      <c r="N1987" s="3" t="s">
        <v>4343</v>
      </c>
      <c r="O1987" s="3" t="s">
        <v>4556</v>
      </c>
      <c r="P1987" s="3" t="s">
        <v>4373</v>
      </c>
      <c r="Q1987" s="62" t="s">
        <v>6752</v>
      </c>
    </row>
    <row r="1988" spans="1:17" x14ac:dyDescent="0.25">
      <c r="A1988" s="61">
        <v>7117191</v>
      </c>
      <c r="B1988" s="3">
        <v>353710</v>
      </c>
      <c r="C1988" s="129">
        <v>7</v>
      </c>
      <c r="D1988" s="3" t="s">
        <v>344</v>
      </c>
      <c r="E1988" s="3">
        <v>353710</v>
      </c>
      <c r="F1988" s="128">
        <v>35072</v>
      </c>
      <c r="G1988" s="3" t="s">
        <v>95</v>
      </c>
      <c r="H1988" s="3" t="s">
        <v>4384</v>
      </c>
      <c r="I1988" s="3">
        <v>353710</v>
      </c>
      <c r="J1988" s="3" t="s">
        <v>5249</v>
      </c>
      <c r="K1988" s="3" t="s">
        <v>4341</v>
      </c>
      <c r="L1988" s="129">
        <v>39</v>
      </c>
      <c r="M1988" s="3" t="s">
        <v>4370</v>
      </c>
      <c r="N1988" s="3" t="s">
        <v>4343</v>
      </c>
      <c r="O1988" s="3" t="s">
        <v>4401</v>
      </c>
      <c r="P1988" s="3" t="s">
        <v>4373</v>
      </c>
      <c r="Q1988" s="62" t="s">
        <v>6753</v>
      </c>
    </row>
    <row r="1989" spans="1:17" x14ac:dyDescent="0.25">
      <c r="A1989" s="61">
        <v>7126883</v>
      </c>
      <c r="B1989" s="3">
        <v>353060</v>
      </c>
      <c r="C1989" s="129">
        <v>1</v>
      </c>
      <c r="D1989" s="3" t="s">
        <v>54</v>
      </c>
      <c r="E1989" s="3">
        <v>353060</v>
      </c>
      <c r="F1989" s="128">
        <v>35011</v>
      </c>
      <c r="G1989" s="3" t="s">
        <v>46</v>
      </c>
      <c r="H1989" s="3" t="s">
        <v>4437</v>
      </c>
      <c r="I1989" s="3">
        <v>353060</v>
      </c>
      <c r="J1989" s="3" t="s">
        <v>5358</v>
      </c>
      <c r="K1989" s="3" t="s">
        <v>4341</v>
      </c>
      <c r="L1989" s="129">
        <v>4</v>
      </c>
      <c r="M1989" s="3" t="s">
        <v>4349</v>
      </c>
      <c r="N1989" s="3" t="s">
        <v>4343</v>
      </c>
      <c r="O1989" s="3" t="s">
        <v>4358</v>
      </c>
      <c r="P1989" s="3" t="s">
        <v>4359</v>
      </c>
      <c r="Q1989" s="62" t="s">
        <v>6754</v>
      </c>
    </row>
    <row r="1990" spans="1:17" x14ac:dyDescent="0.25">
      <c r="A1990" s="61">
        <v>7130023</v>
      </c>
      <c r="B1990" s="3">
        <v>354150</v>
      </c>
      <c r="C1990" s="129">
        <v>11</v>
      </c>
      <c r="D1990" s="3" t="s">
        <v>513</v>
      </c>
      <c r="E1990" s="3">
        <v>354150</v>
      </c>
      <c r="F1990" s="128">
        <v>35114</v>
      </c>
      <c r="G1990" s="3" t="s">
        <v>131</v>
      </c>
      <c r="H1990" s="3" t="s">
        <v>4475</v>
      </c>
      <c r="I1990" s="3">
        <v>354150</v>
      </c>
      <c r="J1990" s="3" t="s">
        <v>4979</v>
      </c>
      <c r="K1990" s="3" t="s">
        <v>4341</v>
      </c>
      <c r="L1990" s="129">
        <v>39</v>
      </c>
      <c r="M1990" s="3" t="s">
        <v>4370</v>
      </c>
      <c r="N1990" s="3" t="s">
        <v>4343</v>
      </c>
      <c r="O1990" s="3" t="s">
        <v>4372</v>
      </c>
      <c r="P1990" s="3" t="s">
        <v>4373</v>
      </c>
      <c r="Q1990" s="62" t="s">
        <v>6755</v>
      </c>
    </row>
    <row r="1991" spans="1:17" x14ac:dyDescent="0.25">
      <c r="A1991" s="61">
        <v>7133901</v>
      </c>
      <c r="B1991" s="3">
        <v>352000</v>
      </c>
      <c r="C1991" s="129">
        <v>6</v>
      </c>
      <c r="D1991" s="3" t="s">
        <v>271</v>
      </c>
      <c r="E1991" s="3">
        <v>352000</v>
      </c>
      <c r="F1991" s="128">
        <v>35064</v>
      </c>
      <c r="G1991" s="3" t="s">
        <v>89</v>
      </c>
      <c r="H1991" s="3" t="s">
        <v>4414</v>
      </c>
      <c r="I1991" s="3">
        <v>352000</v>
      </c>
      <c r="J1991" s="3" t="s">
        <v>6756</v>
      </c>
      <c r="K1991" s="3" t="s">
        <v>4341</v>
      </c>
      <c r="L1991" s="129">
        <v>4</v>
      </c>
      <c r="M1991" s="3" t="s">
        <v>4349</v>
      </c>
      <c r="N1991" s="3" t="s">
        <v>4343</v>
      </c>
      <c r="O1991" s="3" t="s">
        <v>4344</v>
      </c>
      <c r="P1991" s="3" t="s">
        <v>4345</v>
      </c>
      <c r="Q1991" s="62" t="s">
        <v>6757</v>
      </c>
    </row>
    <row r="1992" spans="1:17" x14ac:dyDescent="0.25">
      <c r="A1992" s="61">
        <v>7134517</v>
      </c>
      <c r="B1992" s="3">
        <v>355030</v>
      </c>
      <c r="C1992" s="129">
        <v>1</v>
      </c>
      <c r="D1992" s="3" t="s">
        <v>54</v>
      </c>
      <c r="E1992" s="3">
        <v>355030</v>
      </c>
      <c r="F1992" s="128">
        <v>35016</v>
      </c>
      <c r="G1992" s="3" t="s">
        <v>62</v>
      </c>
      <c r="H1992" s="3" t="s">
        <v>4410</v>
      </c>
      <c r="I1992" s="3">
        <v>355030</v>
      </c>
      <c r="J1992" s="3" t="s">
        <v>4411</v>
      </c>
      <c r="K1992" s="3" t="s">
        <v>4341</v>
      </c>
      <c r="L1992" s="129">
        <v>39</v>
      </c>
      <c r="M1992" s="3" t="s">
        <v>4370</v>
      </c>
      <c r="N1992" s="3" t="s">
        <v>4343</v>
      </c>
      <c r="O1992" s="3" t="s">
        <v>4372</v>
      </c>
      <c r="P1992" s="3" t="s">
        <v>4373</v>
      </c>
      <c r="Q1992" s="62" t="s">
        <v>6263</v>
      </c>
    </row>
    <row r="1993" spans="1:17" x14ac:dyDescent="0.25">
      <c r="A1993" s="61">
        <v>7138202</v>
      </c>
      <c r="B1993" s="3">
        <v>354940</v>
      </c>
      <c r="C1993" s="129">
        <v>8</v>
      </c>
      <c r="D1993" s="3" t="s">
        <v>392</v>
      </c>
      <c r="E1993" s="3">
        <v>354940</v>
      </c>
      <c r="F1993" s="128">
        <v>35082</v>
      </c>
      <c r="G1993" s="3" t="s">
        <v>103</v>
      </c>
      <c r="H1993" s="3" t="s">
        <v>4396</v>
      </c>
      <c r="I1993" s="3">
        <v>354940</v>
      </c>
      <c r="J1993" s="3" t="s">
        <v>5356</v>
      </c>
      <c r="K1993" s="3" t="s">
        <v>4341</v>
      </c>
      <c r="L1993" s="129">
        <v>4</v>
      </c>
      <c r="M1993" s="3" t="s">
        <v>4349</v>
      </c>
      <c r="N1993" s="3" t="s">
        <v>4343</v>
      </c>
      <c r="O1993" s="3" t="s">
        <v>4344</v>
      </c>
      <c r="P1993" s="3" t="s">
        <v>4345</v>
      </c>
      <c r="Q1993" s="62" t="s">
        <v>6758</v>
      </c>
    </row>
    <row r="1994" spans="1:17" x14ac:dyDescent="0.25">
      <c r="A1994" s="61">
        <v>7138857</v>
      </c>
      <c r="B1994" s="3">
        <v>354100</v>
      </c>
      <c r="C1994" s="129">
        <v>4</v>
      </c>
      <c r="D1994" s="3" t="s">
        <v>237</v>
      </c>
      <c r="E1994" s="3">
        <v>354100</v>
      </c>
      <c r="F1994" s="128">
        <v>35041</v>
      </c>
      <c r="G1994" s="3" t="s">
        <v>78</v>
      </c>
      <c r="H1994" s="3" t="s">
        <v>4420</v>
      </c>
      <c r="I1994" s="3">
        <v>354100</v>
      </c>
      <c r="J1994" s="3" t="s">
        <v>4421</v>
      </c>
      <c r="K1994" s="3" t="s">
        <v>4341</v>
      </c>
      <c r="L1994" s="129">
        <v>39</v>
      </c>
      <c r="M1994" s="3" t="s">
        <v>4370</v>
      </c>
      <c r="N1994" s="3" t="s">
        <v>4343</v>
      </c>
      <c r="O1994" s="3" t="s">
        <v>4556</v>
      </c>
      <c r="P1994" s="3" t="s">
        <v>4373</v>
      </c>
      <c r="Q1994" s="62" t="s">
        <v>6759</v>
      </c>
    </row>
    <row r="1995" spans="1:17" x14ac:dyDescent="0.25">
      <c r="A1995" s="61">
        <v>7143885</v>
      </c>
      <c r="B1995" s="3">
        <v>354990</v>
      </c>
      <c r="C1995" s="129">
        <v>17</v>
      </c>
      <c r="D1995" s="3" t="s">
        <v>797</v>
      </c>
      <c r="E1995" s="3">
        <v>354990</v>
      </c>
      <c r="F1995" s="128">
        <v>35171</v>
      </c>
      <c r="G1995" s="3" t="s">
        <v>170</v>
      </c>
      <c r="H1995" s="3" t="s">
        <v>4367</v>
      </c>
      <c r="I1995" s="3">
        <v>354990</v>
      </c>
      <c r="J1995" s="3" t="s">
        <v>4368</v>
      </c>
      <c r="K1995" s="3" t="s">
        <v>4341</v>
      </c>
      <c r="L1995" s="129">
        <v>39</v>
      </c>
      <c r="M1995" s="3" t="s">
        <v>4370</v>
      </c>
      <c r="N1995" s="3" t="s">
        <v>4343</v>
      </c>
      <c r="O1995" s="3" t="s">
        <v>4372</v>
      </c>
      <c r="P1995" s="3" t="s">
        <v>4373</v>
      </c>
      <c r="Q1995" s="62" t="s">
        <v>6760</v>
      </c>
    </row>
    <row r="1996" spans="1:17" x14ac:dyDescent="0.25">
      <c r="A1996" s="61">
        <v>7151667</v>
      </c>
      <c r="B1996" s="3">
        <v>352390</v>
      </c>
      <c r="C1996" s="129">
        <v>16</v>
      </c>
      <c r="D1996" s="3" t="s">
        <v>747</v>
      </c>
      <c r="E1996" s="3">
        <v>352390</v>
      </c>
      <c r="F1996" s="128">
        <v>35163</v>
      </c>
      <c r="G1996" s="3" t="s">
        <v>168</v>
      </c>
      <c r="H1996" s="3" t="s">
        <v>4399</v>
      </c>
      <c r="I1996" s="3">
        <v>352390</v>
      </c>
      <c r="J1996" s="3" t="s">
        <v>4432</v>
      </c>
      <c r="K1996" s="3" t="s">
        <v>4341</v>
      </c>
      <c r="L1996" s="129">
        <v>4</v>
      </c>
      <c r="M1996" s="3" t="s">
        <v>4349</v>
      </c>
      <c r="N1996" s="3" t="s">
        <v>4343</v>
      </c>
      <c r="O1996" s="3" t="s">
        <v>4344</v>
      </c>
      <c r="P1996" s="3" t="s">
        <v>4345</v>
      </c>
      <c r="Q1996" s="62" t="s">
        <v>6761</v>
      </c>
    </row>
    <row r="1997" spans="1:17" x14ac:dyDescent="0.25">
      <c r="A1997" s="61">
        <v>7154720</v>
      </c>
      <c r="B1997" s="3">
        <v>355030</v>
      </c>
      <c r="C1997" s="129">
        <v>1</v>
      </c>
      <c r="D1997" s="3" t="s">
        <v>54</v>
      </c>
      <c r="E1997" s="3">
        <v>355030</v>
      </c>
      <c r="F1997" s="128">
        <v>35016</v>
      </c>
      <c r="G1997" s="3" t="s">
        <v>62</v>
      </c>
      <c r="H1997" s="3" t="s">
        <v>4410</v>
      </c>
      <c r="I1997" s="3">
        <v>355030</v>
      </c>
      <c r="J1997" s="3" t="s">
        <v>4411</v>
      </c>
      <c r="K1997" s="3" t="s">
        <v>4341</v>
      </c>
      <c r="L1997" s="129">
        <v>39</v>
      </c>
      <c r="M1997" s="3" t="s">
        <v>4370</v>
      </c>
      <c r="N1997" s="3" t="s">
        <v>4343</v>
      </c>
      <c r="O1997" s="3" t="s">
        <v>4358</v>
      </c>
      <c r="P1997" s="3" t="s">
        <v>4359</v>
      </c>
      <c r="Q1997" s="62" t="s">
        <v>6762</v>
      </c>
    </row>
    <row r="1998" spans="1:17" x14ac:dyDescent="0.25">
      <c r="A1998" s="61">
        <v>7154933</v>
      </c>
      <c r="B1998" s="3">
        <v>352340</v>
      </c>
      <c r="C1998" s="129">
        <v>7</v>
      </c>
      <c r="D1998" s="3" t="s">
        <v>344</v>
      </c>
      <c r="E1998" s="3">
        <v>352340</v>
      </c>
      <c r="F1998" s="128">
        <v>35072</v>
      </c>
      <c r="G1998" s="3" t="s">
        <v>95</v>
      </c>
      <c r="H1998" s="3" t="s">
        <v>4384</v>
      </c>
      <c r="I1998" s="3">
        <v>352340</v>
      </c>
      <c r="J1998" s="3" t="s">
        <v>4632</v>
      </c>
      <c r="K1998" s="3" t="s">
        <v>4341</v>
      </c>
      <c r="L1998" s="129">
        <v>39</v>
      </c>
      <c r="M1998" s="3" t="s">
        <v>4370</v>
      </c>
      <c r="N1998" s="3" t="s">
        <v>4343</v>
      </c>
      <c r="O1998" s="3" t="s">
        <v>4372</v>
      </c>
      <c r="P1998" s="3" t="s">
        <v>4373</v>
      </c>
      <c r="Q1998" s="62" t="s">
        <v>6763</v>
      </c>
    </row>
    <row r="1999" spans="1:17" x14ac:dyDescent="0.25">
      <c r="A1999" s="61">
        <v>7158084</v>
      </c>
      <c r="B1999" s="3">
        <v>355240</v>
      </c>
      <c r="C1999" s="129">
        <v>7</v>
      </c>
      <c r="D1999" s="3" t="s">
        <v>344</v>
      </c>
      <c r="E1999" s="3">
        <v>355240</v>
      </c>
      <c r="F1999" s="128">
        <v>35072</v>
      </c>
      <c r="G1999" s="3" t="s">
        <v>95</v>
      </c>
      <c r="H1999" s="3" t="s">
        <v>4384</v>
      </c>
      <c r="I1999" s="3">
        <v>355240</v>
      </c>
      <c r="J1999" s="3" t="s">
        <v>5603</v>
      </c>
      <c r="K1999" s="3" t="s">
        <v>4341</v>
      </c>
      <c r="L1999" s="129">
        <v>39</v>
      </c>
      <c r="M1999" s="3" t="s">
        <v>4370</v>
      </c>
      <c r="N1999" s="3" t="s">
        <v>4343</v>
      </c>
      <c r="O1999" s="3" t="s">
        <v>4401</v>
      </c>
      <c r="P1999" s="3" t="s">
        <v>4373</v>
      </c>
      <c r="Q1999" s="62" t="s">
        <v>6764</v>
      </c>
    </row>
    <row r="2000" spans="1:17" x14ac:dyDescent="0.25">
      <c r="A2000" s="61">
        <v>7162197</v>
      </c>
      <c r="B2000" s="3">
        <v>351000</v>
      </c>
      <c r="C2000" s="129">
        <v>9</v>
      </c>
      <c r="D2000" s="3" t="s">
        <v>419</v>
      </c>
      <c r="E2000" s="3">
        <v>351000</v>
      </c>
      <c r="F2000" s="128">
        <v>35092</v>
      </c>
      <c r="G2000" s="3" t="s">
        <v>109</v>
      </c>
      <c r="H2000" s="3" t="s">
        <v>4470</v>
      </c>
      <c r="I2000" s="3">
        <v>351000</v>
      </c>
      <c r="J2000" s="3" t="s">
        <v>4611</v>
      </c>
      <c r="K2000" s="3" t="s">
        <v>4341</v>
      </c>
      <c r="L2000" s="129">
        <v>39</v>
      </c>
      <c r="M2000" s="3" t="s">
        <v>4370</v>
      </c>
      <c r="N2000" s="3" t="s">
        <v>4343</v>
      </c>
      <c r="O2000" s="3" t="s">
        <v>4466</v>
      </c>
      <c r="P2000" s="3" t="s">
        <v>4373</v>
      </c>
      <c r="Q2000" s="62" t="s">
        <v>6765</v>
      </c>
    </row>
    <row r="2001" spans="1:17" x14ac:dyDescent="0.25">
      <c r="A2001" s="61">
        <v>7167105</v>
      </c>
      <c r="B2001" s="3">
        <v>352810</v>
      </c>
      <c r="C2001" s="129">
        <v>15</v>
      </c>
      <c r="D2001" s="3" t="s">
        <v>639</v>
      </c>
      <c r="E2001" s="3">
        <v>352810</v>
      </c>
      <c r="F2001" s="128">
        <v>35157</v>
      </c>
      <c r="G2001" s="3" t="s">
        <v>162</v>
      </c>
      <c r="H2001" s="3" t="s">
        <v>4480</v>
      </c>
      <c r="I2001" s="3">
        <v>352810</v>
      </c>
      <c r="J2001" s="3" t="s">
        <v>5494</v>
      </c>
      <c r="K2001" s="3" t="s">
        <v>4341</v>
      </c>
      <c r="L2001" s="129">
        <v>39</v>
      </c>
      <c r="M2001" s="3" t="s">
        <v>4370</v>
      </c>
      <c r="N2001" s="3" t="s">
        <v>4343</v>
      </c>
      <c r="O2001" s="3" t="s">
        <v>4344</v>
      </c>
      <c r="P2001" s="3" t="s">
        <v>4345</v>
      </c>
      <c r="Q2001" s="62" t="s">
        <v>6766</v>
      </c>
    </row>
    <row r="2002" spans="1:17" x14ac:dyDescent="0.25">
      <c r="A2002" s="61">
        <v>7172001</v>
      </c>
      <c r="B2002" s="3">
        <v>350360</v>
      </c>
      <c r="C2002" s="129">
        <v>6</v>
      </c>
      <c r="D2002" s="3" t="s">
        <v>271</v>
      </c>
      <c r="E2002" s="3">
        <v>350360</v>
      </c>
      <c r="F2002" s="128">
        <v>35063</v>
      </c>
      <c r="G2002" s="3" t="s">
        <v>87</v>
      </c>
      <c r="H2002" s="3" t="s">
        <v>4414</v>
      </c>
      <c r="I2002" s="3">
        <v>350360</v>
      </c>
      <c r="J2002" s="3" t="s">
        <v>5770</v>
      </c>
      <c r="K2002" s="3" t="s">
        <v>4341</v>
      </c>
      <c r="L2002" s="129">
        <v>39</v>
      </c>
      <c r="M2002" s="3" t="s">
        <v>4370</v>
      </c>
      <c r="N2002" s="3" t="s">
        <v>4343</v>
      </c>
      <c r="O2002" s="3" t="s">
        <v>5864</v>
      </c>
      <c r="P2002" s="3" t="s">
        <v>5865</v>
      </c>
      <c r="Q2002" s="62" t="s">
        <v>6652</v>
      </c>
    </row>
    <row r="2003" spans="1:17" x14ac:dyDescent="0.25">
      <c r="A2003" s="61">
        <v>7176465</v>
      </c>
      <c r="B2003" s="3">
        <v>350570</v>
      </c>
      <c r="C2003" s="129">
        <v>1</v>
      </c>
      <c r="D2003" s="3" t="s">
        <v>54</v>
      </c>
      <c r="E2003" s="3">
        <v>350570</v>
      </c>
      <c r="F2003" s="128">
        <v>35014</v>
      </c>
      <c r="G2003" s="3" t="s">
        <v>58</v>
      </c>
      <c r="H2003" s="3" t="s">
        <v>4339</v>
      </c>
      <c r="I2003" s="3">
        <v>350570</v>
      </c>
      <c r="J2003" s="3" t="s">
        <v>4444</v>
      </c>
      <c r="K2003" s="3" t="s">
        <v>4341</v>
      </c>
      <c r="L2003" s="129">
        <v>39</v>
      </c>
      <c r="M2003" s="3" t="s">
        <v>4370</v>
      </c>
      <c r="N2003" s="3" t="s">
        <v>4343</v>
      </c>
      <c r="O2003" s="3" t="s">
        <v>4372</v>
      </c>
      <c r="P2003" s="3" t="s">
        <v>4373</v>
      </c>
      <c r="Q2003" s="62" t="s">
        <v>6767</v>
      </c>
    </row>
    <row r="2004" spans="1:17" x14ac:dyDescent="0.25">
      <c r="A2004" s="61">
        <v>7178131</v>
      </c>
      <c r="B2004" s="3">
        <v>351080</v>
      </c>
      <c r="C2004" s="129">
        <v>14</v>
      </c>
      <c r="D2004" s="3" t="s">
        <v>614</v>
      </c>
      <c r="E2004" s="3">
        <v>351080</v>
      </c>
      <c r="F2004" s="128">
        <v>35143</v>
      </c>
      <c r="G2004" s="3" t="s">
        <v>148</v>
      </c>
      <c r="H2004" s="3" t="s">
        <v>4384</v>
      </c>
      <c r="I2004" s="3">
        <v>351080</v>
      </c>
      <c r="J2004" s="3" t="s">
        <v>4561</v>
      </c>
      <c r="K2004" s="3" t="s">
        <v>4341</v>
      </c>
      <c r="L2004" s="129">
        <v>39</v>
      </c>
      <c r="M2004" s="3" t="s">
        <v>4370</v>
      </c>
      <c r="N2004" s="3" t="s">
        <v>4343</v>
      </c>
      <c r="O2004" s="3" t="s">
        <v>4466</v>
      </c>
      <c r="P2004" s="3" t="s">
        <v>4373</v>
      </c>
      <c r="Q2004" s="62" t="s">
        <v>6768</v>
      </c>
    </row>
    <row r="2005" spans="1:17" x14ac:dyDescent="0.25">
      <c r="A2005" s="61">
        <v>7180969</v>
      </c>
      <c r="B2005" s="3">
        <v>354640</v>
      </c>
      <c r="C2005" s="129">
        <v>9</v>
      </c>
      <c r="D2005" s="3" t="s">
        <v>419</v>
      </c>
      <c r="E2005" s="3">
        <v>354640</v>
      </c>
      <c r="F2005" s="128">
        <v>35094</v>
      </c>
      <c r="G2005" s="3" t="s">
        <v>113</v>
      </c>
      <c r="H2005" s="3" t="s">
        <v>4470</v>
      </c>
      <c r="I2005" s="3">
        <v>354640</v>
      </c>
      <c r="J2005" s="3" t="s">
        <v>4835</v>
      </c>
      <c r="K2005" s="3" t="s">
        <v>4341</v>
      </c>
      <c r="L2005" s="129">
        <v>39</v>
      </c>
      <c r="M2005" s="3" t="s">
        <v>4370</v>
      </c>
      <c r="N2005" s="3" t="s">
        <v>4343</v>
      </c>
      <c r="O2005" s="3" t="s">
        <v>4372</v>
      </c>
      <c r="P2005" s="3" t="s">
        <v>4373</v>
      </c>
      <c r="Q2005" s="62" t="s">
        <v>6769</v>
      </c>
    </row>
    <row r="2006" spans="1:17" x14ac:dyDescent="0.25">
      <c r="A2006" s="61">
        <v>7184956</v>
      </c>
      <c r="B2006" s="3">
        <v>351050</v>
      </c>
      <c r="C2006" s="129">
        <v>17</v>
      </c>
      <c r="D2006" s="3" t="s">
        <v>797</v>
      </c>
      <c r="E2006" s="3">
        <v>351050</v>
      </c>
      <c r="F2006" s="128">
        <v>35173</v>
      </c>
      <c r="G2006" s="3" t="s">
        <v>174</v>
      </c>
      <c r="H2006" s="3" t="s">
        <v>4367</v>
      </c>
      <c r="I2006" s="3">
        <v>351050</v>
      </c>
      <c r="J2006" s="3" t="s">
        <v>4406</v>
      </c>
      <c r="K2006" s="3" t="s">
        <v>4341</v>
      </c>
      <c r="L2006" s="129">
        <v>4</v>
      </c>
      <c r="M2006" s="3" t="s">
        <v>4349</v>
      </c>
      <c r="N2006" s="3" t="s">
        <v>4343</v>
      </c>
      <c r="O2006" s="3" t="s">
        <v>4344</v>
      </c>
      <c r="P2006" s="3" t="s">
        <v>4345</v>
      </c>
      <c r="Q2006" s="62" t="s">
        <v>6770</v>
      </c>
    </row>
    <row r="2007" spans="1:17" x14ac:dyDescent="0.25">
      <c r="A2007" s="61">
        <v>7185006</v>
      </c>
      <c r="B2007" s="3">
        <v>355270</v>
      </c>
      <c r="C2007" s="129">
        <v>3</v>
      </c>
      <c r="D2007" s="3" t="s">
        <v>207</v>
      </c>
      <c r="E2007" s="3">
        <v>355270</v>
      </c>
      <c r="F2007" s="128">
        <v>35032</v>
      </c>
      <c r="G2007" s="3" t="s">
        <v>72</v>
      </c>
      <c r="H2007" s="3" t="s">
        <v>4396</v>
      </c>
      <c r="I2007" s="3">
        <v>355270</v>
      </c>
      <c r="J2007" s="3" t="s">
        <v>5308</v>
      </c>
      <c r="K2007" s="3" t="s">
        <v>4341</v>
      </c>
      <c r="L2007" s="129">
        <v>39</v>
      </c>
      <c r="M2007" s="3" t="s">
        <v>4370</v>
      </c>
      <c r="N2007" s="3" t="s">
        <v>4343</v>
      </c>
      <c r="O2007" s="3" t="s">
        <v>4344</v>
      </c>
      <c r="P2007" s="3" t="s">
        <v>4345</v>
      </c>
      <c r="Q2007" s="62" t="s">
        <v>6771</v>
      </c>
    </row>
    <row r="2008" spans="1:17" x14ac:dyDescent="0.25">
      <c r="A2008" s="61">
        <v>7188676</v>
      </c>
      <c r="B2008" s="3">
        <v>353470</v>
      </c>
      <c r="C2008" s="129">
        <v>9</v>
      </c>
      <c r="D2008" s="3" t="s">
        <v>419</v>
      </c>
      <c r="E2008" s="3">
        <v>353470</v>
      </c>
      <c r="F2008" s="128">
        <v>35094</v>
      </c>
      <c r="G2008" s="3" t="s">
        <v>113</v>
      </c>
      <c r="H2008" s="3" t="s">
        <v>4470</v>
      </c>
      <c r="I2008" s="3">
        <v>353470</v>
      </c>
      <c r="J2008" s="3" t="s">
        <v>4724</v>
      </c>
      <c r="K2008" s="3" t="s">
        <v>4351</v>
      </c>
      <c r="L2008" s="129">
        <v>62</v>
      </c>
      <c r="M2008" s="3" t="s">
        <v>4379</v>
      </c>
      <c r="N2008" s="3" t="s">
        <v>4343</v>
      </c>
      <c r="O2008" s="3" t="s">
        <v>4352</v>
      </c>
      <c r="P2008" s="3" t="s">
        <v>4345</v>
      </c>
      <c r="Q2008" s="62" t="s">
        <v>6772</v>
      </c>
    </row>
    <row r="2009" spans="1:17" x14ac:dyDescent="0.25">
      <c r="A2009" s="61">
        <v>7205317</v>
      </c>
      <c r="B2009" s="3">
        <v>354070</v>
      </c>
      <c r="C2009" s="129">
        <v>3</v>
      </c>
      <c r="D2009" s="3" t="s">
        <v>207</v>
      </c>
      <c r="E2009" s="3">
        <v>354070</v>
      </c>
      <c r="F2009" s="128">
        <v>35034</v>
      </c>
      <c r="G2009" s="3" t="s">
        <v>76</v>
      </c>
      <c r="H2009" s="3" t="s">
        <v>4396</v>
      </c>
      <c r="I2009" s="3">
        <v>354070</v>
      </c>
      <c r="J2009" s="3" t="s">
        <v>5521</v>
      </c>
      <c r="K2009" s="3" t="s">
        <v>4341</v>
      </c>
      <c r="L2009" s="129">
        <v>39</v>
      </c>
      <c r="M2009" s="3" t="s">
        <v>4370</v>
      </c>
      <c r="N2009" s="3" t="s">
        <v>4343</v>
      </c>
      <c r="O2009" s="3" t="s">
        <v>4358</v>
      </c>
      <c r="P2009" s="3" t="s">
        <v>4359</v>
      </c>
      <c r="Q2009" s="62" t="s">
        <v>6773</v>
      </c>
    </row>
    <row r="2010" spans="1:17" x14ac:dyDescent="0.25">
      <c r="A2010" s="61">
        <v>7208790</v>
      </c>
      <c r="B2010" s="3">
        <v>354150</v>
      </c>
      <c r="C2010" s="129">
        <v>11</v>
      </c>
      <c r="D2010" s="3" t="s">
        <v>513</v>
      </c>
      <c r="E2010" s="3">
        <v>354150</v>
      </c>
      <c r="F2010" s="128">
        <v>35114</v>
      </c>
      <c r="G2010" s="3" t="s">
        <v>131</v>
      </c>
      <c r="H2010" s="3" t="s">
        <v>4475</v>
      </c>
      <c r="I2010" s="3">
        <v>354150</v>
      </c>
      <c r="J2010" s="3" t="s">
        <v>4979</v>
      </c>
      <c r="K2010" s="3" t="s">
        <v>4341</v>
      </c>
      <c r="L2010" s="129">
        <v>4</v>
      </c>
      <c r="M2010" s="3" t="s">
        <v>4349</v>
      </c>
      <c r="N2010" s="3" t="s">
        <v>4343</v>
      </c>
      <c r="O2010" s="3" t="s">
        <v>4356</v>
      </c>
      <c r="P2010" s="3" t="s">
        <v>4345</v>
      </c>
      <c r="Q2010" s="62" t="s">
        <v>6774</v>
      </c>
    </row>
    <row r="2011" spans="1:17" x14ac:dyDescent="0.25">
      <c r="A2011" s="61">
        <v>7209517</v>
      </c>
      <c r="B2011" s="3">
        <v>350400</v>
      </c>
      <c r="C2011" s="129">
        <v>9</v>
      </c>
      <c r="D2011" s="3" t="s">
        <v>419</v>
      </c>
      <c r="E2011" s="3">
        <v>350400</v>
      </c>
      <c r="F2011" s="128">
        <v>35092</v>
      </c>
      <c r="G2011" s="3" t="s">
        <v>109</v>
      </c>
      <c r="H2011" s="3" t="s">
        <v>4470</v>
      </c>
      <c r="I2011" s="3">
        <v>350400</v>
      </c>
      <c r="J2011" s="3" t="s">
        <v>5436</v>
      </c>
      <c r="K2011" s="3" t="s">
        <v>4351</v>
      </c>
      <c r="L2011" s="129">
        <v>4</v>
      </c>
      <c r="M2011" s="3" t="s">
        <v>4349</v>
      </c>
      <c r="N2011" s="3" t="s">
        <v>4343</v>
      </c>
      <c r="O2011" s="3" t="s">
        <v>4352</v>
      </c>
      <c r="P2011" s="3" t="s">
        <v>4345</v>
      </c>
      <c r="Q2011" s="62" t="s">
        <v>6775</v>
      </c>
    </row>
    <row r="2012" spans="1:17" x14ac:dyDescent="0.25">
      <c r="A2012" s="61">
        <v>7210094</v>
      </c>
      <c r="B2012" s="3">
        <v>351230</v>
      </c>
      <c r="C2012" s="129">
        <v>6</v>
      </c>
      <c r="D2012" s="3" t="s">
        <v>271</v>
      </c>
      <c r="E2012" s="3">
        <v>351230</v>
      </c>
      <c r="F2012" s="128">
        <v>35063</v>
      </c>
      <c r="G2012" s="3" t="s">
        <v>87</v>
      </c>
      <c r="H2012" s="3" t="s">
        <v>4414</v>
      </c>
      <c r="I2012" s="3">
        <v>351230</v>
      </c>
      <c r="J2012" s="3" t="s">
        <v>5832</v>
      </c>
      <c r="K2012" s="3" t="s">
        <v>4341</v>
      </c>
      <c r="L2012" s="129">
        <v>5</v>
      </c>
      <c r="M2012" s="3" t="s">
        <v>4342</v>
      </c>
      <c r="N2012" s="3" t="s">
        <v>4343</v>
      </c>
      <c r="O2012" s="3" t="s">
        <v>4344</v>
      </c>
      <c r="P2012" s="3" t="s">
        <v>4345</v>
      </c>
      <c r="Q2012" s="62" t="s">
        <v>5833</v>
      </c>
    </row>
    <row r="2013" spans="1:17" x14ac:dyDescent="0.25">
      <c r="A2013" s="61">
        <v>7211872</v>
      </c>
      <c r="B2013" s="3">
        <v>355550</v>
      </c>
      <c r="C2013" s="129">
        <v>9</v>
      </c>
      <c r="D2013" s="3" t="s">
        <v>419</v>
      </c>
      <c r="E2013" s="3">
        <v>355550</v>
      </c>
      <c r="F2013" s="128">
        <v>35093</v>
      </c>
      <c r="G2013" s="3" t="s">
        <v>111</v>
      </c>
      <c r="H2013" s="3" t="s">
        <v>4470</v>
      </c>
      <c r="I2013" s="3">
        <v>355550</v>
      </c>
      <c r="J2013" s="3" t="s">
        <v>6776</v>
      </c>
      <c r="K2013" s="3" t="s">
        <v>4341</v>
      </c>
      <c r="L2013" s="129">
        <v>39</v>
      </c>
      <c r="M2013" s="3" t="s">
        <v>4370</v>
      </c>
      <c r="N2013" s="3" t="s">
        <v>4343</v>
      </c>
      <c r="O2013" s="3" t="s">
        <v>4356</v>
      </c>
      <c r="P2013" s="3" t="s">
        <v>4345</v>
      </c>
      <c r="Q2013" s="62" t="s">
        <v>6777</v>
      </c>
    </row>
    <row r="2014" spans="1:17" x14ac:dyDescent="0.25">
      <c r="A2014" s="61">
        <v>7219113</v>
      </c>
      <c r="B2014" s="3">
        <v>352700</v>
      </c>
      <c r="C2014" s="129">
        <v>7</v>
      </c>
      <c r="D2014" s="3" t="s">
        <v>344</v>
      </c>
      <c r="E2014" s="3">
        <v>352700</v>
      </c>
      <c r="F2014" s="128">
        <v>35074</v>
      </c>
      <c r="G2014" s="3" t="s">
        <v>99</v>
      </c>
      <c r="H2014" s="3" t="s">
        <v>4384</v>
      </c>
      <c r="I2014" s="3">
        <v>352700</v>
      </c>
      <c r="J2014" s="3" t="s">
        <v>6208</v>
      </c>
      <c r="K2014" s="3" t="s">
        <v>4341</v>
      </c>
      <c r="L2014" s="129">
        <v>39</v>
      </c>
      <c r="M2014" s="3" t="s">
        <v>4370</v>
      </c>
      <c r="N2014" s="3" t="s">
        <v>4343</v>
      </c>
      <c r="O2014" s="3" t="s">
        <v>4372</v>
      </c>
      <c r="P2014" s="3" t="s">
        <v>4373</v>
      </c>
      <c r="Q2014" s="62" t="s">
        <v>6527</v>
      </c>
    </row>
    <row r="2015" spans="1:17" x14ac:dyDescent="0.25">
      <c r="A2015" s="61">
        <v>7221045</v>
      </c>
      <c r="B2015" s="3">
        <v>353330</v>
      </c>
      <c r="C2015" s="129">
        <v>2</v>
      </c>
      <c r="D2015" s="3" t="s">
        <v>146</v>
      </c>
      <c r="E2015" s="3">
        <v>353330</v>
      </c>
      <c r="F2015" s="128">
        <v>35021</v>
      </c>
      <c r="G2015" s="3" t="s">
        <v>64</v>
      </c>
      <c r="H2015" s="3" t="s">
        <v>4480</v>
      </c>
      <c r="I2015" s="3">
        <v>353330</v>
      </c>
      <c r="J2015" s="3" t="s">
        <v>6778</v>
      </c>
      <c r="K2015" s="3" t="s">
        <v>4341</v>
      </c>
      <c r="L2015" s="129">
        <v>39</v>
      </c>
      <c r="M2015" s="3" t="s">
        <v>4370</v>
      </c>
      <c r="N2015" s="3" t="s">
        <v>4343</v>
      </c>
      <c r="O2015" s="3" t="s">
        <v>4466</v>
      </c>
      <c r="P2015" s="3" t="s">
        <v>4373</v>
      </c>
      <c r="Q2015" s="62" t="s">
        <v>6779</v>
      </c>
    </row>
    <row r="2016" spans="1:17" x14ac:dyDescent="0.25">
      <c r="A2016" s="61">
        <v>7240422</v>
      </c>
      <c r="B2016" s="3">
        <v>355680</v>
      </c>
      <c r="C2016" s="129">
        <v>5</v>
      </c>
      <c r="D2016" s="3" t="s">
        <v>249</v>
      </c>
      <c r="E2016" s="3">
        <v>355680</v>
      </c>
      <c r="F2016" s="128">
        <v>35052</v>
      </c>
      <c r="G2016" s="3" t="s">
        <v>82</v>
      </c>
      <c r="H2016" s="3" t="s">
        <v>4396</v>
      </c>
      <c r="I2016" s="3">
        <v>355680</v>
      </c>
      <c r="J2016" s="3" t="s">
        <v>5746</v>
      </c>
      <c r="K2016" s="3" t="s">
        <v>4341</v>
      </c>
      <c r="L2016" s="129">
        <v>39</v>
      </c>
      <c r="M2016" s="3" t="s">
        <v>4370</v>
      </c>
      <c r="N2016" s="3" t="s">
        <v>4343</v>
      </c>
      <c r="O2016" s="3" t="s">
        <v>4372</v>
      </c>
      <c r="P2016" s="3" t="s">
        <v>4373</v>
      </c>
      <c r="Q2016" s="62" t="s">
        <v>6780</v>
      </c>
    </row>
    <row r="2017" spans="1:17" x14ac:dyDescent="0.25">
      <c r="A2017" s="61">
        <v>7242395</v>
      </c>
      <c r="B2017" s="3">
        <v>353360</v>
      </c>
      <c r="C2017" s="129">
        <v>8</v>
      </c>
      <c r="D2017" s="3" t="s">
        <v>392</v>
      </c>
      <c r="E2017" s="3">
        <v>353360</v>
      </c>
      <c r="F2017" s="128">
        <v>35082</v>
      </c>
      <c r="G2017" s="3" t="s">
        <v>103</v>
      </c>
      <c r="H2017" s="3" t="s">
        <v>4396</v>
      </c>
      <c r="I2017" s="3">
        <v>353360</v>
      </c>
      <c r="J2017" s="3" t="s">
        <v>4720</v>
      </c>
      <c r="K2017" s="3" t="s">
        <v>4341</v>
      </c>
      <c r="L2017" s="129">
        <v>39</v>
      </c>
      <c r="M2017" s="3" t="s">
        <v>4370</v>
      </c>
      <c r="N2017" s="3" t="s">
        <v>4343</v>
      </c>
      <c r="O2017" s="3" t="s">
        <v>4466</v>
      </c>
      <c r="P2017" s="3" t="s">
        <v>4373</v>
      </c>
      <c r="Q2017" s="62" t="s">
        <v>6781</v>
      </c>
    </row>
    <row r="2018" spans="1:17" x14ac:dyDescent="0.25">
      <c r="A2018" s="61">
        <v>7242476</v>
      </c>
      <c r="B2018" s="3">
        <v>353360</v>
      </c>
      <c r="C2018" s="129">
        <v>8</v>
      </c>
      <c r="D2018" s="3" t="s">
        <v>392</v>
      </c>
      <c r="E2018" s="3">
        <v>353360</v>
      </c>
      <c r="F2018" s="128">
        <v>35082</v>
      </c>
      <c r="G2018" s="3" t="s">
        <v>103</v>
      </c>
      <c r="H2018" s="3" t="s">
        <v>4396</v>
      </c>
      <c r="I2018" s="3">
        <v>353360</v>
      </c>
      <c r="J2018" s="3" t="s">
        <v>4720</v>
      </c>
      <c r="K2018" s="3" t="s">
        <v>4341</v>
      </c>
      <c r="L2018" s="129">
        <v>39</v>
      </c>
      <c r="M2018" s="3" t="s">
        <v>4370</v>
      </c>
      <c r="N2018" s="3" t="s">
        <v>4343</v>
      </c>
      <c r="O2018" s="3" t="s">
        <v>4466</v>
      </c>
      <c r="P2018" s="3" t="s">
        <v>4373</v>
      </c>
      <c r="Q2018" s="62" t="s">
        <v>6782</v>
      </c>
    </row>
    <row r="2019" spans="1:17" x14ac:dyDescent="0.25">
      <c r="A2019" s="61">
        <v>7247141</v>
      </c>
      <c r="B2019" s="3">
        <v>354140</v>
      </c>
      <c r="C2019" s="129">
        <v>11</v>
      </c>
      <c r="D2019" s="3" t="s">
        <v>513</v>
      </c>
      <c r="E2019" s="3">
        <v>354140</v>
      </c>
      <c r="F2019" s="128">
        <v>35112</v>
      </c>
      <c r="G2019" s="3" t="s">
        <v>127</v>
      </c>
      <c r="H2019" s="3" t="s">
        <v>4475</v>
      </c>
      <c r="I2019" s="3">
        <v>354140</v>
      </c>
      <c r="J2019" s="3" t="s">
        <v>4508</v>
      </c>
      <c r="K2019" s="3" t="s">
        <v>4341</v>
      </c>
      <c r="L2019" s="129">
        <v>39</v>
      </c>
      <c r="M2019" s="3" t="s">
        <v>4370</v>
      </c>
      <c r="N2019" s="3" t="s">
        <v>4343</v>
      </c>
      <c r="O2019" s="3" t="s">
        <v>4344</v>
      </c>
      <c r="P2019" s="3" t="s">
        <v>4345</v>
      </c>
      <c r="Q2019" s="62" t="s">
        <v>6783</v>
      </c>
    </row>
    <row r="2020" spans="1:17" x14ac:dyDescent="0.25">
      <c r="A2020" s="61">
        <v>7247680</v>
      </c>
      <c r="B2020" s="3">
        <v>355240</v>
      </c>
      <c r="C2020" s="129">
        <v>7</v>
      </c>
      <c r="D2020" s="3" t="s">
        <v>344</v>
      </c>
      <c r="E2020" s="3">
        <v>355240</v>
      </c>
      <c r="F2020" s="128">
        <v>35072</v>
      </c>
      <c r="G2020" s="3" t="s">
        <v>95</v>
      </c>
      <c r="H2020" s="3" t="s">
        <v>4384</v>
      </c>
      <c r="I2020" s="3">
        <v>355240</v>
      </c>
      <c r="J2020" s="3" t="s">
        <v>5603</v>
      </c>
      <c r="K2020" s="3" t="s">
        <v>4341</v>
      </c>
      <c r="L2020" s="129">
        <v>4</v>
      </c>
      <c r="M2020" s="3" t="s">
        <v>4349</v>
      </c>
      <c r="N2020" s="3" t="s">
        <v>4343</v>
      </c>
      <c r="O2020" s="3" t="s">
        <v>4556</v>
      </c>
      <c r="P2020" s="3" t="s">
        <v>4373</v>
      </c>
      <c r="Q2020" s="62" t="s">
        <v>6784</v>
      </c>
    </row>
    <row r="2021" spans="1:17" x14ac:dyDescent="0.25">
      <c r="A2021" s="61">
        <v>7249357</v>
      </c>
      <c r="B2021" s="3">
        <v>354390</v>
      </c>
      <c r="C2021" s="129">
        <v>10</v>
      </c>
      <c r="D2021" s="3" t="s">
        <v>485</v>
      </c>
      <c r="E2021" s="3">
        <v>354390</v>
      </c>
      <c r="F2021" s="128">
        <v>35104</v>
      </c>
      <c r="G2021" s="3" t="s">
        <v>123</v>
      </c>
      <c r="H2021" s="3" t="s">
        <v>4403</v>
      </c>
      <c r="I2021" s="3">
        <v>354390</v>
      </c>
      <c r="J2021" s="3" t="s">
        <v>4404</v>
      </c>
      <c r="K2021" s="3" t="s">
        <v>4341</v>
      </c>
      <c r="L2021" s="129">
        <v>39</v>
      </c>
      <c r="M2021" s="3" t="s">
        <v>4370</v>
      </c>
      <c r="N2021" s="3" t="s">
        <v>4343</v>
      </c>
      <c r="O2021" s="3" t="s">
        <v>5008</v>
      </c>
      <c r="P2021" s="3" t="s">
        <v>4345</v>
      </c>
      <c r="Q2021" s="62" t="s">
        <v>6785</v>
      </c>
    </row>
    <row r="2022" spans="1:17" x14ac:dyDescent="0.25">
      <c r="A2022" s="61">
        <v>7252455</v>
      </c>
      <c r="B2022" s="3">
        <v>355030</v>
      </c>
      <c r="C2022" s="129">
        <v>1</v>
      </c>
      <c r="D2022" s="3" t="s">
        <v>54</v>
      </c>
      <c r="E2022" s="3">
        <v>355030</v>
      </c>
      <c r="F2022" s="128">
        <v>35016</v>
      </c>
      <c r="G2022" s="3" t="s">
        <v>62</v>
      </c>
      <c r="H2022" s="3" t="s">
        <v>4410</v>
      </c>
      <c r="I2022" s="3">
        <v>355030</v>
      </c>
      <c r="J2022" s="3" t="s">
        <v>4411</v>
      </c>
      <c r="K2022" s="3" t="s">
        <v>4341</v>
      </c>
      <c r="L2022" s="129">
        <v>5</v>
      </c>
      <c r="M2022" s="3" t="s">
        <v>4342</v>
      </c>
      <c r="N2022" s="3" t="s">
        <v>4343</v>
      </c>
      <c r="O2022" s="3" t="s">
        <v>4358</v>
      </c>
      <c r="P2022" s="3" t="s">
        <v>4359</v>
      </c>
      <c r="Q2022" s="62" t="s">
        <v>6786</v>
      </c>
    </row>
    <row r="2023" spans="1:17" x14ac:dyDescent="0.25">
      <c r="A2023" s="61">
        <v>7255845</v>
      </c>
      <c r="B2023" s="3">
        <v>355110</v>
      </c>
      <c r="C2023" s="129">
        <v>16</v>
      </c>
      <c r="D2023" s="3" t="s">
        <v>747</v>
      </c>
      <c r="E2023" s="3">
        <v>355110</v>
      </c>
      <c r="F2023" s="128">
        <v>35161</v>
      </c>
      <c r="G2023" s="3" t="s">
        <v>164</v>
      </c>
      <c r="H2023" s="3" t="s">
        <v>4399</v>
      </c>
      <c r="I2023" s="3">
        <v>355110</v>
      </c>
      <c r="J2023" s="3" t="s">
        <v>6103</v>
      </c>
      <c r="K2023" s="3" t="s">
        <v>4341</v>
      </c>
      <c r="L2023" s="129">
        <v>39</v>
      </c>
      <c r="M2023" s="3" t="s">
        <v>4370</v>
      </c>
      <c r="N2023" s="3" t="s">
        <v>4343</v>
      </c>
      <c r="O2023" s="3" t="s">
        <v>4401</v>
      </c>
      <c r="P2023" s="3" t="s">
        <v>4373</v>
      </c>
      <c r="Q2023" s="62" t="s">
        <v>6787</v>
      </c>
    </row>
    <row r="2024" spans="1:17" x14ac:dyDescent="0.25">
      <c r="A2024" s="61">
        <v>7257716</v>
      </c>
      <c r="B2024" s="3">
        <v>354220</v>
      </c>
      <c r="C2024" s="129">
        <v>11</v>
      </c>
      <c r="D2024" s="3" t="s">
        <v>513</v>
      </c>
      <c r="E2024" s="3">
        <v>354220</v>
      </c>
      <c r="F2024" s="128">
        <v>35113</v>
      </c>
      <c r="G2024" s="3" t="s">
        <v>129</v>
      </c>
      <c r="H2024" s="3" t="s">
        <v>4475</v>
      </c>
      <c r="I2024" s="3">
        <v>354220</v>
      </c>
      <c r="J2024" s="3" t="s">
        <v>4758</v>
      </c>
      <c r="K2024" s="3" t="s">
        <v>4341</v>
      </c>
      <c r="L2024" s="129">
        <v>39</v>
      </c>
      <c r="M2024" s="3" t="s">
        <v>4370</v>
      </c>
      <c r="N2024" s="3" t="s">
        <v>4343</v>
      </c>
      <c r="O2024" s="3" t="s">
        <v>5864</v>
      </c>
      <c r="P2024" s="3" t="s">
        <v>5865</v>
      </c>
      <c r="Q2024" s="62" t="s">
        <v>6788</v>
      </c>
    </row>
    <row r="2025" spans="1:17" x14ac:dyDescent="0.25">
      <c r="A2025" s="61">
        <v>7260032</v>
      </c>
      <c r="B2025" s="3">
        <v>354640</v>
      </c>
      <c r="C2025" s="129">
        <v>9</v>
      </c>
      <c r="D2025" s="3" t="s">
        <v>419</v>
      </c>
      <c r="E2025" s="3">
        <v>354640</v>
      </c>
      <c r="F2025" s="128">
        <v>35094</v>
      </c>
      <c r="G2025" s="3" t="s">
        <v>113</v>
      </c>
      <c r="H2025" s="3" t="s">
        <v>4470</v>
      </c>
      <c r="I2025" s="3">
        <v>354640</v>
      </c>
      <c r="J2025" s="3" t="s">
        <v>4835</v>
      </c>
      <c r="K2025" s="3" t="s">
        <v>4341</v>
      </c>
      <c r="L2025" s="129">
        <v>39</v>
      </c>
      <c r="M2025" s="3" t="s">
        <v>4370</v>
      </c>
      <c r="N2025" s="3" t="s">
        <v>4343</v>
      </c>
      <c r="O2025" s="3" t="s">
        <v>4372</v>
      </c>
      <c r="P2025" s="3" t="s">
        <v>4373</v>
      </c>
      <c r="Q2025" s="62" t="s">
        <v>6789</v>
      </c>
    </row>
    <row r="2026" spans="1:17" x14ac:dyDescent="0.25">
      <c r="A2026" s="61">
        <v>7262140</v>
      </c>
      <c r="B2026" s="3">
        <v>352270</v>
      </c>
      <c r="C2026" s="129">
        <v>3</v>
      </c>
      <c r="D2026" s="3" t="s">
        <v>207</v>
      </c>
      <c r="E2026" s="3">
        <v>352270</v>
      </c>
      <c r="F2026" s="128">
        <v>35032</v>
      </c>
      <c r="G2026" s="3" t="s">
        <v>72</v>
      </c>
      <c r="H2026" s="3" t="s">
        <v>4396</v>
      </c>
      <c r="I2026" s="3">
        <v>352270</v>
      </c>
      <c r="J2026" s="3" t="s">
        <v>5339</v>
      </c>
      <c r="K2026" s="3" t="s">
        <v>4341</v>
      </c>
      <c r="L2026" s="129">
        <v>4</v>
      </c>
      <c r="M2026" s="3" t="s">
        <v>4349</v>
      </c>
      <c r="N2026" s="3" t="s">
        <v>4343</v>
      </c>
      <c r="O2026" s="3" t="s">
        <v>4344</v>
      </c>
      <c r="P2026" s="3" t="s">
        <v>4345</v>
      </c>
      <c r="Q2026" s="62" t="s">
        <v>6790</v>
      </c>
    </row>
    <row r="2027" spans="1:17" x14ac:dyDescent="0.25">
      <c r="A2027" s="61">
        <v>7262884</v>
      </c>
      <c r="B2027" s="3">
        <v>352470</v>
      </c>
      <c r="C2027" s="129">
        <v>7</v>
      </c>
      <c r="D2027" s="3" t="s">
        <v>344</v>
      </c>
      <c r="E2027" s="3">
        <v>352470</v>
      </c>
      <c r="F2027" s="128">
        <v>35072</v>
      </c>
      <c r="G2027" s="3" t="s">
        <v>95</v>
      </c>
      <c r="H2027" s="3" t="s">
        <v>4384</v>
      </c>
      <c r="I2027" s="3">
        <v>352470</v>
      </c>
      <c r="J2027" s="3" t="s">
        <v>4634</v>
      </c>
      <c r="K2027" s="3" t="s">
        <v>4341</v>
      </c>
      <c r="L2027" s="129">
        <v>39</v>
      </c>
      <c r="M2027" s="3" t="s">
        <v>4370</v>
      </c>
      <c r="N2027" s="3" t="s">
        <v>4343</v>
      </c>
      <c r="O2027" s="3" t="s">
        <v>4372</v>
      </c>
      <c r="P2027" s="3" t="s">
        <v>4373</v>
      </c>
      <c r="Q2027" s="62" t="s">
        <v>6300</v>
      </c>
    </row>
    <row r="2028" spans="1:17" x14ac:dyDescent="0.25">
      <c r="A2028" s="61">
        <v>7265832</v>
      </c>
      <c r="B2028" s="3">
        <v>352950</v>
      </c>
      <c r="C2028" s="129">
        <v>15</v>
      </c>
      <c r="D2028" s="3" t="s">
        <v>639</v>
      </c>
      <c r="E2028" s="3">
        <v>352950</v>
      </c>
      <c r="F2028" s="128">
        <v>35156</v>
      </c>
      <c r="G2028" s="3" t="s">
        <v>160</v>
      </c>
      <c r="H2028" s="3" t="s">
        <v>4480</v>
      </c>
      <c r="I2028" s="3">
        <v>352950</v>
      </c>
      <c r="J2028" s="3" t="s">
        <v>6791</v>
      </c>
      <c r="K2028" s="3" t="s">
        <v>4341</v>
      </c>
      <c r="L2028" s="129">
        <v>39</v>
      </c>
      <c r="M2028" s="3" t="s">
        <v>4370</v>
      </c>
      <c r="N2028" s="3" t="s">
        <v>4343</v>
      </c>
      <c r="O2028" s="3" t="s">
        <v>4556</v>
      </c>
      <c r="P2028" s="3" t="s">
        <v>4373</v>
      </c>
      <c r="Q2028" s="62" t="s">
        <v>6792</v>
      </c>
    </row>
    <row r="2029" spans="1:17" x14ac:dyDescent="0.25">
      <c r="A2029" s="61">
        <v>7269560</v>
      </c>
      <c r="B2029" s="3">
        <v>355030</v>
      </c>
      <c r="C2029" s="129">
        <v>1</v>
      </c>
      <c r="D2029" s="3" t="s">
        <v>54</v>
      </c>
      <c r="E2029" s="3">
        <v>355030</v>
      </c>
      <c r="F2029" s="128">
        <v>35016</v>
      </c>
      <c r="G2029" s="3" t="s">
        <v>62</v>
      </c>
      <c r="H2029" s="3" t="s">
        <v>4410</v>
      </c>
      <c r="I2029" s="3">
        <v>355030</v>
      </c>
      <c r="J2029" s="3" t="s">
        <v>4411</v>
      </c>
      <c r="K2029" s="3" t="s">
        <v>4341</v>
      </c>
      <c r="L2029" s="129">
        <v>39</v>
      </c>
      <c r="M2029" s="3" t="s">
        <v>4370</v>
      </c>
      <c r="N2029" s="3" t="s">
        <v>4343</v>
      </c>
      <c r="O2029" s="3" t="s">
        <v>6215</v>
      </c>
      <c r="P2029" s="3" t="s">
        <v>4373</v>
      </c>
      <c r="Q2029" s="62" t="s">
        <v>6793</v>
      </c>
    </row>
    <row r="2030" spans="1:17" x14ac:dyDescent="0.25">
      <c r="A2030" s="61">
        <v>7275862</v>
      </c>
      <c r="B2030" s="3">
        <v>350930</v>
      </c>
      <c r="C2030" s="129">
        <v>5</v>
      </c>
      <c r="D2030" s="3" t="s">
        <v>249</v>
      </c>
      <c r="E2030" s="3">
        <v>350930</v>
      </c>
      <c r="F2030" s="128">
        <v>35051</v>
      </c>
      <c r="G2030" s="3" t="s">
        <v>80</v>
      </c>
      <c r="H2030" s="3" t="s">
        <v>4396</v>
      </c>
      <c r="I2030" s="3">
        <v>350930</v>
      </c>
      <c r="J2030" s="3" t="s">
        <v>5454</v>
      </c>
      <c r="K2030" s="3" t="s">
        <v>4341</v>
      </c>
      <c r="L2030" s="129">
        <v>39</v>
      </c>
      <c r="M2030" s="3" t="s">
        <v>4370</v>
      </c>
      <c r="N2030" s="3" t="s">
        <v>4343</v>
      </c>
      <c r="O2030" s="3" t="s">
        <v>4466</v>
      </c>
      <c r="P2030" s="3" t="s">
        <v>4373</v>
      </c>
      <c r="Q2030" s="62" t="s">
        <v>6794</v>
      </c>
    </row>
    <row r="2031" spans="1:17" x14ac:dyDescent="0.25">
      <c r="A2031" s="61">
        <v>7275927</v>
      </c>
      <c r="B2031" s="3">
        <v>350840</v>
      </c>
      <c r="C2031" s="129">
        <v>7</v>
      </c>
      <c r="D2031" s="3" t="s">
        <v>344</v>
      </c>
      <c r="E2031" s="3">
        <v>350840</v>
      </c>
      <c r="F2031" s="128">
        <v>35073</v>
      </c>
      <c r="G2031" s="3" t="s">
        <v>97</v>
      </c>
      <c r="H2031" s="3" t="s">
        <v>4389</v>
      </c>
      <c r="I2031" s="3">
        <v>350840</v>
      </c>
      <c r="J2031" s="3" t="s">
        <v>5297</v>
      </c>
      <c r="K2031" s="3" t="s">
        <v>4341</v>
      </c>
      <c r="L2031" s="129">
        <v>39</v>
      </c>
      <c r="M2031" s="3" t="s">
        <v>4370</v>
      </c>
      <c r="N2031" s="3" t="s">
        <v>4343</v>
      </c>
      <c r="O2031" s="3" t="s">
        <v>4401</v>
      </c>
      <c r="P2031" s="3" t="s">
        <v>4373</v>
      </c>
      <c r="Q2031" s="62" t="s">
        <v>6795</v>
      </c>
    </row>
    <row r="2032" spans="1:17" x14ac:dyDescent="0.25">
      <c r="A2032" s="61">
        <v>7276389</v>
      </c>
      <c r="B2032" s="3">
        <v>350800</v>
      </c>
      <c r="C2032" s="129">
        <v>16</v>
      </c>
      <c r="D2032" s="3" t="s">
        <v>747</v>
      </c>
      <c r="E2032" s="3">
        <v>350800</v>
      </c>
      <c r="F2032" s="128">
        <v>35162</v>
      </c>
      <c r="G2032" s="3" t="s">
        <v>166</v>
      </c>
      <c r="H2032" s="3" t="s">
        <v>4399</v>
      </c>
      <c r="I2032" s="3">
        <v>350800</v>
      </c>
      <c r="J2032" s="3" t="s">
        <v>4890</v>
      </c>
      <c r="K2032" s="3" t="s">
        <v>4341</v>
      </c>
      <c r="L2032" s="129">
        <v>4</v>
      </c>
      <c r="M2032" s="3" t="s">
        <v>4349</v>
      </c>
      <c r="N2032" s="3" t="s">
        <v>4343</v>
      </c>
      <c r="O2032" s="3" t="s">
        <v>4344</v>
      </c>
      <c r="P2032" s="3" t="s">
        <v>4345</v>
      </c>
      <c r="Q2032" s="62" t="s">
        <v>6796</v>
      </c>
    </row>
    <row r="2033" spans="1:17" x14ac:dyDescent="0.25">
      <c r="A2033" s="61">
        <v>7277288</v>
      </c>
      <c r="B2033" s="3">
        <v>355220</v>
      </c>
      <c r="C2033" s="129">
        <v>16</v>
      </c>
      <c r="D2033" s="3" t="s">
        <v>747</v>
      </c>
      <c r="E2033" s="3">
        <v>355220</v>
      </c>
      <c r="F2033" s="128">
        <v>35163</v>
      </c>
      <c r="G2033" s="3" t="s">
        <v>168</v>
      </c>
      <c r="H2033" s="3" t="s">
        <v>4399</v>
      </c>
      <c r="I2033" s="3">
        <v>355220</v>
      </c>
      <c r="J2033" s="3" t="s">
        <v>4528</v>
      </c>
      <c r="K2033" s="3" t="s">
        <v>4341</v>
      </c>
      <c r="L2033" s="129">
        <v>39</v>
      </c>
      <c r="M2033" s="3" t="s">
        <v>4370</v>
      </c>
      <c r="N2033" s="3" t="s">
        <v>4343</v>
      </c>
      <c r="O2033" s="3" t="s">
        <v>4358</v>
      </c>
      <c r="P2033" s="3" t="s">
        <v>4359</v>
      </c>
      <c r="Q2033" s="62" t="s">
        <v>6797</v>
      </c>
    </row>
    <row r="2034" spans="1:17" x14ac:dyDescent="0.25">
      <c r="A2034" s="61">
        <v>7283989</v>
      </c>
      <c r="B2034" s="3">
        <v>355430</v>
      </c>
      <c r="C2034" s="129">
        <v>11</v>
      </c>
      <c r="D2034" s="3" t="s">
        <v>513</v>
      </c>
      <c r="E2034" s="3">
        <v>355430</v>
      </c>
      <c r="F2034" s="128">
        <v>35115</v>
      </c>
      <c r="G2034" s="3" t="s">
        <v>133</v>
      </c>
      <c r="H2034" s="3" t="s">
        <v>4475</v>
      </c>
      <c r="I2034" s="3">
        <v>355430</v>
      </c>
      <c r="J2034" s="3" t="s">
        <v>4713</v>
      </c>
      <c r="K2034" s="3" t="s">
        <v>4341</v>
      </c>
      <c r="L2034" s="129">
        <v>39</v>
      </c>
      <c r="M2034" s="3" t="s">
        <v>4370</v>
      </c>
      <c r="N2034" s="3" t="s">
        <v>4343</v>
      </c>
      <c r="O2034" s="3" t="s">
        <v>4344</v>
      </c>
      <c r="P2034" s="3" t="s">
        <v>4345</v>
      </c>
      <c r="Q2034" s="62" t="s">
        <v>6798</v>
      </c>
    </row>
    <row r="2035" spans="1:17" x14ac:dyDescent="0.25">
      <c r="A2035" s="61">
        <v>7284802</v>
      </c>
      <c r="B2035" s="3">
        <v>355530</v>
      </c>
      <c r="C2035" s="129">
        <v>15</v>
      </c>
      <c r="D2035" s="3" t="s">
        <v>639</v>
      </c>
      <c r="E2035" s="3">
        <v>355530</v>
      </c>
      <c r="F2035" s="128">
        <v>35154</v>
      </c>
      <c r="G2035" s="3" t="s">
        <v>156</v>
      </c>
      <c r="H2035" s="3" t="s">
        <v>4480</v>
      </c>
      <c r="I2035" s="3">
        <v>355530</v>
      </c>
      <c r="J2035" s="3" t="s">
        <v>6799</v>
      </c>
      <c r="K2035" s="3" t="s">
        <v>4341</v>
      </c>
      <c r="L2035" s="129">
        <v>39</v>
      </c>
      <c r="M2035" s="3" t="s">
        <v>4370</v>
      </c>
      <c r="N2035" s="3" t="s">
        <v>4343</v>
      </c>
      <c r="O2035" s="3" t="s">
        <v>4344</v>
      </c>
      <c r="P2035" s="3" t="s">
        <v>4345</v>
      </c>
      <c r="Q2035" s="62" t="s">
        <v>6800</v>
      </c>
    </row>
    <row r="2036" spans="1:17" x14ac:dyDescent="0.25">
      <c r="A2036" s="61">
        <v>7298854</v>
      </c>
      <c r="B2036" s="3">
        <v>353470</v>
      </c>
      <c r="C2036" s="129">
        <v>9</v>
      </c>
      <c r="D2036" s="3" t="s">
        <v>419</v>
      </c>
      <c r="E2036" s="3">
        <v>353470</v>
      </c>
      <c r="F2036" s="128">
        <v>35094</v>
      </c>
      <c r="G2036" s="3" t="s">
        <v>113</v>
      </c>
      <c r="H2036" s="3" t="s">
        <v>4470</v>
      </c>
      <c r="I2036" s="3">
        <v>353470</v>
      </c>
      <c r="J2036" s="3" t="s">
        <v>4724</v>
      </c>
      <c r="K2036" s="3" t="s">
        <v>4341</v>
      </c>
      <c r="L2036" s="129">
        <v>4</v>
      </c>
      <c r="M2036" s="3" t="s">
        <v>4349</v>
      </c>
      <c r="N2036" s="3" t="s">
        <v>4343</v>
      </c>
      <c r="O2036" s="3" t="s">
        <v>4344</v>
      </c>
      <c r="P2036" s="3" t="s">
        <v>4345</v>
      </c>
      <c r="Q2036" s="62" t="s">
        <v>6801</v>
      </c>
    </row>
    <row r="2037" spans="1:17" x14ac:dyDescent="0.25">
      <c r="A2037" s="61">
        <v>7299532</v>
      </c>
      <c r="B2037" s="3">
        <v>355220</v>
      </c>
      <c r="C2037" s="129">
        <v>16</v>
      </c>
      <c r="D2037" s="3" t="s">
        <v>747</v>
      </c>
      <c r="E2037" s="3">
        <v>355220</v>
      </c>
      <c r="F2037" s="128">
        <v>35163</v>
      </c>
      <c r="G2037" s="3" t="s">
        <v>168</v>
      </c>
      <c r="H2037" s="3" t="s">
        <v>4399</v>
      </c>
      <c r="I2037" s="3">
        <v>355220</v>
      </c>
      <c r="J2037" s="3" t="s">
        <v>4528</v>
      </c>
      <c r="K2037" s="3" t="s">
        <v>4341</v>
      </c>
      <c r="L2037" s="129">
        <v>21</v>
      </c>
      <c r="M2037" s="3" t="s">
        <v>4677</v>
      </c>
      <c r="N2037" s="3" t="s">
        <v>4343</v>
      </c>
      <c r="O2037" s="3" t="s">
        <v>4358</v>
      </c>
      <c r="P2037" s="3" t="s">
        <v>4359</v>
      </c>
      <c r="Q2037" s="62" t="s">
        <v>6802</v>
      </c>
    </row>
    <row r="2038" spans="1:17" x14ac:dyDescent="0.25">
      <c r="A2038" s="61">
        <v>7299575</v>
      </c>
      <c r="B2038" s="3">
        <v>350650</v>
      </c>
      <c r="C2038" s="129">
        <v>2</v>
      </c>
      <c r="D2038" s="3" t="s">
        <v>146</v>
      </c>
      <c r="E2038" s="3">
        <v>350650</v>
      </c>
      <c r="F2038" s="128">
        <v>35023</v>
      </c>
      <c r="G2038" s="3" t="s">
        <v>68</v>
      </c>
      <c r="H2038" s="3" t="s">
        <v>4480</v>
      </c>
      <c r="I2038" s="3">
        <v>350650</v>
      </c>
      <c r="J2038" s="3" t="s">
        <v>4606</v>
      </c>
      <c r="K2038" s="3" t="s">
        <v>4341</v>
      </c>
      <c r="L2038" s="129">
        <v>39</v>
      </c>
      <c r="M2038" s="3" t="s">
        <v>4370</v>
      </c>
      <c r="N2038" s="3" t="s">
        <v>4343</v>
      </c>
      <c r="O2038" s="3" t="s">
        <v>4556</v>
      </c>
      <c r="P2038" s="3" t="s">
        <v>4373</v>
      </c>
      <c r="Q2038" s="62" t="s">
        <v>6803</v>
      </c>
    </row>
    <row r="2039" spans="1:17" x14ac:dyDescent="0.25">
      <c r="A2039" s="61">
        <v>7300220</v>
      </c>
      <c r="B2039" s="3">
        <v>354640</v>
      </c>
      <c r="C2039" s="129">
        <v>9</v>
      </c>
      <c r="D2039" s="3" t="s">
        <v>419</v>
      </c>
      <c r="E2039" s="3">
        <v>354640</v>
      </c>
      <c r="F2039" s="128">
        <v>35094</v>
      </c>
      <c r="G2039" s="3" t="s">
        <v>113</v>
      </c>
      <c r="H2039" s="3" t="s">
        <v>4470</v>
      </c>
      <c r="I2039" s="3">
        <v>354640</v>
      </c>
      <c r="J2039" s="3" t="s">
        <v>4835</v>
      </c>
      <c r="K2039" s="3" t="s">
        <v>4341</v>
      </c>
      <c r="L2039" s="129">
        <v>39</v>
      </c>
      <c r="M2039" s="3" t="s">
        <v>4370</v>
      </c>
      <c r="N2039" s="3" t="s">
        <v>4343</v>
      </c>
      <c r="O2039" s="3" t="s">
        <v>4358</v>
      </c>
      <c r="P2039" s="3" t="s">
        <v>4359</v>
      </c>
      <c r="Q2039" s="62" t="s">
        <v>6804</v>
      </c>
    </row>
    <row r="2040" spans="1:17" x14ac:dyDescent="0.25">
      <c r="A2040" s="61">
        <v>7303637</v>
      </c>
      <c r="B2040" s="3">
        <v>352100</v>
      </c>
      <c r="C2040" s="129">
        <v>16</v>
      </c>
      <c r="D2040" s="3" t="s">
        <v>747</v>
      </c>
      <c r="E2040" s="3">
        <v>352100</v>
      </c>
      <c r="F2040" s="128">
        <v>35163</v>
      </c>
      <c r="G2040" s="3" t="s">
        <v>168</v>
      </c>
      <c r="H2040" s="3" t="s">
        <v>4399</v>
      </c>
      <c r="I2040" s="3">
        <v>352100</v>
      </c>
      <c r="J2040" s="3" t="s">
        <v>6805</v>
      </c>
      <c r="K2040" s="3" t="s">
        <v>4341</v>
      </c>
      <c r="L2040" s="129">
        <v>39</v>
      </c>
      <c r="M2040" s="3" t="s">
        <v>4370</v>
      </c>
      <c r="N2040" s="3" t="s">
        <v>4343</v>
      </c>
      <c r="O2040" s="3" t="s">
        <v>4372</v>
      </c>
      <c r="P2040" s="3" t="s">
        <v>4373</v>
      </c>
      <c r="Q2040" s="62" t="s">
        <v>6806</v>
      </c>
    </row>
    <row r="2041" spans="1:17" x14ac:dyDescent="0.25">
      <c r="A2041" s="61">
        <v>7305338</v>
      </c>
      <c r="B2041" s="3">
        <v>350550</v>
      </c>
      <c r="C2041" s="129">
        <v>5</v>
      </c>
      <c r="D2041" s="3" t="s">
        <v>249</v>
      </c>
      <c r="E2041" s="3">
        <v>350550</v>
      </c>
      <c r="F2041" s="128">
        <v>35051</v>
      </c>
      <c r="G2041" s="3" t="s">
        <v>80</v>
      </c>
      <c r="H2041" s="3" t="s">
        <v>4396</v>
      </c>
      <c r="I2041" s="3">
        <v>350550</v>
      </c>
      <c r="J2041" s="3" t="s">
        <v>5142</v>
      </c>
      <c r="K2041" s="3" t="s">
        <v>4341</v>
      </c>
      <c r="L2041" s="129">
        <v>39</v>
      </c>
      <c r="M2041" s="3" t="s">
        <v>4370</v>
      </c>
      <c r="N2041" s="3" t="s">
        <v>4343</v>
      </c>
      <c r="O2041" s="3" t="s">
        <v>4358</v>
      </c>
      <c r="P2041" s="3" t="s">
        <v>4359</v>
      </c>
      <c r="Q2041" s="62" t="s">
        <v>6807</v>
      </c>
    </row>
    <row r="2042" spans="1:17" x14ac:dyDescent="0.25">
      <c r="A2042" s="61">
        <v>7317441</v>
      </c>
      <c r="B2042" s="3">
        <v>354910</v>
      </c>
      <c r="C2042" s="129">
        <v>14</v>
      </c>
      <c r="D2042" s="3" t="s">
        <v>614</v>
      </c>
      <c r="E2042" s="3">
        <v>354910</v>
      </c>
      <c r="F2042" s="128">
        <v>35142</v>
      </c>
      <c r="G2042" s="3" t="s">
        <v>145</v>
      </c>
      <c r="H2042" s="3" t="s">
        <v>4384</v>
      </c>
      <c r="I2042" s="3">
        <v>354910</v>
      </c>
      <c r="J2042" s="3" t="s">
        <v>4737</v>
      </c>
      <c r="K2042" s="3" t="s">
        <v>4341</v>
      </c>
      <c r="L2042" s="129">
        <v>39</v>
      </c>
      <c r="M2042" s="3" t="s">
        <v>4370</v>
      </c>
      <c r="N2042" s="3" t="s">
        <v>4343</v>
      </c>
      <c r="O2042" s="3" t="s">
        <v>4372</v>
      </c>
      <c r="P2042" s="3" t="s">
        <v>4373</v>
      </c>
      <c r="Q2042" s="62" t="s">
        <v>6808</v>
      </c>
    </row>
    <row r="2043" spans="1:17" x14ac:dyDescent="0.25">
      <c r="A2043" s="61">
        <v>7317476</v>
      </c>
      <c r="B2043" s="3">
        <v>354910</v>
      </c>
      <c r="C2043" s="129">
        <v>14</v>
      </c>
      <c r="D2043" s="3" t="s">
        <v>614</v>
      </c>
      <c r="E2043" s="3">
        <v>354910</v>
      </c>
      <c r="F2043" s="128">
        <v>35142</v>
      </c>
      <c r="G2043" s="3" t="s">
        <v>145</v>
      </c>
      <c r="H2043" s="3" t="s">
        <v>4384</v>
      </c>
      <c r="I2043" s="3">
        <v>354910</v>
      </c>
      <c r="J2043" s="3" t="s">
        <v>4737</v>
      </c>
      <c r="K2043" s="3" t="s">
        <v>4341</v>
      </c>
      <c r="L2043" s="129">
        <v>39</v>
      </c>
      <c r="M2043" s="3" t="s">
        <v>4370</v>
      </c>
      <c r="N2043" s="3" t="s">
        <v>4343</v>
      </c>
      <c r="O2043" s="3" t="s">
        <v>4372</v>
      </c>
      <c r="P2043" s="3" t="s">
        <v>4373</v>
      </c>
      <c r="Q2043" s="62" t="s">
        <v>6809</v>
      </c>
    </row>
    <row r="2044" spans="1:17" x14ac:dyDescent="0.25">
      <c r="A2044" s="61">
        <v>7317603</v>
      </c>
      <c r="B2044" s="3">
        <v>352320</v>
      </c>
      <c r="C2044" s="129">
        <v>16</v>
      </c>
      <c r="D2044" s="3" t="s">
        <v>747</v>
      </c>
      <c r="E2044" s="3">
        <v>352320</v>
      </c>
      <c r="F2044" s="128">
        <v>35162</v>
      </c>
      <c r="G2044" s="3" t="s">
        <v>166</v>
      </c>
      <c r="H2044" s="3" t="s">
        <v>4399</v>
      </c>
      <c r="I2044" s="3">
        <v>352320</v>
      </c>
      <c r="J2044" s="3" t="s">
        <v>4857</v>
      </c>
      <c r="K2044" s="3" t="s">
        <v>4341</v>
      </c>
      <c r="L2044" s="129">
        <v>39</v>
      </c>
      <c r="M2044" s="3" t="s">
        <v>4370</v>
      </c>
      <c r="N2044" s="3" t="s">
        <v>4343</v>
      </c>
      <c r="O2044" s="3" t="s">
        <v>4372</v>
      </c>
      <c r="P2044" s="3" t="s">
        <v>4373</v>
      </c>
      <c r="Q2044" s="62" t="s">
        <v>6810</v>
      </c>
    </row>
    <row r="2045" spans="1:17" x14ac:dyDescent="0.25">
      <c r="A2045" s="61">
        <v>7320175</v>
      </c>
      <c r="B2045" s="3">
        <v>355020</v>
      </c>
      <c r="C2045" s="129">
        <v>16</v>
      </c>
      <c r="D2045" s="3" t="s">
        <v>747</v>
      </c>
      <c r="E2045" s="3">
        <v>355020</v>
      </c>
      <c r="F2045" s="128">
        <v>35161</v>
      </c>
      <c r="G2045" s="3" t="s">
        <v>164</v>
      </c>
      <c r="H2045" s="3" t="s">
        <v>4399</v>
      </c>
      <c r="I2045" s="3">
        <v>355020</v>
      </c>
      <c r="J2045" s="3" t="s">
        <v>4794</v>
      </c>
      <c r="K2045" s="3" t="s">
        <v>4341</v>
      </c>
      <c r="L2045" s="129">
        <v>5</v>
      </c>
      <c r="M2045" s="3" t="s">
        <v>4342</v>
      </c>
      <c r="N2045" s="3" t="s">
        <v>4343</v>
      </c>
      <c r="O2045" s="3" t="s">
        <v>4358</v>
      </c>
      <c r="P2045" s="3" t="s">
        <v>4359</v>
      </c>
      <c r="Q2045" s="62" t="s">
        <v>6811</v>
      </c>
    </row>
    <row r="2046" spans="1:17" x14ac:dyDescent="0.25">
      <c r="A2046" s="61">
        <v>7321325</v>
      </c>
      <c r="B2046" s="3">
        <v>353550</v>
      </c>
      <c r="C2046" s="129">
        <v>9</v>
      </c>
      <c r="D2046" s="3" t="s">
        <v>419</v>
      </c>
      <c r="E2046" s="3">
        <v>353550</v>
      </c>
      <c r="F2046" s="128">
        <v>35092</v>
      </c>
      <c r="G2046" s="3" t="s">
        <v>109</v>
      </c>
      <c r="H2046" s="3" t="s">
        <v>4470</v>
      </c>
      <c r="I2046" s="3">
        <v>353550</v>
      </c>
      <c r="J2046" s="3" t="s">
        <v>4783</v>
      </c>
      <c r="K2046" s="3" t="s">
        <v>4341</v>
      </c>
      <c r="L2046" s="129">
        <v>39</v>
      </c>
      <c r="M2046" s="3" t="s">
        <v>4370</v>
      </c>
      <c r="N2046" s="3" t="s">
        <v>4343</v>
      </c>
      <c r="O2046" s="3" t="s">
        <v>4372</v>
      </c>
      <c r="P2046" s="3" t="s">
        <v>4373</v>
      </c>
      <c r="Q2046" s="62" t="s">
        <v>6812</v>
      </c>
    </row>
    <row r="2047" spans="1:17" x14ac:dyDescent="0.25">
      <c r="A2047" s="61">
        <v>7323778</v>
      </c>
      <c r="B2047" s="3">
        <v>352710</v>
      </c>
      <c r="C2047" s="129">
        <v>6</v>
      </c>
      <c r="D2047" s="3" t="s">
        <v>271</v>
      </c>
      <c r="E2047" s="3">
        <v>352710</v>
      </c>
      <c r="F2047" s="128">
        <v>35065</v>
      </c>
      <c r="G2047" s="3" t="s">
        <v>91</v>
      </c>
      <c r="H2047" s="3" t="s">
        <v>4414</v>
      </c>
      <c r="I2047" s="3">
        <v>352710</v>
      </c>
      <c r="J2047" s="3" t="s">
        <v>4415</v>
      </c>
      <c r="K2047" s="3" t="s">
        <v>4341</v>
      </c>
      <c r="L2047" s="129">
        <v>39</v>
      </c>
      <c r="M2047" s="3" t="s">
        <v>4370</v>
      </c>
      <c r="N2047" s="3" t="s">
        <v>4343</v>
      </c>
      <c r="O2047" s="3" t="s">
        <v>4344</v>
      </c>
      <c r="P2047" s="3" t="s">
        <v>4345</v>
      </c>
      <c r="Q2047" s="62" t="s">
        <v>6813</v>
      </c>
    </row>
    <row r="2048" spans="1:17" x14ac:dyDescent="0.25">
      <c r="A2048" s="61">
        <v>7326890</v>
      </c>
      <c r="B2048" s="3">
        <v>355220</v>
      </c>
      <c r="C2048" s="129">
        <v>16</v>
      </c>
      <c r="D2048" s="3" t="s">
        <v>747</v>
      </c>
      <c r="E2048" s="3">
        <v>355220</v>
      </c>
      <c r="F2048" s="128">
        <v>35163</v>
      </c>
      <c r="G2048" s="3" t="s">
        <v>168</v>
      </c>
      <c r="H2048" s="3" t="s">
        <v>4399</v>
      </c>
      <c r="I2048" s="3">
        <v>355220</v>
      </c>
      <c r="J2048" s="3" t="s">
        <v>4528</v>
      </c>
      <c r="K2048" s="3" t="s">
        <v>4341</v>
      </c>
      <c r="L2048" s="129">
        <v>39</v>
      </c>
      <c r="M2048" s="3" t="s">
        <v>4370</v>
      </c>
      <c r="N2048" s="3" t="s">
        <v>4343</v>
      </c>
      <c r="O2048" s="3" t="s">
        <v>4358</v>
      </c>
      <c r="P2048" s="3" t="s">
        <v>4359</v>
      </c>
      <c r="Q2048" s="62" t="s">
        <v>6814</v>
      </c>
    </row>
    <row r="2049" spans="1:17" x14ac:dyDescent="0.25">
      <c r="A2049" s="61">
        <v>7327021</v>
      </c>
      <c r="B2049" s="3">
        <v>355220</v>
      </c>
      <c r="C2049" s="129">
        <v>16</v>
      </c>
      <c r="D2049" s="3" t="s">
        <v>747</v>
      </c>
      <c r="E2049" s="3">
        <v>355220</v>
      </c>
      <c r="F2049" s="128">
        <v>35163</v>
      </c>
      <c r="G2049" s="3" t="s">
        <v>168</v>
      </c>
      <c r="H2049" s="3" t="s">
        <v>4399</v>
      </c>
      <c r="I2049" s="3">
        <v>355220</v>
      </c>
      <c r="J2049" s="3" t="s">
        <v>4528</v>
      </c>
      <c r="K2049" s="3" t="s">
        <v>4341</v>
      </c>
      <c r="L2049" s="129">
        <v>7</v>
      </c>
      <c r="M2049" s="3" t="s">
        <v>4347</v>
      </c>
      <c r="N2049" s="3" t="s">
        <v>4343</v>
      </c>
      <c r="O2049" s="3" t="s">
        <v>4358</v>
      </c>
      <c r="P2049" s="3" t="s">
        <v>4359</v>
      </c>
      <c r="Q2049" s="62" t="s">
        <v>6815</v>
      </c>
    </row>
    <row r="2050" spans="1:17" x14ac:dyDescent="0.25">
      <c r="A2050" s="61">
        <v>7330847</v>
      </c>
      <c r="B2050" s="3">
        <v>355030</v>
      </c>
      <c r="C2050" s="129">
        <v>1</v>
      </c>
      <c r="D2050" s="3" t="s">
        <v>54</v>
      </c>
      <c r="E2050" s="3">
        <v>355030</v>
      </c>
      <c r="F2050" s="128">
        <v>35016</v>
      </c>
      <c r="G2050" s="3" t="s">
        <v>62</v>
      </c>
      <c r="H2050" s="3" t="s">
        <v>4410</v>
      </c>
      <c r="I2050" s="3">
        <v>355030</v>
      </c>
      <c r="J2050" s="3" t="s">
        <v>4411</v>
      </c>
      <c r="K2050" s="3" t="s">
        <v>4341</v>
      </c>
      <c r="L2050" s="129">
        <v>39</v>
      </c>
      <c r="M2050" s="3" t="s">
        <v>4370</v>
      </c>
      <c r="N2050" s="3" t="s">
        <v>4343</v>
      </c>
      <c r="O2050" s="3" t="s">
        <v>4372</v>
      </c>
      <c r="P2050" s="3" t="s">
        <v>4373</v>
      </c>
      <c r="Q2050" s="62" t="s">
        <v>6816</v>
      </c>
    </row>
    <row r="2051" spans="1:17" x14ac:dyDescent="0.25">
      <c r="A2051" s="61">
        <v>7343671</v>
      </c>
      <c r="B2051" s="3">
        <v>350760</v>
      </c>
      <c r="C2051" s="129">
        <v>7</v>
      </c>
      <c r="D2051" s="3" t="s">
        <v>344</v>
      </c>
      <c r="E2051" s="3">
        <v>350760</v>
      </c>
      <c r="F2051" s="128">
        <v>35071</v>
      </c>
      <c r="G2051" s="3" t="s">
        <v>93</v>
      </c>
      <c r="H2051" s="3" t="s">
        <v>4389</v>
      </c>
      <c r="I2051" s="3">
        <v>350760</v>
      </c>
      <c r="J2051" s="3" t="s">
        <v>4457</v>
      </c>
      <c r="K2051" s="3" t="s">
        <v>4341</v>
      </c>
      <c r="L2051" s="129">
        <v>39</v>
      </c>
      <c r="M2051" s="3" t="s">
        <v>4370</v>
      </c>
      <c r="N2051" s="3" t="s">
        <v>4343</v>
      </c>
      <c r="O2051" s="3" t="s">
        <v>4372</v>
      </c>
      <c r="P2051" s="3" t="s">
        <v>4373</v>
      </c>
      <c r="Q2051" s="62" t="s">
        <v>6817</v>
      </c>
    </row>
    <row r="2052" spans="1:17" x14ac:dyDescent="0.25">
      <c r="A2052" s="61">
        <v>7344716</v>
      </c>
      <c r="B2052" s="3">
        <v>355670</v>
      </c>
      <c r="C2052" s="129">
        <v>7</v>
      </c>
      <c r="D2052" s="3" t="s">
        <v>344</v>
      </c>
      <c r="E2052" s="3">
        <v>355670</v>
      </c>
      <c r="F2052" s="128">
        <v>35072</v>
      </c>
      <c r="G2052" s="3" t="s">
        <v>95</v>
      </c>
      <c r="H2052" s="3" t="s">
        <v>4384</v>
      </c>
      <c r="I2052" s="3">
        <v>355670</v>
      </c>
      <c r="J2052" s="3" t="s">
        <v>4394</v>
      </c>
      <c r="K2052" s="3" t="s">
        <v>4341</v>
      </c>
      <c r="L2052" s="129">
        <v>73</v>
      </c>
      <c r="M2052" s="3" t="s">
        <v>4355</v>
      </c>
      <c r="N2052" s="3" t="s">
        <v>4343</v>
      </c>
      <c r="O2052" s="3" t="s">
        <v>4344</v>
      </c>
      <c r="P2052" s="3" t="s">
        <v>4345</v>
      </c>
      <c r="Q2052" s="62" t="s">
        <v>6818</v>
      </c>
    </row>
    <row r="2053" spans="1:17" x14ac:dyDescent="0.25">
      <c r="A2053" s="61">
        <v>7349556</v>
      </c>
      <c r="B2053" s="3">
        <v>354890</v>
      </c>
      <c r="C2053" s="129">
        <v>3</v>
      </c>
      <c r="D2053" s="3" t="s">
        <v>207</v>
      </c>
      <c r="E2053" s="3">
        <v>354890</v>
      </c>
      <c r="F2053" s="128">
        <v>35034</v>
      </c>
      <c r="G2053" s="3" t="s">
        <v>76</v>
      </c>
      <c r="H2053" s="3" t="s">
        <v>4396</v>
      </c>
      <c r="I2053" s="3">
        <v>354890</v>
      </c>
      <c r="J2053" s="3" t="s">
        <v>4423</v>
      </c>
      <c r="K2053" s="3" t="s">
        <v>4341</v>
      </c>
      <c r="L2053" s="129">
        <v>39</v>
      </c>
      <c r="M2053" s="3" t="s">
        <v>4370</v>
      </c>
      <c r="N2053" s="3" t="s">
        <v>4343</v>
      </c>
      <c r="O2053" s="3" t="s">
        <v>5785</v>
      </c>
      <c r="P2053" s="3" t="s">
        <v>4373</v>
      </c>
      <c r="Q2053" s="62" t="s">
        <v>6819</v>
      </c>
    </row>
    <row r="2054" spans="1:17" x14ac:dyDescent="0.25">
      <c r="A2054" s="61">
        <v>7351569</v>
      </c>
      <c r="B2054" s="3">
        <v>350820</v>
      </c>
      <c r="C2054" s="129">
        <v>8</v>
      </c>
      <c r="D2054" s="3" t="s">
        <v>392</v>
      </c>
      <c r="E2054" s="3">
        <v>350820</v>
      </c>
      <c r="F2054" s="128">
        <v>35083</v>
      </c>
      <c r="G2054" s="3" t="s">
        <v>105</v>
      </c>
      <c r="H2054" s="3" t="s">
        <v>4396</v>
      </c>
      <c r="I2054" s="3">
        <v>350820</v>
      </c>
      <c r="J2054" s="3" t="s">
        <v>6820</v>
      </c>
      <c r="K2054" s="3" t="s">
        <v>4341</v>
      </c>
      <c r="L2054" s="129">
        <v>39</v>
      </c>
      <c r="M2054" s="3" t="s">
        <v>4370</v>
      </c>
      <c r="N2054" s="3" t="s">
        <v>4343</v>
      </c>
      <c r="O2054" s="3" t="s">
        <v>4466</v>
      </c>
      <c r="P2054" s="3" t="s">
        <v>4373</v>
      </c>
      <c r="Q2054" s="62" t="s">
        <v>6821</v>
      </c>
    </row>
    <row r="2055" spans="1:17" x14ac:dyDescent="0.25">
      <c r="A2055" s="61">
        <v>7352123</v>
      </c>
      <c r="B2055" s="3">
        <v>355030</v>
      </c>
      <c r="C2055" s="129">
        <v>1</v>
      </c>
      <c r="D2055" s="3" t="s">
        <v>54</v>
      </c>
      <c r="E2055" s="3">
        <v>355030</v>
      </c>
      <c r="F2055" s="128">
        <v>35016</v>
      </c>
      <c r="G2055" s="3" t="s">
        <v>62</v>
      </c>
      <c r="H2055" s="3" t="s">
        <v>4410</v>
      </c>
      <c r="I2055" s="3">
        <v>355030</v>
      </c>
      <c r="J2055" s="3" t="s">
        <v>4411</v>
      </c>
      <c r="K2055" s="3" t="s">
        <v>4341</v>
      </c>
      <c r="L2055" s="129">
        <v>39</v>
      </c>
      <c r="M2055" s="3" t="s">
        <v>4370</v>
      </c>
      <c r="N2055" s="3" t="s">
        <v>4343</v>
      </c>
      <c r="O2055" s="3" t="s">
        <v>4372</v>
      </c>
      <c r="P2055" s="3" t="s">
        <v>4373</v>
      </c>
      <c r="Q2055" s="62" t="s">
        <v>6822</v>
      </c>
    </row>
    <row r="2056" spans="1:17" x14ac:dyDescent="0.25">
      <c r="A2056" s="61">
        <v>7360460</v>
      </c>
      <c r="B2056" s="3">
        <v>354980</v>
      </c>
      <c r="C2056" s="129">
        <v>15</v>
      </c>
      <c r="D2056" s="3" t="s">
        <v>639</v>
      </c>
      <c r="E2056" s="3">
        <v>354980</v>
      </c>
      <c r="F2056" s="128">
        <v>35155</v>
      </c>
      <c r="G2056" s="3" t="s">
        <v>158</v>
      </c>
      <c r="H2056" s="3" t="s">
        <v>4480</v>
      </c>
      <c r="I2056" s="3">
        <v>354980</v>
      </c>
      <c r="J2056" s="3" t="s">
        <v>4485</v>
      </c>
      <c r="K2056" s="3" t="s">
        <v>4341</v>
      </c>
      <c r="L2056" s="129">
        <v>39</v>
      </c>
      <c r="M2056" s="3" t="s">
        <v>4370</v>
      </c>
      <c r="N2056" s="3" t="s">
        <v>4343</v>
      </c>
      <c r="O2056" s="3" t="s">
        <v>4344</v>
      </c>
      <c r="P2056" s="3" t="s">
        <v>4345</v>
      </c>
      <c r="Q2056" s="62" t="s">
        <v>6823</v>
      </c>
    </row>
    <row r="2057" spans="1:17" x14ac:dyDescent="0.25">
      <c r="A2057" s="61">
        <v>7361289</v>
      </c>
      <c r="B2057" s="3">
        <v>354340</v>
      </c>
      <c r="C2057" s="129">
        <v>13</v>
      </c>
      <c r="D2057" s="3" t="s">
        <v>583</v>
      </c>
      <c r="E2057" s="3">
        <v>354340</v>
      </c>
      <c r="F2057" s="128">
        <v>35132</v>
      </c>
      <c r="G2057" s="3" t="s">
        <v>139</v>
      </c>
      <c r="H2057" s="3" t="s">
        <v>4396</v>
      </c>
      <c r="I2057" s="3">
        <v>354340</v>
      </c>
      <c r="J2057" s="3" t="s">
        <v>4583</v>
      </c>
      <c r="K2057" s="3" t="s">
        <v>4341</v>
      </c>
      <c r="L2057" s="129">
        <v>39</v>
      </c>
      <c r="M2057" s="3" t="s">
        <v>4370</v>
      </c>
      <c r="N2057" s="3" t="s">
        <v>4343</v>
      </c>
      <c r="O2057" s="3" t="s">
        <v>4372</v>
      </c>
      <c r="P2057" s="3" t="s">
        <v>4373</v>
      </c>
      <c r="Q2057" s="62" t="s">
        <v>6824</v>
      </c>
    </row>
    <row r="2058" spans="1:17" x14ac:dyDescent="0.25">
      <c r="A2058" s="61">
        <v>7371349</v>
      </c>
      <c r="B2058" s="3">
        <v>355100</v>
      </c>
      <c r="C2058" s="129">
        <v>4</v>
      </c>
      <c r="D2058" s="3" t="s">
        <v>237</v>
      </c>
      <c r="E2058" s="3">
        <v>355100</v>
      </c>
      <c r="F2058" s="128">
        <v>35041</v>
      </c>
      <c r="G2058" s="3" t="s">
        <v>78</v>
      </c>
      <c r="H2058" s="3" t="s">
        <v>4420</v>
      </c>
      <c r="I2058" s="3">
        <v>355100</v>
      </c>
      <c r="J2058" s="3" t="s">
        <v>4613</v>
      </c>
      <c r="K2058" s="3" t="s">
        <v>4341</v>
      </c>
      <c r="L2058" s="129">
        <v>5</v>
      </c>
      <c r="M2058" s="3" t="s">
        <v>4342</v>
      </c>
      <c r="N2058" s="3" t="s">
        <v>4343</v>
      </c>
      <c r="O2058" s="3" t="s">
        <v>4344</v>
      </c>
      <c r="P2058" s="3" t="s">
        <v>4345</v>
      </c>
      <c r="Q2058" s="62" t="s">
        <v>6825</v>
      </c>
    </row>
    <row r="2059" spans="1:17" x14ac:dyDescent="0.25">
      <c r="A2059" s="61">
        <v>7371845</v>
      </c>
      <c r="B2059" s="3">
        <v>355100</v>
      </c>
      <c r="C2059" s="129">
        <v>4</v>
      </c>
      <c r="D2059" s="3" t="s">
        <v>237</v>
      </c>
      <c r="E2059" s="3">
        <v>355100</v>
      </c>
      <c r="F2059" s="128">
        <v>35041</v>
      </c>
      <c r="G2059" s="3" t="s">
        <v>78</v>
      </c>
      <c r="H2059" s="3" t="s">
        <v>4420</v>
      </c>
      <c r="I2059" s="3">
        <v>355100</v>
      </c>
      <c r="J2059" s="3" t="s">
        <v>4613</v>
      </c>
      <c r="K2059" s="3" t="s">
        <v>4341</v>
      </c>
      <c r="L2059" s="129">
        <v>39</v>
      </c>
      <c r="M2059" s="3" t="s">
        <v>4370</v>
      </c>
      <c r="N2059" s="3" t="s">
        <v>4343</v>
      </c>
      <c r="O2059" s="3" t="s">
        <v>4344</v>
      </c>
      <c r="P2059" s="3" t="s">
        <v>4345</v>
      </c>
      <c r="Q2059" s="62" t="s">
        <v>6826</v>
      </c>
    </row>
    <row r="2060" spans="1:17" x14ac:dyDescent="0.25">
      <c r="A2060" s="61">
        <v>7373465</v>
      </c>
      <c r="B2060" s="3">
        <v>354870</v>
      </c>
      <c r="C2060" s="129">
        <v>1</v>
      </c>
      <c r="D2060" s="3" t="s">
        <v>54</v>
      </c>
      <c r="E2060" s="3">
        <v>354870</v>
      </c>
      <c r="F2060" s="128">
        <v>35015</v>
      </c>
      <c r="G2060" s="3" t="s">
        <v>60</v>
      </c>
      <c r="H2060" s="3" t="s">
        <v>4361</v>
      </c>
      <c r="I2060" s="3">
        <v>354870</v>
      </c>
      <c r="J2060" s="3" t="s">
        <v>4665</v>
      </c>
      <c r="K2060" s="3" t="s">
        <v>4341</v>
      </c>
      <c r="L2060" s="129">
        <v>5</v>
      </c>
      <c r="M2060" s="3" t="s">
        <v>4342</v>
      </c>
      <c r="N2060" s="3" t="s">
        <v>4343</v>
      </c>
      <c r="O2060" s="3" t="s">
        <v>4344</v>
      </c>
      <c r="P2060" s="3" t="s">
        <v>4345</v>
      </c>
      <c r="Q2060" s="62" t="s">
        <v>6827</v>
      </c>
    </row>
    <row r="2061" spans="1:17" x14ac:dyDescent="0.25">
      <c r="A2061" s="61">
        <v>7378394</v>
      </c>
      <c r="B2061" s="3">
        <v>355030</v>
      </c>
      <c r="C2061" s="129">
        <v>1</v>
      </c>
      <c r="D2061" s="3" t="s">
        <v>54</v>
      </c>
      <c r="E2061" s="3">
        <v>355030</v>
      </c>
      <c r="F2061" s="128">
        <v>35016</v>
      </c>
      <c r="G2061" s="3" t="s">
        <v>62</v>
      </c>
      <c r="H2061" s="3" t="s">
        <v>4410</v>
      </c>
      <c r="I2061" s="3">
        <v>355030</v>
      </c>
      <c r="J2061" s="3" t="s">
        <v>4411</v>
      </c>
      <c r="K2061" s="3" t="s">
        <v>4341</v>
      </c>
      <c r="L2061" s="129">
        <v>62</v>
      </c>
      <c r="M2061" s="3" t="s">
        <v>4379</v>
      </c>
      <c r="N2061" s="3" t="s">
        <v>4343</v>
      </c>
      <c r="O2061" s="3" t="s">
        <v>4356</v>
      </c>
      <c r="P2061" s="3" t="s">
        <v>4345</v>
      </c>
      <c r="Q2061" s="62" t="s">
        <v>6828</v>
      </c>
    </row>
    <row r="2062" spans="1:17" x14ac:dyDescent="0.25">
      <c r="A2062" s="61">
        <v>7381913</v>
      </c>
      <c r="B2062" s="3">
        <v>350950</v>
      </c>
      <c r="C2062" s="129">
        <v>7</v>
      </c>
      <c r="D2062" s="3" t="s">
        <v>344</v>
      </c>
      <c r="E2062" s="3">
        <v>350950</v>
      </c>
      <c r="F2062" s="128">
        <v>35072</v>
      </c>
      <c r="G2062" s="3" t="s">
        <v>95</v>
      </c>
      <c r="H2062" s="3" t="s">
        <v>4384</v>
      </c>
      <c r="I2062" s="3">
        <v>350950</v>
      </c>
      <c r="J2062" s="3" t="s">
        <v>4620</v>
      </c>
      <c r="K2062" s="3" t="s">
        <v>4341</v>
      </c>
      <c r="L2062" s="129">
        <v>39</v>
      </c>
      <c r="M2062" s="3" t="s">
        <v>4370</v>
      </c>
      <c r="N2062" s="3" t="s">
        <v>4343</v>
      </c>
      <c r="O2062" s="3" t="s">
        <v>4466</v>
      </c>
      <c r="P2062" s="3" t="s">
        <v>4373</v>
      </c>
      <c r="Q2062" s="62" t="s">
        <v>6829</v>
      </c>
    </row>
    <row r="2063" spans="1:17" x14ac:dyDescent="0.25">
      <c r="A2063" s="61">
        <v>7385978</v>
      </c>
      <c r="B2063" s="3">
        <v>355030</v>
      </c>
      <c r="C2063" s="129">
        <v>1</v>
      </c>
      <c r="D2063" s="3" t="s">
        <v>54</v>
      </c>
      <c r="E2063" s="3">
        <v>355030</v>
      </c>
      <c r="F2063" s="128">
        <v>35016</v>
      </c>
      <c r="G2063" s="3" t="s">
        <v>62</v>
      </c>
      <c r="H2063" s="3" t="s">
        <v>4410</v>
      </c>
      <c r="I2063" s="3">
        <v>355030</v>
      </c>
      <c r="J2063" s="3" t="s">
        <v>4411</v>
      </c>
      <c r="K2063" s="3" t="s">
        <v>4341</v>
      </c>
      <c r="L2063" s="129">
        <v>62</v>
      </c>
      <c r="M2063" s="3" t="s">
        <v>4379</v>
      </c>
      <c r="N2063" s="3" t="s">
        <v>4343</v>
      </c>
      <c r="O2063" s="3" t="s">
        <v>4358</v>
      </c>
      <c r="P2063" s="3" t="s">
        <v>4359</v>
      </c>
      <c r="Q2063" s="62" t="s">
        <v>6830</v>
      </c>
    </row>
    <row r="2064" spans="1:17" x14ac:dyDescent="0.25">
      <c r="A2064" s="61">
        <v>7390645</v>
      </c>
      <c r="B2064" s="3">
        <v>355695</v>
      </c>
      <c r="C2064" s="129">
        <v>15</v>
      </c>
      <c r="D2064" s="3" t="s">
        <v>639</v>
      </c>
      <c r="E2064" s="3">
        <v>355695</v>
      </c>
      <c r="F2064" s="128">
        <v>35153</v>
      </c>
      <c r="G2064" s="3" t="s">
        <v>154</v>
      </c>
      <c r="H2064" s="3" t="s">
        <v>4480</v>
      </c>
      <c r="I2064" s="3">
        <v>355695</v>
      </c>
      <c r="J2064" s="3" t="s">
        <v>6831</v>
      </c>
      <c r="K2064" s="3" t="s">
        <v>4341</v>
      </c>
      <c r="L2064" s="129">
        <v>4</v>
      </c>
      <c r="M2064" s="3" t="s">
        <v>4349</v>
      </c>
      <c r="N2064" s="3" t="s">
        <v>4343</v>
      </c>
      <c r="O2064" s="3" t="s">
        <v>4344</v>
      </c>
      <c r="P2064" s="3" t="s">
        <v>4345</v>
      </c>
      <c r="Q2064" s="62" t="s">
        <v>6832</v>
      </c>
    </row>
    <row r="2065" spans="1:17" x14ac:dyDescent="0.25">
      <c r="A2065" s="61">
        <v>7392869</v>
      </c>
      <c r="B2065" s="3">
        <v>352710</v>
      </c>
      <c r="C2065" s="129">
        <v>6</v>
      </c>
      <c r="D2065" s="3" t="s">
        <v>271</v>
      </c>
      <c r="E2065" s="3">
        <v>352710</v>
      </c>
      <c r="F2065" s="128">
        <v>35065</v>
      </c>
      <c r="G2065" s="3" t="s">
        <v>91</v>
      </c>
      <c r="H2065" s="3" t="s">
        <v>4414</v>
      </c>
      <c r="I2065" s="3">
        <v>352710</v>
      </c>
      <c r="J2065" s="3" t="s">
        <v>4415</v>
      </c>
      <c r="K2065" s="3" t="s">
        <v>4341</v>
      </c>
      <c r="L2065" s="129">
        <v>39</v>
      </c>
      <c r="M2065" s="3" t="s">
        <v>4370</v>
      </c>
      <c r="N2065" s="3" t="s">
        <v>4343</v>
      </c>
      <c r="O2065" s="3" t="s">
        <v>4401</v>
      </c>
      <c r="P2065" s="3" t="s">
        <v>4373</v>
      </c>
      <c r="Q2065" s="62" t="s">
        <v>6833</v>
      </c>
    </row>
    <row r="2066" spans="1:17" x14ac:dyDescent="0.25">
      <c r="A2066" s="61">
        <v>7393393</v>
      </c>
      <c r="B2066" s="3">
        <v>353870</v>
      </c>
      <c r="C2066" s="129">
        <v>10</v>
      </c>
      <c r="D2066" s="3" t="s">
        <v>485</v>
      </c>
      <c r="E2066" s="3">
        <v>353870</v>
      </c>
      <c r="F2066" s="128">
        <v>35103</v>
      </c>
      <c r="G2066" s="3" t="s">
        <v>121</v>
      </c>
      <c r="H2066" s="3" t="s">
        <v>4403</v>
      </c>
      <c r="I2066" s="3">
        <v>353870</v>
      </c>
      <c r="J2066" s="3" t="s">
        <v>4417</v>
      </c>
      <c r="K2066" s="3" t="s">
        <v>4341</v>
      </c>
      <c r="L2066" s="129">
        <v>39</v>
      </c>
      <c r="M2066" s="3" t="s">
        <v>4370</v>
      </c>
      <c r="N2066" s="3" t="s">
        <v>4343</v>
      </c>
      <c r="O2066" s="3" t="s">
        <v>4344</v>
      </c>
      <c r="P2066" s="3" t="s">
        <v>4345</v>
      </c>
      <c r="Q2066" s="62" t="s">
        <v>6834</v>
      </c>
    </row>
    <row r="2067" spans="1:17" x14ac:dyDescent="0.25">
      <c r="A2067" s="61">
        <v>7394993</v>
      </c>
      <c r="B2067" s="3">
        <v>350280</v>
      </c>
      <c r="C2067" s="129">
        <v>2</v>
      </c>
      <c r="D2067" s="3" t="s">
        <v>146</v>
      </c>
      <c r="E2067" s="3">
        <v>350280</v>
      </c>
      <c r="F2067" s="128">
        <v>35021</v>
      </c>
      <c r="G2067" s="3" t="s">
        <v>64</v>
      </c>
      <c r="H2067" s="3" t="s">
        <v>4480</v>
      </c>
      <c r="I2067" s="3">
        <v>350280</v>
      </c>
      <c r="J2067" s="3" t="s">
        <v>4589</v>
      </c>
      <c r="K2067" s="3" t="s">
        <v>4341</v>
      </c>
      <c r="L2067" s="129">
        <v>39</v>
      </c>
      <c r="M2067" s="3" t="s">
        <v>4370</v>
      </c>
      <c r="N2067" s="3" t="s">
        <v>4343</v>
      </c>
      <c r="O2067" s="3" t="s">
        <v>4556</v>
      </c>
      <c r="P2067" s="3" t="s">
        <v>4373</v>
      </c>
      <c r="Q2067" s="62" t="s">
        <v>6835</v>
      </c>
    </row>
    <row r="2068" spans="1:17" x14ac:dyDescent="0.25">
      <c r="A2068" s="61">
        <v>7395469</v>
      </c>
      <c r="B2068" s="3">
        <v>354630</v>
      </c>
      <c r="C2068" s="129">
        <v>14</v>
      </c>
      <c r="D2068" s="3" t="s">
        <v>614</v>
      </c>
      <c r="E2068" s="3">
        <v>354630</v>
      </c>
      <c r="F2068" s="128">
        <v>35142</v>
      </c>
      <c r="G2068" s="3" t="s">
        <v>145</v>
      </c>
      <c r="H2068" s="3" t="s">
        <v>4384</v>
      </c>
      <c r="I2068" s="3">
        <v>354630</v>
      </c>
      <c r="J2068" s="3" t="s">
        <v>5415</v>
      </c>
      <c r="K2068" s="3" t="s">
        <v>4341</v>
      </c>
      <c r="L2068" s="129">
        <v>39</v>
      </c>
      <c r="M2068" s="3" t="s">
        <v>4370</v>
      </c>
      <c r="N2068" s="3" t="s">
        <v>4343</v>
      </c>
      <c r="O2068" s="3" t="s">
        <v>4466</v>
      </c>
      <c r="P2068" s="3" t="s">
        <v>4373</v>
      </c>
      <c r="Q2068" s="62" t="s">
        <v>6836</v>
      </c>
    </row>
    <row r="2069" spans="1:17" x14ac:dyDescent="0.25">
      <c r="A2069" s="61">
        <v>7396228</v>
      </c>
      <c r="B2069" s="3">
        <v>350700</v>
      </c>
      <c r="C2069" s="129">
        <v>16</v>
      </c>
      <c r="D2069" s="3" t="s">
        <v>747</v>
      </c>
      <c r="E2069" s="3">
        <v>350700</v>
      </c>
      <c r="F2069" s="128">
        <v>35163</v>
      </c>
      <c r="G2069" s="3" t="s">
        <v>168</v>
      </c>
      <c r="H2069" s="3" t="s">
        <v>4399</v>
      </c>
      <c r="I2069" s="3">
        <v>350700</v>
      </c>
      <c r="J2069" s="3" t="s">
        <v>4524</v>
      </c>
      <c r="K2069" s="3" t="s">
        <v>4341</v>
      </c>
      <c r="L2069" s="129">
        <v>39</v>
      </c>
      <c r="M2069" s="3" t="s">
        <v>4370</v>
      </c>
      <c r="N2069" s="3" t="s">
        <v>4343</v>
      </c>
      <c r="O2069" s="3" t="s">
        <v>4372</v>
      </c>
      <c r="P2069" s="3" t="s">
        <v>4373</v>
      </c>
      <c r="Q2069" s="62" t="s">
        <v>6837</v>
      </c>
    </row>
    <row r="2070" spans="1:17" x14ac:dyDescent="0.25">
      <c r="A2070" s="61">
        <v>7398387</v>
      </c>
      <c r="B2070" s="3">
        <v>354100</v>
      </c>
      <c r="C2070" s="129">
        <v>4</v>
      </c>
      <c r="D2070" s="3" t="s">
        <v>237</v>
      </c>
      <c r="E2070" s="3">
        <v>354100</v>
      </c>
      <c r="F2070" s="128">
        <v>35041</v>
      </c>
      <c r="G2070" s="3" t="s">
        <v>78</v>
      </c>
      <c r="H2070" s="3" t="s">
        <v>4420</v>
      </c>
      <c r="I2070" s="3">
        <v>354100</v>
      </c>
      <c r="J2070" s="3" t="s">
        <v>4421</v>
      </c>
      <c r="K2070" s="3" t="s">
        <v>4341</v>
      </c>
      <c r="L2070" s="129">
        <v>39</v>
      </c>
      <c r="M2070" s="3" t="s">
        <v>4370</v>
      </c>
      <c r="N2070" s="3" t="s">
        <v>4343</v>
      </c>
      <c r="O2070" s="3" t="s">
        <v>4372</v>
      </c>
      <c r="P2070" s="3" t="s">
        <v>4373</v>
      </c>
      <c r="Q2070" s="62" t="s">
        <v>6838</v>
      </c>
    </row>
    <row r="2071" spans="1:17" x14ac:dyDescent="0.25">
      <c r="A2071" s="61">
        <v>7398948</v>
      </c>
      <c r="B2071" s="3">
        <v>350390</v>
      </c>
      <c r="C2071" s="129">
        <v>1</v>
      </c>
      <c r="D2071" s="3" t="s">
        <v>54</v>
      </c>
      <c r="E2071" s="3">
        <v>350390</v>
      </c>
      <c r="F2071" s="128">
        <v>35011</v>
      </c>
      <c r="G2071" s="3" t="s">
        <v>46</v>
      </c>
      <c r="H2071" s="3" t="s">
        <v>4437</v>
      </c>
      <c r="I2071" s="3">
        <v>350390</v>
      </c>
      <c r="J2071" s="3" t="s">
        <v>6203</v>
      </c>
      <c r="K2071" s="3" t="s">
        <v>4341</v>
      </c>
      <c r="L2071" s="129">
        <v>4</v>
      </c>
      <c r="M2071" s="3" t="s">
        <v>4349</v>
      </c>
      <c r="N2071" s="3" t="s">
        <v>4343</v>
      </c>
      <c r="O2071" s="3" t="s">
        <v>4372</v>
      </c>
      <c r="P2071" s="3" t="s">
        <v>4373</v>
      </c>
      <c r="Q2071" s="62" t="s">
        <v>6839</v>
      </c>
    </row>
    <row r="2072" spans="1:17" x14ac:dyDescent="0.25">
      <c r="A2072" s="61">
        <v>7400926</v>
      </c>
      <c r="B2072" s="3">
        <v>354140</v>
      </c>
      <c r="C2072" s="129">
        <v>11</v>
      </c>
      <c r="D2072" s="3" t="s">
        <v>513</v>
      </c>
      <c r="E2072" s="3">
        <v>354140</v>
      </c>
      <c r="F2072" s="128">
        <v>35112</v>
      </c>
      <c r="G2072" s="3" t="s">
        <v>127</v>
      </c>
      <c r="H2072" s="3" t="s">
        <v>4475</v>
      </c>
      <c r="I2072" s="3">
        <v>354140</v>
      </c>
      <c r="J2072" s="3" t="s">
        <v>4508</v>
      </c>
      <c r="K2072" s="3" t="s">
        <v>4351</v>
      </c>
      <c r="L2072" s="129">
        <v>7</v>
      </c>
      <c r="M2072" s="3" t="s">
        <v>4347</v>
      </c>
      <c r="N2072" s="3" t="s">
        <v>4343</v>
      </c>
      <c r="O2072" s="3" t="s">
        <v>4460</v>
      </c>
      <c r="P2072" s="3" t="s">
        <v>4359</v>
      </c>
      <c r="Q2072" s="62" t="s">
        <v>6840</v>
      </c>
    </row>
    <row r="2073" spans="1:17" x14ac:dyDescent="0.25">
      <c r="A2073" s="61">
        <v>7415982</v>
      </c>
      <c r="B2073" s="3">
        <v>353630</v>
      </c>
      <c r="C2073" s="129">
        <v>8</v>
      </c>
      <c r="D2073" s="3" t="s">
        <v>392</v>
      </c>
      <c r="E2073" s="3">
        <v>353630</v>
      </c>
      <c r="F2073" s="128">
        <v>35081</v>
      </c>
      <c r="G2073" s="3" t="s">
        <v>101</v>
      </c>
      <c r="H2073" s="3" t="s">
        <v>4396</v>
      </c>
      <c r="I2073" s="3">
        <v>353630</v>
      </c>
      <c r="J2073" s="3" t="s">
        <v>5252</v>
      </c>
      <c r="K2073" s="3" t="s">
        <v>4341</v>
      </c>
      <c r="L2073" s="129">
        <v>39</v>
      </c>
      <c r="M2073" s="3" t="s">
        <v>4370</v>
      </c>
      <c r="N2073" s="3" t="s">
        <v>4343</v>
      </c>
      <c r="O2073" s="3" t="s">
        <v>4372</v>
      </c>
      <c r="P2073" s="3" t="s">
        <v>4373</v>
      </c>
      <c r="Q2073" s="62" t="s">
        <v>6841</v>
      </c>
    </row>
    <row r="2074" spans="1:17" x14ac:dyDescent="0.25">
      <c r="A2074" s="61">
        <v>7420595</v>
      </c>
      <c r="B2074" s="3">
        <v>354340</v>
      </c>
      <c r="C2074" s="129">
        <v>13</v>
      </c>
      <c r="D2074" s="3" t="s">
        <v>583</v>
      </c>
      <c r="E2074" s="3">
        <v>354340</v>
      </c>
      <c r="F2074" s="128">
        <v>35132</v>
      </c>
      <c r="G2074" s="3" t="s">
        <v>139</v>
      </c>
      <c r="H2074" s="3" t="s">
        <v>4396</v>
      </c>
      <c r="I2074" s="3">
        <v>354340</v>
      </c>
      <c r="J2074" s="3" t="s">
        <v>4583</v>
      </c>
      <c r="K2074" s="3" t="s">
        <v>4341</v>
      </c>
      <c r="L2074" s="129">
        <v>5</v>
      </c>
      <c r="M2074" s="3" t="s">
        <v>4342</v>
      </c>
      <c r="N2074" s="3" t="s">
        <v>4343</v>
      </c>
      <c r="O2074" s="3" t="s">
        <v>4344</v>
      </c>
      <c r="P2074" s="3" t="s">
        <v>4345</v>
      </c>
      <c r="Q2074" s="62" t="s">
        <v>6842</v>
      </c>
    </row>
    <row r="2075" spans="1:17" x14ac:dyDescent="0.25">
      <c r="A2075" s="61">
        <v>7424310</v>
      </c>
      <c r="B2075" s="3">
        <v>351690</v>
      </c>
      <c r="C2075" s="129">
        <v>15</v>
      </c>
      <c r="D2075" s="3" t="s">
        <v>639</v>
      </c>
      <c r="E2075" s="3">
        <v>351690</v>
      </c>
      <c r="F2075" s="128">
        <v>35157</v>
      </c>
      <c r="G2075" s="3" t="s">
        <v>162</v>
      </c>
      <c r="H2075" s="3" t="s">
        <v>4480</v>
      </c>
      <c r="I2075" s="3">
        <v>351690</v>
      </c>
      <c r="J2075" s="3" t="s">
        <v>5482</v>
      </c>
      <c r="K2075" s="3" t="s">
        <v>4341</v>
      </c>
      <c r="L2075" s="129">
        <v>39</v>
      </c>
      <c r="M2075" s="3" t="s">
        <v>4370</v>
      </c>
      <c r="N2075" s="3" t="s">
        <v>4343</v>
      </c>
      <c r="O2075" s="3" t="s">
        <v>4344</v>
      </c>
      <c r="P2075" s="3" t="s">
        <v>4345</v>
      </c>
      <c r="Q2075" s="62" t="s">
        <v>6798</v>
      </c>
    </row>
    <row r="2076" spans="1:17" x14ac:dyDescent="0.25">
      <c r="A2076" s="61">
        <v>7432976</v>
      </c>
      <c r="B2076" s="3">
        <v>354060</v>
      </c>
      <c r="C2076" s="129">
        <v>16</v>
      </c>
      <c r="D2076" s="3" t="s">
        <v>747</v>
      </c>
      <c r="E2076" s="3">
        <v>354060</v>
      </c>
      <c r="F2076" s="128">
        <v>35163</v>
      </c>
      <c r="G2076" s="3" t="s">
        <v>168</v>
      </c>
      <c r="H2076" s="3" t="s">
        <v>4399</v>
      </c>
      <c r="I2076" s="3">
        <v>354060</v>
      </c>
      <c r="J2076" s="3" t="s">
        <v>5350</v>
      </c>
      <c r="K2076" s="3" t="s">
        <v>4341</v>
      </c>
      <c r="L2076" s="129">
        <v>39</v>
      </c>
      <c r="M2076" s="3" t="s">
        <v>4370</v>
      </c>
      <c r="N2076" s="3" t="s">
        <v>4343</v>
      </c>
      <c r="O2076" s="3" t="s">
        <v>4372</v>
      </c>
      <c r="P2076" s="3" t="s">
        <v>4373</v>
      </c>
      <c r="Q2076" s="62" t="s">
        <v>6843</v>
      </c>
    </row>
    <row r="2077" spans="1:17" x14ac:dyDescent="0.25">
      <c r="A2077" s="61">
        <v>7438222</v>
      </c>
      <c r="B2077" s="3">
        <v>353950</v>
      </c>
      <c r="C2077" s="129">
        <v>13</v>
      </c>
      <c r="D2077" s="3" t="s">
        <v>583</v>
      </c>
      <c r="E2077" s="3">
        <v>353950</v>
      </c>
      <c r="F2077" s="128">
        <v>35131</v>
      </c>
      <c r="G2077" s="3" t="s">
        <v>137</v>
      </c>
      <c r="H2077" s="3" t="s">
        <v>4396</v>
      </c>
      <c r="I2077" s="3">
        <v>353950</v>
      </c>
      <c r="J2077" s="3" t="s">
        <v>4493</v>
      </c>
      <c r="K2077" s="3" t="s">
        <v>4341</v>
      </c>
      <c r="L2077" s="129">
        <v>4</v>
      </c>
      <c r="M2077" s="3" t="s">
        <v>4349</v>
      </c>
      <c r="N2077" s="3" t="s">
        <v>4343</v>
      </c>
      <c r="O2077" s="3" t="s">
        <v>4344</v>
      </c>
      <c r="P2077" s="3" t="s">
        <v>4345</v>
      </c>
      <c r="Q2077" s="62" t="s">
        <v>6844</v>
      </c>
    </row>
    <row r="2078" spans="1:17" x14ac:dyDescent="0.25">
      <c r="A2078" s="61">
        <v>7443285</v>
      </c>
      <c r="B2078" s="3">
        <v>354890</v>
      </c>
      <c r="C2078" s="129">
        <v>3</v>
      </c>
      <c r="D2078" s="3" t="s">
        <v>207</v>
      </c>
      <c r="E2078" s="3">
        <v>354890</v>
      </c>
      <c r="F2078" s="128">
        <v>35034</v>
      </c>
      <c r="G2078" s="3" t="s">
        <v>76</v>
      </c>
      <c r="H2078" s="3" t="s">
        <v>4396</v>
      </c>
      <c r="I2078" s="3">
        <v>354890</v>
      </c>
      <c r="J2078" s="3" t="s">
        <v>4423</v>
      </c>
      <c r="K2078" s="3" t="s">
        <v>4341</v>
      </c>
      <c r="L2078" s="129">
        <v>4</v>
      </c>
      <c r="M2078" s="3" t="s">
        <v>4349</v>
      </c>
      <c r="N2078" s="3" t="s">
        <v>4343</v>
      </c>
      <c r="O2078" s="3" t="s">
        <v>4729</v>
      </c>
      <c r="P2078" s="3" t="s">
        <v>4373</v>
      </c>
      <c r="Q2078" s="62" t="s">
        <v>6845</v>
      </c>
    </row>
    <row r="2079" spans="1:17" x14ac:dyDescent="0.25">
      <c r="A2079" s="61">
        <v>7444397</v>
      </c>
      <c r="B2079" s="3">
        <v>353000</v>
      </c>
      <c r="C2079" s="129">
        <v>15</v>
      </c>
      <c r="D2079" s="3" t="s">
        <v>639</v>
      </c>
      <c r="E2079" s="3">
        <v>353000</v>
      </c>
      <c r="F2079" s="128">
        <v>35154</v>
      </c>
      <c r="G2079" s="3" t="s">
        <v>156</v>
      </c>
      <c r="H2079" s="3" t="s">
        <v>4480</v>
      </c>
      <c r="I2079" s="3">
        <v>353000</v>
      </c>
      <c r="J2079" s="3" t="s">
        <v>6846</v>
      </c>
      <c r="K2079" s="3" t="s">
        <v>4341</v>
      </c>
      <c r="L2079" s="129">
        <v>4</v>
      </c>
      <c r="M2079" s="3" t="s">
        <v>4349</v>
      </c>
      <c r="N2079" s="3" t="s">
        <v>4343</v>
      </c>
      <c r="O2079" s="3" t="s">
        <v>4344</v>
      </c>
      <c r="P2079" s="3" t="s">
        <v>4345</v>
      </c>
      <c r="Q2079" s="62" t="s">
        <v>6847</v>
      </c>
    </row>
    <row r="2080" spans="1:17" x14ac:dyDescent="0.25">
      <c r="A2080" s="61">
        <v>7451024</v>
      </c>
      <c r="B2080" s="3">
        <v>351050</v>
      </c>
      <c r="C2080" s="129">
        <v>17</v>
      </c>
      <c r="D2080" s="3" t="s">
        <v>797</v>
      </c>
      <c r="E2080" s="3">
        <v>351050</v>
      </c>
      <c r="F2080" s="128">
        <v>35173</v>
      </c>
      <c r="G2080" s="3" t="s">
        <v>174</v>
      </c>
      <c r="H2080" s="3" t="s">
        <v>4367</v>
      </c>
      <c r="I2080" s="3">
        <v>351050</v>
      </c>
      <c r="J2080" s="3" t="s">
        <v>4406</v>
      </c>
      <c r="K2080" s="3" t="s">
        <v>4341</v>
      </c>
      <c r="L2080" s="129">
        <v>39</v>
      </c>
      <c r="M2080" s="3" t="s">
        <v>4370</v>
      </c>
      <c r="N2080" s="3" t="s">
        <v>4343</v>
      </c>
      <c r="O2080" s="3" t="s">
        <v>4344</v>
      </c>
      <c r="P2080" s="3" t="s">
        <v>4345</v>
      </c>
      <c r="Q2080" s="62" t="s">
        <v>6848</v>
      </c>
    </row>
    <row r="2081" spans="1:17" x14ac:dyDescent="0.25">
      <c r="A2081" s="61">
        <v>7451229</v>
      </c>
      <c r="B2081" s="3">
        <v>351550</v>
      </c>
      <c r="C2081" s="129">
        <v>15</v>
      </c>
      <c r="D2081" s="3" t="s">
        <v>639</v>
      </c>
      <c r="E2081" s="3">
        <v>351550</v>
      </c>
      <c r="F2081" s="128">
        <v>35154</v>
      </c>
      <c r="G2081" s="3" t="s">
        <v>156</v>
      </c>
      <c r="H2081" s="3" t="s">
        <v>4480</v>
      </c>
      <c r="I2081" s="3">
        <v>351550</v>
      </c>
      <c r="J2081" s="3" t="s">
        <v>4774</v>
      </c>
      <c r="K2081" s="3" t="s">
        <v>4341</v>
      </c>
      <c r="L2081" s="129">
        <v>62</v>
      </c>
      <c r="M2081" s="3" t="s">
        <v>4379</v>
      </c>
      <c r="N2081" s="3" t="s">
        <v>4343</v>
      </c>
      <c r="O2081" s="3" t="s">
        <v>4460</v>
      </c>
      <c r="P2081" s="3" t="s">
        <v>4359</v>
      </c>
      <c r="Q2081" s="62" t="s">
        <v>6849</v>
      </c>
    </row>
    <row r="2082" spans="1:17" x14ac:dyDescent="0.25">
      <c r="A2082" s="61">
        <v>7451792</v>
      </c>
      <c r="B2082" s="3">
        <v>355450</v>
      </c>
      <c r="C2082" s="129">
        <v>16</v>
      </c>
      <c r="D2082" s="3" t="s">
        <v>747</v>
      </c>
      <c r="E2082" s="3">
        <v>355450</v>
      </c>
      <c r="F2082" s="128">
        <v>35163</v>
      </c>
      <c r="G2082" s="3" t="s">
        <v>168</v>
      </c>
      <c r="H2082" s="3" t="s">
        <v>4399</v>
      </c>
      <c r="I2082" s="3">
        <v>355450</v>
      </c>
      <c r="J2082" s="3" t="s">
        <v>5362</v>
      </c>
      <c r="K2082" s="3" t="s">
        <v>4341</v>
      </c>
      <c r="L2082" s="129">
        <v>4</v>
      </c>
      <c r="M2082" s="3" t="s">
        <v>4349</v>
      </c>
      <c r="N2082" s="3" t="s">
        <v>4343</v>
      </c>
      <c r="O2082" s="3" t="s">
        <v>4344</v>
      </c>
      <c r="P2082" s="3" t="s">
        <v>4345</v>
      </c>
      <c r="Q2082" s="62" t="s">
        <v>6850</v>
      </c>
    </row>
    <row r="2083" spans="1:17" x14ac:dyDescent="0.25">
      <c r="A2083" s="61">
        <v>7452438</v>
      </c>
      <c r="B2083" s="3">
        <v>352390</v>
      </c>
      <c r="C2083" s="129">
        <v>16</v>
      </c>
      <c r="D2083" s="3" t="s">
        <v>747</v>
      </c>
      <c r="E2083" s="3">
        <v>352390</v>
      </c>
      <c r="F2083" s="128">
        <v>35163</v>
      </c>
      <c r="G2083" s="3" t="s">
        <v>168</v>
      </c>
      <c r="H2083" s="3" t="s">
        <v>4399</v>
      </c>
      <c r="I2083" s="3">
        <v>352390</v>
      </c>
      <c r="J2083" s="3" t="s">
        <v>4432</v>
      </c>
      <c r="K2083" s="3" t="s">
        <v>4341</v>
      </c>
      <c r="L2083" s="129">
        <v>4</v>
      </c>
      <c r="M2083" s="3" t="s">
        <v>4349</v>
      </c>
      <c r="N2083" s="3" t="s">
        <v>4343</v>
      </c>
      <c r="O2083" s="3" t="s">
        <v>4344</v>
      </c>
      <c r="P2083" s="3" t="s">
        <v>4345</v>
      </c>
      <c r="Q2083" s="62" t="s">
        <v>6851</v>
      </c>
    </row>
    <row r="2084" spans="1:17" x14ac:dyDescent="0.25">
      <c r="A2084" s="61">
        <v>7453884</v>
      </c>
      <c r="B2084" s="3">
        <v>354730</v>
      </c>
      <c r="C2084" s="129">
        <v>1</v>
      </c>
      <c r="D2084" s="3" t="s">
        <v>54</v>
      </c>
      <c r="E2084" s="3">
        <v>354730</v>
      </c>
      <c r="F2084" s="128">
        <v>35014</v>
      </c>
      <c r="G2084" s="3" t="s">
        <v>58</v>
      </c>
      <c r="H2084" s="3" t="s">
        <v>4339</v>
      </c>
      <c r="I2084" s="3">
        <v>354730</v>
      </c>
      <c r="J2084" s="3" t="s">
        <v>5128</v>
      </c>
      <c r="K2084" s="3" t="s">
        <v>4341</v>
      </c>
      <c r="L2084" s="129">
        <v>39</v>
      </c>
      <c r="M2084" s="3" t="s">
        <v>4370</v>
      </c>
      <c r="N2084" s="3" t="s">
        <v>4343</v>
      </c>
      <c r="O2084" s="3" t="s">
        <v>4358</v>
      </c>
      <c r="P2084" s="3" t="s">
        <v>4359</v>
      </c>
      <c r="Q2084" s="62" t="s">
        <v>6852</v>
      </c>
    </row>
    <row r="2085" spans="1:17" x14ac:dyDescent="0.25">
      <c r="A2085" s="61">
        <v>7461291</v>
      </c>
      <c r="B2085" s="3">
        <v>354050</v>
      </c>
      <c r="C2085" s="129">
        <v>6</v>
      </c>
      <c r="D2085" s="3" t="s">
        <v>271</v>
      </c>
      <c r="E2085" s="3">
        <v>354050</v>
      </c>
      <c r="F2085" s="128">
        <v>35063</v>
      </c>
      <c r="G2085" s="3" t="s">
        <v>87</v>
      </c>
      <c r="H2085" s="3" t="s">
        <v>4414</v>
      </c>
      <c r="I2085" s="3">
        <v>354050</v>
      </c>
      <c r="J2085" s="3" t="s">
        <v>6853</v>
      </c>
      <c r="K2085" s="3" t="s">
        <v>4341</v>
      </c>
      <c r="L2085" s="129">
        <v>39</v>
      </c>
      <c r="M2085" s="3" t="s">
        <v>4370</v>
      </c>
      <c r="N2085" s="3" t="s">
        <v>4343</v>
      </c>
      <c r="O2085" s="3" t="s">
        <v>4466</v>
      </c>
      <c r="P2085" s="3" t="s">
        <v>4373</v>
      </c>
      <c r="Q2085" s="62" t="s">
        <v>6854</v>
      </c>
    </row>
    <row r="2086" spans="1:17" x14ac:dyDescent="0.25">
      <c r="A2086" s="61">
        <v>7461364</v>
      </c>
      <c r="B2086" s="3">
        <v>351050</v>
      </c>
      <c r="C2086" s="129">
        <v>17</v>
      </c>
      <c r="D2086" s="3" t="s">
        <v>797</v>
      </c>
      <c r="E2086" s="3">
        <v>351050</v>
      </c>
      <c r="F2086" s="128">
        <v>35173</v>
      </c>
      <c r="G2086" s="3" t="s">
        <v>174</v>
      </c>
      <c r="H2086" s="3" t="s">
        <v>4367</v>
      </c>
      <c r="I2086" s="3">
        <v>351050</v>
      </c>
      <c r="J2086" s="3" t="s">
        <v>4406</v>
      </c>
      <c r="K2086" s="3" t="s">
        <v>4341</v>
      </c>
      <c r="L2086" s="129">
        <v>4</v>
      </c>
      <c r="M2086" s="3" t="s">
        <v>4349</v>
      </c>
      <c r="N2086" s="3" t="s">
        <v>4343</v>
      </c>
      <c r="O2086" s="3" t="s">
        <v>4344</v>
      </c>
      <c r="P2086" s="3" t="s">
        <v>4345</v>
      </c>
      <c r="Q2086" s="62" t="s">
        <v>6855</v>
      </c>
    </row>
    <row r="2087" spans="1:17" x14ac:dyDescent="0.25">
      <c r="A2087" s="61">
        <v>7462069</v>
      </c>
      <c r="B2087" s="3">
        <v>354890</v>
      </c>
      <c r="C2087" s="129">
        <v>3</v>
      </c>
      <c r="D2087" s="3" t="s">
        <v>207</v>
      </c>
      <c r="E2087" s="3">
        <v>354890</v>
      </c>
      <c r="F2087" s="128">
        <v>35034</v>
      </c>
      <c r="G2087" s="3" t="s">
        <v>76</v>
      </c>
      <c r="H2087" s="3" t="s">
        <v>4396</v>
      </c>
      <c r="I2087" s="3">
        <v>354890</v>
      </c>
      <c r="J2087" s="3" t="s">
        <v>4423</v>
      </c>
      <c r="K2087" s="3" t="s">
        <v>4341</v>
      </c>
      <c r="L2087" s="129">
        <v>4</v>
      </c>
      <c r="M2087" s="3" t="s">
        <v>4349</v>
      </c>
      <c r="N2087" s="3" t="s">
        <v>4343</v>
      </c>
      <c r="O2087" s="3" t="s">
        <v>4372</v>
      </c>
      <c r="P2087" s="3" t="s">
        <v>4373</v>
      </c>
      <c r="Q2087" s="62" t="s">
        <v>6856</v>
      </c>
    </row>
    <row r="2088" spans="1:17" x14ac:dyDescent="0.25">
      <c r="A2088" s="61">
        <v>7465912</v>
      </c>
      <c r="B2088" s="3">
        <v>350760</v>
      </c>
      <c r="C2088" s="129">
        <v>7</v>
      </c>
      <c r="D2088" s="3" t="s">
        <v>344</v>
      </c>
      <c r="E2088" s="3">
        <v>350760</v>
      </c>
      <c r="F2088" s="128">
        <v>35071</v>
      </c>
      <c r="G2088" s="3" t="s">
        <v>93</v>
      </c>
      <c r="H2088" s="3" t="s">
        <v>4389</v>
      </c>
      <c r="I2088" s="3">
        <v>350760</v>
      </c>
      <c r="J2088" s="3" t="s">
        <v>4457</v>
      </c>
      <c r="K2088" s="3" t="s">
        <v>4341</v>
      </c>
      <c r="L2088" s="129">
        <v>4</v>
      </c>
      <c r="M2088" s="3" t="s">
        <v>4349</v>
      </c>
      <c r="N2088" s="3" t="s">
        <v>4343</v>
      </c>
      <c r="O2088" s="3" t="s">
        <v>4358</v>
      </c>
      <c r="P2088" s="3" t="s">
        <v>4359</v>
      </c>
      <c r="Q2088" s="62" t="s">
        <v>6857</v>
      </c>
    </row>
    <row r="2089" spans="1:17" x14ac:dyDescent="0.25">
      <c r="A2089" s="61">
        <v>7467567</v>
      </c>
      <c r="B2089" s="3">
        <v>354340</v>
      </c>
      <c r="C2089" s="129">
        <v>13</v>
      </c>
      <c r="D2089" s="3" t="s">
        <v>583</v>
      </c>
      <c r="E2089" s="3">
        <v>354340</v>
      </c>
      <c r="F2089" s="128">
        <v>35132</v>
      </c>
      <c r="G2089" s="3" t="s">
        <v>139</v>
      </c>
      <c r="H2089" s="3" t="s">
        <v>4396</v>
      </c>
      <c r="I2089" s="3">
        <v>354340</v>
      </c>
      <c r="J2089" s="3" t="s">
        <v>4583</v>
      </c>
      <c r="K2089" s="3" t="s">
        <v>4351</v>
      </c>
      <c r="L2089" s="129">
        <v>39</v>
      </c>
      <c r="M2089" s="3" t="s">
        <v>4370</v>
      </c>
      <c r="N2089" s="3" t="s">
        <v>4343</v>
      </c>
      <c r="O2089" s="3" t="s">
        <v>4372</v>
      </c>
      <c r="P2089" s="3" t="s">
        <v>4373</v>
      </c>
      <c r="Q2089" s="62" t="s">
        <v>6858</v>
      </c>
    </row>
    <row r="2090" spans="1:17" x14ac:dyDescent="0.25">
      <c r="A2090" s="61">
        <v>7473702</v>
      </c>
      <c r="B2090" s="3">
        <v>353060</v>
      </c>
      <c r="C2090" s="129">
        <v>1</v>
      </c>
      <c r="D2090" s="3" t="s">
        <v>54</v>
      </c>
      <c r="E2090" s="3">
        <v>353060</v>
      </c>
      <c r="F2090" s="128">
        <v>35011</v>
      </c>
      <c r="G2090" s="3" t="s">
        <v>46</v>
      </c>
      <c r="H2090" s="3" t="s">
        <v>4437</v>
      </c>
      <c r="I2090" s="3">
        <v>353060</v>
      </c>
      <c r="J2090" s="3" t="s">
        <v>5358</v>
      </c>
      <c r="K2090" s="3" t="s">
        <v>4341</v>
      </c>
      <c r="L2090" s="129">
        <v>5</v>
      </c>
      <c r="M2090" s="3" t="s">
        <v>4342</v>
      </c>
      <c r="N2090" s="3" t="s">
        <v>4343</v>
      </c>
      <c r="O2090" s="3" t="s">
        <v>4344</v>
      </c>
      <c r="P2090" s="3" t="s">
        <v>4345</v>
      </c>
      <c r="Q2090" s="62" t="s">
        <v>6859</v>
      </c>
    </row>
    <row r="2091" spans="1:17" x14ac:dyDescent="0.25">
      <c r="A2091" s="61">
        <v>7479166</v>
      </c>
      <c r="B2091" s="3">
        <v>352042</v>
      </c>
      <c r="C2091" s="129">
        <v>12</v>
      </c>
      <c r="D2091" s="3" t="s">
        <v>565</v>
      </c>
      <c r="E2091" s="3">
        <v>352042</v>
      </c>
      <c r="F2091" s="128">
        <v>35121</v>
      </c>
      <c r="G2091" s="3" t="s">
        <v>135</v>
      </c>
      <c r="H2091" s="3" t="s">
        <v>4420</v>
      </c>
      <c r="I2091" s="3">
        <v>352042</v>
      </c>
      <c r="J2091" s="3" t="s">
        <v>6580</v>
      </c>
      <c r="K2091" s="3" t="s">
        <v>4341</v>
      </c>
      <c r="L2091" s="129">
        <v>39</v>
      </c>
      <c r="M2091" s="3" t="s">
        <v>4370</v>
      </c>
      <c r="N2091" s="3" t="s">
        <v>4343</v>
      </c>
      <c r="O2091" s="3" t="s">
        <v>4372</v>
      </c>
      <c r="P2091" s="3" t="s">
        <v>4373</v>
      </c>
      <c r="Q2091" s="62" t="s">
        <v>6860</v>
      </c>
    </row>
    <row r="2092" spans="1:17" x14ac:dyDescent="0.25">
      <c r="A2092" s="61">
        <v>7496117</v>
      </c>
      <c r="B2092" s="3">
        <v>355220</v>
      </c>
      <c r="C2092" s="129">
        <v>16</v>
      </c>
      <c r="D2092" s="3" t="s">
        <v>747</v>
      </c>
      <c r="E2092" s="3">
        <v>355220</v>
      </c>
      <c r="F2092" s="128">
        <v>35163</v>
      </c>
      <c r="G2092" s="3" t="s">
        <v>168</v>
      </c>
      <c r="H2092" s="3" t="s">
        <v>4399</v>
      </c>
      <c r="I2092" s="3">
        <v>355220</v>
      </c>
      <c r="J2092" s="3" t="s">
        <v>4528</v>
      </c>
      <c r="K2092" s="3" t="s">
        <v>4351</v>
      </c>
      <c r="L2092" s="129">
        <v>4</v>
      </c>
      <c r="M2092" s="3" t="s">
        <v>4349</v>
      </c>
      <c r="N2092" s="3" t="s">
        <v>4343</v>
      </c>
      <c r="O2092" s="3" t="s">
        <v>4352</v>
      </c>
      <c r="P2092" s="3" t="s">
        <v>4345</v>
      </c>
      <c r="Q2092" s="62" t="s">
        <v>6861</v>
      </c>
    </row>
    <row r="2093" spans="1:17" x14ac:dyDescent="0.25">
      <c r="A2093" s="61">
        <v>7496532</v>
      </c>
      <c r="B2093" s="3">
        <v>355030</v>
      </c>
      <c r="C2093" s="129">
        <v>1</v>
      </c>
      <c r="D2093" s="3" t="s">
        <v>54</v>
      </c>
      <c r="E2093" s="3">
        <v>355030</v>
      </c>
      <c r="F2093" s="128">
        <v>35016</v>
      </c>
      <c r="G2093" s="3" t="s">
        <v>62</v>
      </c>
      <c r="H2093" s="3" t="s">
        <v>4410</v>
      </c>
      <c r="I2093" s="3">
        <v>355030</v>
      </c>
      <c r="J2093" s="3" t="s">
        <v>4411</v>
      </c>
      <c r="K2093" s="3" t="s">
        <v>4341</v>
      </c>
      <c r="L2093" s="129">
        <v>39</v>
      </c>
      <c r="M2093" s="3" t="s">
        <v>4370</v>
      </c>
      <c r="N2093" s="3" t="s">
        <v>4343</v>
      </c>
      <c r="O2093" s="3" t="s">
        <v>6215</v>
      </c>
      <c r="P2093" s="3" t="s">
        <v>4373</v>
      </c>
      <c r="Q2093" s="62" t="s">
        <v>6862</v>
      </c>
    </row>
    <row r="2094" spans="1:17" x14ac:dyDescent="0.25">
      <c r="A2094" s="61">
        <v>7500130</v>
      </c>
      <c r="B2094" s="3">
        <v>350750</v>
      </c>
      <c r="C2094" s="129">
        <v>6</v>
      </c>
      <c r="D2094" s="3" t="s">
        <v>271</v>
      </c>
      <c r="E2094" s="3">
        <v>350750</v>
      </c>
      <c r="F2094" s="128">
        <v>35063</v>
      </c>
      <c r="G2094" s="3" t="s">
        <v>87</v>
      </c>
      <c r="H2094" s="3" t="s">
        <v>4414</v>
      </c>
      <c r="I2094" s="3">
        <v>350750</v>
      </c>
      <c r="J2094" s="3" t="s">
        <v>4987</v>
      </c>
      <c r="K2094" s="3" t="s">
        <v>4341</v>
      </c>
      <c r="L2094" s="129">
        <v>4</v>
      </c>
      <c r="M2094" s="3" t="s">
        <v>4349</v>
      </c>
      <c r="N2094" s="3" t="s">
        <v>4343</v>
      </c>
      <c r="O2094" s="3" t="s">
        <v>4418</v>
      </c>
      <c r="P2094" s="3" t="s">
        <v>4345</v>
      </c>
      <c r="Q2094" s="62" t="s">
        <v>6863</v>
      </c>
    </row>
    <row r="2095" spans="1:17" x14ac:dyDescent="0.25">
      <c r="A2095" s="61">
        <v>7500254</v>
      </c>
      <c r="B2095" s="3">
        <v>352710</v>
      </c>
      <c r="C2095" s="129">
        <v>6</v>
      </c>
      <c r="D2095" s="3" t="s">
        <v>271</v>
      </c>
      <c r="E2095" s="3">
        <v>352710</v>
      </c>
      <c r="F2095" s="128">
        <v>35065</v>
      </c>
      <c r="G2095" s="3" t="s">
        <v>91</v>
      </c>
      <c r="H2095" s="3" t="s">
        <v>4414</v>
      </c>
      <c r="I2095" s="3">
        <v>352710</v>
      </c>
      <c r="J2095" s="3" t="s">
        <v>4415</v>
      </c>
      <c r="K2095" s="3" t="s">
        <v>4341</v>
      </c>
      <c r="L2095" s="129">
        <v>39</v>
      </c>
      <c r="M2095" s="3" t="s">
        <v>4370</v>
      </c>
      <c r="N2095" s="3" t="s">
        <v>4343</v>
      </c>
      <c r="O2095" s="3" t="s">
        <v>4401</v>
      </c>
      <c r="P2095" s="3" t="s">
        <v>4373</v>
      </c>
      <c r="Q2095" s="62" t="s">
        <v>6864</v>
      </c>
    </row>
    <row r="2096" spans="1:17" x14ac:dyDescent="0.25">
      <c r="A2096" s="61">
        <v>7503695</v>
      </c>
      <c r="B2096" s="3">
        <v>352590</v>
      </c>
      <c r="C2096" s="129">
        <v>7</v>
      </c>
      <c r="D2096" s="3" t="s">
        <v>344</v>
      </c>
      <c r="E2096" s="3">
        <v>352590</v>
      </c>
      <c r="F2096" s="128">
        <v>35073</v>
      </c>
      <c r="G2096" s="3" t="s">
        <v>97</v>
      </c>
      <c r="H2096" s="3" t="s">
        <v>4389</v>
      </c>
      <c r="I2096" s="3">
        <v>352590</v>
      </c>
      <c r="J2096" s="3" t="s">
        <v>4468</v>
      </c>
      <c r="K2096" s="3" t="s">
        <v>4341</v>
      </c>
      <c r="L2096" s="129">
        <v>4</v>
      </c>
      <c r="M2096" s="3" t="s">
        <v>4349</v>
      </c>
      <c r="N2096" s="3" t="s">
        <v>4343</v>
      </c>
      <c r="O2096" s="3" t="s">
        <v>4372</v>
      </c>
      <c r="P2096" s="3" t="s">
        <v>4373</v>
      </c>
      <c r="Q2096" s="62" t="s">
        <v>6865</v>
      </c>
    </row>
    <row r="2097" spans="1:17" x14ac:dyDescent="0.25">
      <c r="A2097" s="61">
        <v>7505221</v>
      </c>
      <c r="B2097" s="3">
        <v>352690</v>
      </c>
      <c r="C2097" s="129">
        <v>10</v>
      </c>
      <c r="D2097" s="3" t="s">
        <v>485</v>
      </c>
      <c r="E2097" s="3">
        <v>352690</v>
      </c>
      <c r="F2097" s="128">
        <v>35102</v>
      </c>
      <c r="G2097" s="3" t="s">
        <v>119</v>
      </c>
      <c r="H2097" s="3" t="s">
        <v>4403</v>
      </c>
      <c r="I2097" s="3">
        <v>352690</v>
      </c>
      <c r="J2097" s="3" t="s">
        <v>4517</v>
      </c>
      <c r="K2097" s="3" t="s">
        <v>4341</v>
      </c>
      <c r="L2097" s="129">
        <v>4</v>
      </c>
      <c r="M2097" s="3" t="s">
        <v>4349</v>
      </c>
      <c r="N2097" s="3" t="s">
        <v>4343</v>
      </c>
      <c r="O2097" s="3" t="s">
        <v>4344</v>
      </c>
      <c r="P2097" s="3" t="s">
        <v>4345</v>
      </c>
      <c r="Q2097" s="62" t="s">
        <v>6866</v>
      </c>
    </row>
    <row r="2098" spans="1:17" x14ac:dyDescent="0.25">
      <c r="A2098" s="61">
        <v>7507976</v>
      </c>
      <c r="B2098" s="3">
        <v>350530</v>
      </c>
      <c r="C2098" s="129">
        <v>6</v>
      </c>
      <c r="D2098" s="3" t="s">
        <v>271</v>
      </c>
      <c r="E2098" s="3">
        <v>350530</v>
      </c>
      <c r="F2098" s="128">
        <v>35064</v>
      </c>
      <c r="G2098" s="3" t="s">
        <v>89</v>
      </c>
      <c r="H2098" s="3" t="s">
        <v>4414</v>
      </c>
      <c r="I2098" s="3">
        <v>350530</v>
      </c>
      <c r="J2098" s="3" t="s">
        <v>5541</v>
      </c>
      <c r="K2098" s="3" t="s">
        <v>4341</v>
      </c>
      <c r="L2098" s="129">
        <v>39</v>
      </c>
      <c r="M2098" s="3" t="s">
        <v>4370</v>
      </c>
      <c r="N2098" s="3" t="s">
        <v>4343</v>
      </c>
      <c r="O2098" s="3" t="s">
        <v>4344</v>
      </c>
      <c r="P2098" s="3" t="s">
        <v>4345</v>
      </c>
      <c r="Q2098" s="62" t="s">
        <v>6867</v>
      </c>
    </row>
    <row r="2099" spans="1:17" x14ac:dyDescent="0.25">
      <c r="A2099" s="61">
        <v>7508271</v>
      </c>
      <c r="B2099" s="3">
        <v>350250</v>
      </c>
      <c r="C2099" s="129">
        <v>17</v>
      </c>
      <c r="D2099" s="3" t="s">
        <v>797</v>
      </c>
      <c r="E2099" s="3">
        <v>350250</v>
      </c>
      <c r="F2099" s="128">
        <v>35172</v>
      </c>
      <c r="G2099" s="3" t="s">
        <v>172</v>
      </c>
      <c r="H2099" s="3" t="s">
        <v>4367</v>
      </c>
      <c r="I2099" s="3">
        <v>350250</v>
      </c>
      <c r="J2099" s="3" t="s">
        <v>4575</v>
      </c>
      <c r="K2099" s="3" t="s">
        <v>4341</v>
      </c>
      <c r="L2099" s="129">
        <v>39</v>
      </c>
      <c r="M2099" s="3" t="s">
        <v>4370</v>
      </c>
      <c r="N2099" s="3" t="s">
        <v>4343</v>
      </c>
      <c r="O2099" s="3" t="s">
        <v>4372</v>
      </c>
      <c r="P2099" s="3" t="s">
        <v>4373</v>
      </c>
      <c r="Q2099" s="62" t="s">
        <v>6868</v>
      </c>
    </row>
    <row r="2100" spans="1:17" x14ac:dyDescent="0.25">
      <c r="A2100" s="61">
        <v>7516118</v>
      </c>
      <c r="B2100" s="3">
        <v>355030</v>
      </c>
      <c r="C2100" s="129">
        <v>1</v>
      </c>
      <c r="D2100" s="3" t="s">
        <v>54</v>
      </c>
      <c r="E2100" s="3">
        <v>355030</v>
      </c>
      <c r="F2100" s="128">
        <v>35016</v>
      </c>
      <c r="G2100" s="3" t="s">
        <v>62</v>
      </c>
      <c r="H2100" s="3" t="s">
        <v>4410</v>
      </c>
      <c r="I2100" s="3">
        <v>355030</v>
      </c>
      <c r="J2100" s="3" t="s">
        <v>4411</v>
      </c>
      <c r="K2100" s="3" t="s">
        <v>4341</v>
      </c>
      <c r="L2100" s="129">
        <v>39</v>
      </c>
      <c r="M2100" s="3" t="s">
        <v>4370</v>
      </c>
      <c r="N2100" s="3" t="s">
        <v>4343</v>
      </c>
      <c r="O2100" s="3" t="s">
        <v>6215</v>
      </c>
      <c r="P2100" s="3" t="s">
        <v>4373</v>
      </c>
      <c r="Q2100" s="62" t="s">
        <v>6869</v>
      </c>
    </row>
    <row r="2101" spans="1:17" x14ac:dyDescent="0.25">
      <c r="A2101" s="61">
        <v>7524196</v>
      </c>
      <c r="B2101" s="3">
        <v>351515</v>
      </c>
      <c r="C2101" s="129">
        <v>10</v>
      </c>
      <c r="D2101" s="3" t="s">
        <v>485</v>
      </c>
      <c r="E2101" s="3">
        <v>351515</v>
      </c>
      <c r="F2101" s="128">
        <v>35102</v>
      </c>
      <c r="G2101" s="3" t="s">
        <v>119</v>
      </c>
      <c r="H2101" s="3" t="s">
        <v>4403</v>
      </c>
      <c r="I2101" s="3">
        <v>351515</v>
      </c>
      <c r="J2101" s="3" t="s">
        <v>5768</v>
      </c>
      <c r="K2101" s="3" t="s">
        <v>4341</v>
      </c>
      <c r="L2101" s="129">
        <v>39</v>
      </c>
      <c r="M2101" s="3" t="s">
        <v>4370</v>
      </c>
      <c r="N2101" s="3" t="s">
        <v>4343</v>
      </c>
      <c r="O2101" s="3" t="s">
        <v>4344</v>
      </c>
      <c r="P2101" s="3" t="s">
        <v>4345</v>
      </c>
      <c r="Q2101" s="62" t="s">
        <v>6870</v>
      </c>
    </row>
    <row r="2102" spans="1:17" x14ac:dyDescent="0.25">
      <c r="A2102" s="61">
        <v>7526482</v>
      </c>
      <c r="B2102" s="3">
        <v>355030</v>
      </c>
      <c r="C2102" s="129">
        <v>1</v>
      </c>
      <c r="D2102" s="3" t="s">
        <v>54</v>
      </c>
      <c r="E2102" s="3">
        <v>355030</v>
      </c>
      <c r="F2102" s="128">
        <v>35016</v>
      </c>
      <c r="G2102" s="3" t="s">
        <v>62</v>
      </c>
      <c r="H2102" s="3" t="s">
        <v>4410</v>
      </c>
      <c r="I2102" s="3">
        <v>355030</v>
      </c>
      <c r="J2102" s="3" t="s">
        <v>4411</v>
      </c>
      <c r="K2102" s="3" t="s">
        <v>4341</v>
      </c>
      <c r="L2102" s="129">
        <v>39</v>
      </c>
      <c r="M2102" s="3" t="s">
        <v>4370</v>
      </c>
      <c r="N2102" s="3" t="s">
        <v>4343</v>
      </c>
      <c r="O2102" s="3" t="s">
        <v>4372</v>
      </c>
      <c r="P2102" s="3" t="s">
        <v>4373</v>
      </c>
      <c r="Q2102" s="62" t="s">
        <v>6871</v>
      </c>
    </row>
    <row r="2103" spans="1:17" x14ac:dyDescent="0.25">
      <c r="A2103" s="61">
        <v>7526490</v>
      </c>
      <c r="B2103" s="3">
        <v>355030</v>
      </c>
      <c r="C2103" s="129">
        <v>1</v>
      </c>
      <c r="D2103" s="3" t="s">
        <v>54</v>
      </c>
      <c r="E2103" s="3">
        <v>355030</v>
      </c>
      <c r="F2103" s="128">
        <v>35016</v>
      </c>
      <c r="G2103" s="3" t="s">
        <v>62</v>
      </c>
      <c r="H2103" s="3" t="s">
        <v>4410</v>
      </c>
      <c r="I2103" s="3">
        <v>355030</v>
      </c>
      <c r="J2103" s="3" t="s">
        <v>4411</v>
      </c>
      <c r="K2103" s="3" t="s">
        <v>4341</v>
      </c>
      <c r="L2103" s="129">
        <v>39</v>
      </c>
      <c r="M2103" s="3" t="s">
        <v>4370</v>
      </c>
      <c r="N2103" s="3" t="s">
        <v>4343</v>
      </c>
      <c r="O2103" s="3" t="s">
        <v>4372</v>
      </c>
      <c r="P2103" s="3" t="s">
        <v>4373</v>
      </c>
      <c r="Q2103" s="62" t="s">
        <v>6872</v>
      </c>
    </row>
    <row r="2104" spans="1:17" x14ac:dyDescent="0.25">
      <c r="A2104" s="61">
        <v>7526512</v>
      </c>
      <c r="B2104" s="3">
        <v>355030</v>
      </c>
      <c r="C2104" s="129">
        <v>1</v>
      </c>
      <c r="D2104" s="3" t="s">
        <v>54</v>
      </c>
      <c r="E2104" s="3">
        <v>355030</v>
      </c>
      <c r="F2104" s="128">
        <v>35016</v>
      </c>
      <c r="G2104" s="3" t="s">
        <v>62</v>
      </c>
      <c r="H2104" s="3" t="s">
        <v>4410</v>
      </c>
      <c r="I2104" s="3">
        <v>355030</v>
      </c>
      <c r="J2104" s="3" t="s">
        <v>4411</v>
      </c>
      <c r="K2104" s="3" t="s">
        <v>4341</v>
      </c>
      <c r="L2104" s="129">
        <v>39</v>
      </c>
      <c r="M2104" s="3" t="s">
        <v>4370</v>
      </c>
      <c r="N2104" s="3" t="s">
        <v>4343</v>
      </c>
      <c r="O2104" s="3" t="s">
        <v>4372</v>
      </c>
      <c r="P2104" s="3" t="s">
        <v>4373</v>
      </c>
      <c r="Q2104" s="62" t="s">
        <v>6873</v>
      </c>
    </row>
    <row r="2105" spans="1:17" x14ac:dyDescent="0.25">
      <c r="A2105" s="61">
        <v>7527004</v>
      </c>
      <c r="B2105" s="3">
        <v>355030</v>
      </c>
      <c r="C2105" s="129">
        <v>1</v>
      </c>
      <c r="D2105" s="3" t="s">
        <v>54</v>
      </c>
      <c r="E2105" s="3">
        <v>355030</v>
      </c>
      <c r="F2105" s="128">
        <v>35016</v>
      </c>
      <c r="G2105" s="3" t="s">
        <v>62</v>
      </c>
      <c r="H2105" s="3" t="s">
        <v>4410</v>
      </c>
      <c r="I2105" s="3">
        <v>355030</v>
      </c>
      <c r="J2105" s="3" t="s">
        <v>4411</v>
      </c>
      <c r="K2105" s="3" t="s">
        <v>4341</v>
      </c>
      <c r="L2105" s="129">
        <v>39</v>
      </c>
      <c r="M2105" s="3" t="s">
        <v>4370</v>
      </c>
      <c r="N2105" s="3" t="s">
        <v>4343</v>
      </c>
      <c r="O2105" s="3" t="s">
        <v>4372</v>
      </c>
      <c r="P2105" s="3" t="s">
        <v>4373</v>
      </c>
      <c r="Q2105" s="62" t="s">
        <v>6874</v>
      </c>
    </row>
    <row r="2106" spans="1:17" x14ac:dyDescent="0.25">
      <c r="A2106" s="61">
        <v>7534817</v>
      </c>
      <c r="B2106" s="3">
        <v>355030</v>
      </c>
      <c r="C2106" s="129">
        <v>1</v>
      </c>
      <c r="D2106" s="3" t="s">
        <v>54</v>
      </c>
      <c r="E2106" s="3">
        <v>355030</v>
      </c>
      <c r="F2106" s="128">
        <v>35016</v>
      </c>
      <c r="G2106" s="3" t="s">
        <v>62</v>
      </c>
      <c r="H2106" s="3" t="s">
        <v>4410</v>
      </c>
      <c r="I2106" s="3">
        <v>355030</v>
      </c>
      <c r="J2106" s="3" t="s">
        <v>4411</v>
      </c>
      <c r="K2106" s="3" t="s">
        <v>4341</v>
      </c>
      <c r="L2106" s="129">
        <v>4</v>
      </c>
      <c r="M2106" s="3" t="s">
        <v>4349</v>
      </c>
      <c r="N2106" s="3" t="s">
        <v>4343</v>
      </c>
      <c r="O2106" s="3" t="s">
        <v>4356</v>
      </c>
      <c r="P2106" s="3" t="s">
        <v>4345</v>
      </c>
      <c r="Q2106" s="62" t="s">
        <v>6875</v>
      </c>
    </row>
    <row r="2107" spans="1:17" x14ac:dyDescent="0.25">
      <c r="A2107" s="61">
        <v>7544529</v>
      </c>
      <c r="B2107" s="3">
        <v>351870</v>
      </c>
      <c r="C2107" s="129">
        <v>4</v>
      </c>
      <c r="D2107" s="3" t="s">
        <v>237</v>
      </c>
      <c r="E2107" s="3">
        <v>351870</v>
      </c>
      <c r="F2107" s="128">
        <v>35041</v>
      </c>
      <c r="G2107" s="3" t="s">
        <v>78</v>
      </c>
      <c r="H2107" s="3" t="s">
        <v>4420</v>
      </c>
      <c r="I2107" s="3">
        <v>351870</v>
      </c>
      <c r="J2107" s="3" t="s">
        <v>4941</v>
      </c>
      <c r="K2107" s="3" t="s">
        <v>4351</v>
      </c>
      <c r="L2107" s="129">
        <v>5</v>
      </c>
      <c r="M2107" s="3" t="s">
        <v>4342</v>
      </c>
      <c r="N2107" s="3" t="s">
        <v>4343</v>
      </c>
      <c r="O2107" s="3" t="s">
        <v>4352</v>
      </c>
      <c r="P2107" s="3" t="s">
        <v>4345</v>
      </c>
      <c r="Q2107" s="62" t="s">
        <v>6876</v>
      </c>
    </row>
    <row r="2108" spans="1:17" x14ac:dyDescent="0.25">
      <c r="A2108" s="61">
        <v>7545460</v>
      </c>
      <c r="B2108" s="3">
        <v>353870</v>
      </c>
      <c r="C2108" s="129">
        <v>10</v>
      </c>
      <c r="D2108" s="3" t="s">
        <v>485</v>
      </c>
      <c r="E2108" s="3">
        <v>353870</v>
      </c>
      <c r="F2108" s="128">
        <v>35103</v>
      </c>
      <c r="G2108" s="3" t="s">
        <v>121</v>
      </c>
      <c r="H2108" s="3" t="s">
        <v>4403</v>
      </c>
      <c r="I2108" s="3">
        <v>353870</v>
      </c>
      <c r="J2108" s="3" t="s">
        <v>4417</v>
      </c>
      <c r="K2108" s="3" t="s">
        <v>4341</v>
      </c>
      <c r="L2108" s="129">
        <v>4</v>
      </c>
      <c r="M2108" s="3" t="s">
        <v>4349</v>
      </c>
      <c r="N2108" s="3" t="s">
        <v>4343</v>
      </c>
      <c r="O2108" s="3" t="s">
        <v>4358</v>
      </c>
      <c r="P2108" s="3" t="s">
        <v>4359</v>
      </c>
      <c r="Q2108" s="62" t="s">
        <v>6877</v>
      </c>
    </row>
    <row r="2109" spans="1:17" x14ac:dyDescent="0.25">
      <c r="A2109" s="61">
        <v>7547439</v>
      </c>
      <c r="B2109" s="3">
        <v>354870</v>
      </c>
      <c r="C2109" s="129">
        <v>1</v>
      </c>
      <c r="D2109" s="3" t="s">
        <v>54</v>
      </c>
      <c r="E2109" s="3">
        <v>354870</v>
      </c>
      <c r="F2109" s="128">
        <v>35015</v>
      </c>
      <c r="G2109" s="3" t="s">
        <v>60</v>
      </c>
      <c r="H2109" s="3" t="s">
        <v>4361</v>
      </c>
      <c r="I2109" s="3">
        <v>354870</v>
      </c>
      <c r="J2109" s="3" t="s">
        <v>4665</v>
      </c>
      <c r="K2109" s="3" t="s">
        <v>4341</v>
      </c>
      <c r="L2109" s="129">
        <v>62</v>
      </c>
      <c r="M2109" s="3" t="s">
        <v>4379</v>
      </c>
      <c r="N2109" s="3" t="s">
        <v>4343</v>
      </c>
      <c r="O2109" s="3" t="s">
        <v>4358</v>
      </c>
      <c r="P2109" s="3" t="s">
        <v>4359</v>
      </c>
      <c r="Q2109" s="62" t="s">
        <v>6878</v>
      </c>
    </row>
    <row r="2110" spans="1:17" x14ac:dyDescent="0.25">
      <c r="A2110" s="61">
        <v>7559461</v>
      </c>
      <c r="B2110" s="3">
        <v>353060</v>
      </c>
      <c r="C2110" s="129">
        <v>1</v>
      </c>
      <c r="D2110" s="3" t="s">
        <v>54</v>
      </c>
      <c r="E2110" s="3">
        <v>353060</v>
      </c>
      <c r="F2110" s="128">
        <v>35011</v>
      </c>
      <c r="G2110" s="3" t="s">
        <v>46</v>
      </c>
      <c r="H2110" s="3" t="s">
        <v>4437</v>
      </c>
      <c r="I2110" s="3">
        <v>353060</v>
      </c>
      <c r="J2110" s="3" t="s">
        <v>5358</v>
      </c>
      <c r="K2110" s="3" t="s">
        <v>4341</v>
      </c>
      <c r="L2110" s="129">
        <v>39</v>
      </c>
      <c r="M2110" s="3" t="s">
        <v>4370</v>
      </c>
      <c r="N2110" s="3" t="s">
        <v>4343</v>
      </c>
      <c r="O2110" s="3" t="s">
        <v>4344</v>
      </c>
      <c r="P2110" s="3" t="s">
        <v>4345</v>
      </c>
      <c r="Q2110" s="62" t="s">
        <v>6879</v>
      </c>
    </row>
    <row r="2111" spans="1:17" x14ac:dyDescent="0.25">
      <c r="A2111" s="61">
        <v>7566409</v>
      </c>
      <c r="B2111" s="3">
        <v>355030</v>
      </c>
      <c r="C2111" s="129">
        <v>1</v>
      </c>
      <c r="D2111" s="3" t="s">
        <v>54</v>
      </c>
      <c r="E2111" s="3">
        <v>355030</v>
      </c>
      <c r="F2111" s="128">
        <v>35016</v>
      </c>
      <c r="G2111" s="3" t="s">
        <v>62</v>
      </c>
      <c r="H2111" s="3" t="s">
        <v>4410</v>
      </c>
      <c r="I2111" s="3">
        <v>355030</v>
      </c>
      <c r="J2111" s="3" t="s">
        <v>4411</v>
      </c>
      <c r="K2111" s="3" t="s">
        <v>4341</v>
      </c>
      <c r="L2111" s="129">
        <v>39</v>
      </c>
      <c r="M2111" s="3" t="s">
        <v>4370</v>
      </c>
      <c r="N2111" s="3" t="s">
        <v>4343</v>
      </c>
      <c r="O2111" s="3" t="s">
        <v>4401</v>
      </c>
      <c r="P2111" s="3" t="s">
        <v>4373</v>
      </c>
      <c r="Q2111" s="62" t="s">
        <v>6880</v>
      </c>
    </row>
    <row r="2112" spans="1:17" x14ac:dyDescent="0.25">
      <c r="A2112" s="61">
        <v>7568355</v>
      </c>
      <c r="B2112" s="3">
        <v>350950</v>
      </c>
      <c r="C2112" s="129">
        <v>7</v>
      </c>
      <c r="D2112" s="3" t="s">
        <v>344</v>
      </c>
      <c r="E2112" s="3">
        <v>350950</v>
      </c>
      <c r="F2112" s="128">
        <v>35072</v>
      </c>
      <c r="G2112" s="3" t="s">
        <v>95</v>
      </c>
      <c r="H2112" s="3" t="s">
        <v>4384</v>
      </c>
      <c r="I2112" s="3">
        <v>350950</v>
      </c>
      <c r="J2112" s="3" t="s">
        <v>4620</v>
      </c>
      <c r="K2112" s="3" t="s">
        <v>4341</v>
      </c>
      <c r="L2112" s="129">
        <v>39</v>
      </c>
      <c r="M2112" s="3" t="s">
        <v>4370</v>
      </c>
      <c r="N2112" s="3" t="s">
        <v>4343</v>
      </c>
      <c r="O2112" s="3" t="s">
        <v>4344</v>
      </c>
      <c r="P2112" s="3" t="s">
        <v>4345</v>
      </c>
      <c r="Q2112" s="62" t="s">
        <v>6881</v>
      </c>
    </row>
    <row r="2113" spans="1:17" x14ac:dyDescent="0.25">
      <c r="A2113" s="61">
        <v>7570309</v>
      </c>
      <c r="B2113" s="3">
        <v>355720</v>
      </c>
      <c r="C2113" s="129">
        <v>9</v>
      </c>
      <c r="D2113" s="3" t="s">
        <v>419</v>
      </c>
      <c r="E2113" s="3">
        <v>355720</v>
      </c>
      <c r="F2113" s="128">
        <v>35094</v>
      </c>
      <c r="G2113" s="3" t="s">
        <v>113</v>
      </c>
      <c r="H2113" s="3" t="s">
        <v>4470</v>
      </c>
      <c r="I2113" s="3">
        <v>355720</v>
      </c>
      <c r="J2113" s="3" t="s">
        <v>5525</v>
      </c>
      <c r="K2113" s="3" t="s">
        <v>4341</v>
      </c>
      <c r="L2113" s="129">
        <v>39</v>
      </c>
      <c r="M2113" s="3" t="s">
        <v>4370</v>
      </c>
      <c r="N2113" s="3" t="s">
        <v>4343</v>
      </c>
      <c r="O2113" s="3" t="s">
        <v>4358</v>
      </c>
      <c r="P2113" s="3" t="s">
        <v>4359</v>
      </c>
      <c r="Q2113" s="62" t="s">
        <v>6882</v>
      </c>
    </row>
    <row r="2114" spans="1:17" x14ac:dyDescent="0.25">
      <c r="A2114" s="61">
        <v>7571720</v>
      </c>
      <c r="B2114" s="3">
        <v>353130</v>
      </c>
      <c r="C2114" s="129">
        <v>13</v>
      </c>
      <c r="D2114" s="3" t="s">
        <v>583</v>
      </c>
      <c r="E2114" s="3">
        <v>353130</v>
      </c>
      <c r="F2114" s="128">
        <v>35131</v>
      </c>
      <c r="G2114" s="3" t="s">
        <v>137</v>
      </c>
      <c r="H2114" s="3" t="s">
        <v>4396</v>
      </c>
      <c r="I2114" s="3">
        <v>353130</v>
      </c>
      <c r="J2114" s="3" t="s">
        <v>4397</v>
      </c>
      <c r="K2114" s="3" t="s">
        <v>4341</v>
      </c>
      <c r="L2114" s="129">
        <v>4</v>
      </c>
      <c r="M2114" s="3" t="s">
        <v>4349</v>
      </c>
      <c r="N2114" s="3" t="s">
        <v>4343</v>
      </c>
      <c r="O2114" s="3" t="s">
        <v>4729</v>
      </c>
      <c r="P2114" s="3" t="s">
        <v>4373</v>
      </c>
      <c r="Q2114" s="62" t="s">
        <v>6883</v>
      </c>
    </row>
    <row r="2115" spans="1:17" x14ac:dyDescent="0.25">
      <c r="A2115" s="61">
        <v>7572468</v>
      </c>
      <c r="B2115" s="3">
        <v>355030</v>
      </c>
      <c r="C2115" s="129">
        <v>1</v>
      </c>
      <c r="D2115" s="3" t="s">
        <v>54</v>
      </c>
      <c r="E2115" s="3">
        <v>355030</v>
      </c>
      <c r="F2115" s="128">
        <v>35016</v>
      </c>
      <c r="G2115" s="3" t="s">
        <v>62</v>
      </c>
      <c r="H2115" s="3" t="s">
        <v>4410</v>
      </c>
      <c r="I2115" s="3">
        <v>355030</v>
      </c>
      <c r="J2115" s="3" t="s">
        <v>4411</v>
      </c>
      <c r="K2115" s="3" t="s">
        <v>4341</v>
      </c>
      <c r="L2115" s="129">
        <v>62</v>
      </c>
      <c r="M2115" s="3" t="s">
        <v>4379</v>
      </c>
      <c r="N2115" s="3" t="s">
        <v>4343</v>
      </c>
      <c r="O2115" s="3" t="s">
        <v>4358</v>
      </c>
      <c r="P2115" s="3" t="s">
        <v>4359</v>
      </c>
      <c r="Q2115" s="62" t="s">
        <v>6884</v>
      </c>
    </row>
    <row r="2116" spans="1:17" x14ac:dyDescent="0.25">
      <c r="A2116" s="61">
        <v>7573057</v>
      </c>
      <c r="B2116" s="3">
        <v>354990</v>
      </c>
      <c r="C2116" s="129">
        <v>17</v>
      </c>
      <c r="D2116" s="3" t="s">
        <v>797</v>
      </c>
      <c r="E2116" s="3">
        <v>354990</v>
      </c>
      <c r="F2116" s="128">
        <v>35171</v>
      </c>
      <c r="G2116" s="3" t="s">
        <v>170</v>
      </c>
      <c r="H2116" s="3" t="s">
        <v>4367</v>
      </c>
      <c r="I2116" s="3">
        <v>354990</v>
      </c>
      <c r="J2116" s="3" t="s">
        <v>4368</v>
      </c>
      <c r="K2116" s="3" t="s">
        <v>4341</v>
      </c>
      <c r="L2116" s="129">
        <v>39</v>
      </c>
      <c r="M2116" s="3" t="s">
        <v>4370</v>
      </c>
      <c r="N2116" s="3" t="s">
        <v>4343</v>
      </c>
      <c r="O2116" s="3" t="s">
        <v>4372</v>
      </c>
      <c r="P2116" s="3" t="s">
        <v>4373</v>
      </c>
      <c r="Q2116" s="62" t="s">
        <v>6885</v>
      </c>
    </row>
    <row r="2117" spans="1:17" x14ac:dyDescent="0.25">
      <c r="A2117" s="61">
        <v>7573162</v>
      </c>
      <c r="B2117" s="3">
        <v>352590</v>
      </c>
      <c r="C2117" s="129">
        <v>7</v>
      </c>
      <c r="D2117" s="3" t="s">
        <v>344</v>
      </c>
      <c r="E2117" s="3">
        <v>352590</v>
      </c>
      <c r="F2117" s="128">
        <v>35073</v>
      </c>
      <c r="G2117" s="3" t="s">
        <v>97</v>
      </c>
      <c r="H2117" s="3" t="s">
        <v>4389</v>
      </c>
      <c r="I2117" s="3">
        <v>352590</v>
      </c>
      <c r="J2117" s="3" t="s">
        <v>4468</v>
      </c>
      <c r="K2117" s="3" t="s">
        <v>4351</v>
      </c>
      <c r="L2117" s="129">
        <v>5</v>
      </c>
      <c r="M2117" s="3" t="s">
        <v>4342</v>
      </c>
      <c r="N2117" s="3" t="s">
        <v>4343</v>
      </c>
      <c r="O2117" s="3" t="s">
        <v>4352</v>
      </c>
      <c r="P2117" s="3" t="s">
        <v>4345</v>
      </c>
      <c r="Q2117" s="62" t="s">
        <v>6886</v>
      </c>
    </row>
    <row r="2118" spans="1:17" x14ac:dyDescent="0.25">
      <c r="A2118" s="61">
        <v>7574150</v>
      </c>
      <c r="B2118" s="3">
        <v>350410</v>
      </c>
      <c r="C2118" s="129">
        <v>7</v>
      </c>
      <c r="D2118" s="3" t="s">
        <v>344</v>
      </c>
      <c r="E2118" s="3">
        <v>350410</v>
      </c>
      <c r="F2118" s="128">
        <v>35071</v>
      </c>
      <c r="G2118" s="3" t="s">
        <v>93</v>
      </c>
      <c r="H2118" s="3" t="s">
        <v>4389</v>
      </c>
      <c r="I2118" s="3">
        <v>350410</v>
      </c>
      <c r="J2118" s="3" t="s">
        <v>4806</v>
      </c>
      <c r="K2118" s="3" t="s">
        <v>4341</v>
      </c>
      <c r="L2118" s="129">
        <v>39</v>
      </c>
      <c r="M2118" s="3" t="s">
        <v>4370</v>
      </c>
      <c r="N2118" s="3" t="s">
        <v>4343</v>
      </c>
      <c r="O2118" s="3" t="s">
        <v>4372</v>
      </c>
      <c r="P2118" s="3" t="s">
        <v>4373</v>
      </c>
      <c r="Q2118" s="62" t="s">
        <v>6887</v>
      </c>
    </row>
    <row r="2119" spans="1:17" x14ac:dyDescent="0.25">
      <c r="A2119" s="61">
        <v>7580770</v>
      </c>
      <c r="B2119" s="3">
        <v>350900</v>
      </c>
      <c r="C2119" s="129">
        <v>1</v>
      </c>
      <c r="D2119" s="3" t="s">
        <v>54</v>
      </c>
      <c r="E2119" s="3">
        <v>350900</v>
      </c>
      <c r="F2119" s="128">
        <v>35012</v>
      </c>
      <c r="G2119" s="3" t="s">
        <v>53</v>
      </c>
      <c r="H2119" s="3" t="s">
        <v>4434</v>
      </c>
      <c r="I2119" s="3">
        <v>350900</v>
      </c>
      <c r="J2119" s="3" t="s">
        <v>5375</v>
      </c>
      <c r="K2119" s="3" t="s">
        <v>4351</v>
      </c>
      <c r="L2119" s="129">
        <v>5</v>
      </c>
      <c r="M2119" s="3" t="s">
        <v>4342</v>
      </c>
      <c r="N2119" s="3" t="s">
        <v>4343</v>
      </c>
      <c r="O2119" s="3" t="s">
        <v>4352</v>
      </c>
      <c r="P2119" s="3" t="s">
        <v>4345</v>
      </c>
      <c r="Q2119" s="62" t="s">
        <v>6888</v>
      </c>
    </row>
    <row r="2120" spans="1:17" x14ac:dyDescent="0.25">
      <c r="A2120" s="61">
        <v>7581459</v>
      </c>
      <c r="B2120" s="3">
        <v>354520</v>
      </c>
      <c r="C2120" s="129">
        <v>16</v>
      </c>
      <c r="D2120" s="3" t="s">
        <v>747</v>
      </c>
      <c r="E2120" s="3">
        <v>354520</v>
      </c>
      <c r="F2120" s="128">
        <v>35163</v>
      </c>
      <c r="G2120" s="3" t="s">
        <v>168</v>
      </c>
      <c r="H2120" s="3" t="s">
        <v>4399</v>
      </c>
      <c r="I2120" s="3">
        <v>354520</v>
      </c>
      <c r="J2120" s="3" t="s">
        <v>6276</v>
      </c>
      <c r="K2120" s="3" t="s">
        <v>4341</v>
      </c>
      <c r="L2120" s="129">
        <v>39</v>
      </c>
      <c r="M2120" s="3" t="s">
        <v>4370</v>
      </c>
      <c r="N2120" s="3" t="s">
        <v>4343</v>
      </c>
      <c r="O2120" s="3" t="s">
        <v>4358</v>
      </c>
      <c r="P2120" s="3" t="s">
        <v>4359</v>
      </c>
      <c r="Q2120" s="62" t="s">
        <v>6889</v>
      </c>
    </row>
    <row r="2121" spans="1:17" x14ac:dyDescent="0.25">
      <c r="A2121" s="61">
        <v>7583974</v>
      </c>
      <c r="B2121" s="3">
        <v>353930</v>
      </c>
      <c r="C2121" s="129">
        <v>10</v>
      </c>
      <c r="D2121" s="3" t="s">
        <v>485</v>
      </c>
      <c r="E2121" s="3">
        <v>353930</v>
      </c>
      <c r="F2121" s="128">
        <v>35101</v>
      </c>
      <c r="G2121" s="3" t="s">
        <v>117</v>
      </c>
      <c r="H2121" s="3" t="s">
        <v>4403</v>
      </c>
      <c r="I2121" s="3">
        <v>353930</v>
      </c>
      <c r="J2121" s="3" t="s">
        <v>5917</v>
      </c>
      <c r="K2121" s="3" t="s">
        <v>4341</v>
      </c>
      <c r="L2121" s="129">
        <v>39</v>
      </c>
      <c r="M2121" s="3" t="s">
        <v>4370</v>
      </c>
      <c r="N2121" s="3" t="s">
        <v>4343</v>
      </c>
      <c r="O2121" s="3" t="s">
        <v>4401</v>
      </c>
      <c r="P2121" s="3" t="s">
        <v>4373</v>
      </c>
      <c r="Q2121" s="62" t="s">
        <v>6890</v>
      </c>
    </row>
    <row r="2122" spans="1:17" x14ac:dyDescent="0.25">
      <c r="A2122" s="61">
        <v>7584822</v>
      </c>
      <c r="B2122" s="3">
        <v>354340</v>
      </c>
      <c r="C2122" s="129">
        <v>13</v>
      </c>
      <c r="D2122" s="3" t="s">
        <v>583</v>
      </c>
      <c r="E2122" s="3">
        <v>354340</v>
      </c>
      <c r="F2122" s="128">
        <v>35132</v>
      </c>
      <c r="G2122" s="3" t="s">
        <v>139</v>
      </c>
      <c r="H2122" s="3" t="s">
        <v>4396</v>
      </c>
      <c r="I2122" s="3">
        <v>354340</v>
      </c>
      <c r="J2122" s="3" t="s">
        <v>4583</v>
      </c>
      <c r="K2122" s="3" t="s">
        <v>4341</v>
      </c>
      <c r="L2122" s="129">
        <v>4</v>
      </c>
      <c r="M2122" s="3" t="s">
        <v>4349</v>
      </c>
      <c r="N2122" s="3" t="s">
        <v>4343</v>
      </c>
      <c r="O2122" s="3" t="s">
        <v>4344</v>
      </c>
      <c r="P2122" s="3" t="s">
        <v>4345</v>
      </c>
      <c r="Q2122" s="62" t="s">
        <v>6891</v>
      </c>
    </row>
    <row r="2123" spans="1:17" x14ac:dyDescent="0.25">
      <c r="A2123" s="61">
        <v>7589166</v>
      </c>
      <c r="B2123" s="3">
        <v>351000</v>
      </c>
      <c r="C2123" s="129">
        <v>9</v>
      </c>
      <c r="D2123" s="3" t="s">
        <v>419</v>
      </c>
      <c r="E2123" s="3">
        <v>351000</v>
      </c>
      <c r="F2123" s="128">
        <v>35092</v>
      </c>
      <c r="G2123" s="3" t="s">
        <v>109</v>
      </c>
      <c r="H2123" s="3" t="s">
        <v>4470</v>
      </c>
      <c r="I2123" s="3">
        <v>351000</v>
      </c>
      <c r="J2123" s="3" t="s">
        <v>4611</v>
      </c>
      <c r="K2123" s="3" t="s">
        <v>4341</v>
      </c>
      <c r="L2123" s="129">
        <v>39</v>
      </c>
      <c r="M2123" s="3" t="s">
        <v>4370</v>
      </c>
      <c r="N2123" s="3" t="s">
        <v>4343</v>
      </c>
      <c r="O2123" s="3" t="s">
        <v>4466</v>
      </c>
      <c r="P2123" s="3" t="s">
        <v>4373</v>
      </c>
      <c r="Q2123" s="62" t="s">
        <v>6892</v>
      </c>
    </row>
    <row r="2124" spans="1:17" x14ac:dyDescent="0.25">
      <c r="A2124" s="61">
        <v>7590490</v>
      </c>
      <c r="B2124" s="3">
        <v>352180</v>
      </c>
      <c r="C2124" s="129">
        <v>6</v>
      </c>
      <c r="D2124" s="3" t="s">
        <v>271</v>
      </c>
      <c r="E2124" s="3">
        <v>352180</v>
      </c>
      <c r="F2124" s="128">
        <v>35061</v>
      </c>
      <c r="G2124" s="3" t="s">
        <v>84</v>
      </c>
      <c r="H2124" s="3" t="s">
        <v>4414</v>
      </c>
      <c r="I2124" s="3">
        <v>352180</v>
      </c>
      <c r="J2124" s="3" t="s">
        <v>5772</v>
      </c>
      <c r="K2124" s="3" t="s">
        <v>4341</v>
      </c>
      <c r="L2124" s="129">
        <v>39</v>
      </c>
      <c r="M2124" s="3" t="s">
        <v>4370</v>
      </c>
      <c r="N2124" s="3" t="s">
        <v>4343</v>
      </c>
      <c r="O2124" s="3" t="s">
        <v>4466</v>
      </c>
      <c r="P2124" s="3" t="s">
        <v>4373</v>
      </c>
      <c r="Q2124" s="62" t="s">
        <v>5715</v>
      </c>
    </row>
    <row r="2125" spans="1:17" x14ac:dyDescent="0.25">
      <c r="A2125" s="61">
        <v>7603274</v>
      </c>
      <c r="B2125" s="3">
        <v>352170</v>
      </c>
      <c r="C2125" s="129">
        <v>16</v>
      </c>
      <c r="D2125" s="3" t="s">
        <v>747</v>
      </c>
      <c r="E2125" s="3">
        <v>352170</v>
      </c>
      <c r="F2125" s="128">
        <v>35162</v>
      </c>
      <c r="G2125" s="3" t="s">
        <v>166</v>
      </c>
      <c r="H2125" s="3" t="s">
        <v>4399</v>
      </c>
      <c r="I2125" s="3">
        <v>352170</v>
      </c>
      <c r="J2125" s="3" t="s">
        <v>5716</v>
      </c>
      <c r="K2125" s="3" t="s">
        <v>4341</v>
      </c>
      <c r="L2125" s="129">
        <v>5</v>
      </c>
      <c r="M2125" s="3" t="s">
        <v>4342</v>
      </c>
      <c r="N2125" s="3" t="s">
        <v>4343</v>
      </c>
      <c r="O2125" s="3" t="s">
        <v>4344</v>
      </c>
      <c r="P2125" s="3" t="s">
        <v>4345</v>
      </c>
      <c r="Q2125" s="62" t="s">
        <v>6893</v>
      </c>
    </row>
    <row r="2126" spans="1:17" x14ac:dyDescent="0.25">
      <c r="A2126" s="61">
        <v>7606214</v>
      </c>
      <c r="B2126" s="3">
        <v>351230</v>
      </c>
      <c r="C2126" s="129">
        <v>6</v>
      </c>
      <c r="D2126" s="3" t="s">
        <v>271</v>
      </c>
      <c r="E2126" s="3">
        <v>351230</v>
      </c>
      <c r="F2126" s="128">
        <v>35063</v>
      </c>
      <c r="G2126" s="3" t="s">
        <v>87</v>
      </c>
      <c r="H2126" s="3" t="s">
        <v>4414</v>
      </c>
      <c r="I2126" s="3">
        <v>351230</v>
      </c>
      <c r="J2126" s="3" t="s">
        <v>5832</v>
      </c>
      <c r="K2126" s="3" t="s">
        <v>4341</v>
      </c>
      <c r="L2126" s="129">
        <v>39</v>
      </c>
      <c r="M2126" s="3" t="s">
        <v>4370</v>
      </c>
      <c r="N2126" s="3" t="s">
        <v>4343</v>
      </c>
      <c r="O2126" s="3" t="s">
        <v>4372</v>
      </c>
      <c r="P2126" s="3" t="s">
        <v>4373</v>
      </c>
      <c r="Q2126" s="62" t="s">
        <v>6894</v>
      </c>
    </row>
    <row r="2127" spans="1:17" x14ac:dyDescent="0.25">
      <c r="A2127" s="61">
        <v>7607334</v>
      </c>
      <c r="B2127" s="3">
        <v>353870</v>
      </c>
      <c r="C2127" s="129">
        <v>10</v>
      </c>
      <c r="D2127" s="3" t="s">
        <v>485</v>
      </c>
      <c r="E2127" s="3">
        <v>353870</v>
      </c>
      <c r="F2127" s="128">
        <v>35103</v>
      </c>
      <c r="G2127" s="3" t="s">
        <v>121</v>
      </c>
      <c r="H2127" s="3" t="s">
        <v>4403</v>
      </c>
      <c r="I2127" s="3">
        <v>353870</v>
      </c>
      <c r="J2127" s="3" t="s">
        <v>4417</v>
      </c>
      <c r="K2127" s="3" t="s">
        <v>4341</v>
      </c>
      <c r="L2127" s="129">
        <v>4</v>
      </c>
      <c r="M2127" s="3" t="s">
        <v>4349</v>
      </c>
      <c r="N2127" s="3" t="s">
        <v>4343</v>
      </c>
      <c r="O2127" s="3" t="s">
        <v>4556</v>
      </c>
      <c r="P2127" s="3" t="s">
        <v>4373</v>
      </c>
      <c r="Q2127" s="62" t="s">
        <v>6895</v>
      </c>
    </row>
    <row r="2128" spans="1:17" x14ac:dyDescent="0.25">
      <c r="A2128" s="61">
        <v>7612028</v>
      </c>
      <c r="B2128" s="3">
        <v>354240</v>
      </c>
      <c r="C2128" s="129">
        <v>11</v>
      </c>
      <c r="D2128" s="3" t="s">
        <v>513</v>
      </c>
      <c r="E2128" s="3">
        <v>354240</v>
      </c>
      <c r="F2128" s="128">
        <v>35112</v>
      </c>
      <c r="G2128" s="3" t="s">
        <v>127</v>
      </c>
      <c r="H2128" s="3" t="s">
        <v>4475</v>
      </c>
      <c r="I2128" s="3">
        <v>354240</v>
      </c>
      <c r="J2128" s="3" t="s">
        <v>5397</v>
      </c>
      <c r="K2128" s="3" t="s">
        <v>4341</v>
      </c>
      <c r="L2128" s="129">
        <v>39</v>
      </c>
      <c r="M2128" s="3" t="s">
        <v>4370</v>
      </c>
      <c r="N2128" s="3" t="s">
        <v>4343</v>
      </c>
      <c r="O2128" s="3" t="s">
        <v>5785</v>
      </c>
      <c r="P2128" s="3" t="s">
        <v>4373</v>
      </c>
      <c r="Q2128" s="62" t="s">
        <v>6896</v>
      </c>
    </row>
    <row r="2129" spans="1:17" x14ac:dyDescent="0.25">
      <c r="A2129" s="61">
        <v>7613059</v>
      </c>
      <c r="B2129" s="3">
        <v>353870</v>
      </c>
      <c r="C2129" s="129">
        <v>10</v>
      </c>
      <c r="D2129" s="3" t="s">
        <v>485</v>
      </c>
      <c r="E2129" s="3">
        <v>353870</v>
      </c>
      <c r="F2129" s="128">
        <v>35103</v>
      </c>
      <c r="G2129" s="3" t="s">
        <v>121</v>
      </c>
      <c r="H2129" s="3" t="s">
        <v>4403</v>
      </c>
      <c r="I2129" s="3">
        <v>353870</v>
      </c>
      <c r="J2129" s="3" t="s">
        <v>4417</v>
      </c>
      <c r="K2129" s="3" t="s">
        <v>4341</v>
      </c>
      <c r="L2129" s="129">
        <v>4</v>
      </c>
      <c r="M2129" s="3" t="s">
        <v>4349</v>
      </c>
      <c r="N2129" s="3" t="s">
        <v>4343</v>
      </c>
      <c r="O2129" s="3" t="s">
        <v>4344</v>
      </c>
      <c r="P2129" s="3" t="s">
        <v>4345</v>
      </c>
      <c r="Q2129" s="62" t="s">
        <v>6897</v>
      </c>
    </row>
    <row r="2130" spans="1:17" x14ac:dyDescent="0.25">
      <c r="A2130" s="61">
        <v>7613571</v>
      </c>
      <c r="B2130" s="3">
        <v>350190</v>
      </c>
      <c r="C2130" s="129">
        <v>7</v>
      </c>
      <c r="D2130" s="3" t="s">
        <v>344</v>
      </c>
      <c r="E2130" s="3">
        <v>350190</v>
      </c>
      <c r="F2130" s="128">
        <v>35074</v>
      </c>
      <c r="G2130" s="3" t="s">
        <v>99</v>
      </c>
      <c r="H2130" s="3" t="s">
        <v>4384</v>
      </c>
      <c r="I2130" s="3">
        <v>350190</v>
      </c>
      <c r="J2130" s="3" t="s">
        <v>4502</v>
      </c>
      <c r="K2130" s="3" t="s">
        <v>4341</v>
      </c>
      <c r="L2130" s="129">
        <v>39</v>
      </c>
      <c r="M2130" s="3" t="s">
        <v>4370</v>
      </c>
      <c r="N2130" s="3" t="s">
        <v>4343</v>
      </c>
      <c r="O2130" s="3" t="s">
        <v>4466</v>
      </c>
      <c r="P2130" s="3" t="s">
        <v>4373</v>
      </c>
      <c r="Q2130" s="62" t="s">
        <v>5177</v>
      </c>
    </row>
    <row r="2131" spans="1:17" x14ac:dyDescent="0.25">
      <c r="A2131" s="61">
        <v>7614098</v>
      </c>
      <c r="B2131" s="3">
        <v>353800</v>
      </c>
      <c r="C2131" s="129">
        <v>17</v>
      </c>
      <c r="D2131" s="3" t="s">
        <v>797</v>
      </c>
      <c r="E2131" s="3">
        <v>353800</v>
      </c>
      <c r="F2131" s="128">
        <v>35174</v>
      </c>
      <c r="G2131" s="3" t="s">
        <v>176</v>
      </c>
      <c r="H2131" s="3" t="s">
        <v>4367</v>
      </c>
      <c r="I2131" s="3">
        <v>353800</v>
      </c>
      <c r="J2131" s="3" t="s">
        <v>4450</v>
      </c>
      <c r="K2131" s="3" t="s">
        <v>4341</v>
      </c>
      <c r="L2131" s="129">
        <v>4</v>
      </c>
      <c r="M2131" s="3" t="s">
        <v>4349</v>
      </c>
      <c r="N2131" s="3" t="s">
        <v>4343</v>
      </c>
      <c r="O2131" s="3" t="s">
        <v>5410</v>
      </c>
      <c r="P2131" s="3" t="s">
        <v>4373</v>
      </c>
      <c r="Q2131" s="62" t="s">
        <v>6898</v>
      </c>
    </row>
    <row r="2132" spans="1:17" x14ac:dyDescent="0.25">
      <c r="A2132" s="61">
        <v>7615280</v>
      </c>
      <c r="B2132" s="3">
        <v>354340</v>
      </c>
      <c r="C2132" s="129">
        <v>13</v>
      </c>
      <c r="D2132" s="3" t="s">
        <v>583</v>
      </c>
      <c r="E2132" s="3">
        <v>354340</v>
      </c>
      <c r="F2132" s="128">
        <v>35132</v>
      </c>
      <c r="G2132" s="3" t="s">
        <v>139</v>
      </c>
      <c r="H2132" s="3" t="s">
        <v>4396</v>
      </c>
      <c r="I2132" s="3">
        <v>354340</v>
      </c>
      <c r="J2132" s="3" t="s">
        <v>4583</v>
      </c>
      <c r="K2132" s="3" t="s">
        <v>4341</v>
      </c>
      <c r="L2132" s="129">
        <v>5</v>
      </c>
      <c r="M2132" s="3" t="s">
        <v>4342</v>
      </c>
      <c r="N2132" s="3" t="s">
        <v>4343</v>
      </c>
      <c r="O2132" s="3" t="s">
        <v>4358</v>
      </c>
      <c r="P2132" s="3" t="s">
        <v>4359</v>
      </c>
      <c r="Q2132" s="62" t="s">
        <v>6899</v>
      </c>
    </row>
    <row r="2133" spans="1:17" x14ac:dyDescent="0.25">
      <c r="A2133" s="61">
        <v>7617186</v>
      </c>
      <c r="B2133" s="3">
        <v>352660</v>
      </c>
      <c r="C2133" s="129">
        <v>17</v>
      </c>
      <c r="D2133" s="3" t="s">
        <v>797</v>
      </c>
      <c r="E2133" s="3">
        <v>352660</v>
      </c>
      <c r="F2133" s="128">
        <v>35172</v>
      </c>
      <c r="G2133" s="3" t="s">
        <v>172</v>
      </c>
      <c r="H2133" s="3" t="s">
        <v>4367</v>
      </c>
      <c r="I2133" s="3">
        <v>352660</v>
      </c>
      <c r="J2133" s="3" t="s">
        <v>6900</v>
      </c>
      <c r="K2133" s="3" t="s">
        <v>4341</v>
      </c>
      <c r="L2133" s="129">
        <v>39</v>
      </c>
      <c r="M2133" s="3" t="s">
        <v>4370</v>
      </c>
      <c r="N2133" s="3" t="s">
        <v>4343</v>
      </c>
      <c r="O2133" s="3" t="s">
        <v>4344</v>
      </c>
      <c r="P2133" s="3" t="s">
        <v>4345</v>
      </c>
      <c r="Q2133" s="62" t="s">
        <v>6901</v>
      </c>
    </row>
    <row r="2134" spans="1:17" x14ac:dyDescent="0.25">
      <c r="A2134" s="61">
        <v>7619626</v>
      </c>
      <c r="B2134" s="3">
        <v>351870</v>
      </c>
      <c r="C2134" s="129">
        <v>4</v>
      </c>
      <c r="D2134" s="3" t="s">
        <v>237</v>
      </c>
      <c r="E2134" s="3">
        <v>351870</v>
      </c>
      <c r="F2134" s="128">
        <v>35041</v>
      </c>
      <c r="G2134" s="3" t="s">
        <v>78</v>
      </c>
      <c r="H2134" s="3" t="s">
        <v>4420</v>
      </c>
      <c r="I2134" s="3">
        <v>351870</v>
      </c>
      <c r="J2134" s="3" t="s">
        <v>4941</v>
      </c>
      <c r="K2134" s="3" t="s">
        <v>4341</v>
      </c>
      <c r="L2134" s="129">
        <v>39</v>
      </c>
      <c r="M2134" s="3" t="s">
        <v>4370</v>
      </c>
      <c r="N2134" s="3" t="s">
        <v>4343</v>
      </c>
      <c r="O2134" s="3" t="s">
        <v>4344</v>
      </c>
      <c r="P2134" s="3" t="s">
        <v>4345</v>
      </c>
      <c r="Q2134" s="62" t="s">
        <v>6902</v>
      </c>
    </row>
    <row r="2135" spans="1:17" x14ac:dyDescent="0.25">
      <c r="A2135" s="61">
        <v>7631448</v>
      </c>
      <c r="B2135" s="3">
        <v>352390</v>
      </c>
      <c r="C2135" s="129">
        <v>16</v>
      </c>
      <c r="D2135" s="3" t="s">
        <v>747</v>
      </c>
      <c r="E2135" s="3">
        <v>352390</v>
      </c>
      <c r="F2135" s="128">
        <v>35163</v>
      </c>
      <c r="G2135" s="3" t="s">
        <v>168</v>
      </c>
      <c r="H2135" s="3" t="s">
        <v>4399</v>
      </c>
      <c r="I2135" s="3">
        <v>352390</v>
      </c>
      <c r="J2135" s="3" t="s">
        <v>4432</v>
      </c>
      <c r="K2135" s="3" t="s">
        <v>4341</v>
      </c>
      <c r="L2135" s="129">
        <v>4</v>
      </c>
      <c r="M2135" s="3" t="s">
        <v>4349</v>
      </c>
      <c r="N2135" s="3" t="s">
        <v>4343</v>
      </c>
      <c r="O2135" s="3" t="s">
        <v>4344</v>
      </c>
      <c r="P2135" s="3" t="s">
        <v>4345</v>
      </c>
      <c r="Q2135" s="62" t="s">
        <v>6903</v>
      </c>
    </row>
    <row r="2136" spans="1:17" x14ac:dyDescent="0.25">
      <c r="A2136" s="61">
        <v>7633351</v>
      </c>
      <c r="B2136" s="3">
        <v>354220</v>
      </c>
      <c r="C2136" s="129">
        <v>11</v>
      </c>
      <c r="D2136" s="3" t="s">
        <v>513</v>
      </c>
      <c r="E2136" s="3">
        <v>354220</v>
      </c>
      <c r="F2136" s="128">
        <v>35113</v>
      </c>
      <c r="G2136" s="3" t="s">
        <v>129</v>
      </c>
      <c r="H2136" s="3" t="s">
        <v>4475</v>
      </c>
      <c r="I2136" s="3">
        <v>354220</v>
      </c>
      <c r="J2136" s="3" t="s">
        <v>4758</v>
      </c>
      <c r="K2136" s="3" t="s">
        <v>4341</v>
      </c>
      <c r="L2136" s="129">
        <v>39</v>
      </c>
      <c r="M2136" s="3" t="s">
        <v>4370</v>
      </c>
      <c r="N2136" s="3" t="s">
        <v>4343</v>
      </c>
      <c r="O2136" s="3" t="s">
        <v>4556</v>
      </c>
      <c r="P2136" s="3" t="s">
        <v>4373</v>
      </c>
      <c r="Q2136" s="62" t="s">
        <v>6904</v>
      </c>
    </row>
    <row r="2137" spans="1:17" x14ac:dyDescent="0.25">
      <c r="A2137" s="61">
        <v>7634447</v>
      </c>
      <c r="B2137" s="3">
        <v>351040</v>
      </c>
      <c r="C2137" s="129">
        <v>10</v>
      </c>
      <c r="D2137" s="3" t="s">
        <v>485</v>
      </c>
      <c r="E2137" s="3">
        <v>351040</v>
      </c>
      <c r="F2137" s="128">
        <v>35103</v>
      </c>
      <c r="G2137" s="3" t="s">
        <v>121</v>
      </c>
      <c r="H2137" s="3" t="s">
        <v>4403</v>
      </c>
      <c r="I2137" s="3">
        <v>351040</v>
      </c>
      <c r="J2137" s="3" t="s">
        <v>5913</v>
      </c>
      <c r="K2137" s="3" t="s">
        <v>4341</v>
      </c>
      <c r="L2137" s="129">
        <v>39</v>
      </c>
      <c r="M2137" s="3" t="s">
        <v>4370</v>
      </c>
      <c r="N2137" s="3" t="s">
        <v>4343</v>
      </c>
      <c r="O2137" s="3" t="s">
        <v>4372</v>
      </c>
      <c r="P2137" s="3" t="s">
        <v>4373</v>
      </c>
      <c r="Q2137" s="62" t="s">
        <v>6905</v>
      </c>
    </row>
    <row r="2138" spans="1:17" x14ac:dyDescent="0.25">
      <c r="A2138" s="61">
        <v>7636334</v>
      </c>
      <c r="B2138" s="3">
        <v>352720</v>
      </c>
      <c r="C2138" s="129">
        <v>17</v>
      </c>
      <c r="D2138" s="3" t="s">
        <v>797</v>
      </c>
      <c r="E2138" s="3">
        <v>352720</v>
      </c>
      <c r="F2138" s="128">
        <v>35172</v>
      </c>
      <c r="G2138" s="3" t="s">
        <v>172</v>
      </c>
      <c r="H2138" s="3" t="s">
        <v>4367</v>
      </c>
      <c r="I2138" s="3">
        <v>352720</v>
      </c>
      <c r="J2138" s="3" t="s">
        <v>4822</v>
      </c>
      <c r="K2138" s="3" t="s">
        <v>4341</v>
      </c>
      <c r="L2138" s="129">
        <v>39</v>
      </c>
      <c r="M2138" s="3" t="s">
        <v>4370</v>
      </c>
      <c r="N2138" s="3" t="s">
        <v>4343</v>
      </c>
      <c r="O2138" s="3" t="s">
        <v>4372</v>
      </c>
      <c r="P2138" s="3" t="s">
        <v>4373</v>
      </c>
      <c r="Q2138" s="62" t="s">
        <v>6906</v>
      </c>
    </row>
    <row r="2139" spans="1:17" x14ac:dyDescent="0.25">
      <c r="A2139" s="61">
        <v>7637160</v>
      </c>
      <c r="B2139" s="3">
        <v>350600</v>
      </c>
      <c r="C2139" s="129">
        <v>6</v>
      </c>
      <c r="D2139" s="3" t="s">
        <v>271</v>
      </c>
      <c r="E2139" s="3">
        <v>350600</v>
      </c>
      <c r="F2139" s="128">
        <v>35062</v>
      </c>
      <c r="G2139" s="3" t="s">
        <v>85</v>
      </c>
      <c r="H2139" s="3" t="s">
        <v>4414</v>
      </c>
      <c r="I2139" s="3">
        <v>350600</v>
      </c>
      <c r="J2139" s="3" t="s">
        <v>4459</v>
      </c>
      <c r="K2139" s="3" t="s">
        <v>4341</v>
      </c>
      <c r="L2139" s="129">
        <v>4</v>
      </c>
      <c r="M2139" s="3" t="s">
        <v>4349</v>
      </c>
      <c r="N2139" s="3" t="s">
        <v>4343</v>
      </c>
      <c r="O2139" s="3" t="s">
        <v>4344</v>
      </c>
      <c r="P2139" s="3" t="s">
        <v>4345</v>
      </c>
      <c r="Q2139" s="62" t="s">
        <v>6907</v>
      </c>
    </row>
    <row r="2140" spans="1:17" x14ac:dyDescent="0.25">
      <c r="A2140" s="61">
        <v>7640005</v>
      </c>
      <c r="B2140" s="3">
        <v>354990</v>
      </c>
      <c r="C2140" s="129">
        <v>17</v>
      </c>
      <c r="D2140" s="3" t="s">
        <v>797</v>
      </c>
      <c r="E2140" s="3">
        <v>354990</v>
      </c>
      <c r="F2140" s="128">
        <v>35171</v>
      </c>
      <c r="G2140" s="3" t="s">
        <v>170</v>
      </c>
      <c r="H2140" s="3" t="s">
        <v>4367</v>
      </c>
      <c r="I2140" s="3">
        <v>354990</v>
      </c>
      <c r="J2140" s="3" t="s">
        <v>4368</v>
      </c>
      <c r="K2140" s="3" t="s">
        <v>4341</v>
      </c>
      <c r="L2140" s="129">
        <v>4</v>
      </c>
      <c r="M2140" s="3" t="s">
        <v>4349</v>
      </c>
      <c r="N2140" s="3" t="s">
        <v>4343</v>
      </c>
      <c r="O2140" s="3" t="s">
        <v>4372</v>
      </c>
      <c r="P2140" s="3" t="s">
        <v>4373</v>
      </c>
      <c r="Q2140" s="62" t="s">
        <v>6908</v>
      </c>
    </row>
    <row r="2141" spans="1:17" x14ac:dyDescent="0.25">
      <c r="A2141" s="61">
        <v>7648529</v>
      </c>
      <c r="B2141" s="3">
        <v>351390</v>
      </c>
      <c r="C2141" s="129">
        <v>14</v>
      </c>
      <c r="D2141" s="3" t="s">
        <v>614</v>
      </c>
      <c r="E2141" s="3">
        <v>351390</v>
      </c>
      <c r="F2141" s="128">
        <v>35143</v>
      </c>
      <c r="G2141" s="3" t="s">
        <v>148</v>
      </c>
      <c r="H2141" s="3" t="s">
        <v>4384</v>
      </c>
      <c r="I2141" s="3">
        <v>351390</v>
      </c>
      <c r="J2141" s="3" t="s">
        <v>5560</v>
      </c>
      <c r="K2141" s="3" t="s">
        <v>4341</v>
      </c>
      <c r="L2141" s="129">
        <v>39</v>
      </c>
      <c r="M2141" s="3" t="s">
        <v>4370</v>
      </c>
      <c r="N2141" s="3" t="s">
        <v>4343</v>
      </c>
      <c r="O2141" s="3" t="s">
        <v>4466</v>
      </c>
      <c r="P2141" s="3" t="s">
        <v>4373</v>
      </c>
      <c r="Q2141" s="62" t="s">
        <v>6909</v>
      </c>
    </row>
    <row r="2142" spans="1:17" x14ac:dyDescent="0.25">
      <c r="A2142" s="61">
        <v>7657501</v>
      </c>
      <c r="B2142" s="3">
        <v>353190</v>
      </c>
      <c r="C2142" s="129">
        <v>8</v>
      </c>
      <c r="D2142" s="3" t="s">
        <v>392</v>
      </c>
      <c r="E2142" s="3">
        <v>353190</v>
      </c>
      <c r="F2142" s="128">
        <v>35082</v>
      </c>
      <c r="G2142" s="3" t="s">
        <v>103</v>
      </c>
      <c r="H2142" s="3" t="s">
        <v>4396</v>
      </c>
      <c r="I2142" s="3">
        <v>353190</v>
      </c>
      <c r="J2142" s="3" t="s">
        <v>4919</v>
      </c>
      <c r="K2142" s="3" t="s">
        <v>4341</v>
      </c>
      <c r="L2142" s="129">
        <v>39</v>
      </c>
      <c r="M2142" s="3" t="s">
        <v>4370</v>
      </c>
      <c r="N2142" s="3" t="s">
        <v>4343</v>
      </c>
      <c r="O2142" s="3" t="s">
        <v>4466</v>
      </c>
      <c r="P2142" s="3" t="s">
        <v>4373</v>
      </c>
      <c r="Q2142" s="62" t="s">
        <v>6910</v>
      </c>
    </row>
    <row r="2143" spans="1:17" x14ac:dyDescent="0.25">
      <c r="A2143" s="61">
        <v>7658257</v>
      </c>
      <c r="B2143" s="3">
        <v>354600</v>
      </c>
      <c r="C2143" s="129">
        <v>17</v>
      </c>
      <c r="D2143" s="3" t="s">
        <v>797</v>
      </c>
      <c r="E2143" s="3">
        <v>354600</v>
      </c>
      <c r="F2143" s="128">
        <v>35171</v>
      </c>
      <c r="G2143" s="3" t="s">
        <v>170</v>
      </c>
      <c r="H2143" s="3" t="s">
        <v>4367</v>
      </c>
      <c r="I2143" s="3">
        <v>354600</v>
      </c>
      <c r="J2143" s="3" t="s">
        <v>5031</v>
      </c>
      <c r="K2143" s="3" t="s">
        <v>4341</v>
      </c>
      <c r="L2143" s="129">
        <v>39</v>
      </c>
      <c r="M2143" s="3" t="s">
        <v>4370</v>
      </c>
      <c r="N2143" s="3" t="s">
        <v>4343</v>
      </c>
      <c r="O2143" s="3" t="s">
        <v>4372</v>
      </c>
      <c r="P2143" s="3" t="s">
        <v>4373</v>
      </c>
      <c r="Q2143" s="62" t="s">
        <v>6911</v>
      </c>
    </row>
    <row r="2144" spans="1:17" x14ac:dyDescent="0.25">
      <c r="A2144" s="61">
        <v>7665989</v>
      </c>
      <c r="B2144" s="3">
        <v>353460</v>
      </c>
      <c r="C2144" s="129">
        <v>9</v>
      </c>
      <c r="D2144" s="3" t="s">
        <v>419</v>
      </c>
      <c r="E2144" s="3">
        <v>353460</v>
      </c>
      <c r="F2144" s="128">
        <v>35091</v>
      </c>
      <c r="G2144" s="3" t="s">
        <v>107</v>
      </c>
      <c r="H2144" s="3" t="s">
        <v>4470</v>
      </c>
      <c r="I2144" s="3">
        <v>353460</v>
      </c>
      <c r="J2144" s="3" t="s">
        <v>5536</v>
      </c>
      <c r="K2144" s="3" t="s">
        <v>4341</v>
      </c>
      <c r="L2144" s="129">
        <v>39</v>
      </c>
      <c r="M2144" s="3" t="s">
        <v>4370</v>
      </c>
      <c r="N2144" s="3" t="s">
        <v>4343</v>
      </c>
      <c r="O2144" s="3" t="s">
        <v>4466</v>
      </c>
      <c r="P2144" s="3" t="s">
        <v>4373</v>
      </c>
      <c r="Q2144" s="62" t="s">
        <v>6912</v>
      </c>
    </row>
    <row r="2145" spans="1:17" x14ac:dyDescent="0.25">
      <c r="A2145" s="61">
        <v>7667981</v>
      </c>
      <c r="B2145" s="3">
        <v>353110</v>
      </c>
      <c r="C2145" s="129">
        <v>4</v>
      </c>
      <c r="D2145" s="3" t="s">
        <v>237</v>
      </c>
      <c r="E2145" s="3">
        <v>353110</v>
      </c>
      <c r="F2145" s="128">
        <v>35041</v>
      </c>
      <c r="G2145" s="3" t="s">
        <v>78</v>
      </c>
      <c r="H2145" s="3" t="s">
        <v>4420</v>
      </c>
      <c r="I2145" s="3">
        <v>353110</v>
      </c>
      <c r="J2145" s="3" t="s">
        <v>4642</v>
      </c>
      <c r="K2145" s="3" t="s">
        <v>4341</v>
      </c>
      <c r="L2145" s="129">
        <v>39</v>
      </c>
      <c r="M2145" s="3" t="s">
        <v>4370</v>
      </c>
      <c r="N2145" s="3" t="s">
        <v>4343</v>
      </c>
      <c r="O2145" s="3" t="s">
        <v>4372</v>
      </c>
      <c r="P2145" s="3" t="s">
        <v>4373</v>
      </c>
      <c r="Q2145" s="62" t="s">
        <v>6913</v>
      </c>
    </row>
    <row r="2146" spans="1:17" x14ac:dyDescent="0.25">
      <c r="A2146" s="61">
        <v>7669496</v>
      </c>
      <c r="B2146" s="3">
        <v>355240</v>
      </c>
      <c r="C2146" s="129">
        <v>7</v>
      </c>
      <c r="D2146" s="3" t="s">
        <v>344</v>
      </c>
      <c r="E2146" s="3">
        <v>355240</v>
      </c>
      <c r="F2146" s="128">
        <v>35072</v>
      </c>
      <c r="G2146" s="3" t="s">
        <v>95</v>
      </c>
      <c r="H2146" s="3" t="s">
        <v>4384</v>
      </c>
      <c r="I2146" s="3">
        <v>355240</v>
      </c>
      <c r="J2146" s="3" t="s">
        <v>5603</v>
      </c>
      <c r="K2146" s="3" t="s">
        <v>4341</v>
      </c>
      <c r="L2146" s="129">
        <v>39</v>
      </c>
      <c r="M2146" s="3" t="s">
        <v>4370</v>
      </c>
      <c r="N2146" s="3" t="s">
        <v>4343</v>
      </c>
      <c r="O2146" s="3" t="s">
        <v>4372</v>
      </c>
      <c r="P2146" s="3" t="s">
        <v>4373</v>
      </c>
      <c r="Q2146" s="62" t="s">
        <v>6914</v>
      </c>
    </row>
    <row r="2147" spans="1:17" x14ac:dyDescent="0.25">
      <c r="A2147" s="61">
        <v>7670761</v>
      </c>
      <c r="B2147" s="3">
        <v>352730</v>
      </c>
      <c r="C2147" s="129">
        <v>7</v>
      </c>
      <c r="D2147" s="3" t="s">
        <v>344</v>
      </c>
      <c r="E2147" s="3">
        <v>352730</v>
      </c>
      <c r="F2147" s="128">
        <v>35073</v>
      </c>
      <c r="G2147" s="3" t="s">
        <v>97</v>
      </c>
      <c r="H2147" s="3" t="s">
        <v>4389</v>
      </c>
      <c r="I2147" s="3">
        <v>352730</v>
      </c>
      <c r="J2147" s="3" t="s">
        <v>4496</v>
      </c>
      <c r="K2147" s="3" t="s">
        <v>4341</v>
      </c>
      <c r="L2147" s="129">
        <v>39</v>
      </c>
      <c r="M2147" s="3" t="s">
        <v>4370</v>
      </c>
      <c r="N2147" s="3" t="s">
        <v>4343</v>
      </c>
      <c r="O2147" s="3" t="s">
        <v>4372</v>
      </c>
      <c r="P2147" s="3" t="s">
        <v>4373</v>
      </c>
      <c r="Q2147" s="62" t="s">
        <v>6915</v>
      </c>
    </row>
    <row r="2148" spans="1:17" x14ac:dyDescent="0.25">
      <c r="A2148" s="61">
        <v>7673892</v>
      </c>
      <c r="B2148" s="3">
        <v>350950</v>
      </c>
      <c r="C2148" s="129">
        <v>7</v>
      </c>
      <c r="D2148" s="3" t="s">
        <v>344</v>
      </c>
      <c r="E2148" s="3">
        <v>350950</v>
      </c>
      <c r="F2148" s="128">
        <v>35072</v>
      </c>
      <c r="G2148" s="3" t="s">
        <v>95</v>
      </c>
      <c r="H2148" s="3" t="s">
        <v>4384</v>
      </c>
      <c r="I2148" s="3">
        <v>350950</v>
      </c>
      <c r="J2148" s="3" t="s">
        <v>4620</v>
      </c>
      <c r="K2148" s="3" t="s">
        <v>4341</v>
      </c>
      <c r="L2148" s="129">
        <v>39</v>
      </c>
      <c r="M2148" s="3" t="s">
        <v>4370</v>
      </c>
      <c r="N2148" s="3" t="s">
        <v>4343</v>
      </c>
      <c r="O2148" s="3" t="s">
        <v>4372</v>
      </c>
      <c r="P2148" s="3" t="s">
        <v>4373</v>
      </c>
      <c r="Q2148" s="62" t="s">
        <v>6916</v>
      </c>
    </row>
    <row r="2149" spans="1:17" x14ac:dyDescent="0.25">
      <c r="A2149" s="61">
        <v>7682581</v>
      </c>
      <c r="B2149" s="3">
        <v>353440</v>
      </c>
      <c r="C2149" s="129">
        <v>1</v>
      </c>
      <c r="D2149" s="3" t="s">
        <v>54</v>
      </c>
      <c r="E2149" s="3">
        <v>353440</v>
      </c>
      <c r="F2149" s="128">
        <v>35014</v>
      </c>
      <c r="G2149" s="3" t="s">
        <v>58</v>
      </c>
      <c r="H2149" s="3" t="s">
        <v>4339</v>
      </c>
      <c r="I2149" s="3">
        <v>353440</v>
      </c>
      <c r="J2149" s="3" t="s">
        <v>4340</v>
      </c>
      <c r="K2149" s="3" t="s">
        <v>4341</v>
      </c>
      <c r="L2149" s="129">
        <v>20</v>
      </c>
      <c r="M2149" s="3" t="s">
        <v>4531</v>
      </c>
      <c r="N2149" s="3" t="s">
        <v>4343</v>
      </c>
      <c r="O2149" s="3" t="s">
        <v>4344</v>
      </c>
      <c r="P2149" s="3" t="s">
        <v>4345</v>
      </c>
      <c r="Q2149" s="62" t="s">
        <v>6917</v>
      </c>
    </row>
    <row r="2150" spans="1:17" x14ac:dyDescent="0.25">
      <c r="A2150" s="61">
        <v>7685297</v>
      </c>
      <c r="B2150" s="3">
        <v>350960</v>
      </c>
      <c r="C2150" s="129">
        <v>7</v>
      </c>
      <c r="D2150" s="3" t="s">
        <v>344</v>
      </c>
      <c r="E2150" s="3">
        <v>350960</v>
      </c>
      <c r="F2150" s="128">
        <v>35073</v>
      </c>
      <c r="G2150" s="3" t="s">
        <v>97</v>
      </c>
      <c r="H2150" s="3" t="s">
        <v>4389</v>
      </c>
      <c r="I2150" s="3">
        <v>350960</v>
      </c>
      <c r="J2150" s="3" t="s">
        <v>5665</v>
      </c>
      <c r="K2150" s="3" t="s">
        <v>4341</v>
      </c>
      <c r="L2150" s="129">
        <v>39</v>
      </c>
      <c r="M2150" s="3" t="s">
        <v>4370</v>
      </c>
      <c r="N2150" s="3" t="s">
        <v>4343</v>
      </c>
      <c r="O2150" s="3" t="s">
        <v>4372</v>
      </c>
      <c r="P2150" s="3" t="s">
        <v>4373</v>
      </c>
      <c r="Q2150" s="62" t="s">
        <v>6918</v>
      </c>
    </row>
    <row r="2151" spans="1:17" x14ac:dyDescent="0.25">
      <c r="A2151" s="61">
        <v>7697988</v>
      </c>
      <c r="B2151" s="3">
        <v>353460</v>
      </c>
      <c r="C2151" s="129">
        <v>9</v>
      </c>
      <c r="D2151" s="3" t="s">
        <v>419</v>
      </c>
      <c r="E2151" s="3">
        <v>353460</v>
      </c>
      <c r="F2151" s="128">
        <v>35091</v>
      </c>
      <c r="G2151" s="3" t="s">
        <v>107</v>
      </c>
      <c r="H2151" s="3" t="s">
        <v>4470</v>
      </c>
      <c r="I2151" s="3">
        <v>353460</v>
      </c>
      <c r="J2151" s="3" t="s">
        <v>5536</v>
      </c>
      <c r="K2151" s="3" t="s">
        <v>4341</v>
      </c>
      <c r="L2151" s="129">
        <v>39</v>
      </c>
      <c r="M2151" s="3" t="s">
        <v>4370</v>
      </c>
      <c r="N2151" s="3" t="s">
        <v>4343</v>
      </c>
      <c r="O2151" s="3" t="s">
        <v>4372</v>
      </c>
      <c r="P2151" s="3" t="s">
        <v>4373</v>
      </c>
      <c r="Q2151" s="62" t="s">
        <v>6919</v>
      </c>
    </row>
    <row r="2152" spans="1:17" x14ac:dyDescent="0.25">
      <c r="A2152" s="61">
        <v>7706049</v>
      </c>
      <c r="B2152" s="3">
        <v>352700</v>
      </c>
      <c r="C2152" s="129">
        <v>7</v>
      </c>
      <c r="D2152" s="3" t="s">
        <v>344</v>
      </c>
      <c r="E2152" s="3">
        <v>352700</v>
      </c>
      <c r="F2152" s="128">
        <v>35074</v>
      </c>
      <c r="G2152" s="3" t="s">
        <v>99</v>
      </c>
      <c r="H2152" s="3" t="s">
        <v>4384</v>
      </c>
      <c r="I2152" s="3">
        <v>352700</v>
      </c>
      <c r="J2152" s="3" t="s">
        <v>6208</v>
      </c>
      <c r="K2152" s="3" t="s">
        <v>4341</v>
      </c>
      <c r="L2152" s="129">
        <v>73</v>
      </c>
      <c r="M2152" s="3" t="s">
        <v>4355</v>
      </c>
      <c r="N2152" s="3" t="s">
        <v>4343</v>
      </c>
      <c r="O2152" s="3" t="s">
        <v>4344</v>
      </c>
      <c r="P2152" s="3" t="s">
        <v>4345</v>
      </c>
      <c r="Q2152" s="62" t="s">
        <v>6920</v>
      </c>
    </row>
    <row r="2153" spans="1:17" x14ac:dyDescent="0.25">
      <c r="A2153" s="61">
        <v>7708718</v>
      </c>
      <c r="B2153" s="3">
        <v>353800</v>
      </c>
      <c r="C2153" s="129">
        <v>17</v>
      </c>
      <c r="D2153" s="3" t="s">
        <v>797</v>
      </c>
      <c r="E2153" s="3">
        <v>353800</v>
      </c>
      <c r="F2153" s="128">
        <v>35174</v>
      </c>
      <c r="G2153" s="3" t="s">
        <v>176</v>
      </c>
      <c r="H2153" s="3" t="s">
        <v>4367</v>
      </c>
      <c r="I2153" s="3">
        <v>353800</v>
      </c>
      <c r="J2153" s="3" t="s">
        <v>4450</v>
      </c>
      <c r="K2153" s="3" t="s">
        <v>4341</v>
      </c>
      <c r="L2153" s="129">
        <v>39</v>
      </c>
      <c r="M2153" s="3" t="s">
        <v>4370</v>
      </c>
      <c r="N2153" s="3" t="s">
        <v>4343</v>
      </c>
      <c r="O2153" s="3" t="s">
        <v>4372</v>
      </c>
      <c r="P2153" s="3" t="s">
        <v>4373</v>
      </c>
      <c r="Q2153" s="62" t="s">
        <v>6921</v>
      </c>
    </row>
    <row r="2154" spans="1:17" x14ac:dyDescent="0.25">
      <c r="A2154" s="61">
        <v>7711980</v>
      </c>
      <c r="B2154" s="3">
        <v>355030</v>
      </c>
      <c r="C2154" s="129">
        <v>1</v>
      </c>
      <c r="D2154" s="3" t="s">
        <v>54</v>
      </c>
      <c r="E2154" s="3">
        <v>355030</v>
      </c>
      <c r="F2154" s="128">
        <v>35016</v>
      </c>
      <c r="G2154" s="3" t="s">
        <v>62</v>
      </c>
      <c r="H2154" s="3" t="s">
        <v>4410</v>
      </c>
      <c r="I2154" s="3">
        <v>355030</v>
      </c>
      <c r="J2154" s="3" t="s">
        <v>4411</v>
      </c>
      <c r="K2154" s="3" t="s">
        <v>4341</v>
      </c>
      <c r="L2154" s="129">
        <v>5</v>
      </c>
      <c r="M2154" s="3" t="s">
        <v>4342</v>
      </c>
      <c r="N2154" s="3" t="s">
        <v>4343</v>
      </c>
      <c r="O2154" s="3" t="s">
        <v>4356</v>
      </c>
      <c r="P2154" s="3" t="s">
        <v>4345</v>
      </c>
      <c r="Q2154" s="62" t="s">
        <v>6922</v>
      </c>
    </row>
    <row r="2155" spans="1:17" x14ac:dyDescent="0.25">
      <c r="A2155" s="61">
        <v>7713177</v>
      </c>
      <c r="B2155" s="3">
        <v>354220</v>
      </c>
      <c r="C2155" s="129">
        <v>11</v>
      </c>
      <c r="D2155" s="3" t="s">
        <v>513</v>
      </c>
      <c r="E2155" s="3">
        <v>354220</v>
      </c>
      <c r="F2155" s="128">
        <v>35113</v>
      </c>
      <c r="G2155" s="3" t="s">
        <v>129</v>
      </c>
      <c r="H2155" s="3" t="s">
        <v>4475</v>
      </c>
      <c r="I2155" s="3">
        <v>354220</v>
      </c>
      <c r="J2155" s="3" t="s">
        <v>4758</v>
      </c>
      <c r="K2155" s="3" t="s">
        <v>4341</v>
      </c>
      <c r="L2155" s="129">
        <v>39</v>
      </c>
      <c r="M2155" s="3" t="s">
        <v>4370</v>
      </c>
      <c r="N2155" s="3" t="s">
        <v>4343</v>
      </c>
      <c r="O2155" s="3" t="s">
        <v>4466</v>
      </c>
      <c r="P2155" s="3" t="s">
        <v>4373</v>
      </c>
      <c r="Q2155" s="62" t="s">
        <v>6923</v>
      </c>
    </row>
    <row r="2156" spans="1:17" x14ac:dyDescent="0.25">
      <c r="A2156" s="61">
        <v>7716532</v>
      </c>
      <c r="B2156" s="3">
        <v>354990</v>
      </c>
      <c r="C2156" s="129">
        <v>17</v>
      </c>
      <c r="D2156" s="3" t="s">
        <v>797</v>
      </c>
      <c r="E2156" s="3">
        <v>354990</v>
      </c>
      <c r="F2156" s="128">
        <v>35171</v>
      </c>
      <c r="G2156" s="3" t="s">
        <v>170</v>
      </c>
      <c r="H2156" s="3" t="s">
        <v>4367</v>
      </c>
      <c r="I2156" s="3">
        <v>354990</v>
      </c>
      <c r="J2156" s="3" t="s">
        <v>4368</v>
      </c>
      <c r="K2156" s="3" t="s">
        <v>4341</v>
      </c>
      <c r="L2156" s="129">
        <v>39</v>
      </c>
      <c r="M2156" s="3" t="s">
        <v>4370</v>
      </c>
      <c r="N2156" s="3" t="s">
        <v>4343</v>
      </c>
      <c r="O2156" s="3" t="s">
        <v>4358</v>
      </c>
      <c r="P2156" s="3" t="s">
        <v>4359</v>
      </c>
      <c r="Q2156" s="62" t="s">
        <v>6924</v>
      </c>
    </row>
    <row r="2157" spans="1:17" x14ac:dyDescent="0.25">
      <c r="A2157" s="61">
        <v>7717989</v>
      </c>
      <c r="B2157" s="3">
        <v>354140</v>
      </c>
      <c r="C2157" s="129">
        <v>11</v>
      </c>
      <c r="D2157" s="3" t="s">
        <v>513</v>
      </c>
      <c r="E2157" s="3">
        <v>354140</v>
      </c>
      <c r="F2157" s="128">
        <v>35112</v>
      </c>
      <c r="G2157" s="3" t="s">
        <v>127</v>
      </c>
      <c r="H2157" s="3" t="s">
        <v>4475</v>
      </c>
      <c r="I2157" s="3">
        <v>354140</v>
      </c>
      <c r="J2157" s="3" t="s">
        <v>4508</v>
      </c>
      <c r="K2157" s="3" t="s">
        <v>4341</v>
      </c>
      <c r="L2157" s="129">
        <v>39</v>
      </c>
      <c r="M2157" s="3" t="s">
        <v>4370</v>
      </c>
      <c r="N2157" s="3" t="s">
        <v>4343</v>
      </c>
      <c r="O2157" s="3" t="s">
        <v>4466</v>
      </c>
      <c r="P2157" s="3" t="s">
        <v>4373</v>
      </c>
      <c r="Q2157" s="62" t="s">
        <v>6925</v>
      </c>
    </row>
    <row r="2158" spans="1:17" x14ac:dyDescent="0.25">
      <c r="A2158" s="61">
        <v>7726252</v>
      </c>
      <c r="B2158" s="3">
        <v>353070</v>
      </c>
      <c r="C2158" s="129">
        <v>14</v>
      </c>
      <c r="D2158" s="3" t="s">
        <v>614</v>
      </c>
      <c r="E2158" s="3">
        <v>353070</v>
      </c>
      <c r="F2158" s="128">
        <v>35141</v>
      </c>
      <c r="G2158" s="3" t="s">
        <v>143</v>
      </c>
      <c r="H2158" s="3" t="s">
        <v>4384</v>
      </c>
      <c r="I2158" s="3">
        <v>353070</v>
      </c>
      <c r="J2158" s="3" t="s">
        <v>4925</v>
      </c>
      <c r="K2158" s="3" t="s">
        <v>4341</v>
      </c>
      <c r="L2158" s="129">
        <v>4</v>
      </c>
      <c r="M2158" s="3" t="s">
        <v>4349</v>
      </c>
      <c r="N2158" s="3" t="s">
        <v>4343</v>
      </c>
      <c r="O2158" s="3" t="s">
        <v>4344</v>
      </c>
      <c r="P2158" s="3" t="s">
        <v>4345</v>
      </c>
      <c r="Q2158" s="62" t="s">
        <v>6926</v>
      </c>
    </row>
    <row r="2159" spans="1:17" x14ac:dyDescent="0.25">
      <c r="A2159" s="61">
        <v>7726880</v>
      </c>
      <c r="B2159" s="3">
        <v>352720</v>
      </c>
      <c r="C2159" s="129">
        <v>17</v>
      </c>
      <c r="D2159" s="3" t="s">
        <v>797</v>
      </c>
      <c r="E2159" s="3">
        <v>352720</v>
      </c>
      <c r="F2159" s="128">
        <v>35172</v>
      </c>
      <c r="G2159" s="3" t="s">
        <v>172</v>
      </c>
      <c r="H2159" s="3" t="s">
        <v>4367</v>
      </c>
      <c r="I2159" s="3">
        <v>352720</v>
      </c>
      <c r="J2159" s="3" t="s">
        <v>4822</v>
      </c>
      <c r="K2159" s="3" t="s">
        <v>4341</v>
      </c>
      <c r="L2159" s="129">
        <v>39</v>
      </c>
      <c r="M2159" s="3" t="s">
        <v>4370</v>
      </c>
      <c r="N2159" s="3" t="s">
        <v>4343</v>
      </c>
      <c r="O2159" s="3" t="s">
        <v>4372</v>
      </c>
      <c r="P2159" s="3" t="s">
        <v>4373</v>
      </c>
      <c r="Q2159" s="62" t="s">
        <v>6927</v>
      </c>
    </row>
    <row r="2160" spans="1:17" x14ac:dyDescent="0.25">
      <c r="A2160" s="61">
        <v>7731728</v>
      </c>
      <c r="B2160" s="3">
        <v>355240</v>
      </c>
      <c r="C2160" s="129">
        <v>7</v>
      </c>
      <c r="D2160" s="3" t="s">
        <v>344</v>
      </c>
      <c r="E2160" s="3">
        <v>355240</v>
      </c>
      <c r="F2160" s="128">
        <v>35072</v>
      </c>
      <c r="G2160" s="3" t="s">
        <v>95</v>
      </c>
      <c r="H2160" s="3" t="s">
        <v>4384</v>
      </c>
      <c r="I2160" s="3">
        <v>355240</v>
      </c>
      <c r="J2160" s="3" t="s">
        <v>5603</v>
      </c>
      <c r="K2160" s="3" t="s">
        <v>4341</v>
      </c>
      <c r="L2160" s="129">
        <v>39</v>
      </c>
      <c r="M2160" s="3" t="s">
        <v>4370</v>
      </c>
      <c r="N2160" s="3" t="s">
        <v>4343</v>
      </c>
      <c r="O2160" s="3" t="s">
        <v>4358</v>
      </c>
      <c r="P2160" s="3" t="s">
        <v>4359</v>
      </c>
      <c r="Q2160" s="62" t="s">
        <v>6928</v>
      </c>
    </row>
    <row r="2161" spans="1:17" x14ac:dyDescent="0.25">
      <c r="A2161" s="61">
        <v>7733003</v>
      </c>
      <c r="B2161" s="3">
        <v>355510</v>
      </c>
      <c r="C2161" s="129">
        <v>11</v>
      </c>
      <c r="D2161" s="3" t="s">
        <v>513</v>
      </c>
      <c r="E2161" s="3">
        <v>355510</v>
      </c>
      <c r="F2161" s="128">
        <v>35111</v>
      </c>
      <c r="G2161" s="3" t="s">
        <v>125</v>
      </c>
      <c r="H2161" s="3" t="s">
        <v>4475</v>
      </c>
      <c r="I2161" s="3">
        <v>355510</v>
      </c>
      <c r="J2161" s="3" t="s">
        <v>5460</v>
      </c>
      <c r="K2161" s="3" t="s">
        <v>4341</v>
      </c>
      <c r="L2161" s="129">
        <v>39</v>
      </c>
      <c r="M2161" s="3" t="s">
        <v>4370</v>
      </c>
      <c r="N2161" s="3" t="s">
        <v>4343</v>
      </c>
      <c r="O2161" s="3" t="s">
        <v>5864</v>
      </c>
      <c r="P2161" s="3" t="s">
        <v>5865</v>
      </c>
      <c r="Q2161" s="62" t="s">
        <v>6929</v>
      </c>
    </row>
    <row r="2162" spans="1:17" x14ac:dyDescent="0.25">
      <c r="A2162" s="61">
        <v>7733461</v>
      </c>
      <c r="B2162" s="3">
        <v>353130</v>
      </c>
      <c r="C2162" s="129">
        <v>13</v>
      </c>
      <c r="D2162" s="3" t="s">
        <v>583</v>
      </c>
      <c r="E2162" s="3">
        <v>353130</v>
      </c>
      <c r="F2162" s="128">
        <v>35131</v>
      </c>
      <c r="G2162" s="3" t="s">
        <v>137</v>
      </c>
      <c r="H2162" s="3" t="s">
        <v>4396</v>
      </c>
      <c r="I2162" s="3">
        <v>353130</v>
      </c>
      <c r="J2162" s="3" t="s">
        <v>4397</v>
      </c>
      <c r="K2162" s="3" t="s">
        <v>4341</v>
      </c>
      <c r="L2162" s="129">
        <v>4</v>
      </c>
      <c r="M2162" s="3" t="s">
        <v>4349</v>
      </c>
      <c r="N2162" s="3" t="s">
        <v>4343</v>
      </c>
      <c r="O2162" s="3" t="s">
        <v>4729</v>
      </c>
      <c r="P2162" s="3" t="s">
        <v>4373</v>
      </c>
      <c r="Q2162" s="62" t="s">
        <v>6930</v>
      </c>
    </row>
    <row r="2163" spans="1:17" x14ac:dyDescent="0.25">
      <c r="A2163" s="61">
        <v>7746091</v>
      </c>
      <c r="B2163" s="3">
        <v>355410</v>
      </c>
      <c r="C2163" s="129">
        <v>17</v>
      </c>
      <c r="D2163" s="3" t="s">
        <v>797</v>
      </c>
      <c r="E2163" s="3">
        <v>355410</v>
      </c>
      <c r="F2163" s="128">
        <v>35174</v>
      </c>
      <c r="G2163" s="3" t="s">
        <v>176</v>
      </c>
      <c r="H2163" s="3" t="s">
        <v>4367</v>
      </c>
      <c r="I2163" s="3">
        <v>355410</v>
      </c>
      <c r="J2163" s="3" t="s">
        <v>4387</v>
      </c>
      <c r="K2163" s="3" t="s">
        <v>4341</v>
      </c>
      <c r="L2163" s="129">
        <v>39</v>
      </c>
      <c r="M2163" s="3" t="s">
        <v>4370</v>
      </c>
      <c r="N2163" s="3" t="s">
        <v>4343</v>
      </c>
      <c r="O2163" s="3" t="s">
        <v>4372</v>
      </c>
      <c r="P2163" s="3" t="s">
        <v>4373</v>
      </c>
      <c r="Q2163" s="62" t="s">
        <v>6931</v>
      </c>
    </row>
    <row r="2164" spans="1:17" x14ac:dyDescent="0.25">
      <c r="A2164" s="61">
        <v>7746156</v>
      </c>
      <c r="B2164" s="3">
        <v>352420</v>
      </c>
      <c r="C2164" s="129">
        <v>5</v>
      </c>
      <c r="D2164" s="3" t="s">
        <v>249</v>
      </c>
      <c r="E2164" s="3">
        <v>352420</v>
      </c>
      <c r="F2164" s="128">
        <v>35051</v>
      </c>
      <c r="G2164" s="3" t="s">
        <v>80</v>
      </c>
      <c r="H2164" s="3" t="s">
        <v>4396</v>
      </c>
      <c r="I2164" s="3">
        <v>352420</v>
      </c>
      <c r="J2164" s="3" t="s">
        <v>4639</v>
      </c>
      <c r="K2164" s="3" t="s">
        <v>4341</v>
      </c>
      <c r="L2164" s="129">
        <v>39</v>
      </c>
      <c r="M2164" s="3" t="s">
        <v>4370</v>
      </c>
      <c r="N2164" s="3" t="s">
        <v>4343</v>
      </c>
      <c r="O2164" s="3" t="s">
        <v>5864</v>
      </c>
      <c r="P2164" s="3" t="s">
        <v>5865</v>
      </c>
      <c r="Q2164" s="62" t="s">
        <v>6932</v>
      </c>
    </row>
    <row r="2165" spans="1:17" x14ac:dyDescent="0.25">
      <c r="A2165" s="61">
        <v>7748426</v>
      </c>
      <c r="B2165" s="3">
        <v>353460</v>
      </c>
      <c r="C2165" s="129">
        <v>9</v>
      </c>
      <c r="D2165" s="3" t="s">
        <v>419</v>
      </c>
      <c r="E2165" s="3">
        <v>353460</v>
      </c>
      <c r="F2165" s="128">
        <v>35091</v>
      </c>
      <c r="G2165" s="3" t="s">
        <v>107</v>
      </c>
      <c r="H2165" s="3" t="s">
        <v>4470</v>
      </c>
      <c r="I2165" s="3">
        <v>353460</v>
      </c>
      <c r="J2165" s="3" t="s">
        <v>5536</v>
      </c>
      <c r="K2165" s="3" t="s">
        <v>4341</v>
      </c>
      <c r="L2165" s="129">
        <v>39</v>
      </c>
      <c r="M2165" s="3" t="s">
        <v>4370</v>
      </c>
      <c r="N2165" s="3" t="s">
        <v>4343</v>
      </c>
      <c r="O2165" s="3" t="s">
        <v>4466</v>
      </c>
      <c r="P2165" s="3" t="s">
        <v>4373</v>
      </c>
      <c r="Q2165" s="62" t="s">
        <v>6933</v>
      </c>
    </row>
    <row r="2166" spans="1:17" x14ac:dyDescent="0.25">
      <c r="A2166" s="61">
        <v>7754841</v>
      </c>
      <c r="B2166" s="3">
        <v>351490</v>
      </c>
      <c r="C2166" s="129">
        <v>10</v>
      </c>
      <c r="D2166" s="3" t="s">
        <v>485</v>
      </c>
      <c r="E2166" s="3">
        <v>351490</v>
      </c>
      <c r="F2166" s="128">
        <v>35103</v>
      </c>
      <c r="G2166" s="3" t="s">
        <v>121</v>
      </c>
      <c r="H2166" s="3" t="s">
        <v>4403</v>
      </c>
      <c r="I2166" s="3">
        <v>351490</v>
      </c>
      <c r="J2166" s="3" t="s">
        <v>6934</v>
      </c>
      <c r="K2166" s="3" t="s">
        <v>4341</v>
      </c>
      <c r="L2166" s="129">
        <v>39</v>
      </c>
      <c r="M2166" s="3" t="s">
        <v>4370</v>
      </c>
      <c r="N2166" s="3" t="s">
        <v>4343</v>
      </c>
      <c r="O2166" s="3" t="s">
        <v>5864</v>
      </c>
      <c r="P2166" s="3" t="s">
        <v>5865</v>
      </c>
      <c r="Q2166" s="62" t="s">
        <v>6935</v>
      </c>
    </row>
    <row r="2167" spans="1:17" x14ac:dyDescent="0.25">
      <c r="A2167" s="61">
        <v>7755333</v>
      </c>
      <c r="B2167" s="3">
        <v>353800</v>
      </c>
      <c r="C2167" s="129">
        <v>17</v>
      </c>
      <c r="D2167" s="3" t="s">
        <v>797</v>
      </c>
      <c r="E2167" s="3">
        <v>353800</v>
      </c>
      <c r="F2167" s="128">
        <v>35174</v>
      </c>
      <c r="G2167" s="3" t="s">
        <v>176</v>
      </c>
      <c r="H2167" s="3" t="s">
        <v>4367</v>
      </c>
      <c r="I2167" s="3">
        <v>353800</v>
      </c>
      <c r="J2167" s="3" t="s">
        <v>4450</v>
      </c>
      <c r="K2167" s="3" t="s">
        <v>4341</v>
      </c>
      <c r="L2167" s="129">
        <v>5</v>
      </c>
      <c r="M2167" s="3" t="s">
        <v>4342</v>
      </c>
      <c r="N2167" s="3" t="s">
        <v>4343</v>
      </c>
      <c r="O2167" s="3" t="s">
        <v>5410</v>
      </c>
      <c r="P2167" s="3" t="s">
        <v>4373</v>
      </c>
      <c r="Q2167" s="62" t="s">
        <v>6936</v>
      </c>
    </row>
    <row r="2168" spans="1:17" x14ac:dyDescent="0.25">
      <c r="A2168" s="61">
        <v>7756461</v>
      </c>
      <c r="B2168" s="3">
        <v>353710</v>
      </c>
      <c r="C2168" s="129">
        <v>7</v>
      </c>
      <c r="D2168" s="3" t="s">
        <v>344</v>
      </c>
      <c r="E2168" s="3">
        <v>353710</v>
      </c>
      <c r="F2168" s="128">
        <v>35072</v>
      </c>
      <c r="G2168" s="3" t="s">
        <v>95</v>
      </c>
      <c r="H2168" s="3" t="s">
        <v>4384</v>
      </c>
      <c r="I2168" s="3">
        <v>353710</v>
      </c>
      <c r="J2168" s="3" t="s">
        <v>5249</v>
      </c>
      <c r="K2168" s="3" t="s">
        <v>4341</v>
      </c>
      <c r="L2168" s="129">
        <v>39</v>
      </c>
      <c r="M2168" s="3" t="s">
        <v>4370</v>
      </c>
      <c r="N2168" s="3" t="s">
        <v>4343</v>
      </c>
      <c r="O2168" s="3" t="s">
        <v>4401</v>
      </c>
      <c r="P2168" s="3" t="s">
        <v>4373</v>
      </c>
      <c r="Q2168" s="62" t="s">
        <v>6937</v>
      </c>
    </row>
    <row r="2169" spans="1:17" x14ac:dyDescent="0.25">
      <c r="A2169" s="61">
        <v>7758375</v>
      </c>
      <c r="B2169" s="3">
        <v>350275</v>
      </c>
      <c r="C2169" s="129">
        <v>16</v>
      </c>
      <c r="D2169" s="3" t="s">
        <v>747</v>
      </c>
      <c r="E2169" s="3">
        <v>350275</v>
      </c>
      <c r="F2169" s="128">
        <v>35163</v>
      </c>
      <c r="G2169" s="3" t="s">
        <v>168</v>
      </c>
      <c r="H2169" s="3" t="s">
        <v>4399</v>
      </c>
      <c r="I2169" s="3">
        <v>350275</v>
      </c>
      <c r="J2169" s="3" t="s">
        <v>6938</v>
      </c>
      <c r="K2169" s="3" t="s">
        <v>4341</v>
      </c>
      <c r="L2169" s="129">
        <v>4</v>
      </c>
      <c r="M2169" s="3" t="s">
        <v>4349</v>
      </c>
      <c r="N2169" s="3" t="s">
        <v>4343</v>
      </c>
      <c r="O2169" s="3" t="s">
        <v>4344</v>
      </c>
      <c r="P2169" s="3" t="s">
        <v>4345</v>
      </c>
      <c r="Q2169" s="62" t="s">
        <v>6939</v>
      </c>
    </row>
    <row r="2170" spans="1:17" x14ac:dyDescent="0.25">
      <c r="A2170" s="61">
        <v>7763174</v>
      </c>
      <c r="B2170" s="3">
        <v>351040</v>
      </c>
      <c r="C2170" s="129">
        <v>10</v>
      </c>
      <c r="D2170" s="3" t="s">
        <v>485</v>
      </c>
      <c r="E2170" s="3">
        <v>351040</v>
      </c>
      <c r="F2170" s="128">
        <v>35103</v>
      </c>
      <c r="G2170" s="3" t="s">
        <v>121</v>
      </c>
      <c r="H2170" s="3" t="s">
        <v>4403</v>
      </c>
      <c r="I2170" s="3">
        <v>351040</v>
      </c>
      <c r="J2170" s="3" t="s">
        <v>5913</v>
      </c>
      <c r="K2170" s="3" t="s">
        <v>4341</v>
      </c>
      <c r="L2170" s="129">
        <v>39</v>
      </c>
      <c r="M2170" s="3" t="s">
        <v>4370</v>
      </c>
      <c r="N2170" s="3" t="s">
        <v>4343</v>
      </c>
      <c r="O2170" s="3" t="s">
        <v>4344</v>
      </c>
      <c r="P2170" s="3" t="s">
        <v>4345</v>
      </c>
      <c r="Q2170" s="62" t="s">
        <v>6940</v>
      </c>
    </row>
    <row r="2171" spans="1:17" x14ac:dyDescent="0.25">
      <c r="A2171" s="61">
        <v>7765487</v>
      </c>
      <c r="B2171" s="3">
        <v>355395</v>
      </c>
      <c r="C2171" s="129">
        <v>9</v>
      </c>
      <c r="D2171" s="3" t="s">
        <v>419</v>
      </c>
      <c r="E2171" s="3">
        <v>355395</v>
      </c>
      <c r="F2171" s="128">
        <v>35092</v>
      </c>
      <c r="G2171" s="3" t="s">
        <v>109</v>
      </c>
      <c r="H2171" s="3" t="s">
        <v>4470</v>
      </c>
      <c r="I2171" s="3">
        <v>355395</v>
      </c>
      <c r="J2171" s="3" t="s">
        <v>5010</v>
      </c>
      <c r="K2171" s="3" t="s">
        <v>4341</v>
      </c>
      <c r="L2171" s="129">
        <v>39</v>
      </c>
      <c r="M2171" s="3" t="s">
        <v>4370</v>
      </c>
      <c r="N2171" s="3" t="s">
        <v>4343</v>
      </c>
      <c r="O2171" s="3" t="s">
        <v>4372</v>
      </c>
      <c r="P2171" s="3" t="s">
        <v>4373</v>
      </c>
      <c r="Q2171" s="62" t="s">
        <v>6941</v>
      </c>
    </row>
    <row r="2172" spans="1:17" x14ac:dyDescent="0.25">
      <c r="A2172" s="61">
        <v>7770030</v>
      </c>
      <c r="B2172" s="3">
        <v>353200</v>
      </c>
      <c r="C2172" s="129">
        <v>7</v>
      </c>
      <c r="D2172" s="3" t="s">
        <v>344</v>
      </c>
      <c r="E2172" s="3">
        <v>353200</v>
      </c>
      <c r="F2172" s="128">
        <v>35072</v>
      </c>
      <c r="G2172" s="3" t="s">
        <v>95</v>
      </c>
      <c r="H2172" s="3" t="s">
        <v>4384</v>
      </c>
      <c r="I2172" s="3">
        <v>353200</v>
      </c>
      <c r="J2172" s="3" t="s">
        <v>4690</v>
      </c>
      <c r="K2172" s="3" t="s">
        <v>4341</v>
      </c>
      <c r="L2172" s="129">
        <v>39</v>
      </c>
      <c r="M2172" s="3" t="s">
        <v>4370</v>
      </c>
      <c r="N2172" s="3" t="s">
        <v>4343</v>
      </c>
      <c r="O2172" s="3" t="s">
        <v>5785</v>
      </c>
      <c r="P2172" s="3" t="s">
        <v>4373</v>
      </c>
      <c r="Q2172" s="62" t="s">
        <v>6942</v>
      </c>
    </row>
    <row r="2173" spans="1:17" x14ac:dyDescent="0.25">
      <c r="A2173" s="61">
        <v>7780745</v>
      </c>
      <c r="B2173" s="3">
        <v>350280</v>
      </c>
      <c r="C2173" s="129">
        <v>2</v>
      </c>
      <c r="D2173" s="3" t="s">
        <v>146</v>
      </c>
      <c r="E2173" s="3">
        <v>350280</v>
      </c>
      <c r="F2173" s="128">
        <v>35021</v>
      </c>
      <c r="G2173" s="3" t="s">
        <v>64</v>
      </c>
      <c r="H2173" s="3" t="s">
        <v>4480</v>
      </c>
      <c r="I2173" s="3">
        <v>350280</v>
      </c>
      <c r="J2173" s="3" t="s">
        <v>4589</v>
      </c>
      <c r="K2173" s="3" t="s">
        <v>4341</v>
      </c>
      <c r="L2173" s="129">
        <v>5</v>
      </c>
      <c r="M2173" s="3" t="s">
        <v>4342</v>
      </c>
      <c r="N2173" s="3" t="s">
        <v>4343</v>
      </c>
      <c r="O2173" s="3" t="s">
        <v>4372</v>
      </c>
      <c r="P2173" s="3" t="s">
        <v>4373</v>
      </c>
      <c r="Q2173" s="62" t="s">
        <v>6943</v>
      </c>
    </row>
    <row r="2174" spans="1:17" x14ac:dyDescent="0.25">
      <c r="A2174" s="61">
        <v>7788827</v>
      </c>
      <c r="B2174" s="3">
        <v>353290</v>
      </c>
      <c r="C2174" s="129">
        <v>3</v>
      </c>
      <c r="D2174" s="3" t="s">
        <v>207</v>
      </c>
      <c r="E2174" s="3">
        <v>353290</v>
      </c>
      <c r="F2174" s="128">
        <v>35032</v>
      </c>
      <c r="G2174" s="3" t="s">
        <v>72</v>
      </c>
      <c r="H2174" s="3" t="s">
        <v>4396</v>
      </c>
      <c r="I2174" s="3">
        <v>353290</v>
      </c>
      <c r="J2174" s="3" t="s">
        <v>5895</v>
      </c>
      <c r="K2174" s="3" t="s">
        <v>4341</v>
      </c>
      <c r="L2174" s="129">
        <v>39</v>
      </c>
      <c r="M2174" s="3" t="s">
        <v>4370</v>
      </c>
      <c r="N2174" s="3" t="s">
        <v>4343</v>
      </c>
      <c r="O2174" s="3" t="s">
        <v>4372</v>
      </c>
      <c r="P2174" s="3" t="s">
        <v>4373</v>
      </c>
      <c r="Q2174" s="62" t="s">
        <v>6944</v>
      </c>
    </row>
    <row r="2175" spans="1:17" x14ac:dyDescent="0.25">
      <c r="A2175" s="61">
        <v>7791062</v>
      </c>
      <c r="B2175" s="3">
        <v>355395</v>
      </c>
      <c r="C2175" s="129">
        <v>9</v>
      </c>
      <c r="D2175" s="3" t="s">
        <v>419</v>
      </c>
      <c r="E2175" s="3">
        <v>355395</v>
      </c>
      <c r="F2175" s="128">
        <v>35092</v>
      </c>
      <c r="G2175" s="3" t="s">
        <v>109</v>
      </c>
      <c r="H2175" s="3" t="s">
        <v>4470</v>
      </c>
      <c r="I2175" s="3">
        <v>355395</v>
      </c>
      <c r="J2175" s="3" t="s">
        <v>5010</v>
      </c>
      <c r="K2175" s="3" t="s">
        <v>4341</v>
      </c>
      <c r="L2175" s="129">
        <v>39</v>
      </c>
      <c r="M2175" s="3" t="s">
        <v>4370</v>
      </c>
      <c r="N2175" s="3" t="s">
        <v>4343</v>
      </c>
      <c r="O2175" s="3" t="s">
        <v>4344</v>
      </c>
      <c r="P2175" s="3" t="s">
        <v>4345</v>
      </c>
      <c r="Q2175" s="62" t="s">
        <v>6945</v>
      </c>
    </row>
    <row r="2176" spans="1:17" x14ac:dyDescent="0.25">
      <c r="A2176" s="61">
        <v>7793359</v>
      </c>
      <c r="B2176" s="3">
        <v>354220</v>
      </c>
      <c r="C2176" s="129">
        <v>11</v>
      </c>
      <c r="D2176" s="3" t="s">
        <v>513</v>
      </c>
      <c r="E2176" s="3">
        <v>354220</v>
      </c>
      <c r="F2176" s="128">
        <v>35113</v>
      </c>
      <c r="G2176" s="3" t="s">
        <v>129</v>
      </c>
      <c r="H2176" s="3" t="s">
        <v>4475</v>
      </c>
      <c r="I2176" s="3">
        <v>354220</v>
      </c>
      <c r="J2176" s="3" t="s">
        <v>4758</v>
      </c>
      <c r="K2176" s="3" t="s">
        <v>4341</v>
      </c>
      <c r="L2176" s="129">
        <v>39</v>
      </c>
      <c r="M2176" s="3" t="s">
        <v>4370</v>
      </c>
      <c r="N2176" s="3" t="s">
        <v>4343</v>
      </c>
      <c r="O2176" s="3" t="s">
        <v>4466</v>
      </c>
      <c r="P2176" s="3" t="s">
        <v>4373</v>
      </c>
      <c r="Q2176" s="62" t="s">
        <v>6946</v>
      </c>
    </row>
    <row r="2177" spans="1:17" x14ac:dyDescent="0.25">
      <c r="A2177" s="61">
        <v>7804474</v>
      </c>
      <c r="B2177" s="3">
        <v>352570</v>
      </c>
      <c r="C2177" s="129">
        <v>15</v>
      </c>
      <c r="D2177" s="3" t="s">
        <v>639</v>
      </c>
      <c r="E2177" s="3">
        <v>352570</v>
      </c>
      <c r="F2177" s="128">
        <v>35156</v>
      </c>
      <c r="G2177" s="3" t="s">
        <v>160</v>
      </c>
      <c r="H2177" s="3" t="s">
        <v>4480</v>
      </c>
      <c r="I2177" s="3">
        <v>352570</v>
      </c>
      <c r="J2177" s="3" t="s">
        <v>5364</v>
      </c>
      <c r="K2177" s="3" t="s">
        <v>4341</v>
      </c>
      <c r="L2177" s="129">
        <v>4</v>
      </c>
      <c r="M2177" s="3" t="s">
        <v>4349</v>
      </c>
      <c r="N2177" s="3" t="s">
        <v>4343</v>
      </c>
      <c r="O2177" s="3" t="s">
        <v>4344</v>
      </c>
      <c r="P2177" s="3" t="s">
        <v>4345</v>
      </c>
      <c r="Q2177" s="62" t="s">
        <v>6947</v>
      </c>
    </row>
    <row r="2178" spans="1:17" x14ac:dyDescent="0.25">
      <c r="A2178" s="61">
        <v>7805497</v>
      </c>
      <c r="B2178" s="3">
        <v>351500</v>
      </c>
      <c r="C2178" s="129">
        <v>1</v>
      </c>
      <c r="D2178" s="3" t="s">
        <v>54</v>
      </c>
      <c r="E2178" s="3">
        <v>351500</v>
      </c>
      <c r="F2178" s="128">
        <v>35013</v>
      </c>
      <c r="G2178" s="3" t="s">
        <v>56</v>
      </c>
      <c r="H2178" s="3" t="s">
        <v>4544</v>
      </c>
      <c r="I2178" s="3">
        <v>351500</v>
      </c>
      <c r="J2178" s="3" t="s">
        <v>4545</v>
      </c>
      <c r="K2178" s="3" t="s">
        <v>4341</v>
      </c>
      <c r="L2178" s="129">
        <v>4</v>
      </c>
      <c r="M2178" s="3" t="s">
        <v>4349</v>
      </c>
      <c r="N2178" s="3" t="s">
        <v>4343</v>
      </c>
      <c r="O2178" s="3" t="s">
        <v>4401</v>
      </c>
      <c r="P2178" s="3" t="s">
        <v>4373</v>
      </c>
      <c r="Q2178" s="62" t="s">
        <v>6948</v>
      </c>
    </row>
    <row r="2179" spans="1:17" x14ac:dyDescent="0.25">
      <c r="A2179" s="61">
        <v>7806116</v>
      </c>
      <c r="B2179" s="3">
        <v>352310</v>
      </c>
      <c r="C2179" s="129">
        <v>1</v>
      </c>
      <c r="D2179" s="3" t="s">
        <v>54</v>
      </c>
      <c r="E2179" s="3">
        <v>352310</v>
      </c>
      <c r="F2179" s="128">
        <v>35011</v>
      </c>
      <c r="G2179" s="3" t="s">
        <v>46</v>
      </c>
      <c r="H2179" s="3" t="s">
        <v>4437</v>
      </c>
      <c r="I2179" s="3">
        <v>352310</v>
      </c>
      <c r="J2179" s="3" t="s">
        <v>4551</v>
      </c>
      <c r="K2179" s="3" t="s">
        <v>4341</v>
      </c>
      <c r="L2179" s="129">
        <v>73</v>
      </c>
      <c r="M2179" s="3" t="s">
        <v>4355</v>
      </c>
      <c r="N2179" s="3" t="s">
        <v>4343</v>
      </c>
      <c r="O2179" s="3" t="s">
        <v>4344</v>
      </c>
      <c r="P2179" s="3" t="s">
        <v>4345</v>
      </c>
      <c r="Q2179" s="62" t="s">
        <v>6949</v>
      </c>
    </row>
    <row r="2180" spans="1:17" x14ac:dyDescent="0.25">
      <c r="A2180" s="61">
        <v>7811020</v>
      </c>
      <c r="B2180" s="3">
        <v>351540</v>
      </c>
      <c r="C2180" s="129">
        <v>6</v>
      </c>
      <c r="D2180" s="3" t="s">
        <v>271</v>
      </c>
      <c r="E2180" s="3">
        <v>351540</v>
      </c>
      <c r="F2180" s="128">
        <v>35061</v>
      </c>
      <c r="G2180" s="3" t="s">
        <v>84</v>
      </c>
      <c r="H2180" s="3" t="s">
        <v>4414</v>
      </c>
      <c r="I2180" s="3">
        <v>351540</v>
      </c>
      <c r="J2180" s="3" t="s">
        <v>5714</v>
      </c>
      <c r="K2180" s="3" t="s">
        <v>4341</v>
      </c>
      <c r="L2180" s="129">
        <v>39</v>
      </c>
      <c r="M2180" s="3" t="s">
        <v>4370</v>
      </c>
      <c r="N2180" s="3" t="s">
        <v>4343</v>
      </c>
      <c r="O2180" s="3" t="s">
        <v>4466</v>
      </c>
      <c r="P2180" s="3" t="s">
        <v>4373</v>
      </c>
      <c r="Q2180" s="62" t="s">
        <v>5715</v>
      </c>
    </row>
    <row r="2181" spans="1:17" x14ac:dyDescent="0.25">
      <c r="A2181" s="61">
        <v>7811926</v>
      </c>
      <c r="B2181" s="3">
        <v>350190</v>
      </c>
      <c r="C2181" s="129">
        <v>7</v>
      </c>
      <c r="D2181" s="3" t="s">
        <v>344</v>
      </c>
      <c r="E2181" s="3">
        <v>350190</v>
      </c>
      <c r="F2181" s="128">
        <v>35074</v>
      </c>
      <c r="G2181" s="3" t="s">
        <v>99</v>
      </c>
      <c r="H2181" s="3" t="s">
        <v>4384</v>
      </c>
      <c r="I2181" s="3">
        <v>350190</v>
      </c>
      <c r="J2181" s="3" t="s">
        <v>4502</v>
      </c>
      <c r="K2181" s="3" t="s">
        <v>4341</v>
      </c>
      <c r="L2181" s="129">
        <v>39</v>
      </c>
      <c r="M2181" s="3" t="s">
        <v>4370</v>
      </c>
      <c r="N2181" s="3" t="s">
        <v>4343</v>
      </c>
      <c r="O2181" s="3" t="s">
        <v>4372</v>
      </c>
      <c r="P2181" s="3" t="s">
        <v>4373</v>
      </c>
      <c r="Q2181" s="62" t="s">
        <v>6527</v>
      </c>
    </row>
    <row r="2182" spans="1:17" x14ac:dyDescent="0.25">
      <c r="A2182" s="61">
        <v>7822421</v>
      </c>
      <c r="B2182" s="3">
        <v>353710</v>
      </c>
      <c r="C2182" s="129">
        <v>7</v>
      </c>
      <c r="D2182" s="3" t="s">
        <v>344</v>
      </c>
      <c r="E2182" s="3">
        <v>353710</v>
      </c>
      <c r="F2182" s="128">
        <v>35072</v>
      </c>
      <c r="G2182" s="3" t="s">
        <v>95</v>
      </c>
      <c r="H2182" s="3" t="s">
        <v>4384</v>
      </c>
      <c r="I2182" s="3">
        <v>353710</v>
      </c>
      <c r="J2182" s="3" t="s">
        <v>5249</v>
      </c>
      <c r="K2182" s="3" t="s">
        <v>4341</v>
      </c>
      <c r="L2182" s="129">
        <v>5</v>
      </c>
      <c r="M2182" s="3" t="s">
        <v>4342</v>
      </c>
      <c r="N2182" s="3" t="s">
        <v>4343</v>
      </c>
      <c r="O2182" s="3" t="s">
        <v>4344</v>
      </c>
      <c r="P2182" s="3" t="s">
        <v>4345</v>
      </c>
      <c r="Q2182" s="62" t="s">
        <v>6950</v>
      </c>
    </row>
    <row r="2183" spans="1:17" x14ac:dyDescent="0.25">
      <c r="A2183" s="61">
        <v>7827865</v>
      </c>
      <c r="B2183" s="3">
        <v>353790</v>
      </c>
      <c r="C2183" s="129">
        <v>16</v>
      </c>
      <c r="D2183" s="3" t="s">
        <v>747</v>
      </c>
      <c r="E2183" s="3">
        <v>353790</v>
      </c>
      <c r="F2183" s="128">
        <v>35163</v>
      </c>
      <c r="G2183" s="3" t="s">
        <v>168</v>
      </c>
      <c r="H2183" s="3" t="s">
        <v>4399</v>
      </c>
      <c r="I2183" s="3">
        <v>353790</v>
      </c>
      <c r="J2183" s="3" t="s">
        <v>5270</v>
      </c>
      <c r="K2183" s="3" t="s">
        <v>4341</v>
      </c>
      <c r="L2183" s="129">
        <v>39</v>
      </c>
      <c r="M2183" s="3" t="s">
        <v>4370</v>
      </c>
      <c r="N2183" s="3" t="s">
        <v>4343</v>
      </c>
      <c r="O2183" s="3" t="s">
        <v>4466</v>
      </c>
      <c r="P2183" s="3" t="s">
        <v>4373</v>
      </c>
      <c r="Q2183" s="62" t="s">
        <v>6951</v>
      </c>
    </row>
    <row r="2184" spans="1:17" x14ac:dyDescent="0.25">
      <c r="A2184" s="61">
        <v>7832893</v>
      </c>
      <c r="B2184" s="3">
        <v>355220</v>
      </c>
      <c r="C2184" s="129">
        <v>16</v>
      </c>
      <c r="D2184" s="3" t="s">
        <v>747</v>
      </c>
      <c r="E2184" s="3">
        <v>355220</v>
      </c>
      <c r="F2184" s="128">
        <v>35163</v>
      </c>
      <c r="G2184" s="3" t="s">
        <v>168</v>
      </c>
      <c r="H2184" s="3" t="s">
        <v>4399</v>
      </c>
      <c r="I2184" s="3">
        <v>355220</v>
      </c>
      <c r="J2184" s="3" t="s">
        <v>4528</v>
      </c>
      <c r="K2184" s="3" t="s">
        <v>4351</v>
      </c>
      <c r="L2184" s="129">
        <v>39</v>
      </c>
      <c r="M2184" s="3" t="s">
        <v>4370</v>
      </c>
      <c r="N2184" s="3" t="s">
        <v>4343</v>
      </c>
      <c r="O2184" s="3" t="s">
        <v>4510</v>
      </c>
      <c r="P2184" s="3" t="s">
        <v>4373</v>
      </c>
      <c r="Q2184" s="62" t="s">
        <v>6952</v>
      </c>
    </row>
    <row r="2185" spans="1:17" x14ac:dyDescent="0.25">
      <c r="A2185" s="61">
        <v>7837216</v>
      </c>
      <c r="B2185" s="3">
        <v>355170</v>
      </c>
      <c r="C2185" s="129">
        <v>13</v>
      </c>
      <c r="D2185" s="3" t="s">
        <v>583</v>
      </c>
      <c r="E2185" s="3">
        <v>355170</v>
      </c>
      <c r="F2185" s="128">
        <v>35131</v>
      </c>
      <c r="G2185" s="3" t="s">
        <v>137</v>
      </c>
      <c r="H2185" s="3" t="s">
        <v>4396</v>
      </c>
      <c r="I2185" s="3">
        <v>355170</v>
      </c>
      <c r="J2185" s="3" t="s">
        <v>4645</v>
      </c>
      <c r="K2185" s="3" t="s">
        <v>4341</v>
      </c>
      <c r="L2185" s="129">
        <v>39</v>
      </c>
      <c r="M2185" s="3" t="s">
        <v>4370</v>
      </c>
      <c r="N2185" s="3" t="s">
        <v>4343</v>
      </c>
      <c r="O2185" s="3" t="s">
        <v>4372</v>
      </c>
      <c r="P2185" s="3" t="s">
        <v>4373</v>
      </c>
      <c r="Q2185" s="62" t="s">
        <v>6953</v>
      </c>
    </row>
    <row r="2186" spans="1:17" x14ac:dyDescent="0.25">
      <c r="A2186" s="61">
        <v>7840985</v>
      </c>
      <c r="B2186" s="3">
        <v>353030</v>
      </c>
      <c r="C2186" s="129">
        <v>15</v>
      </c>
      <c r="D2186" s="3" t="s">
        <v>639</v>
      </c>
      <c r="E2186" s="3">
        <v>353030</v>
      </c>
      <c r="F2186" s="128">
        <v>35155</v>
      </c>
      <c r="G2186" s="3" t="s">
        <v>158</v>
      </c>
      <c r="H2186" s="3" t="s">
        <v>4480</v>
      </c>
      <c r="I2186" s="3">
        <v>353030</v>
      </c>
      <c r="J2186" s="3" t="s">
        <v>5019</v>
      </c>
      <c r="K2186" s="3" t="s">
        <v>4341</v>
      </c>
      <c r="L2186" s="129">
        <v>39</v>
      </c>
      <c r="M2186" s="3" t="s">
        <v>4370</v>
      </c>
      <c r="N2186" s="3" t="s">
        <v>4343</v>
      </c>
      <c r="O2186" s="3" t="s">
        <v>4372</v>
      </c>
      <c r="P2186" s="3" t="s">
        <v>4373</v>
      </c>
      <c r="Q2186" s="62" t="s">
        <v>6954</v>
      </c>
    </row>
    <row r="2187" spans="1:17" x14ac:dyDescent="0.25">
      <c r="A2187" s="61">
        <v>7845960</v>
      </c>
      <c r="B2187" s="3">
        <v>353630</v>
      </c>
      <c r="C2187" s="129">
        <v>8</v>
      </c>
      <c r="D2187" s="3" t="s">
        <v>392</v>
      </c>
      <c r="E2187" s="3">
        <v>353630</v>
      </c>
      <c r="F2187" s="128">
        <v>35081</v>
      </c>
      <c r="G2187" s="3" t="s">
        <v>101</v>
      </c>
      <c r="H2187" s="3" t="s">
        <v>4396</v>
      </c>
      <c r="I2187" s="3">
        <v>353630</v>
      </c>
      <c r="J2187" s="3" t="s">
        <v>5252</v>
      </c>
      <c r="K2187" s="3" t="s">
        <v>4341</v>
      </c>
      <c r="L2187" s="129">
        <v>39</v>
      </c>
      <c r="M2187" s="3" t="s">
        <v>4370</v>
      </c>
      <c r="N2187" s="3" t="s">
        <v>4343</v>
      </c>
      <c r="O2187" s="3" t="s">
        <v>4372</v>
      </c>
      <c r="P2187" s="3" t="s">
        <v>4373</v>
      </c>
      <c r="Q2187" s="62" t="s">
        <v>6955</v>
      </c>
    </row>
    <row r="2188" spans="1:17" x14ac:dyDescent="0.25">
      <c r="A2188" s="61">
        <v>7846142</v>
      </c>
      <c r="B2188" s="3">
        <v>353060</v>
      </c>
      <c r="C2188" s="129">
        <v>1</v>
      </c>
      <c r="D2188" s="3" t="s">
        <v>54</v>
      </c>
      <c r="E2188" s="3">
        <v>353060</v>
      </c>
      <c r="F2188" s="128">
        <v>35011</v>
      </c>
      <c r="G2188" s="3" t="s">
        <v>46</v>
      </c>
      <c r="H2188" s="3" t="s">
        <v>4437</v>
      </c>
      <c r="I2188" s="3">
        <v>353060</v>
      </c>
      <c r="J2188" s="3" t="s">
        <v>5358</v>
      </c>
      <c r="K2188" s="3" t="s">
        <v>4341</v>
      </c>
      <c r="L2188" s="129">
        <v>39</v>
      </c>
      <c r="M2188" s="3" t="s">
        <v>4370</v>
      </c>
      <c r="N2188" s="3" t="s">
        <v>4343</v>
      </c>
      <c r="O2188" s="3" t="s">
        <v>4358</v>
      </c>
      <c r="P2188" s="3" t="s">
        <v>4359</v>
      </c>
      <c r="Q2188" s="62" t="s">
        <v>6956</v>
      </c>
    </row>
    <row r="2189" spans="1:17" x14ac:dyDescent="0.25">
      <c r="A2189" s="61">
        <v>7848153</v>
      </c>
      <c r="B2189" s="3">
        <v>355620</v>
      </c>
      <c r="C2189" s="129">
        <v>7</v>
      </c>
      <c r="D2189" s="3" t="s">
        <v>344</v>
      </c>
      <c r="E2189" s="3">
        <v>355620</v>
      </c>
      <c r="F2189" s="128">
        <v>35072</v>
      </c>
      <c r="G2189" s="3" t="s">
        <v>95</v>
      </c>
      <c r="H2189" s="3" t="s">
        <v>4384</v>
      </c>
      <c r="I2189" s="3">
        <v>355620</v>
      </c>
      <c r="J2189" s="3" t="s">
        <v>5808</v>
      </c>
      <c r="K2189" s="3" t="s">
        <v>4341</v>
      </c>
      <c r="L2189" s="129">
        <v>4</v>
      </c>
      <c r="M2189" s="3" t="s">
        <v>4349</v>
      </c>
      <c r="N2189" s="3" t="s">
        <v>4343</v>
      </c>
      <c r="O2189" s="3" t="s">
        <v>4358</v>
      </c>
      <c r="P2189" s="3" t="s">
        <v>4359</v>
      </c>
      <c r="Q2189" s="62" t="s">
        <v>6957</v>
      </c>
    </row>
    <row r="2190" spans="1:17" x14ac:dyDescent="0.25">
      <c r="A2190" s="61">
        <v>7851138</v>
      </c>
      <c r="B2190" s="3">
        <v>352180</v>
      </c>
      <c r="C2190" s="129">
        <v>6</v>
      </c>
      <c r="D2190" s="3" t="s">
        <v>271</v>
      </c>
      <c r="E2190" s="3">
        <v>352180</v>
      </c>
      <c r="F2190" s="128">
        <v>35061</v>
      </c>
      <c r="G2190" s="3" t="s">
        <v>84</v>
      </c>
      <c r="H2190" s="3" t="s">
        <v>4414</v>
      </c>
      <c r="I2190" s="3">
        <v>352180</v>
      </c>
      <c r="J2190" s="3" t="s">
        <v>5772</v>
      </c>
      <c r="K2190" s="3" t="s">
        <v>4341</v>
      </c>
      <c r="L2190" s="129">
        <v>39</v>
      </c>
      <c r="M2190" s="3" t="s">
        <v>4370</v>
      </c>
      <c r="N2190" s="3" t="s">
        <v>4343</v>
      </c>
      <c r="O2190" s="3" t="s">
        <v>4344</v>
      </c>
      <c r="P2190" s="3" t="s">
        <v>4345</v>
      </c>
      <c r="Q2190" s="62" t="s">
        <v>6958</v>
      </c>
    </row>
    <row r="2191" spans="1:17" x14ac:dyDescent="0.25">
      <c r="A2191" s="61">
        <v>7855893</v>
      </c>
      <c r="B2191" s="3">
        <v>354100</v>
      </c>
      <c r="C2191" s="129">
        <v>4</v>
      </c>
      <c r="D2191" s="3" t="s">
        <v>237</v>
      </c>
      <c r="E2191" s="3">
        <v>354100</v>
      </c>
      <c r="F2191" s="128">
        <v>35041</v>
      </c>
      <c r="G2191" s="3" t="s">
        <v>78</v>
      </c>
      <c r="H2191" s="3" t="s">
        <v>4420</v>
      </c>
      <c r="I2191" s="3">
        <v>354100</v>
      </c>
      <c r="J2191" s="3" t="s">
        <v>4421</v>
      </c>
      <c r="K2191" s="3" t="s">
        <v>4341</v>
      </c>
      <c r="L2191" s="129">
        <v>4</v>
      </c>
      <c r="M2191" s="3" t="s">
        <v>4349</v>
      </c>
      <c r="N2191" s="3" t="s">
        <v>4343</v>
      </c>
      <c r="O2191" s="3" t="s">
        <v>4372</v>
      </c>
      <c r="P2191" s="3" t="s">
        <v>4373</v>
      </c>
      <c r="Q2191" s="62" t="s">
        <v>6959</v>
      </c>
    </row>
    <row r="2192" spans="1:17" x14ac:dyDescent="0.25">
      <c r="A2192" s="61">
        <v>7857519</v>
      </c>
      <c r="B2192" s="3">
        <v>350840</v>
      </c>
      <c r="C2192" s="129">
        <v>7</v>
      </c>
      <c r="D2192" s="3" t="s">
        <v>344</v>
      </c>
      <c r="E2192" s="3">
        <v>350840</v>
      </c>
      <c r="F2192" s="128">
        <v>35073</v>
      </c>
      <c r="G2192" s="3" t="s">
        <v>97</v>
      </c>
      <c r="H2192" s="3" t="s">
        <v>4389</v>
      </c>
      <c r="I2192" s="3">
        <v>350840</v>
      </c>
      <c r="J2192" s="3" t="s">
        <v>5297</v>
      </c>
      <c r="K2192" s="3" t="s">
        <v>4341</v>
      </c>
      <c r="L2192" s="129">
        <v>4</v>
      </c>
      <c r="M2192" s="3" t="s">
        <v>4349</v>
      </c>
      <c r="N2192" s="3" t="s">
        <v>4343</v>
      </c>
      <c r="O2192" s="3" t="s">
        <v>4344</v>
      </c>
      <c r="P2192" s="3" t="s">
        <v>4345</v>
      </c>
      <c r="Q2192" s="62" t="s">
        <v>6960</v>
      </c>
    </row>
    <row r="2193" spans="1:17" x14ac:dyDescent="0.25">
      <c r="A2193" s="61">
        <v>7861249</v>
      </c>
      <c r="B2193" s="3">
        <v>355030</v>
      </c>
      <c r="C2193" s="129">
        <v>1</v>
      </c>
      <c r="D2193" s="3" t="s">
        <v>54</v>
      </c>
      <c r="E2193" s="3">
        <v>355030</v>
      </c>
      <c r="F2193" s="128">
        <v>35016</v>
      </c>
      <c r="G2193" s="3" t="s">
        <v>62</v>
      </c>
      <c r="H2193" s="3" t="s">
        <v>4410</v>
      </c>
      <c r="I2193" s="3">
        <v>355030</v>
      </c>
      <c r="J2193" s="3" t="s">
        <v>4411</v>
      </c>
      <c r="K2193" s="3" t="s">
        <v>4341</v>
      </c>
      <c r="L2193" s="129">
        <v>39</v>
      </c>
      <c r="M2193" s="3" t="s">
        <v>4370</v>
      </c>
      <c r="N2193" s="3" t="s">
        <v>4343</v>
      </c>
      <c r="O2193" s="3" t="s">
        <v>4372</v>
      </c>
      <c r="P2193" s="3" t="s">
        <v>4373</v>
      </c>
      <c r="Q2193" s="62" t="s">
        <v>6961</v>
      </c>
    </row>
    <row r="2194" spans="1:17" x14ac:dyDescent="0.25">
      <c r="A2194" s="61">
        <v>7874251</v>
      </c>
      <c r="B2194" s="3">
        <v>355240</v>
      </c>
      <c r="C2194" s="129">
        <v>7</v>
      </c>
      <c r="D2194" s="3" t="s">
        <v>344</v>
      </c>
      <c r="E2194" s="3">
        <v>355240</v>
      </c>
      <c r="F2194" s="128">
        <v>35072</v>
      </c>
      <c r="G2194" s="3" t="s">
        <v>95</v>
      </c>
      <c r="H2194" s="3" t="s">
        <v>4384</v>
      </c>
      <c r="I2194" s="3">
        <v>355240</v>
      </c>
      <c r="J2194" s="3" t="s">
        <v>5603</v>
      </c>
      <c r="K2194" s="3" t="s">
        <v>4341</v>
      </c>
      <c r="L2194" s="129">
        <v>39</v>
      </c>
      <c r="M2194" s="3" t="s">
        <v>4370</v>
      </c>
      <c r="N2194" s="3" t="s">
        <v>4343</v>
      </c>
      <c r="O2194" s="3" t="s">
        <v>4372</v>
      </c>
      <c r="P2194" s="3" t="s">
        <v>4373</v>
      </c>
      <c r="Q2194" s="62" t="s">
        <v>6962</v>
      </c>
    </row>
    <row r="2195" spans="1:17" x14ac:dyDescent="0.25">
      <c r="A2195" s="61">
        <v>7875401</v>
      </c>
      <c r="B2195" s="3">
        <v>353870</v>
      </c>
      <c r="C2195" s="129">
        <v>10</v>
      </c>
      <c r="D2195" s="3" t="s">
        <v>485</v>
      </c>
      <c r="E2195" s="3">
        <v>353870</v>
      </c>
      <c r="F2195" s="128">
        <v>35103</v>
      </c>
      <c r="G2195" s="3" t="s">
        <v>121</v>
      </c>
      <c r="H2195" s="3" t="s">
        <v>4403</v>
      </c>
      <c r="I2195" s="3">
        <v>353870</v>
      </c>
      <c r="J2195" s="3" t="s">
        <v>4417</v>
      </c>
      <c r="K2195" s="3" t="s">
        <v>4341</v>
      </c>
      <c r="L2195" s="129">
        <v>39</v>
      </c>
      <c r="M2195" s="3" t="s">
        <v>4370</v>
      </c>
      <c r="N2195" s="3" t="s">
        <v>4343</v>
      </c>
      <c r="O2195" s="3" t="s">
        <v>4344</v>
      </c>
      <c r="P2195" s="3" t="s">
        <v>4345</v>
      </c>
      <c r="Q2195" s="62" t="s">
        <v>6963</v>
      </c>
    </row>
    <row r="2196" spans="1:17" x14ac:dyDescent="0.25">
      <c r="A2196" s="61">
        <v>7888546</v>
      </c>
      <c r="B2196" s="3">
        <v>353940</v>
      </c>
      <c r="C2196" s="129">
        <v>6</v>
      </c>
      <c r="D2196" s="3" t="s">
        <v>271</v>
      </c>
      <c r="E2196" s="3">
        <v>353940</v>
      </c>
      <c r="F2196" s="128">
        <v>35062</v>
      </c>
      <c r="G2196" s="3" t="s">
        <v>85</v>
      </c>
      <c r="H2196" s="3" t="s">
        <v>4414</v>
      </c>
      <c r="I2196" s="3">
        <v>353940</v>
      </c>
      <c r="J2196" s="3" t="s">
        <v>4603</v>
      </c>
      <c r="K2196" s="3" t="s">
        <v>4341</v>
      </c>
      <c r="L2196" s="129">
        <v>39</v>
      </c>
      <c r="M2196" s="3" t="s">
        <v>4370</v>
      </c>
      <c r="N2196" s="3" t="s">
        <v>4343</v>
      </c>
      <c r="O2196" s="3" t="s">
        <v>4372</v>
      </c>
      <c r="P2196" s="3" t="s">
        <v>4373</v>
      </c>
      <c r="Q2196" s="62" t="s">
        <v>6964</v>
      </c>
    </row>
    <row r="2197" spans="1:17" x14ac:dyDescent="0.25">
      <c r="A2197" s="61">
        <v>7890524</v>
      </c>
      <c r="B2197" s="3">
        <v>351110</v>
      </c>
      <c r="C2197" s="129">
        <v>15</v>
      </c>
      <c r="D2197" s="3" t="s">
        <v>639</v>
      </c>
      <c r="E2197" s="3">
        <v>351110</v>
      </c>
      <c r="F2197" s="128">
        <v>35151</v>
      </c>
      <c r="G2197" s="3" t="s">
        <v>150</v>
      </c>
      <c r="H2197" s="3" t="s">
        <v>4480</v>
      </c>
      <c r="I2197" s="3">
        <v>351110</v>
      </c>
      <c r="J2197" s="3" t="s">
        <v>4609</v>
      </c>
      <c r="K2197" s="3" t="s">
        <v>4341</v>
      </c>
      <c r="L2197" s="129">
        <v>39</v>
      </c>
      <c r="M2197" s="3" t="s">
        <v>4370</v>
      </c>
      <c r="N2197" s="3" t="s">
        <v>4343</v>
      </c>
      <c r="O2197" s="3" t="s">
        <v>4372</v>
      </c>
      <c r="P2197" s="3" t="s">
        <v>4373</v>
      </c>
      <c r="Q2197" s="62" t="s">
        <v>6965</v>
      </c>
    </row>
    <row r="2198" spans="1:17" x14ac:dyDescent="0.25">
      <c r="A2198" s="61">
        <v>7893922</v>
      </c>
      <c r="B2198" s="3">
        <v>350950</v>
      </c>
      <c r="C2198" s="129">
        <v>7</v>
      </c>
      <c r="D2198" s="3" t="s">
        <v>344</v>
      </c>
      <c r="E2198" s="3">
        <v>350950</v>
      </c>
      <c r="F2198" s="128">
        <v>35072</v>
      </c>
      <c r="G2198" s="3" t="s">
        <v>95</v>
      </c>
      <c r="H2198" s="3" t="s">
        <v>4384</v>
      </c>
      <c r="I2198" s="3">
        <v>350950</v>
      </c>
      <c r="J2198" s="3" t="s">
        <v>4620</v>
      </c>
      <c r="K2198" s="3" t="s">
        <v>4341</v>
      </c>
      <c r="L2198" s="129">
        <v>4</v>
      </c>
      <c r="M2198" s="3" t="s">
        <v>4349</v>
      </c>
      <c r="N2198" s="3" t="s">
        <v>4343</v>
      </c>
      <c r="O2198" s="3" t="s">
        <v>4344</v>
      </c>
      <c r="P2198" s="3" t="s">
        <v>4345</v>
      </c>
      <c r="Q2198" s="62" t="s">
        <v>6966</v>
      </c>
    </row>
    <row r="2199" spans="1:17" x14ac:dyDescent="0.25">
      <c r="A2199" s="61">
        <v>7895178</v>
      </c>
      <c r="B2199" s="3">
        <v>355030</v>
      </c>
      <c r="C2199" s="129">
        <v>1</v>
      </c>
      <c r="D2199" s="3" t="s">
        <v>54</v>
      </c>
      <c r="E2199" s="3">
        <v>355030</v>
      </c>
      <c r="F2199" s="128">
        <v>35016</v>
      </c>
      <c r="G2199" s="3" t="s">
        <v>62</v>
      </c>
      <c r="H2199" s="3" t="s">
        <v>4410</v>
      </c>
      <c r="I2199" s="3">
        <v>355030</v>
      </c>
      <c r="J2199" s="3" t="s">
        <v>4411</v>
      </c>
      <c r="K2199" s="3" t="s">
        <v>4341</v>
      </c>
      <c r="L2199" s="129">
        <v>39</v>
      </c>
      <c r="M2199" s="3" t="s">
        <v>4370</v>
      </c>
      <c r="N2199" s="3" t="s">
        <v>4343</v>
      </c>
      <c r="O2199" s="3" t="s">
        <v>4356</v>
      </c>
      <c r="P2199" s="3" t="s">
        <v>4345</v>
      </c>
      <c r="Q2199" s="62" t="s">
        <v>6967</v>
      </c>
    </row>
    <row r="2200" spans="1:17" x14ac:dyDescent="0.25">
      <c r="A2200" s="61">
        <v>7899203</v>
      </c>
      <c r="B2200" s="3">
        <v>355220</v>
      </c>
      <c r="C2200" s="129">
        <v>16</v>
      </c>
      <c r="D2200" s="3" t="s">
        <v>747</v>
      </c>
      <c r="E2200" s="3">
        <v>355220</v>
      </c>
      <c r="F2200" s="128">
        <v>35163</v>
      </c>
      <c r="G2200" s="3" t="s">
        <v>168</v>
      </c>
      <c r="H2200" s="3" t="s">
        <v>4399</v>
      </c>
      <c r="I2200" s="3">
        <v>355220</v>
      </c>
      <c r="J2200" s="3" t="s">
        <v>4528</v>
      </c>
      <c r="K2200" s="3" t="s">
        <v>4341</v>
      </c>
      <c r="L2200" s="129">
        <v>39</v>
      </c>
      <c r="M2200" s="3" t="s">
        <v>4370</v>
      </c>
      <c r="N2200" s="3" t="s">
        <v>4343</v>
      </c>
      <c r="O2200" s="3" t="s">
        <v>4358</v>
      </c>
      <c r="P2200" s="3" t="s">
        <v>4359</v>
      </c>
      <c r="Q2200" s="62" t="s">
        <v>6968</v>
      </c>
    </row>
    <row r="2201" spans="1:17" x14ac:dyDescent="0.25">
      <c r="A2201" s="61">
        <v>7902131</v>
      </c>
      <c r="B2201" s="3">
        <v>355410</v>
      </c>
      <c r="C2201" s="129">
        <v>17</v>
      </c>
      <c r="D2201" s="3" t="s">
        <v>797</v>
      </c>
      <c r="E2201" s="3">
        <v>355410</v>
      </c>
      <c r="F2201" s="128">
        <v>35174</v>
      </c>
      <c r="G2201" s="3" t="s">
        <v>176</v>
      </c>
      <c r="H2201" s="3" t="s">
        <v>4367</v>
      </c>
      <c r="I2201" s="3">
        <v>355410</v>
      </c>
      <c r="J2201" s="3" t="s">
        <v>4387</v>
      </c>
      <c r="K2201" s="3" t="s">
        <v>4341</v>
      </c>
      <c r="L2201" s="129">
        <v>4</v>
      </c>
      <c r="M2201" s="3" t="s">
        <v>4349</v>
      </c>
      <c r="N2201" s="3" t="s">
        <v>4343</v>
      </c>
      <c r="O2201" s="3" t="s">
        <v>4344</v>
      </c>
      <c r="P2201" s="3" t="s">
        <v>4345</v>
      </c>
      <c r="Q2201" s="62" t="s">
        <v>6969</v>
      </c>
    </row>
    <row r="2202" spans="1:17" x14ac:dyDescent="0.25">
      <c r="A2202" s="61">
        <v>7914822</v>
      </c>
      <c r="B2202" s="3">
        <v>353030</v>
      </c>
      <c r="C2202" s="129">
        <v>15</v>
      </c>
      <c r="D2202" s="3" t="s">
        <v>639</v>
      </c>
      <c r="E2202" s="3">
        <v>353030</v>
      </c>
      <c r="F2202" s="128">
        <v>35155</v>
      </c>
      <c r="G2202" s="3" t="s">
        <v>158</v>
      </c>
      <c r="H2202" s="3" t="s">
        <v>4480</v>
      </c>
      <c r="I2202" s="3">
        <v>353030</v>
      </c>
      <c r="J2202" s="3" t="s">
        <v>5019</v>
      </c>
      <c r="K2202" s="3" t="s">
        <v>4341</v>
      </c>
      <c r="L2202" s="129">
        <v>39</v>
      </c>
      <c r="M2202" s="3" t="s">
        <v>4370</v>
      </c>
      <c r="N2202" s="3" t="s">
        <v>4343</v>
      </c>
      <c r="O2202" s="3" t="s">
        <v>4372</v>
      </c>
      <c r="P2202" s="3" t="s">
        <v>4373</v>
      </c>
      <c r="Q2202" s="62" t="s">
        <v>6227</v>
      </c>
    </row>
    <row r="2203" spans="1:17" x14ac:dyDescent="0.25">
      <c r="A2203" s="61">
        <v>7920482</v>
      </c>
      <c r="B2203" s="3">
        <v>353780</v>
      </c>
      <c r="C2203" s="129">
        <v>16</v>
      </c>
      <c r="D2203" s="3" t="s">
        <v>747</v>
      </c>
      <c r="E2203" s="3">
        <v>353780</v>
      </c>
      <c r="F2203" s="128">
        <v>35163</v>
      </c>
      <c r="G2203" s="3" t="s">
        <v>168</v>
      </c>
      <c r="H2203" s="3" t="s">
        <v>4399</v>
      </c>
      <c r="I2203" s="3">
        <v>353780</v>
      </c>
      <c r="J2203" s="3" t="s">
        <v>5584</v>
      </c>
      <c r="K2203" s="3" t="s">
        <v>4341</v>
      </c>
      <c r="L2203" s="129">
        <v>39</v>
      </c>
      <c r="M2203" s="3" t="s">
        <v>4370</v>
      </c>
      <c r="N2203" s="3" t="s">
        <v>4343</v>
      </c>
      <c r="O2203" s="3" t="s">
        <v>4401</v>
      </c>
      <c r="P2203" s="3" t="s">
        <v>4373</v>
      </c>
      <c r="Q2203" s="62" t="s">
        <v>6970</v>
      </c>
    </row>
    <row r="2204" spans="1:17" x14ac:dyDescent="0.25">
      <c r="A2204" s="61">
        <v>7923058</v>
      </c>
      <c r="B2204" s="3">
        <v>352730</v>
      </c>
      <c r="C2204" s="129">
        <v>7</v>
      </c>
      <c r="D2204" s="3" t="s">
        <v>344</v>
      </c>
      <c r="E2204" s="3">
        <v>352730</v>
      </c>
      <c r="F2204" s="128">
        <v>35073</v>
      </c>
      <c r="G2204" s="3" t="s">
        <v>97</v>
      </c>
      <c r="H2204" s="3" t="s">
        <v>4389</v>
      </c>
      <c r="I2204" s="3">
        <v>352730</v>
      </c>
      <c r="J2204" s="3" t="s">
        <v>4496</v>
      </c>
      <c r="K2204" s="3" t="s">
        <v>4341</v>
      </c>
      <c r="L2204" s="129">
        <v>4</v>
      </c>
      <c r="M2204" s="3" t="s">
        <v>4349</v>
      </c>
      <c r="N2204" s="3" t="s">
        <v>4343</v>
      </c>
      <c r="O2204" s="3" t="s">
        <v>4358</v>
      </c>
      <c r="P2204" s="3" t="s">
        <v>4359</v>
      </c>
      <c r="Q2204" s="62" t="s">
        <v>6971</v>
      </c>
    </row>
    <row r="2205" spans="1:17" x14ac:dyDescent="0.25">
      <c r="A2205" s="61">
        <v>7929846</v>
      </c>
      <c r="B2205" s="3">
        <v>351900</v>
      </c>
      <c r="C2205" s="129">
        <v>9</v>
      </c>
      <c r="D2205" s="3" t="s">
        <v>419</v>
      </c>
      <c r="E2205" s="3">
        <v>351900</v>
      </c>
      <c r="F2205" s="128">
        <v>35095</v>
      </c>
      <c r="G2205" s="3" t="s">
        <v>115</v>
      </c>
      <c r="H2205" s="3" t="s">
        <v>4470</v>
      </c>
      <c r="I2205" s="3">
        <v>351900</v>
      </c>
      <c r="J2205" s="3" t="s">
        <v>5378</v>
      </c>
      <c r="K2205" s="3" t="s">
        <v>4341</v>
      </c>
      <c r="L2205" s="129">
        <v>39</v>
      </c>
      <c r="M2205" s="3" t="s">
        <v>4370</v>
      </c>
      <c r="N2205" s="3" t="s">
        <v>4343</v>
      </c>
      <c r="O2205" s="3" t="s">
        <v>4466</v>
      </c>
      <c r="P2205" s="3" t="s">
        <v>4373</v>
      </c>
      <c r="Q2205" s="62" t="s">
        <v>6972</v>
      </c>
    </row>
    <row r="2206" spans="1:17" x14ac:dyDescent="0.25">
      <c r="A2206" s="61">
        <v>7932308</v>
      </c>
      <c r="B2206" s="3">
        <v>352170</v>
      </c>
      <c r="C2206" s="129">
        <v>16</v>
      </c>
      <c r="D2206" s="3" t="s">
        <v>747</v>
      </c>
      <c r="E2206" s="3">
        <v>352170</v>
      </c>
      <c r="F2206" s="128">
        <v>35162</v>
      </c>
      <c r="G2206" s="3" t="s">
        <v>166</v>
      </c>
      <c r="H2206" s="3" t="s">
        <v>4399</v>
      </c>
      <c r="I2206" s="3">
        <v>352170</v>
      </c>
      <c r="J2206" s="3" t="s">
        <v>5716</v>
      </c>
      <c r="K2206" s="3" t="s">
        <v>4341</v>
      </c>
      <c r="L2206" s="129">
        <v>39</v>
      </c>
      <c r="M2206" s="3" t="s">
        <v>4370</v>
      </c>
      <c r="N2206" s="3" t="s">
        <v>4343</v>
      </c>
      <c r="O2206" s="3" t="s">
        <v>4372</v>
      </c>
      <c r="P2206" s="3" t="s">
        <v>4373</v>
      </c>
      <c r="Q2206" s="62" t="s">
        <v>6973</v>
      </c>
    </row>
    <row r="2207" spans="1:17" x14ac:dyDescent="0.25">
      <c r="A2207" s="61">
        <v>7945604</v>
      </c>
      <c r="B2207" s="3">
        <v>354580</v>
      </c>
      <c r="C2207" s="129">
        <v>7</v>
      </c>
      <c r="D2207" s="3" t="s">
        <v>344</v>
      </c>
      <c r="E2207" s="3">
        <v>354580</v>
      </c>
      <c r="F2207" s="128">
        <v>35072</v>
      </c>
      <c r="G2207" s="3" t="s">
        <v>95</v>
      </c>
      <c r="H2207" s="3" t="s">
        <v>4384</v>
      </c>
      <c r="I2207" s="3">
        <v>354580</v>
      </c>
      <c r="J2207" s="3" t="s">
        <v>4408</v>
      </c>
      <c r="K2207" s="3" t="s">
        <v>4341</v>
      </c>
      <c r="L2207" s="129">
        <v>39</v>
      </c>
      <c r="M2207" s="3" t="s">
        <v>4370</v>
      </c>
      <c r="N2207" s="3" t="s">
        <v>4343</v>
      </c>
      <c r="O2207" s="3" t="s">
        <v>4372</v>
      </c>
      <c r="P2207" s="3" t="s">
        <v>4373</v>
      </c>
      <c r="Q2207" s="62" t="s">
        <v>6974</v>
      </c>
    </row>
    <row r="2208" spans="1:17" x14ac:dyDescent="0.25">
      <c r="A2208" s="61">
        <v>7947984</v>
      </c>
      <c r="B2208" s="3">
        <v>350970</v>
      </c>
      <c r="C2208" s="129">
        <v>17</v>
      </c>
      <c r="D2208" s="3" t="s">
        <v>797</v>
      </c>
      <c r="E2208" s="3">
        <v>350970</v>
      </c>
      <c r="F2208" s="128">
        <v>35174</v>
      </c>
      <c r="G2208" s="3" t="s">
        <v>176</v>
      </c>
      <c r="H2208" s="3" t="s">
        <v>4367</v>
      </c>
      <c r="I2208" s="3">
        <v>350970</v>
      </c>
      <c r="J2208" s="3" t="s">
        <v>5280</v>
      </c>
      <c r="K2208" s="3" t="s">
        <v>4341</v>
      </c>
      <c r="L2208" s="129">
        <v>5</v>
      </c>
      <c r="M2208" s="3" t="s">
        <v>4342</v>
      </c>
      <c r="N2208" s="3" t="s">
        <v>4343</v>
      </c>
      <c r="O2208" s="3" t="s">
        <v>4344</v>
      </c>
      <c r="P2208" s="3" t="s">
        <v>4345</v>
      </c>
      <c r="Q2208" s="62" t="s">
        <v>6975</v>
      </c>
    </row>
    <row r="2209" spans="1:17" x14ac:dyDescent="0.25">
      <c r="A2209" s="61">
        <v>7948166</v>
      </c>
      <c r="B2209" s="3">
        <v>352990</v>
      </c>
      <c r="C2209" s="129">
        <v>12</v>
      </c>
      <c r="D2209" s="3" t="s">
        <v>565</v>
      </c>
      <c r="E2209" s="3">
        <v>352990</v>
      </c>
      <c r="F2209" s="128">
        <v>35121</v>
      </c>
      <c r="G2209" s="3" t="s">
        <v>135</v>
      </c>
      <c r="H2209" s="3" t="s">
        <v>4420</v>
      </c>
      <c r="I2209" s="3">
        <v>352990</v>
      </c>
      <c r="J2209" s="3" t="s">
        <v>6976</v>
      </c>
      <c r="K2209" s="3" t="s">
        <v>4341</v>
      </c>
      <c r="L2209" s="129">
        <v>39</v>
      </c>
      <c r="M2209" s="3" t="s">
        <v>4370</v>
      </c>
      <c r="N2209" s="3" t="s">
        <v>4343</v>
      </c>
      <c r="O2209" s="3" t="s">
        <v>4372</v>
      </c>
      <c r="P2209" s="3" t="s">
        <v>4373</v>
      </c>
      <c r="Q2209" s="62" t="s">
        <v>6977</v>
      </c>
    </row>
    <row r="2210" spans="1:17" x14ac:dyDescent="0.25">
      <c r="A2210" s="61">
        <v>7951957</v>
      </c>
      <c r="B2210" s="3">
        <v>354390</v>
      </c>
      <c r="C2210" s="129">
        <v>10</v>
      </c>
      <c r="D2210" s="3" t="s">
        <v>485</v>
      </c>
      <c r="E2210" s="3">
        <v>354390</v>
      </c>
      <c r="F2210" s="128">
        <v>35104</v>
      </c>
      <c r="G2210" s="3" t="s">
        <v>123</v>
      </c>
      <c r="H2210" s="3" t="s">
        <v>4403</v>
      </c>
      <c r="I2210" s="3">
        <v>354390</v>
      </c>
      <c r="J2210" s="3" t="s">
        <v>4404</v>
      </c>
      <c r="K2210" s="3" t="s">
        <v>4341</v>
      </c>
      <c r="L2210" s="129">
        <v>39</v>
      </c>
      <c r="M2210" s="3" t="s">
        <v>4370</v>
      </c>
      <c r="N2210" s="3" t="s">
        <v>4343</v>
      </c>
      <c r="O2210" s="3" t="s">
        <v>4372</v>
      </c>
      <c r="P2210" s="3" t="s">
        <v>4373</v>
      </c>
      <c r="Q2210" s="62" t="s">
        <v>6978</v>
      </c>
    </row>
    <row r="2211" spans="1:17" x14ac:dyDescent="0.25">
      <c r="A2211" s="61">
        <v>7955758</v>
      </c>
      <c r="B2211" s="3">
        <v>354070</v>
      </c>
      <c r="C2211" s="129">
        <v>3</v>
      </c>
      <c r="D2211" s="3" t="s">
        <v>207</v>
      </c>
      <c r="E2211" s="3">
        <v>354070</v>
      </c>
      <c r="F2211" s="128">
        <v>35034</v>
      </c>
      <c r="G2211" s="3" t="s">
        <v>76</v>
      </c>
      <c r="H2211" s="3" t="s">
        <v>4396</v>
      </c>
      <c r="I2211" s="3">
        <v>354070</v>
      </c>
      <c r="J2211" s="3" t="s">
        <v>5521</v>
      </c>
      <c r="K2211" s="3" t="s">
        <v>4341</v>
      </c>
      <c r="L2211" s="129">
        <v>39</v>
      </c>
      <c r="M2211" s="3" t="s">
        <v>4370</v>
      </c>
      <c r="N2211" s="3" t="s">
        <v>4343</v>
      </c>
      <c r="O2211" s="3" t="s">
        <v>4401</v>
      </c>
      <c r="P2211" s="3" t="s">
        <v>4373</v>
      </c>
      <c r="Q2211" s="62" t="s">
        <v>6979</v>
      </c>
    </row>
    <row r="2212" spans="1:17" x14ac:dyDescent="0.25">
      <c r="A2212" s="61">
        <v>7955847</v>
      </c>
      <c r="B2212" s="3">
        <v>355400</v>
      </c>
      <c r="C2212" s="129">
        <v>16</v>
      </c>
      <c r="D2212" s="3" t="s">
        <v>747</v>
      </c>
      <c r="E2212" s="3">
        <v>355400</v>
      </c>
      <c r="F2212" s="128">
        <v>35161</v>
      </c>
      <c r="G2212" s="3" t="s">
        <v>164</v>
      </c>
      <c r="H2212" s="3" t="s">
        <v>4399</v>
      </c>
      <c r="I2212" s="3">
        <v>355400</v>
      </c>
      <c r="J2212" s="3" t="s">
        <v>4688</v>
      </c>
      <c r="K2212" s="3" t="s">
        <v>4341</v>
      </c>
      <c r="L2212" s="129">
        <v>39</v>
      </c>
      <c r="M2212" s="3" t="s">
        <v>4370</v>
      </c>
      <c r="N2212" s="3" t="s">
        <v>4343</v>
      </c>
      <c r="O2212" s="3" t="s">
        <v>4372</v>
      </c>
      <c r="P2212" s="3" t="s">
        <v>4373</v>
      </c>
      <c r="Q2212" s="62" t="s">
        <v>6980</v>
      </c>
    </row>
    <row r="2213" spans="1:17" x14ac:dyDescent="0.25">
      <c r="A2213" s="61">
        <v>7960026</v>
      </c>
      <c r="B2213" s="3">
        <v>352390</v>
      </c>
      <c r="C2213" s="129">
        <v>16</v>
      </c>
      <c r="D2213" s="3" t="s">
        <v>747</v>
      </c>
      <c r="E2213" s="3">
        <v>352390</v>
      </c>
      <c r="F2213" s="128">
        <v>35163</v>
      </c>
      <c r="G2213" s="3" t="s">
        <v>168</v>
      </c>
      <c r="H2213" s="3" t="s">
        <v>4399</v>
      </c>
      <c r="I2213" s="3">
        <v>352390</v>
      </c>
      <c r="J2213" s="3" t="s">
        <v>4432</v>
      </c>
      <c r="K2213" s="3" t="s">
        <v>4341</v>
      </c>
      <c r="L2213" s="129">
        <v>73</v>
      </c>
      <c r="M2213" s="3" t="s">
        <v>4355</v>
      </c>
      <c r="N2213" s="3" t="s">
        <v>4343</v>
      </c>
      <c r="O2213" s="3" t="s">
        <v>4344</v>
      </c>
      <c r="P2213" s="3" t="s">
        <v>4345</v>
      </c>
      <c r="Q2213" s="62" t="s">
        <v>6981</v>
      </c>
    </row>
    <row r="2214" spans="1:17" x14ac:dyDescent="0.25">
      <c r="A2214" s="61">
        <v>7964013</v>
      </c>
      <c r="B2214" s="3">
        <v>355240</v>
      </c>
      <c r="C2214" s="129">
        <v>7</v>
      </c>
      <c r="D2214" s="3" t="s">
        <v>344</v>
      </c>
      <c r="E2214" s="3">
        <v>355240</v>
      </c>
      <c r="F2214" s="128">
        <v>35072</v>
      </c>
      <c r="G2214" s="3" t="s">
        <v>95</v>
      </c>
      <c r="H2214" s="3" t="s">
        <v>4384</v>
      </c>
      <c r="I2214" s="3">
        <v>355240</v>
      </c>
      <c r="J2214" s="3" t="s">
        <v>5603</v>
      </c>
      <c r="K2214" s="3" t="s">
        <v>4341</v>
      </c>
      <c r="L2214" s="129">
        <v>39</v>
      </c>
      <c r="M2214" s="3" t="s">
        <v>4370</v>
      </c>
      <c r="N2214" s="3" t="s">
        <v>4343</v>
      </c>
      <c r="O2214" s="3" t="s">
        <v>4372</v>
      </c>
      <c r="P2214" s="3" t="s">
        <v>4373</v>
      </c>
      <c r="Q2214" s="62" t="s">
        <v>6982</v>
      </c>
    </row>
    <row r="2215" spans="1:17" x14ac:dyDescent="0.25">
      <c r="A2215" s="61">
        <v>7964757</v>
      </c>
      <c r="B2215" s="3">
        <v>355700</v>
      </c>
      <c r="C2215" s="129">
        <v>16</v>
      </c>
      <c r="D2215" s="3" t="s">
        <v>747</v>
      </c>
      <c r="E2215" s="3">
        <v>355700</v>
      </c>
      <c r="F2215" s="128">
        <v>35163</v>
      </c>
      <c r="G2215" s="3" t="s">
        <v>168</v>
      </c>
      <c r="H2215" s="3" t="s">
        <v>4399</v>
      </c>
      <c r="I2215" s="3">
        <v>355700</v>
      </c>
      <c r="J2215" s="3" t="s">
        <v>5670</v>
      </c>
      <c r="K2215" s="3" t="s">
        <v>4341</v>
      </c>
      <c r="L2215" s="129">
        <v>39</v>
      </c>
      <c r="M2215" s="3" t="s">
        <v>4370</v>
      </c>
      <c r="N2215" s="3" t="s">
        <v>4343</v>
      </c>
      <c r="O2215" s="3" t="s">
        <v>4372</v>
      </c>
      <c r="P2215" s="3" t="s">
        <v>4373</v>
      </c>
      <c r="Q2215" s="62" t="s">
        <v>6983</v>
      </c>
    </row>
    <row r="2216" spans="1:17" x14ac:dyDescent="0.25">
      <c r="A2216" s="61">
        <v>7964781</v>
      </c>
      <c r="B2216" s="3">
        <v>351640</v>
      </c>
      <c r="C2216" s="129">
        <v>1</v>
      </c>
      <c r="D2216" s="3" t="s">
        <v>54</v>
      </c>
      <c r="E2216" s="3">
        <v>351640</v>
      </c>
      <c r="F2216" s="128">
        <v>35012</v>
      </c>
      <c r="G2216" s="3" t="s">
        <v>53</v>
      </c>
      <c r="H2216" s="3" t="s">
        <v>4434</v>
      </c>
      <c r="I2216" s="3">
        <v>351640</v>
      </c>
      <c r="J2216" s="3" t="s">
        <v>4553</v>
      </c>
      <c r="K2216" s="3" t="s">
        <v>4341</v>
      </c>
      <c r="L2216" s="129">
        <v>4</v>
      </c>
      <c r="M2216" s="3" t="s">
        <v>4349</v>
      </c>
      <c r="N2216" s="3" t="s">
        <v>4343</v>
      </c>
      <c r="O2216" s="3" t="s">
        <v>4344</v>
      </c>
      <c r="P2216" s="3" t="s">
        <v>4345</v>
      </c>
      <c r="Q2216" s="62" t="s">
        <v>6984</v>
      </c>
    </row>
    <row r="2217" spans="1:17" x14ac:dyDescent="0.25">
      <c r="A2217" s="61">
        <v>7972857</v>
      </c>
      <c r="B2217" s="3">
        <v>353190</v>
      </c>
      <c r="C2217" s="129">
        <v>8</v>
      </c>
      <c r="D2217" s="3" t="s">
        <v>392</v>
      </c>
      <c r="E2217" s="3">
        <v>353190</v>
      </c>
      <c r="F2217" s="128">
        <v>35082</v>
      </c>
      <c r="G2217" s="3" t="s">
        <v>103</v>
      </c>
      <c r="H2217" s="3" t="s">
        <v>4396</v>
      </c>
      <c r="I2217" s="3">
        <v>353190</v>
      </c>
      <c r="J2217" s="3" t="s">
        <v>4919</v>
      </c>
      <c r="K2217" s="3" t="s">
        <v>4341</v>
      </c>
      <c r="L2217" s="129">
        <v>39</v>
      </c>
      <c r="M2217" s="3" t="s">
        <v>4370</v>
      </c>
      <c r="N2217" s="3" t="s">
        <v>4343</v>
      </c>
      <c r="O2217" s="3" t="s">
        <v>4358</v>
      </c>
      <c r="P2217" s="3" t="s">
        <v>4359</v>
      </c>
      <c r="Q2217" s="62" t="s">
        <v>6985</v>
      </c>
    </row>
    <row r="2218" spans="1:17" x14ac:dyDescent="0.25">
      <c r="A2218" s="61">
        <v>7979649</v>
      </c>
      <c r="B2218" s="3">
        <v>355030</v>
      </c>
      <c r="C2218" s="129">
        <v>1</v>
      </c>
      <c r="D2218" s="3" t="s">
        <v>54</v>
      </c>
      <c r="E2218" s="3">
        <v>355030</v>
      </c>
      <c r="F2218" s="128">
        <v>35016</v>
      </c>
      <c r="G2218" s="3" t="s">
        <v>62</v>
      </c>
      <c r="H2218" s="3" t="s">
        <v>4410</v>
      </c>
      <c r="I2218" s="3">
        <v>355030</v>
      </c>
      <c r="J2218" s="3" t="s">
        <v>4411</v>
      </c>
      <c r="K2218" s="3" t="s">
        <v>4341</v>
      </c>
      <c r="L2218" s="129">
        <v>5</v>
      </c>
      <c r="M2218" s="3" t="s">
        <v>4342</v>
      </c>
      <c r="N2218" s="3" t="s">
        <v>4343</v>
      </c>
      <c r="O2218" s="3" t="s">
        <v>4356</v>
      </c>
      <c r="P2218" s="3" t="s">
        <v>4345</v>
      </c>
      <c r="Q2218" s="62" t="s">
        <v>6986</v>
      </c>
    </row>
    <row r="2219" spans="1:17" x14ac:dyDescent="0.25">
      <c r="A2219" s="61">
        <v>7980426</v>
      </c>
      <c r="B2219" s="3">
        <v>350570</v>
      </c>
      <c r="C2219" s="129">
        <v>1</v>
      </c>
      <c r="D2219" s="3" t="s">
        <v>54</v>
      </c>
      <c r="E2219" s="3">
        <v>350570</v>
      </c>
      <c r="F2219" s="128">
        <v>35014</v>
      </c>
      <c r="G2219" s="3" t="s">
        <v>58</v>
      </c>
      <c r="H2219" s="3" t="s">
        <v>4339</v>
      </c>
      <c r="I2219" s="3">
        <v>350570</v>
      </c>
      <c r="J2219" s="3" t="s">
        <v>4444</v>
      </c>
      <c r="K2219" s="3" t="s">
        <v>4341</v>
      </c>
      <c r="L2219" s="129">
        <v>4</v>
      </c>
      <c r="M2219" s="3" t="s">
        <v>4349</v>
      </c>
      <c r="N2219" s="3" t="s">
        <v>4343</v>
      </c>
      <c r="O2219" s="3" t="s">
        <v>4344</v>
      </c>
      <c r="P2219" s="3" t="s">
        <v>4345</v>
      </c>
      <c r="Q2219" s="62" t="s">
        <v>6987</v>
      </c>
    </row>
    <row r="2220" spans="1:17" x14ac:dyDescent="0.25">
      <c r="A2220" s="61">
        <v>7982275</v>
      </c>
      <c r="B2220" s="3">
        <v>353060</v>
      </c>
      <c r="C2220" s="129">
        <v>1</v>
      </c>
      <c r="D2220" s="3" t="s">
        <v>54</v>
      </c>
      <c r="E2220" s="3">
        <v>353060</v>
      </c>
      <c r="F2220" s="128">
        <v>35011</v>
      </c>
      <c r="G2220" s="3" t="s">
        <v>46</v>
      </c>
      <c r="H2220" s="3" t="s">
        <v>4437</v>
      </c>
      <c r="I2220" s="3">
        <v>353060</v>
      </c>
      <c r="J2220" s="3" t="s">
        <v>5358</v>
      </c>
      <c r="K2220" s="3" t="s">
        <v>4341</v>
      </c>
      <c r="L2220" s="129">
        <v>4</v>
      </c>
      <c r="M2220" s="3" t="s">
        <v>4349</v>
      </c>
      <c r="N2220" s="3" t="s">
        <v>4343</v>
      </c>
      <c r="O2220" s="3" t="s">
        <v>4556</v>
      </c>
      <c r="P2220" s="3" t="s">
        <v>4373</v>
      </c>
      <c r="Q2220" s="62" t="s">
        <v>6988</v>
      </c>
    </row>
    <row r="2221" spans="1:17" x14ac:dyDescent="0.25">
      <c r="A2221" s="61">
        <v>7986556</v>
      </c>
      <c r="B2221" s="3">
        <v>350635</v>
      </c>
      <c r="C2221" s="129">
        <v>4</v>
      </c>
      <c r="D2221" s="3" t="s">
        <v>237</v>
      </c>
      <c r="E2221" s="3">
        <v>350635</v>
      </c>
      <c r="F2221" s="128">
        <v>35041</v>
      </c>
      <c r="G2221" s="3" t="s">
        <v>78</v>
      </c>
      <c r="H2221" s="3" t="s">
        <v>4420</v>
      </c>
      <c r="I2221" s="3">
        <v>350635</v>
      </c>
      <c r="J2221" s="3" t="s">
        <v>4506</v>
      </c>
      <c r="K2221" s="3" t="s">
        <v>4341</v>
      </c>
      <c r="L2221" s="129">
        <v>39</v>
      </c>
      <c r="M2221" s="3" t="s">
        <v>4370</v>
      </c>
      <c r="N2221" s="3" t="s">
        <v>4343</v>
      </c>
      <c r="O2221" s="3" t="s">
        <v>4372</v>
      </c>
      <c r="P2221" s="3" t="s">
        <v>4373</v>
      </c>
      <c r="Q2221" s="62" t="s">
        <v>6989</v>
      </c>
    </row>
    <row r="2222" spans="1:17" x14ac:dyDescent="0.25">
      <c r="A2222" s="61">
        <v>7987293</v>
      </c>
      <c r="B2222" s="3">
        <v>355700</v>
      </c>
      <c r="C2222" s="129">
        <v>16</v>
      </c>
      <c r="D2222" s="3" t="s">
        <v>747</v>
      </c>
      <c r="E2222" s="3">
        <v>355700</v>
      </c>
      <c r="F2222" s="128">
        <v>35163</v>
      </c>
      <c r="G2222" s="3" t="s">
        <v>168</v>
      </c>
      <c r="H2222" s="3" t="s">
        <v>4399</v>
      </c>
      <c r="I2222" s="3">
        <v>355700</v>
      </c>
      <c r="J2222" s="3" t="s">
        <v>5670</v>
      </c>
      <c r="K2222" s="3" t="s">
        <v>4341</v>
      </c>
      <c r="L2222" s="129">
        <v>39</v>
      </c>
      <c r="M2222" s="3" t="s">
        <v>4370</v>
      </c>
      <c r="N2222" s="3" t="s">
        <v>4343</v>
      </c>
      <c r="O2222" s="3" t="s">
        <v>4372</v>
      </c>
      <c r="P2222" s="3" t="s">
        <v>4373</v>
      </c>
      <c r="Q2222" s="62" t="s">
        <v>6990</v>
      </c>
    </row>
    <row r="2223" spans="1:17" x14ac:dyDescent="0.25">
      <c r="A2223" s="61">
        <v>7992890</v>
      </c>
      <c r="B2223" s="3">
        <v>355030</v>
      </c>
      <c r="C2223" s="129">
        <v>1</v>
      </c>
      <c r="D2223" s="3" t="s">
        <v>54</v>
      </c>
      <c r="E2223" s="3">
        <v>355030</v>
      </c>
      <c r="F2223" s="128">
        <v>35016</v>
      </c>
      <c r="G2223" s="3" t="s">
        <v>62</v>
      </c>
      <c r="H2223" s="3" t="s">
        <v>4410</v>
      </c>
      <c r="I2223" s="3">
        <v>355030</v>
      </c>
      <c r="J2223" s="3" t="s">
        <v>4411</v>
      </c>
      <c r="K2223" s="3" t="s">
        <v>4341</v>
      </c>
      <c r="L2223" s="129">
        <v>5</v>
      </c>
      <c r="M2223" s="3" t="s">
        <v>4342</v>
      </c>
      <c r="N2223" s="3" t="s">
        <v>4343</v>
      </c>
      <c r="O2223" s="3" t="s">
        <v>4356</v>
      </c>
      <c r="P2223" s="3" t="s">
        <v>4345</v>
      </c>
      <c r="Q2223" s="62" t="s">
        <v>6991</v>
      </c>
    </row>
    <row r="2224" spans="1:17" x14ac:dyDescent="0.25">
      <c r="A2224" s="61">
        <v>8002649</v>
      </c>
      <c r="B2224" s="3">
        <v>350450</v>
      </c>
      <c r="C2224" s="129">
        <v>6</v>
      </c>
      <c r="D2224" s="3" t="s">
        <v>271</v>
      </c>
      <c r="E2224" s="3">
        <v>350450</v>
      </c>
      <c r="F2224" s="128">
        <v>35061</v>
      </c>
      <c r="G2224" s="3" t="s">
        <v>84</v>
      </c>
      <c r="H2224" s="3" t="s">
        <v>4414</v>
      </c>
      <c r="I2224" s="3">
        <v>350450</v>
      </c>
      <c r="J2224" s="3" t="s">
        <v>4679</v>
      </c>
      <c r="K2224" s="3" t="s">
        <v>4341</v>
      </c>
      <c r="L2224" s="129">
        <v>39</v>
      </c>
      <c r="M2224" s="3" t="s">
        <v>4370</v>
      </c>
      <c r="N2224" s="3" t="s">
        <v>4343</v>
      </c>
      <c r="O2224" s="3" t="s">
        <v>5237</v>
      </c>
      <c r="P2224" s="3" t="s">
        <v>4359</v>
      </c>
      <c r="Q2224" s="62" t="s">
        <v>6992</v>
      </c>
    </row>
    <row r="2225" spans="1:17" x14ac:dyDescent="0.25">
      <c r="A2225" s="61">
        <v>8005877</v>
      </c>
      <c r="B2225" s="3">
        <v>352430</v>
      </c>
      <c r="C2225" s="129">
        <v>13</v>
      </c>
      <c r="D2225" s="3" t="s">
        <v>583</v>
      </c>
      <c r="E2225" s="3">
        <v>352430</v>
      </c>
      <c r="F2225" s="128">
        <v>35131</v>
      </c>
      <c r="G2225" s="3" t="s">
        <v>137</v>
      </c>
      <c r="H2225" s="3" t="s">
        <v>4396</v>
      </c>
      <c r="I2225" s="3">
        <v>352430</v>
      </c>
      <c r="J2225" s="3" t="s">
        <v>4653</v>
      </c>
      <c r="K2225" s="3" t="s">
        <v>4341</v>
      </c>
      <c r="L2225" s="129">
        <v>5</v>
      </c>
      <c r="M2225" s="3" t="s">
        <v>4342</v>
      </c>
      <c r="N2225" s="3" t="s">
        <v>4343</v>
      </c>
      <c r="O2225" s="3" t="s">
        <v>4510</v>
      </c>
      <c r="P2225" s="3" t="s">
        <v>4373</v>
      </c>
      <c r="Q2225" s="62" t="s">
        <v>6993</v>
      </c>
    </row>
    <row r="2226" spans="1:17" x14ac:dyDescent="0.25">
      <c r="A2226" s="61">
        <v>8006520</v>
      </c>
      <c r="B2226" s="3">
        <v>350400</v>
      </c>
      <c r="C2226" s="129">
        <v>9</v>
      </c>
      <c r="D2226" s="3" t="s">
        <v>419</v>
      </c>
      <c r="E2226" s="3">
        <v>350400</v>
      </c>
      <c r="F2226" s="128">
        <v>35092</v>
      </c>
      <c r="G2226" s="3" t="s">
        <v>109</v>
      </c>
      <c r="H2226" s="3" t="s">
        <v>4470</v>
      </c>
      <c r="I2226" s="3">
        <v>350400</v>
      </c>
      <c r="J2226" s="3" t="s">
        <v>5436</v>
      </c>
      <c r="K2226" s="3" t="s">
        <v>4341</v>
      </c>
      <c r="L2226" s="129">
        <v>39</v>
      </c>
      <c r="M2226" s="3" t="s">
        <v>4370</v>
      </c>
      <c r="N2226" s="3" t="s">
        <v>4343</v>
      </c>
      <c r="O2226" s="3" t="s">
        <v>4372</v>
      </c>
      <c r="P2226" s="3" t="s">
        <v>4373</v>
      </c>
      <c r="Q2226" s="62" t="s">
        <v>6994</v>
      </c>
    </row>
    <row r="2227" spans="1:17" x14ac:dyDescent="0.25">
      <c r="A2227" s="61">
        <v>8008922</v>
      </c>
      <c r="B2227" s="3">
        <v>354580</v>
      </c>
      <c r="C2227" s="129">
        <v>7</v>
      </c>
      <c r="D2227" s="3" t="s">
        <v>344</v>
      </c>
      <c r="E2227" s="3">
        <v>354580</v>
      </c>
      <c r="F2227" s="128">
        <v>35072</v>
      </c>
      <c r="G2227" s="3" t="s">
        <v>95</v>
      </c>
      <c r="H2227" s="3" t="s">
        <v>4384</v>
      </c>
      <c r="I2227" s="3">
        <v>354580</v>
      </c>
      <c r="J2227" s="3" t="s">
        <v>4408</v>
      </c>
      <c r="K2227" s="3" t="s">
        <v>4341</v>
      </c>
      <c r="L2227" s="129">
        <v>39</v>
      </c>
      <c r="M2227" s="3" t="s">
        <v>4370</v>
      </c>
      <c r="N2227" s="3" t="s">
        <v>4343</v>
      </c>
      <c r="O2227" s="3" t="s">
        <v>4372</v>
      </c>
      <c r="P2227" s="3" t="s">
        <v>4373</v>
      </c>
      <c r="Q2227" s="62" t="s">
        <v>6995</v>
      </c>
    </row>
    <row r="2228" spans="1:17" x14ac:dyDescent="0.25">
      <c r="A2228" s="61">
        <v>9007555</v>
      </c>
      <c r="B2228" s="3">
        <v>352850</v>
      </c>
      <c r="C2228" s="129">
        <v>1</v>
      </c>
      <c r="D2228" s="3" t="s">
        <v>54</v>
      </c>
      <c r="E2228" s="3">
        <v>352850</v>
      </c>
      <c r="F2228" s="128">
        <v>35012</v>
      </c>
      <c r="G2228" s="3" t="s">
        <v>53</v>
      </c>
      <c r="H2228" s="3" t="s">
        <v>4434</v>
      </c>
      <c r="I2228" s="3">
        <v>352850</v>
      </c>
      <c r="J2228" s="3" t="s">
        <v>4435</v>
      </c>
      <c r="K2228" s="3" t="s">
        <v>4341</v>
      </c>
      <c r="L2228" s="129">
        <v>39</v>
      </c>
      <c r="M2228" s="3" t="s">
        <v>4370</v>
      </c>
      <c r="N2228" s="3" t="s">
        <v>4343</v>
      </c>
      <c r="O2228" s="3" t="s">
        <v>4372</v>
      </c>
      <c r="P2228" s="3" t="s">
        <v>4373</v>
      </c>
      <c r="Q2228" s="62" t="s">
        <v>6996</v>
      </c>
    </row>
    <row r="2229" spans="1:17" x14ac:dyDescent="0.25">
      <c r="A2229" s="61">
        <v>9015205</v>
      </c>
      <c r="B2229" s="3">
        <v>350635</v>
      </c>
      <c r="C2229" s="129">
        <v>4</v>
      </c>
      <c r="D2229" s="3" t="s">
        <v>237</v>
      </c>
      <c r="E2229" s="3">
        <v>350635</v>
      </c>
      <c r="F2229" s="128">
        <v>35041</v>
      </c>
      <c r="G2229" s="3" t="s">
        <v>78</v>
      </c>
      <c r="H2229" s="3" t="s">
        <v>4420</v>
      </c>
      <c r="I2229" s="3">
        <v>350635</v>
      </c>
      <c r="J2229" s="3" t="s">
        <v>4506</v>
      </c>
      <c r="K2229" s="3" t="s">
        <v>4341</v>
      </c>
      <c r="L2229" s="129">
        <v>39</v>
      </c>
      <c r="M2229" s="3" t="s">
        <v>4370</v>
      </c>
      <c r="N2229" s="3" t="s">
        <v>4343</v>
      </c>
      <c r="O2229" s="3" t="s">
        <v>4466</v>
      </c>
      <c r="P2229" s="3" t="s">
        <v>4373</v>
      </c>
      <c r="Q2229" s="62" t="s">
        <v>6997</v>
      </c>
    </row>
    <row r="2230" spans="1:17" x14ac:dyDescent="0.25">
      <c r="A2230" s="61">
        <v>9025650</v>
      </c>
      <c r="B2230" s="3">
        <v>355070</v>
      </c>
      <c r="C2230" s="129">
        <v>17</v>
      </c>
      <c r="D2230" s="3" t="s">
        <v>797</v>
      </c>
      <c r="E2230" s="3">
        <v>355070</v>
      </c>
      <c r="F2230" s="128">
        <v>35173</v>
      </c>
      <c r="G2230" s="3" t="s">
        <v>174</v>
      </c>
      <c r="H2230" s="3" t="s">
        <v>4367</v>
      </c>
      <c r="I2230" s="3">
        <v>355070</v>
      </c>
      <c r="J2230" s="3" t="s">
        <v>5995</v>
      </c>
      <c r="K2230" s="3" t="s">
        <v>4341</v>
      </c>
      <c r="L2230" s="129">
        <v>39</v>
      </c>
      <c r="M2230" s="3" t="s">
        <v>4370</v>
      </c>
      <c r="N2230" s="3" t="s">
        <v>4343</v>
      </c>
      <c r="O2230" s="3" t="s">
        <v>4372</v>
      </c>
      <c r="P2230" s="3" t="s">
        <v>4373</v>
      </c>
      <c r="Q2230" s="62" t="s">
        <v>5986</v>
      </c>
    </row>
    <row r="2231" spans="1:17" x14ac:dyDescent="0.25">
      <c r="A2231" s="61">
        <v>9036709</v>
      </c>
      <c r="B2231" s="3">
        <v>354100</v>
      </c>
      <c r="C2231" s="129">
        <v>4</v>
      </c>
      <c r="D2231" s="3" t="s">
        <v>237</v>
      </c>
      <c r="E2231" s="3">
        <v>354100</v>
      </c>
      <c r="F2231" s="128">
        <v>35041</v>
      </c>
      <c r="G2231" s="3" t="s">
        <v>78</v>
      </c>
      <c r="H2231" s="3" t="s">
        <v>4420</v>
      </c>
      <c r="I2231" s="3">
        <v>354100</v>
      </c>
      <c r="J2231" s="3" t="s">
        <v>4421</v>
      </c>
      <c r="K2231" s="3" t="s">
        <v>4341</v>
      </c>
      <c r="L2231" s="129">
        <v>4</v>
      </c>
      <c r="M2231" s="3" t="s">
        <v>4349</v>
      </c>
      <c r="N2231" s="3" t="s">
        <v>4343</v>
      </c>
      <c r="O2231" s="3" t="s">
        <v>4372</v>
      </c>
      <c r="P2231" s="3" t="s">
        <v>4373</v>
      </c>
      <c r="Q2231" s="62" t="s">
        <v>6998</v>
      </c>
    </row>
    <row r="2232" spans="1:17" x14ac:dyDescent="0.25">
      <c r="A2232" s="61">
        <v>9037675</v>
      </c>
      <c r="B2232" s="3">
        <v>351850</v>
      </c>
      <c r="C2232" s="129">
        <v>16</v>
      </c>
      <c r="D2232" s="3" t="s">
        <v>747</v>
      </c>
      <c r="E2232" s="3">
        <v>351850</v>
      </c>
      <c r="F2232" s="128">
        <v>35161</v>
      </c>
      <c r="G2232" s="3" t="s">
        <v>164</v>
      </c>
      <c r="H2232" s="3" t="s">
        <v>4399</v>
      </c>
      <c r="I2232" s="3">
        <v>351850</v>
      </c>
      <c r="J2232" s="3" t="s">
        <v>4797</v>
      </c>
      <c r="K2232" s="3" t="s">
        <v>4341</v>
      </c>
      <c r="L2232" s="129">
        <v>39</v>
      </c>
      <c r="M2232" s="3" t="s">
        <v>4370</v>
      </c>
      <c r="N2232" s="3" t="s">
        <v>4343</v>
      </c>
      <c r="O2232" s="3" t="s">
        <v>4466</v>
      </c>
      <c r="P2232" s="3" t="s">
        <v>4373</v>
      </c>
      <c r="Q2232" s="62" t="s">
        <v>6999</v>
      </c>
    </row>
    <row r="2233" spans="1:17" x14ac:dyDescent="0.25">
      <c r="A2233" s="61">
        <v>9042741</v>
      </c>
      <c r="B2233" s="3">
        <v>355670</v>
      </c>
      <c r="C2233" s="129">
        <v>7</v>
      </c>
      <c r="D2233" s="3" t="s">
        <v>344</v>
      </c>
      <c r="E2233" s="3">
        <v>355670</v>
      </c>
      <c r="F2233" s="128">
        <v>35072</v>
      </c>
      <c r="G2233" s="3" t="s">
        <v>95</v>
      </c>
      <c r="H2233" s="3" t="s">
        <v>4384</v>
      </c>
      <c r="I2233" s="3">
        <v>355670</v>
      </c>
      <c r="J2233" s="3" t="s">
        <v>4394</v>
      </c>
      <c r="K2233" s="3" t="s">
        <v>4341</v>
      </c>
      <c r="L2233" s="129">
        <v>39</v>
      </c>
      <c r="M2233" s="3" t="s">
        <v>4370</v>
      </c>
      <c r="N2233" s="3" t="s">
        <v>4343</v>
      </c>
      <c r="O2233" s="3" t="s">
        <v>4372</v>
      </c>
      <c r="P2233" s="3" t="s">
        <v>4373</v>
      </c>
      <c r="Q2233" s="62" t="s">
        <v>7000</v>
      </c>
    </row>
    <row r="2234" spans="1:17" x14ac:dyDescent="0.25">
      <c r="A2234" s="61">
        <v>9042873</v>
      </c>
      <c r="B2234" s="3">
        <v>353700</v>
      </c>
      <c r="C2234" s="129">
        <v>8</v>
      </c>
      <c r="D2234" s="3" t="s">
        <v>392</v>
      </c>
      <c r="E2234" s="3">
        <v>353700</v>
      </c>
      <c r="F2234" s="128">
        <v>35081</v>
      </c>
      <c r="G2234" s="3" t="s">
        <v>101</v>
      </c>
      <c r="H2234" s="3" t="s">
        <v>4396</v>
      </c>
      <c r="I2234" s="3">
        <v>353700</v>
      </c>
      <c r="J2234" s="3" t="s">
        <v>5391</v>
      </c>
      <c r="K2234" s="3" t="s">
        <v>4341</v>
      </c>
      <c r="L2234" s="129">
        <v>39</v>
      </c>
      <c r="M2234" s="3" t="s">
        <v>4370</v>
      </c>
      <c r="N2234" s="3" t="s">
        <v>4343</v>
      </c>
      <c r="O2234" s="3" t="s">
        <v>4372</v>
      </c>
      <c r="P2234" s="3" t="s">
        <v>4373</v>
      </c>
      <c r="Q2234" s="62" t="s">
        <v>7001</v>
      </c>
    </row>
    <row r="2235" spans="1:17" x14ac:dyDescent="0.25">
      <c r="A2235" s="61">
        <v>9043500</v>
      </c>
      <c r="B2235" s="3">
        <v>354190</v>
      </c>
      <c r="C2235" s="129">
        <v>17</v>
      </c>
      <c r="D2235" s="3" t="s">
        <v>797</v>
      </c>
      <c r="E2235" s="3">
        <v>354190</v>
      </c>
      <c r="F2235" s="128">
        <v>35172</v>
      </c>
      <c r="G2235" s="3" t="s">
        <v>172</v>
      </c>
      <c r="H2235" s="3" t="s">
        <v>4367</v>
      </c>
      <c r="I2235" s="3">
        <v>354190</v>
      </c>
      <c r="J2235" s="3" t="s">
        <v>4998</v>
      </c>
      <c r="K2235" s="3" t="s">
        <v>4341</v>
      </c>
      <c r="L2235" s="129">
        <v>20</v>
      </c>
      <c r="M2235" s="3" t="s">
        <v>4531</v>
      </c>
      <c r="N2235" s="3" t="s">
        <v>4343</v>
      </c>
      <c r="O2235" s="3" t="s">
        <v>5008</v>
      </c>
      <c r="P2235" s="3" t="s">
        <v>4345</v>
      </c>
      <c r="Q2235" s="62" t="s">
        <v>7002</v>
      </c>
    </row>
    <row r="2236" spans="1:17" x14ac:dyDescent="0.25">
      <c r="A2236" s="61">
        <v>9046089</v>
      </c>
      <c r="B2236" s="3">
        <v>354870</v>
      </c>
      <c r="C2236" s="129">
        <v>1</v>
      </c>
      <c r="D2236" s="3" t="s">
        <v>54</v>
      </c>
      <c r="E2236" s="3">
        <v>354870</v>
      </c>
      <c r="F2236" s="128">
        <v>35015</v>
      </c>
      <c r="G2236" s="3" t="s">
        <v>60</v>
      </c>
      <c r="H2236" s="3" t="s">
        <v>4361</v>
      </c>
      <c r="I2236" s="3">
        <v>354870</v>
      </c>
      <c r="J2236" s="3" t="s">
        <v>4665</v>
      </c>
      <c r="K2236" s="3" t="s">
        <v>4341</v>
      </c>
      <c r="L2236" s="129">
        <v>39</v>
      </c>
      <c r="M2236" s="3" t="s">
        <v>4370</v>
      </c>
      <c r="N2236" s="3" t="s">
        <v>4343</v>
      </c>
      <c r="O2236" s="3" t="s">
        <v>4372</v>
      </c>
      <c r="P2236" s="3" t="s">
        <v>4373</v>
      </c>
      <c r="Q2236" s="62" t="s">
        <v>7003</v>
      </c>
    </row>
    <row r="2237" spans="1:17" x14ac:dyDescent="0.25">
      <c r="A2237" s="61">
        <v>9060332</v>
      </c>
      <c r="B2237" s="3">
        <v>355170</v>
      </c>
      <c r="C2237" s="129">
        <v>13</v>
      </c>
      <c r="D2237" s="3" t="s">
        <v>583</v>
      </c>
      <c r="E2237" s="3">
        <v>355170</v>
      </c>
      <c r="F2237" s="128">
        <v>35131</v>
      </c>
      <c r="G2237" s="3" t="s">
        <v>137</v>
      </c>
      <c r="H2237" s="3" t="s">
        <v>4396</v>
      </c>
      <c r="I2237" s="3">
        <v>355170</v>
      </c>
      <c r="J2237" s="3" t="s">
        <v>4645</v>
      </c>
      <c r="K2237" s="3" t="s">
        <v>4341</v>
      </c>
      <c r="L2237" s="129">
        <v>39</v>
      </c>
      <c r="M2237" s="3" t="s">
        <v>4370</v>
      </c>
      <c r="N2237" s="3" t="s">
        <v>4343</v>
      </c>
      <c r="O2237" s="3" t="s">
        <v>4401</v>
      </c>
      <c r="P2237" s="3" t="s">
        <v>4373</v>
      </c>
      <c r="Q2237" s="62" t="s">
        <v>7004</v>
      </c>
    </row>
    <row r="2238" spans="1:17" x14ac:dyDescent="0.25">
      <c r="A2238" s="61">
        <v>9061169</v>
      </c>
      <c r="B2238" s="3">
        <v>353130</v>
      </c>
      <c r="C2238" s="129">
        <v>13</v>
      </c>
      <c r="D2238" s="3" t="s">
        <v>583</v>
      </c>
      <c r="E2238" s="3">
        <v>353130</v>
      </c>
      <c r="F2238" s="128">
        <v>35131</v>
      </c>
      <c r="G2238" s="3" t="s">
        <v>137</v>
      </c>
      <c r="H2238" s="3" t="s">
        <v>4396</v>
      </c>
      <c r="I2238" s="3">
        <v>353130</v>
      </c>
      <c r="J2238" s="3" t="s">
        <v>4397</v>
      </c>
      <c r="K2238" s="3" t="s">
        <v>4341</v>
      </c>
      <c r="L2238" s="129">
        <v>4</v>
      </c>
      <c r="M2238" s="3" t="s">
        <v>4349</v>
      </c>
      <c r="N2238" s="3" t="s">
        <v>4343</v>
      </c>
      <c r="O2238" s="3" t="s">
        <v>4466</v>
      </c>
      <c r="P2238" s="3" t="s">
        <v>4373</v>
      </c>
      <c r="Q2238" s="62" t="s">
        <v>7005</v>
      </c>
    </row>
    <row r="2239" spans="1:17" x14ac:dyDescent="0.25">
      <c r="A2239" s="61">
        <v>9061606</v>
      </c>
      <c r="B2239" s="3">
        <v>354940</v>
      </c>
      <c r="C2239" s="129">
        <v>8</v>
      </c>
      <c r="D2239" s="3" t="s">
        <v>392</v>
      </c>
      <c r="E2239" s="3">
        <v>354940</v>
      </c>
      <c r="F2239" s="128">
        <v>35082</v>
      </c>
      <c r="G2239" s="3" t="s">
        <v>103</v>
      </c>
      <c r="H2239" s="3" t="s">
        <v>4396</v>
      </c>
      <c r="I2239" s="3">
        <v>354940</v>
      </c>
      <c r="J2239" s="3" t="s">
        <v>5356</v>
      </c>
      <c r="K2239" s="3" t="s">
        <v>4341</v>
      </c>
      <c r="L2239" s="129">
        <v>39</v>
      </c>
      <c r="M2239" s="3" t="s">
        <v>4370</v>
      </c>
      <c r="N2239" s="3" t="s">
        <v>4343</v>
      </c>
      <c r="O2239" s="3" t="s">
        <v>4372</v>
      </c>
      <c r="P2239" s="3" t="s">
        <v>4373</v>
      </c>
      <c r="Q2239" s="62" t="s">
        <v>7006</v>
      </c>
    </row>
    <row r="2240" spans="1:17" x14ac:dyDescent="0.25">
      <c r="A2240" s="61">
        <v>9072365</v>
      </c>
      <c r="B2240" s="3">
        <v>352100</v>
      </c>
      <c r="C2240" s="129">
        <v>16</v>
      </c>
      <c r="D2240" s="3" t="s">
        <v>747</v>
      </c>
      <c r="E2240" s="3">
        <v>352100</v>
      </c>
      <c r="F2240" s="128">
        <v>35163</v>
      </c>
      <c r="G2240" s="3" t="s">
        <v>168</v>
      </c>
      <c r="H2240" s="3" t="s">
        <v>4399</v>
      </c>
      <c r="I2240" s="3">
        <v>352100</v>
      </c>
      <c r="J2240" s="3" t="s">
        <v>6805</v>
      </c>
      <c r="K2240" s="3" t="s">
        <v>4341</v>
      </c>
      <c r="L2240" s="129">
        <v>4</v>
      </c>
      <c r="M2240" s="3" t="s">
        <v>4349</v>
      </c>
      <c r="N2240" s="3" t="s">
        <v>4343</v>
      </c>
      <c r="O2240" s="3" t="s">
        <v>4344</v>
      </c>
      <c r="P2240" s="3" t="s">
        <v>4345</v>
      </c>
      <c r="Q2240" s="62" t="s">
        <v>7007</v>
      </c>
    </row>
    <row r="2241" spans="1:17" x14ac:dyDescent="0.25">
      <c r="A2241" s="61">
        <v>9081976</v>
      </c>
      <c r="B2241" s="3">
        <v>354070</v>
      </c>
      <c r="C2241" s="129">
        <v>3</v>
      </c>
      <c r="D2241" s="3" t="s">
        <v>207</v>
      </c>
      <c r="E2241" s="3">
        <v>354070</v>
      </c>
      <c r="F2241" s="128">
        <v>35034</v>
      </c>
      <c r="G2241" s="3" t="s">
        <v>76</v>
      </c>
      <c r="H2241" s="3" t="s">
        <v>4396</v>
      </c>
      <c r="I2241" s="3">
        <v>354070</v>
      </c>
      <c r="J2241" s="3" t="s">
        <v>5521</v>
      </c>
      <c r="K2241" s="3" t="s">
        <v>4341</v>
      </c>
      <c r="L2241" s="129">
        <v>39</v>
      </c>
      <c r="M2241" s="3" t="s">
        <v>4370</v>
      </c>
      <c r="N2241" s="3" t="s">
        <v>4343</v>
      </c>
      <c r="O2241" s="3" t="s">
        <v>4466</v>
      </c>
      <c r="P2241" s="3" t="s">
        <v>4373</v>
      </c>
      <c r="Q2241" s="62" t="s">
        <v>7008</v>
      </c>
    </row>
    <row r="2242" spans="1:17" x14ac:dyDescent="0.25">
      <c r="A2242" s="61">
        <v>9087265</v>
      </c>
      <c r="B2242" s="3">
        <v>352230</v>
      </c>
      <c r="C2242" s="129">
        <v>16</v>
      </c>
      <c r="D2242" s="3" t="s">
        <v>747</v>
      </c>
      <c r="E2242" s="3">
        <v>352230</v>
      </c>
      <c r="F2242" s="128">
        <v>35161</v>
      </c>
      <c r="G2242" s="3" t="s">
        <v>164</v>
      </c>
      <c r="H2242" s="3" t="s">
        <v>4399</v>
      </c>
      <c r="I2242" s="3">
        <v>352230</v>
      </c>
      <c r="J2242" s="3" t="s">
        <v>4893</v>
      </c>
      <c r="K2242" s="3" t="s">
        <v>4341</v>
      </c>
      <c r="L2242" s="129">
        <v>39</v>
      </c>
      <c r="M2242" s="3" t="s">
        <v>4370</v>
      </c>
      <c r="N2242" s="3" t="s">
        <v>4343</v>
      </c>
      <c r="O2242" s="3" t="s">
        <v>4358</v>
      </c>
      <c r="P2242" s="3" t="s">
        <v>4359</v>
      </c>
      <c r="Q2242" s="62" t="s">
        <v>7009</v>
      </c>
    </row>
    <row r="2243" spans="1:17" x14ac:dyDescent="0.25">
      <c r="A2243" s="61">
        <v>9098208</v>
      </c>
      <c r="B2243" s="3">
        <v>350650</v>
      </c>
      <c r="C2243" s="129">
        <v>2</v>
      </c>
      <c r="D2243" s="3" t="s">
        <v>146</v>
      </c>
      <c r="E2243" s="3">
        <v>350650</v>
      </c>
      <c r="F2243" s="128">
        <v>35023</v>
      </c>
      <c r="G2243" s="3" t="s">
        <v>68</v>
      </c>
      <c r="H2243" s="3" t="s">
        <v>4480</v>
      </c>
      <c r="I2243" s="3">
        <v>350650</v>
      </c>
      <c r="J2243" s="3" t="s">
        <v>4606</v>
      </c>
      <c r="K2243" s="3" t="s">
        <v>4341</v>
      </c>
      <c r="L2243" s="129">
        <v>39</v>
      </c>
      <c r="M2243" s="3" t="s">
        <v>4370</v>
      </c>
      <c r="N2243" s="3" t="s">
        <v>4343</v>
      </c>
      <c r="O2243" s="3" t="s">
        <v>4372</v>
      </c>
      <c r="P2243" s="3" t="s">
        <v>4373</v>
      </c>
      <c r="Q2243" s="62" t="s">
        <v>7010</v>
      </c>
    </row>
    <row r="2244" spans="1:17" x14ac:dyDescent="0.25">
      <c r="A2244" s="61">
        <v>9100512</v>
      </c>
      <c r="B2244" s="3">
        <v>353060</v>
      </c>
      <c r="C2244" s="129">
        <v>1</v>
      </c>
      <c r="D2244" s="3" t="s">
        <v>54</v>
      </c>
      <c r="E2244" s="3">
        <v>353060</v>
      </c>
      <c r="F2244" s="128">
        <v>35011</v>
      </c>
      <c r="G2244" s="3" t="s">
        <v>46</v>
      </c>
      <c r="H2244" s="3" t="s">
        <v>4437</v>
      </c>
      <c r="I2244" s="3">
        <v>353060</v>
      </c>
      <c r="J2244" s="3" t="s">
        <v>5358</v>
      </c>
      <c r="K2244" s="3" t="s">
        <v>4341</v>
      </c>
      <c r="L2244" s="129">
        <v>4</v>
      </c>
      <c r="M2244" s="3" t="s">
        <v>4349</v>
      </c>
      <c r="N2244" s="3" t="s">
        <v>4343</v>
      </c>
      <c r="O2244" s="3" t="s">
        <v>4344</v>
      </c>
      <c r="P2244" s="3" t="s">
        <v>4345</v>
      </c>
      <c r="Q2244" s="62" t="s">
        <v>7011</v>
      </c>
    </row>
    <row r="2245" spans="1:17" x14ac:dyDescent="0.25">
      <c r="A2245" s="61">
        <v>9109471</v>
      </c>
      <c r="B2245" s="3">
        <v>352940</v>
      </c>
      <c r="C2245" s="129">
        <v>1</v>
      </c>
      <c r="D2245" s="3" t="s">
        <v>54</v>
      </c>
      <c r="E2245" s="3">
        <v>352940</v>
      </c>
      <c r="F2245" s="128">
        <v>35015</v>
      </c>
      <c r="G2245" s="3" t="s">
        <v>60</v>
      </c>
      <c r="H2245" s="3" t="s">
        <v>4361</v>
      </c>
      <c r="I2245" s="3">
        <v>352940</v>
      </c>
      <c r="J2245" s="3" t="s">
        <v>4440</v>
      </c>
      <c r="K2245" s="3" t="s">
        <v>4341</v>
      </c>
      <c r="L2245" s="129">
        <v>39</v>
      </c>
      <c r="M2245" s="3" t="s">
        <v>4370</v>
      </c>
      <c r="N2245" s="3" t="s">
        <v>4343</v>
      </c>
      <c r="O2245" s="3" t="s">
        <v>4358</v>
      </c>
      <c r="P2245" s="3" t="s">
        <v>4359</v>
      </c>
      <c r="Q2245" s="62" t="s">
        <v>7012</v>
      </c>
    </row>
    <row r="2246" spans="1:17" x14ac:dyDescent="0.25">
      <c r="A2246" s="61">
        <v>9112650</v>
      </c>
      <c r="B2246" s="3">
        <v>352010</v>
      </c>
      <c r="C2246" s="129">
        <v>8</v>
      </c>
      <c r="D2246" s="3" t="s">
        <v>392</v>
      </c>
      <c r="E2246" s="3">
        <v>352010</v>
      </c>
      <c r="F2246" s="128">
        <v>35083</v>
      </c>
      <c r="G2246" s="3" t="s">
        <v>105</v>
      </c>
      <c r="H2246" s="3" t="s">
        <v>4396</v>
      </c>
      <c r="I2246" s="3">
        <v>352010</v>
      </c>
      <c r="J2246" s="3" t="s">
        <v>5300</v>
      </c>
      <c r="K2246" s="3" t="s">
        <v>4341</v>
      </c>
      <c r="L2246" s="129">
        <v>4</v>
      </c>
      <c r="M2246" s="3" t="s">
        <v>4349</v>
      </c>
      <c r="N2246" s="3" t="s">
        <v>4343</v>
      </c>
      <c r="O2246" s="3" t="s">
        <v>4372</v>
      </c>
      <c r="P2246" s="3" t="s">
        <v>4373</v>
      </c>
      <c r="Q2246" s="62" t="s">
        <v>7013</v>
      </c>
    </row>
    <row r="2247" spans="1:17" x14ac:dyDescent="0.25">
      <c r="A2247" s="61">
        <v>9117644</v>
      </c>
      <c r="B2247" s="3">
        <v>355170</v>
      </c>
      <c r="C2247" s="129">
        <v>13</v>
      </c>
      <c r="D2247" s="3" t="s">
        <v>583</v>
      </c>
      <c r="E2247" s="3">
        <v>355170</v>
      </c>
      <c r="F2247" s="128">
        <v>35131</v>
      </c>
      <c r="G2247" s="3" t="s">
        <v>137</v>
      </c>
      <c r="H2247" s="3" t="s">
        <v>4396</v>
      </c>
      <c r="I2247" s="3">
        <v>355170</v>
      </c>
      <c r="J2247" s="3" t="s">
        <v>4645</v>
      </c>
      <c r="K2247" s="3" t="s">
        <v>4341</v>
      </c>
      <c r="L2247" s="129">
        <v>39</v>
      </c>
      <c r="M2247" s="3" t="s">
        <v>4370</v>
      </c>
      <c r="N2247" s="3" t="s">
        <v>4343</v>
      </c>
      <c r="O2247" s="3" t="s">
        <v>4372</v>
      </c>
      <c r="P2247" s="3" t="s">
        <v>4373</v>
      </c>
      <c r="Q2247" s="62" t="s">
        <v>7014</v>
      </c>
    </row>
    <row r="2248" spans="1:17" x14ac:dyDescent="0.25">
      <c r="A2248" s="61">
        <v>9118640</v>
      </c>
      <c r="B2248" s="3">
        <v>352800</v>
      </c>
      <c r="C2248" s="129">
        <v>6</v>
      </c>
      <c r="D2248" s="3" t="s">
        <v>271</v>
      </c>
      <c r="E2248" s="3">
        <v>352800</v>
      </c>
      <c r="F2248" s="128">
        <v>35062</v>
      </c>
      <c r="G2248" s="3" t="s">
        <v>85</v>
      </c>
      <c r="H2248" s="3" t="s">
        <v>4414</v>
      </c>
      <c r="I2248" s="3">
        <v>352800</v>
      </c>
      <c r="J2248" s="3" t="s">
        <v>5572</v>
      </c>
      <c r="K2248" s="3" t="s">
        <v>4341</v>
      </c>
      <c r="L2248" s="129">
        <v>39</v>
      </c>
      <c r="M2248" s="3" t="s">
        <v>4370</v>
      </c>
      <c r="N2248" s="3" t="s">
        <v>4343</v>
      </c>
      <c r="O2248" s="3" t="s">
        <v>4466</v>
      </c>
      <c r="P2248" s="3" t="s">
        <v>4373</v>
      </c>
      <c r="Q2248" s="62" t="s">
        <v>7015</v>
      </c>
    </row>
    <row r="2249" spans="1:17" x14ac:dyDescent="0.25">
      <c r="A2249" s="61">
        <v>9127380</v>
      </c>
      <c r="B2249" s="3">
        <v>353340</v>
      </c>
      <c r="C2249" s="129">
        <v>7</v>
      </c>
      <c r="D2249" s="3" t="s">
        <v>344</v>
      </c>
      <c r="E2249" s="3">
        <v>353340</v>
      </c>
      <c r="F2249" s="128">
        <v>35072</v>
      </c>
      <c r="G2249" s="3" t="s">
        <v>95</v>
      </c>
      <c r="H2249" s="3" t="s">
        <v>4384</v>
      </c>
      <c r="I2249" s="3">
        <v>353340</v>
      </c>
      <c r="J2249" s="3" t="s">
        <v>4995</v>
      </c>
      <c r="K2249" s="3" t="s">
        <v>4341</v>
      </c>
      <c r="L2249" s="129">
        <v>39</v>
      </c>
      <c r="M2249" s="3" t="s">
        <v>4370</v>
      </c>
      <c r="N2249" s="3" t="s">
        <v>4343</v>
      </c>
      <c r="O2249" s="3" t="s">
        <v>4372</v>
      </c>
      <c r="P2249" s="3" t="s">
        <v>4373</v>
      </c>
      <c r="Q2249" s="62" t="s">
        <v>7016</v>
      </c>
    </row>
    <row r="2250" spans="1:17" x14ac:dyDescent="0.25">
      <c r="A2250" s="61">
        <v>9133267</v>
      </c>
      <c r="B2250" s="3">
        <v>353870</v>
      </c>
      <c r="C2250" s="129">
        <v>10</v>
      </c>
      <c r="D2250" s="3" t="s">
        <v>485</v>
      </c>
      <c r="E2250" s="3">
        <v>353870</v>
      </c>
      <c r="F2250" s="128">
        <v>35103</v>
      </c>
      <c r="G2250" s="3" t="s">
        <v>121</v>
      </c>
      <c r="H2250" s="3" t="s">
        <v>4403</v>
      </c>
      <c r="I2250" s="3">
        <v>353870</v>
      </c>
      <c r="J2250" s="3" t="s">
        <v>4417</v>
      </c>
      <c r="K2250" s="3" t="s">
        <v>4341</v>
      </c>
      <c r="L2250" s="129">
        <v>4</v>
      </c>
      <c r="M2250" s="3" t="s">
        <v>4349</v>
      </c>
      <c r="N2250" s="3" t="s">
        <v>4343</v>
      </c>
      <c r="O2250" s="3" t="s">
        <v>4344</v>
      </c>
      <c r="P2250" s="3" t="s">
        <v>4345</v>
      </c>
      <c r="Q2250" s="62" t="s">
        <v>7017</v>
      </c>
    </row>
    <row r="2251" spans="1:17" x14ac:dyDescent="0.25">
      <c r="A2251" s="61">
        <v>9133887</v>
      </c>
      <c r="B2251" s="3">
        <v>352690</v>
      </c>
      <c r="C2251" s="129">
        <v>10</v>
      </c>
      <c r="D2251" s="3" t="s">
        <v>485</v>
      </c>
      <c r="E2251" s="3">
        <v>352690</v>
      </c>
      <c r="F2251" s="128">
        <v>35102</v>
      </c>
      <c r="G2251" s="3" t="s">
        <v>119</v>
      </c>
      <c r="H2251" s="3" t="s">
        <v>4403</v>
      </c>
      <c r="I2251" s="3">
        <v>352690</v>
      </c>
      <c r="J2251" s="3" t="s">
        <v>4517</v>
      </c>
      <c r="K2251" s="3" t="s">
        <v>4341</v>
      </c>
      <c r="L2251" s="129">
        <v>39</v>
      </c>
      <c r="M2251" s="3" t="s">
        <v>4370</v>
      </c>
      <c r="N2251" s="3" t="s">
        <v>4343</v>
      </c>
      <c r="O2251" s="3" t="s">
        <v>4372</v>
      </c>
      <c r="P2251" s="3" t="s">
        <v>4373</v>
      </c>
      <c r="Q2251" s="62" t="s">
        <v>7018</v>
      </c>
    </row>
    <row r="2252" spans="1:17" x14ac:dyDescent="0.25">
      <c r="A2252" s="61">
        <v>9138781</v>
      </c>
      <c r="B2252" s="3">
        <v>351540</v>
      </c>
      <c r="C2252" s="129">
        <v>6</v>
      </c>
      <c r="D2252" s="3" t="s">
        <v>271</v>
      </c>
      <c r="E2252" s="3">
        <v>351540</v>
      </c>
      <c r="F2252" s="128">
        <v>35061</v>
      </c>
      <c r="G2252" s="3" t="s">
        <v>84</v>
      </c>
      <c r="H2252" s="3" t="s">
        <v>4414</v>
      </c>
      <c r="I2252" s="3">
        <v>351540</v>
      </c>
      <c r="J2252" s="3" t="s">
        <v>5714</v>
      </c>
      <c r="K2252" s="3" t="s">
        <v>4341</v>
      </c>
      <c r="L2252" s="129">
        <v>39</v>
      </c>
      <c r="M2252" s="3" t="s">
        <v>4370</v>
      </c>
      <c r="N2252" s="3" t="s">
        <v>4343</v>
      </c>
      <c r="O2252" s="3" t="s">
        <v>4466</v>
      </c>
      <c r="P2252" s="3" t="s">
        <v>4373</v>
      </c>
      <c r="Q2252" s="62" t="s">
        <v>7019</v>
      </c>
    </row>
    <row r="2253" spans="1:17" x14ac:dyDescent="0.25">
      <c r="A2253" s="61">
        <v>9142908</v>
      </c>
      <c r="B2253" s="3">
        <v>351880</v>
      </c>
      <c r="C2253" s="129">
        <v>1</v>
      </c>
      <c r="D2253" s="3" t="s">
        <v>54</v>
      </c>
      <c r="E2253" s="3">
        <v>351880</v>
      </c>
      <c r="F2253" s="128">
        <v>35011</v>
      </c>
      <c r="G2253" s="3" t="s">
        <v>46</v>
      </c>
      <c r="H2253" s="3" t="s">
        <v>4437</v>
      </c>
      <c r="I2253" s="3">
        <v>351880</v>
      </c>
      <c r="J2253" s="3" t="s">
        <v>4826</v>
      </c>
      <c r="K2253" s="3" t="s">
        <v>4341</v>
      </c>
      <c r="L2253" s="129">
        <v>39</v>
      </c>
      <c r="M2253" s="3" t="s">
        <v>4370</v>
      </c>
      <c r="N2253" s="3" t="s">
        <v>4343</v>
      </c>
      <c r="O2253" s="3" t="s">
        <v>4358</v>
      </c>
      <c r="P2253" s="3" t="s">
        <v>4359</v>
      </c>
      <c r="Q2253" s="62" t="s">
        <v>7020</v>
      </c>
    </row>
    <row r="2254" spans="1:17" x14ac:dyDescent="0.25">
      <c r="A2254" s="61">
        <v>9151729</v>
      </c>
      <c r="B2254" s="3">
        <v>352710</v>
      </c>
      <c r="C2254" s="129">
        <v>6</v>
      </c>
      <c r="D2254" s="3" t="s">
        <v>271</v>
      </c>
      <c r="E2254" s="3">
        <v>352710</v>
      </c>
      <c r="F2254" s="128">
        <v>35065</v>
      </c>
      <c r="G2254" s="3" t="s">
        <v>91</v>
      </c>
      <c r="H2254" s="3" t="s">
        <v>4414</v>
      </c>
      <c r="I2254" s="3">
        <v>352710</v>
      </c>
      <c r="J2254" s="3" t="s">
        <v>4415</v>
      </c>
      <c r="K2254" s="3" t="s">
        <v>4341</v>
      </c>
      <c r="L2254" s="129">
        <v>4</v>
      </c>
      <c r="M2254" s="3" t="s">
        <v>4349</v>
      </c>
      <c r="N2254" s="3" t="s">
        <v>4343</v>
      </c>
      <c r="O2254" s="3" t="s">
        <v>4344</v>
      </c>
      <c r="P2254" s="3" t="s">
        <v>4345</v>
      </c>
      <c r="Q2254" s="62" t="s">
        <v>7021</v>
      </c>
    </row>
    <row r="2255" spans="1:17" x14ac:dyDescent="0.25">
      <c r="A2255" s="61">
        <v>9155368</v>
      </c>
      <c r="B2255" s="3">
        <v>354580</v>
      </c>
      <c r="C2255" s="129">
        <v>7</v>
      </c>
      <c r="D2255" s="3" t="s">
        <v>344</v>
      </c>
      <c r="E2255" s="3">
        <v>354580</v>
      </c>
      <c r="F2255" s="128">
        <v>35072</v>
      </c>
      <c r="G2255" s="3" t="s">
        <v>95</v>
      </c>
      <c r="H2255" s="3" t="s">
        <v>4384</v>
      </c>
      <c r="I2255" s="3">
        <v>354580</v>
      </c>
      <c r="J2255" s="3" t="s">
        <v>4408</v>
      </c>
      <c r="K2255" s="3" t="s">
        <v>4341</v>
      </c>
      <c r="L2255" s="129">
        <v>39</v>
      </c>
      <c r="M2255" s="3" t="s">
        <v>4370</v>
      </c>
      <c r="N2255" s="3" t="s">
        <v>4343</v>
      </c>
      <c r="O2255" s="3" t="s">
        <v>4372</v>
      </c>
      <c r="P2255" s="3" t="s">
        <v>4373</v>
      </c>
      <c r="Q2255" s="62" t="s">
        <v>7022</v>
      </c>
    </row>
    <row r="2256" spans="1:17" x14ac:dyDescent="0.25">
      <c r="A2256" s="61">
        <v>9156674</v>
      </c>
      <c r="B2256" s="3">
        <v>354140</v>
      </c>
      <c r="C2256" s="129">
        <v>11</v>
      </c>
      <c r="D2256" s="3" t="s">
        <v>513</v>
      </c>
      <c r="E2256" s="3">
        <v>354140</v>
      </c>
      <c r="F2256" s="128">
        <v>35112</v>
      </c>
      <c r="G2256" s="3" t="s">
        <v>127</v>
      </c>
      <c r="H2256" s="3" t="s">
        <v>4475</v>
      </c>
      <c r="I2256" s="3">
        <v>354140</v>
      </c>
      <c r="J2256" s="3" t="s">
        <v>4508</v>
      </c>
      <c r="K2256" s="3" t="s">
        <v>4341</v>
      </c>
      <c r="L2256" s="129">
        <v>39</v>
      </c>
      <c r="M2256" s="3" t="s">
        <v>4370</v>
      </c>
      <c r="N2256" s="3" t="s">
        <v>4343</v>
      </c>
      <c r="O2256" s="3" t="s">
        <v>5864</v>
      </c>
      <c r="P2256" s="3" t="s">
        <v>5865</v>
      </c>
      <c r="Q2256" s="62" t="s">
        <v>7023</v>
      </c>
    </row>
    <row r="2257" spans="1:17" x14ac:dyDescent="0.25">
      <c r="A2257" s="61">
        <v>9158154</v>
      </c>
      <c r="B2257" s="3">
        <v>350650</v>
      </c>
      <c r="C2257" s="129">
        <v>2</v>
      </c>
      <c r="D2257" s="3" t="s">
        <v>146</v>
      </c>
      <c r="E2257" s="3">
        <v>350650</v>
      </c>
      <c r="F2257" s="128">
        <v>35023</v>
      </c>
      <c r="G2257" s="3" t="s">
        <v>68</v>
      </c>
      <c r="H2257" s="3" t="s">
        <v>4480</v>
      </c>
      <c r="I2257" s="3">
        <v>350650</v>
      </c>
      <c r="J2257" s="3" t="s">
        <v>4606</v>
      </c>
      <c r="K2257" s="3" t="s">
        <v>4341</v>
      </c>
      <c r="L2257" s="129">
        <v>39</v>
      </c>
      <c r="M2257" s="3" t="s">
        <v>4370</v>
      </c>
      <c r="N2257" s="3" t="s">
        <v>4343</v>
      </c>
      <c r="O2257" s="3" t="s">
        <v>4372</v>
      </c>
      <c r="P2257" s="3" t="s">
        <v>4373</v>
      </c>
      <c r="Q2257" s="62" t="s">
        <v>7024</v>
      </c>
    </row>
    <row r="2258" spans="1:17" x14ac:dyDescent="0.25">
      <c r="A2258" s="61">
        <v>9179844</v>
      </c>
      <c r="B2258" s="3">
        <v>351500</v>
      </c>
      <c r="C2258" s="129">
        <v>1</v>
      </c>
      <c r="D2258" s="3" t="s">
        <v>54</v>
      </c>
      <c r="E2258" s="3">
        <v>351500</v>
      </c>
      <c r="F2258" s="128">
        <v>35013</v>
      </c>
      <c r="G2258" s="3" t="s">
        <v>56</v>
      </c>
      <c r="H2258" s="3" t="s">
        <v>4544</v>
      </c>
      <c r="I2258" s="3">
        <v>351500</v>
      </c>
      <c r="J2258" s="3" t="s">
        <v>4545</v>
      </c>
      <c r="K2258" s="3" t="s">
        <v>4341</v>
      </c>
      <c r="L2258" s="129">
        <v>4</v>
      </c>
      <c r="M2258" s="3" t="s">
        <v>4349</v>
      </c>
      <c r="N2258" s="3" t="s">
        <v>4343</v>
      </c>
      <c r="O2258" s="3" t="s">
        <v>4344</v>
      </c>
      <c r="P2258" s="3" t="s">
        <v>4345</v>
      </c>
      <c r="Q2258" s="62" t="s">
        <v>7025</v>
      </c>
    </row>
    <row r="2259" spans="1:17" x14ac:dyDescent="0.25">
      <c r="A2259" s="61">
        <v>9191631</v>
      </c>
      <c r="B2259" s="3">
        <v>350760</v>
      </c>
      <c r="C2259" s="129">
        <v>7</v>
      </c>
      <c r="D2259" s="3" t="s">
        <v>344</v>
      </c>
      <c r="E2259" s="3">
        <v>350760</v>
      </c>
      <c r="F2259" s="128">
        <v>35071</v>
      </c>
      <c r="G2259" s="3" t="s">
        <v>93</v>
      </c>
      <c r="H2259" s="3" t="s">
        <v>4389</v>
      </c>
      <c r="I2259" s="3">
        <v>350760</v>
      </c>
      <c r="J2259" s="3" t="s">
        <v>4457</v>
      </c>
      <c r="K2259" s="3" t="s">
        <v>4341</v>
      </c>
      <c r="L2259" s="129">
        <v>39</v>
      </c>
      <c r="M2259" s="3" t="s">
        <v>4370</v>
      </c>
      <c r="N2259" s="3" t="s">
        <v>4343</v>
      </c>
      <c r="O2259" s="3" t="s">
        <v>4372</v>
      </c>
      <c r="P2259" s="3" t="s">
        <v>4373</v>
      </c>
      <c r="Q2259" s="62" t="s">
        <v>7026</v>
      </c>
    </row>
    <row r="2260" spans="1:17" x14ac:dyDescent="0.25">
      <c r="A2260" s="61">
        <v>9192220</v>
      </c>
      <c r="B2260" s="3">
        <v>352180</v>
      </c>
      <c r="C2260" s="129">
        <v>6</v>
      </c>
      <c r="D2260" s="3" t="s">
        <v>271</v>
      </c>
      <c r="E2260" s="3">
        <v>352180</v>
      </c>
      <c r="F2260" s="128">
        <v>35061</v>
      </c>
      <c r="G2260" s="3" t="s">
        <v>84</v>
      </c>
      <c r="H2260" s="3" t="s">
        <v>4414</v>
      </c>
      <c r="I2260" s="3">
        <v>352180</v>
      </c>
      <c r="J2260" s="3" t="s">
        <v>5772</v>
      </c>
      <c r="K2260" s="3" t="s">
        <v>4341</v>
      </c>
      <c r="L2260" s="129">
        <v>39</v>
      </c>
      <c r="M2260" s="3" t="s">
        <v>4370</v>
      </c>
      <c r="N2260" s="3" t="s">
        <v>4343</v>
      </c>
      <c r="O2260" s="3" t="s">
        <v>4466</v>
      </c>
      <c r="P2260" s="3" t="s">
        <v>4373</v>
      </c>
      <c r="Q2260" s="62" t="s">
        <v>7027</v>
      </c>
    </row>
    <row r="2261" spans="1:17" x14ac:dyDescent="0.25">
      <c r="A2261" s="61">
        <v>9195483</v>
      </c>
      <c r="B2261" s="3">
        <v>350450</v>
      </c>
      <c r="C2261" s="129">
        <v>6</v>
      </c>
      <c r="D2261" s="3" t="s">
        <v>271</v>
      </c>
      <c r="E2261" s="3">
        <v>350450</v>
      </c>
      <c r="F2261" s="128">
        <v>35061</v>
      </c>
      <c r="G2261" s="3" t="s">
        <v>84</v>
      </c>
      <c r="H2261" s="3" t="s">
        <v>4414</v>
      </c>
      <c r="I2261" s="3">
        <v>350450</v>
      </c>
      <c r="J2261" s="3" t="s">
        <v>4679</v>
      </c>
      <c r="K2261" s="3" t="s">
        <v>4341</v>
      </c>
      <c r="L2261" s="129">
        <v>39</v>
      </c>
      <c r="M2261" s="3" t="s">
        <v>4370</v>
      </c>
      <c r="N2261" s="3" t="s">
        <v>4343</v>
      </c>
      <c r="O2261" s="3" t="s">
        <v>4372</v>
      </c>
      <c r="P2261" s="3" t="s">
        <v>4373</v>
      </c>
      <c r="Q2261" s="62" t="s">
        <v>7028</v>
      </c>
    </row>
    <row r="2262" spans="1:17" x14ac:dyDescent="0.25">
      <c r="A2262" s="61">
        <v>9195572</v>
      </c>
      <c r="B2262" s="3">
        <v>352210</v>
      </c>
      <c r="C2262" s="129">
        <v>4</v>
      </c>
      <c r="D2262" s="3" t="s">
        <v>237</v>
      </c>
      <c r="E2262" s="3">
        <v>352210</v>
      </c>
      <c r="F2262" s="128">
        <v>35041</v>
      </c>
      <c r="G2262" s="3" t="s">
        <v>78</v>
      </c>
      <c r="H2262" s="3" t="s">
        <v>4420</v>
      </c>
      <c r="I2262" s="3">
        <v>352210</v>
      </c>
      <c r="J2262" s="3" t="s">
        <v>5676</v>
      </c>
      <c r="K2262" s="3" t="s">
        <v>4341</v>
      </c>
      <c r="L2262" s="129">
        <v>39</v>
      </c>
      <c r="M2262" s="3" t="s">
        <v>4370</v>
      </c>
      <c r="N2262" s="3" t="s">
        <v>4343</v>
      </c>
      <c r="O2262" s="3" t="s">
        <v>4372</v>
      </c>
      <c r="P2262" s="3" t="s">
        <v>4373</v>
      </c>
      <c r="Q2262" s="62" t="s">
        <v>7029</v>
      </c>
    </row>
    <row r="2263" spans="1:17" x14ac:dyDescent="0.25">
      <c r="A2263" s="61">
        <v>9207295</v>
      </c>
      <c r="B2263" s="3">
        <v>350570</v>
      </c>
      <c r="C2263" s="129">
        <v>1</v>
      </c>
      <c r="D2263" s="3" t="s">
        <v>54</v>
      </c>
      <c r="E2263" s="3">
        <v>350570</v>
      </c>
      <c r="F2263" s="128">
        <v>35014</v>
      </c>
      <c r="G2263" s="3" t="s">
        <v>58</v>
      </c>
      <c r="H2263" s="3" t="s">
        <v>4339</v>
      </c>
      <c r="I2263" s="3">
        <v>350570</v>
      </c>
      <c r="J2263" s="3" t="s">
        <v>4444</v>
      </c>
      <c r="K2263" s="3" t="s">
        <v>4341</v>
      </c>
      <c r="L2263" s="129">
        <v>39</v>
      </c>
      <c r="M2263" s="3" t="s">
        <v>4370</v>
      </c>
      <c r="N2263" s="3" t="s">
        <v>4343</v>
      </c>
      <c r="O2263" s="3" t="s">
        <v>4344</v>
      </c>
      <c r="P2263" s="3" t="s">
        <v>4345</v>
      </c>
      <c r="Q2263" s="62" t="s">
        <v>7030</v>
      </c>
    </row>
    <row r="2264" spans="1:17" x14ac:dyDescent="0.25">
      <c r="A2264" s="61">
        <v>9208887</v>
      </c>
      <c r="B2264" s="3">
        <v>354790</v>
      </c>
      <c r="C2264" s="129">
        <v>13</v>
      </c>
      <c r="D2264" s="3" t="s">
        <v>583</v>
      </c>
      <c r="E2264" s="3">
        <v>354790</v>
      </c>
      <c r="F2264" s="128">
        <v>35133</v>
      </c>
      <c r="G2264" s="3" t="s">
        <v>141</v>
      </c>
      <c r="H2264" s="3" t="s">
        <v>4396</v>
      </c>
      <c r="I2264" s="3">
        <v>354790</v>
      </c>
      <c r="J2264" s="3" t="s">
        <v>5858</v>
      </c>
      <c r="K2264" s="3" t="s">
        <v>4341</v>
      </c>
      <c r="L2264" s="129">
        <v>5</v>
      </c>
      <c r="M2264" s="3" t="s">
        <v>4342</v>
      </c>
      <c r="N2264" s="3" t="s">
        <v>4343</v>
      </c>
      <c r="O2264" s="3" t="s">
        <v>4344</v>
      </c>
      <c r="P2264" s="3" t="s">
        <v>4345</v>
      </c>
      <c r="Q2264" s="62" t="s">
        <v>7031</v>
      </c>
    </row>
    <row r="2265" spans="1:17" x14ac:dyDescent="0.25">
      <c r="A2265" s="61">
        <v>9208917</v>
      </c>
      <c r="B2265" s="3">
        <v>350450</v>
      </c>
      <c r="C2265" s="129">
        <v>6</v>
      </c>
      <c r="D2265" s="3" t="s">
        <v>271</v>
      </c>
      <c r="E2265" s="3">
        <v>350450</v>
      </c>
      <c r="F2265" s="128">
        <v>35061</v>
      </c>
      <c r="G2265" s="3" t="s">
        <v>84</v>
      </c>
      <c r="H2265" s="3" t="s">
        <v>4414</v>
      </c>
      <c r="I2265" s="3">
        <v>350450</v>
      </c>
      <c r="J2265" s="3" t="s">
        <v>4679</v>
      </c>
      <c r="K2265" s="3" t="s">
        <v>4341</v>
      </c>
      <c r="L2265" s="129">
        <v>39</v>
      </c>
      <c r="M2265" s="3" t="s">
        <v>4370</v>
      </c>
      <c r="N2265" s="3" t="s">
        <v>4343</v>
      </c>
      <c r="O2265" s="3" t="s">
        <v>4372</v>
      </c>
      <c r="P2265" s="3" t="s">
        <v>4373</v>
      </c>
      <c r="Q2265" s="62" t="s">
        <v>7032</v>
      </c>
    </row>
    <row r="2266" spans="1:17" x14ac:dyDescent="0.25">
      <c r="A2266" s="61">
        <v>9212450</v>
      </c>
      <c r="B2266" s="3">
        <v>355240</v>
      </c>
      <c r="C2266" s="129">
        <v>7</v>
      </c>
      <c r="D2266" s="3" t="s">
        <v>344</v>
      </c>
      <c r="E2266" s="3">
        <v>355240</v>
      </c>
      <c r="F2266" s="128">
        <v>35072</v>
      </c>
      <c r="G2266" s="3" t="s">
        <v>95</v>
      </c>
      <c r="H2266" s="3" t="s">
        <v>4384</v>
      </c>
      <c r="I2266" s="3">
        <v>355240</v>
      </c>
      <c r="J2266" s="3" t="s">
        <v>5603</v>
      </c>
      <c r="K2266" s="3" t="s">
        <v>4341</v>
      </c>
      <c r="L2266" s="129">
        <v>73</v>
      </c>
      <c r="M2266" s="3" t="s">
        <v>4355</v>
      </c>
      <c r="N2266" s="3" t="s">
        <v>4343</v>
      </c>
      <c r="O2266" s="3" t="s">
        <v>4344</v>
      </c>
      <c r="P2266" s="3" t="s">
        <v>4345</v>
      </c>
      <c r="Q2266" s="62" t="s">
        <v>7033</v>
      </c>
    </row>
    <row r="2267" spans="1:17" x14ac:dyDescent="0.25">
      <c r="A2267" s="61">
        <v>9217614</v>
      </c>
      <c r="B2267" s="3">
        <v>354070</v>
      </c>
      <c r="C2267" s="129">
        <v>3</v>
      </c>
      <c r="D2267" s="3" t="s">
        <v>207</v>
      </c>
      <c r="E2267" s="3">
        <v>354070</v>
      </c>
      <c r="F2267" s="128">
        <v>35034</v>
      </c>
      <c r="G2267" s="3" t="s">
        <v>76</v>
      </c>
      <c r="H2267" s="3" t="s">
        <v>4396</v>
      </c>
      <c r="I2267" s="3">
        <v>354070</v>
      </c>
      <c r="J2267" s="3" t="s">
        <v>5521</v>
      </c>
      <c r="K2267" s="3" t="s">
        <v>4341</v>
      </c>
      <c r="L2267" s="129">
        <v>39</v>
      </c>
      <c r="M2267" s="3" t="s">
        <v>4370</v>
      </c>
      <c r="N2267" s="3" t="s">
        <v>4343</v>
      </c>
      <c r="O2267" s="3" t="s">
        <v>4401</v>
      </c>
      <c r="P2267" s="3" t="s">
        <v>4373</v>
      </c>
      <c r="Q2267" s="62" t="s">
        <v>7034</v>
      </c>
    </row>
    <row r="2268" spans="1:17" x14ac:dyDescent="0.25">
      <c r="A2268" s="61">
        <v>9223401</v>
      </c>
      <c r="B2268" s="3">
        <v>355030</v>
      </c>
      <c r="C2268" s="129">
        <v>1</v>
      </c>
      <c r="D2268" s="3" t="s">
        <v>54</v>
      </c>
      <c r="E2268" s="3">
        <v>355030</v>
      </c>
      <c r="F2268" s="128">
        <v>35016</v>
      </c>
      <c r="G2268" s="3" t="s">
        <v>62</v>
      </c>
      <c r="H2268" s="3" t="s">
        <v>4410</v>
      </c>
      <c r="I2268" s="3">
        <v>355030</v>
      </c>
      <c r="J2268" s="3" t="s">
        <v>4411</v>
      </c>
      <c r="K2268" s="3" t="s">
        <v>4341</v>
      </c>
      <c r="L2268" s="129">
        <v>62</v>
      </c>
      <c r="M2268" s="3" t="s">
        <v>4379</v>
      </c>
      <c r="N2268" s="3" t="s">
        <v>4343</v>
      </c>
      <c r="O2268" s="3" t="s">
        <v>4358</v>
      </c>
      <c r="P2268" s="3" t="s">
        <v>4359</v>
      </c>
      <c r="Q2268" s="62" t="s">
        <v>7035</v>
      </c>
    </row>
    <row r="2269" spans="1:17" x14ac:dyDescent="0.25">
      <c r="A2269" s="61">
        <v>9224505</v>
      </c>
      <c r="B2269" s="3">
        <v>351280</v>
      </c>
      <c r="C2269" s="129">
        <v>7</v>
      </c>
      <c r="D2269" s="3" t="s">
        <v>344</v>
      </c>
      <c r="E2269" s="3">
        <v>351280</v>
      </c>
      <c r="F2269" s="128">
        <v>35072</v>
      </c>
      <c r="G2269" s="3" t="s">
        <v>95</v>
      </c>
      <c r="H2269" s="3" t="s">
        <v>4384</v>
      </c>
      <c r="I2269" s="3">
        <v>351280</v>
      </c>
      <c r="J2269" s="3" t="s">
        <v>4488</v>
      </c>
      <c r="K2269" s="3" t="s">
        <v>4341</v>
      </c>
      <c r="L2269" s="129">
        <v>73</v>
      </c>
      <c r="M2269" s="3" t="s">
        <v>4355</v>
      </c>
      <c r="N2269" s="3" t="s">
        <v>4343</v>
      </c>
      <c r="O2269" s="3" t="s">
        <v>4344</v>
      </c>
      <c r="P2269" s="3" t="s">
        <v>4345</v>
      </c>
      <c r="Q2269" s="62" t="s">
        <v>7036</v>
      </c>
    </row>
    <row r="2270" spans="1:17" x14ac:dyDescent="0.25">
      <c r="A2270" s="61">
        <v>9224750</v>
      </c>
      <c r="B2270" s="3">
        <v>351720</v>
      </c>
      <c r="C2270" s="129">
        <v>6</v>
      </c>
      <c r="D2270" s="3" t="s">
        <v>271</v>
      </c>
      <c r="E2270" s="3">
        <v>351720</v>
      </c>
      <c r="F2270" s="128">
        <v>35065</v>
      </c>
      <c r="G2270" s="3" t="s">
        <v>91</v>
      </c>
      <c r="H2270" s="3" t="s">
        <v>4414</v>
      </c>
      <c r="I2270" s="3">
        <v>351720</v>
      </c>
      <c r="J2270" s="3" t="s">
        <v>6684</v>
      </c>
      <c r="K2270" s="3" t="s">
        <v>4341</v>
      </c>
      <c r="L2270" s="129">
        <v>4</v>
      </c>
      <c r="M2270" s="3" t="s">
        <v>4349</v>
      </c>
      <c r="N2270" s="3" t="s">
        <v>4343</v>
      </c>
      <c r="O2270" s="3" t="s">
        <v>4344</v>
      </c>
      <c r="P2270" s="3" t="s">
        <v>4345</v>
      </c>
      <c r="Q2270" s="62" t="s">
        <v>7037</v>
      </c>
    </row>
    <row r="2271" spans="1:17" x14ac:dyDescent="0.25">
      <c r="A2271" s="61">
        <v>9227784</v>
      </c>
      <c r="B2271" s="3">
        <v>355240</v>
      </c>
      <c r="C2271" s="129">
        <v>7</v>
      </c>
      <c r="D2271" s="3" t="s">
        <v>344</v>
      </c>
      <c r="E2271" s="3">
        <v>355240</v>
      </c>
      <c r="F2271" s="128">
        <v>35072</v>
      </c>
      <c r="G2271" s="3" t="s">
        <v>95</v>
      </c>
      <c r="H2271" s="3" t="s">
        <v>4384</v>
      </c>
      <c r="I2271" s="3">
        <v>355240</v>
      </c>
      <c r="J2271" s="3" t="s">
        <v>5603</v>
      </c>
      <c r="K2271" s="3" t="s">
        <v>4341</v>
      </c>
      <c r="L2271" s="129">
        <v>73</v>
      </c>
      <c r="M2271" s="3" t="s">
        <v>4355</v>
      </c>
      <c r="N2271" s="3" t="s">
        <v>4343</v>
      </c>
      <c r="O2271" s="3" t="s">
        <v>4344</v>
      </c>
      <c r="P2271" s="3" t="s">
        <v>4345</v>
      </c>
      <c r="Q2271" s="62" t="s">
        <v>7038</v>
      </c>
    </row>
    <row r="2272" spans="1:17" x14ac:dyDescent="0.25">
      <c r="A2272" s="61">
        <v>9229108</v>
      </c>
      <c r="B2272" s="3">
        <v>350950</v>
      </c>
      <c r="C2272" s="129">
        <v>7</v>
      </c>
      <c r="D2272" s="3" t="s">
        <v>344</v>
      </c>
      <c r="E2272" s="3">
        <v>350950</v>
      </c>
      <c r="F2272" s="128">
        <v>35072</v>
      </c>
      <c r="G2272" s="3" t="s">
        <v>95</v>
      </c>
      <c r="H2272" s="3" t="s">
        <v>4384</v>
      </c>
      <c r="I2272" s="3">
        <v>350950</v>
      </c>
      <c r="J2272" s="3" t="s">
        <v>4620</v>
      </c>
      <c r="K2272" s="3" t="s">
        <v>4341</v>
      </c>
      <c r="L2272" s="129">
        <v>39</v>
      </c>
      <c r="M2272" s="3" t="s">
        <v>4370</v>
      </c>
      <c r="N2272" s="3" t="s">
        <v>4343</v>
      </c>
      <c r="O2272" s="3" t="s">
        <v>4358</v>
      </c>
      <c r="P2272" s="3" t="s">
        <v>4359</v>
      </c>
      <c r="Q2272" s="62" t="s">
        <v>7039</v>
      </c>
    </row>
    <row r="2273" spans="1:17" x14ac:dyDescent="0.25">
      <c r="A2273" s="61">
        <v>9229442</v>
      </c>
      <c r="B2273" s="3">
        <v>351310</v>
      </c>
      <c r="C2273" s="129">
        <v>13</v>
      </c>
      <c r="D2273" s="3" t="s">
        <v>583</v>
      </c>
      <c r="E2273" s="3">
        <v>351310</v>
      </c>
      <c r="F2273" s="128">
        <v>35132</v>
      </c>
      <c r="G2273" s="3" t="s">
        <v>139</v>
      </c>
      <c r="H2273" s="3" t="s">
        <v>4396</v>
      </c>
      <c r="I2273" s="3">
        <v>351310</v>
      </c>
      <c r="J2273" s="3" t="s">
        <v>4596</v>
      </c>
      <c r="K2273" s="3" t="s">
        <v>4341</v>
      </c>
      <c r="L2273" s="129">
        <v>39</v>
      </c>
      <c r="M2273" s="3" t="s">
        <v>4370</v>
      </c>
      <c r="N2273" s="3" t="s">
        <v>4343</v>
      </c>
      <c r="O2273" s="3" t="s">
        <v>4372</v>
      </c>
      <c r="P2273" s="3" t="s">
        <v>4373</v>
      </c>
      <c r="Q2273" s="62" t="s">
        <v>7040</v>
      </c>
    </row>
    <row r="2274" spans="1:17" x14ac:dyDescent="0.25">
      <c r="A2274" s="61">
        <v>9238581</v>
      </c>
      <c r="B2274" s="3">
        <v>352530</v>
      </c>
      <c r="C2274" s="129">
        <v>6</v>
      </c>
      <c r="D2274" s="3" t="s">
        <v>271</v>
      </c>
      <c r="E2274" s="3">
        <v>352530</v>
      </c>
      <c r="F2274" s="128">
        <v>35064</v>
      </c>
      <c r="G2274" s="3" t="s">
        <v>89</v>
      </c>
      <c r="H2274" s="3" t="s">
        <v>4414</v>
      </c>
      <c r="I2274" s="3">
        <v>352530</v>
      </c>
      <c r="J2274" s="3" t="s">
        <v>4455</v>
      </c>
      <c r="K2274" s="3" t="s">
        <v>4341</v>
      </c>
      <c r="L2274" s="129">
        <v>4</v>
      </c>
      <c r="M2274" s="3" t="s">
        <v>4349</v>
      </c>
      <c r="N2274" s="3" t="s">
        <v>4343</v>
      </c>
      <c r="O2274" s="3" t="s">
        <v>4344</v>
      </c>
      <c r="P2274" s="3" t="s">
        <v>4345</v>
      </c>
      <c r="Q2274" s="62" t="s">
        <v>7041</v>
      </c>
    </row>
    <row r="2275" spans="1:17" x14ac:dyDescent="0.25">
      <c r="A2275" s="61">
        <v>9241183</v>
      </c>
      <c r="B2275" s="3">
        <v>351880</v>
      </c>
      <c r="C2275" s="129">
        <v>1</v>
      </c>
      <c r="D2275" s="3" t="s">
        <v>54</v>
      </c>
      <c r="E2275" s="3">
        <v>351880</v>
      </c>
      <c r="F2275" s="128">
        <v>35011</v>
      </c>
      <c r="G2275" s="3" t="s">
        <v>46</v>
      </c>
      <c r="H2275" s="3" t="s">
        <v>4437</v>
      </c>
      <c r="I2275" s="3">
        <v>351880</v>
      </c>
      <c r="J2275" s="3" t="s">
        <v>4826</v>
      </c>
      <c r="K2275" s="3" t="s">
        <v>4341</v>
      </c>
      <c r="L2275" s="129">
        <v>4</v>
      </c>
      <c r="M2275" s="3" t="s">
        <v>4349</v>
      </c>
      <c r="N2275" s="3" t="s">
        <v>4343</v>
      </c>
      <c r="O2275" s="3" t="s">
        <v>4344</v>
      </c>
      <c r="P2275" s="3" t="s">
        <v>4345</v>
      </c>
      <c r="Q2275" s="62" t="s">
        <v>7042</v>
      </c>
    </row>
    <row r="2276" spans="1:17" x14ac:dyDescent="0.25">
      <c r="A2276" s="61">
        <v>9259317</v>
      </c>
      <c r="B2276" s="3">
        <v>353010</v>
      </c>
      <c r="C2276" s="129">
        <v>2</v>
      </c>
      <c r="D2276" s="3" t="s">
        <v>146</v>
      </c>
      <c r="E2276" s="3">
        <v>353010</v>
      </c>
      <c r="F2276" s="128">
        <v>35022</v>
      </c>
      <c r="G2276" s="3" t="s">
        <v>66</v>
      </c>
      <c r="H2276" s="3" t="s">
        <v>4480</v>
      </c>
      <c r="I2276" s="3">
        <v>353010</v>
      </c>
      <c r="J2276" s="3" t="s">
        <v>4600</v>
      </c>
      <c r="K2276" s="3" t="s">
        <v>4341</v>
      </c>
      <c r="L2276" s="129">
        <v>4</v>
      </c>
      <c r="M2276" s="3" t="s">
        <v>4349</v>
      </c>
      <c r="N2276" s="3" t="s">
        <v>4343</v>
      </c>
      <c r="O2276" s="3" t="s">
        <v>4344</v>
      </c>
      <c r="P2276" s="3" t="s">
        <v>4345</v>
      </c>
      <c r="Q2276" s="62" t="s">
        <v>7043</v>
      </c>
    </row>
    <row r="2277" spans="1:17" x14ac:dyDescent="0.25">
      <c r="A2277" s="61">
        <v>9262814</v>
      </c>
      <c r="B2277" s="3">
        <v>354100</v>
      </c>
      <c r="C2277" s="129">
        <v>4</v>
      </c>
      <c r="D2277" s="3" t="s">
        <v>237</v>
      </c>
      <c r="E2277" s="3">
        <v>354100</v>
      </c>
      <c r="F2277" s="128">
        <v>35041</v>
      </c>
      <c r="G2277" s="3" t="s">
        <v>78</v>
      </c>
      <c r="H2277" s="3" t="s">
        <v>4420</v>
      </c>
      <c r="I2277" s="3">
        <v>354100</v>
      </c>
      <c r="J2277" s="3" t="s">
        <v>4421</v>
      </c>
      <c r="K2277" s="3" t="s">
        <v>4341</v>
      </c>
      <c r="L2277" s="129">
        <v>39</v>
      </c>
      <c r="M2277" s="3" t="s">
        <v>4370</v>
      </c>
      <c r="N2277" s="3" t="s">
        <v>4343</v>
      </c>
      <c r="O2277" s="3" t="s">
        <v>4372</v>
      </c>
      <c r="P2277" s="3" t="s">
        <v>4373</v>
      </c>
      <c r="Q2277" s="62" t="s">
        <v>7044</v>
      </c>
    </row>
    <row r="2278" spans="1:17" x14ac:dyDescent="0.25">
      <c r="A2278" s="61">
        <v>9264604</v>
      </c>
      <c r="B2278" s="3">
        <v>352180</v>
      </c>
      <c r="C2278" s="129">
        <v>6</v>
      </c>
      <c r="D2278" s="3" t="s">
        <v>271</v>
      </c>
      <c r="E2278" s="3">
        <v>352180</v>
      </c>
      <c r="F2278" s="128">
        <v>35061</v>
      </c>
      <c r="G2278" s="3" t="s">
        <v>84</v>
      </c>
      <c r="H2278" s="3" t="s">
        <v>4414</v>
      </c>
      <c r="I2278" s="3">
        <v>352180</v>
      </c>
      <c r="J2278" s="3" t="s">
        <v>5772</v>
      </c>
      <c r="K2278" s="3" t="s">
        <v>4341</v>
      </c>
      <c r="L2278" s="129">
        <v>39</v>
      </c>
      <c r="M2278" s="3" t="s">
        <v>4370</v>
      </c>
      <c r="N2278" s="3" t="s">
        <v>4343</v>
      </c>
      <c r="O2278" s="3" t="s">
        <v>4466</v>
      </c>
      <c r="P2278" s="3" t="s">
        <v>4373</v>
      </c>
      <c r="Q2278" s="62" t="s">
        <v>7045</v>
      </c>
    </row>
    <row r="2279" spans="1:17" x14ac:dyDescent="0.25">
      <c r="A2279" s="61">
        <v>9265732</v>
      </c>
      <c r="B2279" s="3">
        <v>355220</v>
      </c>
      <c r="C2279" s="129">
        <v>16</v>
      </c>
      <c r="D2279" s="3" t="s">
        <v>747</v>
      </c>
      <c r="E2279" s="3">
        <v>355220</v>
      </c>
      <c r="F2279" s="128">
        <v>35163</v>
      </c>
      <c r="G2279" s="3" t="s">
        <v>168</v>
      </c>
      <c r="H2279" s="3" t="s">
        <v>4399</v>
      </c>
      <c r="I2279" s="3">
        <v>355220</v>
      </c>
      <c r="J2279" s="3" t="s">
        <v>4528</v>
      </c>
      <c r="K2279" s="3" t="s">
        <v>4341</v>
      </c>
      <c r="L2279" s="129">
        <v>62</v>
      </c>
      <c r="M2279" s="3" t="s">
        <v>4379</v>
      </c>
      <c r="N2279" s="3" t="s">
        <v>4343</v>
      </c>
      <c r="O2279" s="3" t="s">
        <v>4358</v>
      </c>
      <c r="P2279" s="3" t="s">
        <v>4359</v>
      </c>
      <c r="Q2279" s="62" t="s">
        <v>7046</v>
      </c>
    </row>
    <row r="2280" spans="1:17" x14ac:dyDescent="0.25">
      <c r="A2280" s="61">
        <v>9266364</v>
      </c>
      <c r="B2280" s="3">
        <v>354990</v>
      </c>
      <c r="C2280" s="129">
        <v>17</v>
      </c>
      <c r="D2280" s="3" t="s">
        <v>797</v>
      </c>
      <c r="E2280" s="3">
        <v>354990</v>
      </c>
      <c r="F2280" s="128">
        <v>35171</v>
      </c>
      <c r="G2280" s="3" t="s">
        <v>170</v>
      </c>
      <c r="H2280" s="3" t="s">
        <v>4367</v>
      </c>
      <c r="I2280" s="3">
        <v>354990</v>
      </c>
      <c r="J2280" s="3" t="s">
        <v>4368</v>
      </c>
      <c r="K2280" s="3" t="s">
        <v>4341</v>
      </c>
      <c r="L2280" s="129">
        <v>4</v>
      </c>
      <c r="M2280" s="3" t="s">
        <v>4349</v>
      </c>
      <c r="N2280" s="3" t="s">
        <v>4343</v>
      </c>
      <c r="O2280" s="3" t="s">
        <v>4372</v>
      </c>
      <c r="P2280" s="3" t="s">
        <v>4373</v>
      </c>
      <c r="Q2280" s="62" t="s">
        <v>7047</v>
      </c>
    </row>
    <row r="2281" spans="1:17" x14ac:dyDescent="0.25">
      <c r="A2281" s="61">
        <v>9267263</v>
      </c>
      <c r="B2281" s="3">
        <v>350320</v>
      </c>
      <c r="C2281" s="129">
        <v>3</v>
      </c>
      <c r="D2281" s="3" t="s">
        <v>207</v>
      </c>
      <c r="E2281" s="3">
        <v>350320</v>
      </c>
      <c r="F2281" s="128">
        <v>35031</v>
      </c>
      <c r="G2281" s="3" t="s">
        <v>70</v>
      </c>
      <c r="H2281" s="3" t="s">
        <v>4396</v>
      </c>
      <c r="I2281" s="3">
        <v>350320</v>
      </c>
      <c r="J2281" s="3" t="s">
        <v>5047</v>
      </c>
      <c r="K2281" s="3" t="s">
        <v>4341</v>
      </c>
      <c r="L2281" s="129">
        <v>5</v>
      </c>
      <c r="M2281" s="3" t="s">
        <v>4342</v>
      </c>
      <c r="N2281" s="3" t="s">
        <v>4343</v>
      </c>
      <c r="O2281" s="3" t="s">
        <v>4344</v>
      </c>
      <c r="P2281" s="3" t="s">
        <v>4345</v>
      </c>
      <c r="Q2281" s="62" t="s">
        <v>7048</v>
      </c>
    </row>
    <row r="2282" spans="1:17" x14ac:dyDescent="0.25">
      <c r="A2282" s="61">
        <v>9269487</v>
      </c>
      <c r="B2282" s="3">
        <v>350950</v>
      </c>
      <c r="C2282" s="129">
        <v>7</v>
      </c>
      <c r="D2282" s="3" t="s">
        <v>344</v>
      </c>
      <c r="E2282" s="3">
        <v>350950</v>
      </c>
      <c r="F2282" s="128">
        <v>35072</v>
      </c>
      <c r="G2282" s="3" t="s">
        <v>95</v>
      </c>
      <c r="H2282" s="3" t="s">
        <v>4384</v>
      </c>
      <c r="I2282" s="3">
        <v>350950</v>
      </c>
      <c r="J2282" s="3" t="s">
        <v>4620</v>
      </c>
      <c r="K2282" s="3" t="s">
        <v>4341</v>
      </c>
      <c r="L2282" s="129">
        <v>39</v>
      </c>
      <c r="M2282" s="3" t="s">
        <v>4370</v>
      </c>
      <c r="N2282" s="3" t="s">
        <v>4343</v>
      </c>
      <c r="O2282" s="3" t="s">
        <v>4466</v>
      </c>
      <c r="P2282" s="3" t="s">
        <v>4373</v>
      </c>
      <c r="Q2282" s="62" t="s">
        <v>7049</v>
      </c>
    </row>
    <row r="2283" spans="1:17" x14ac:dyDescent="0.25">
      <c r="A2283" s="61">
        <v>9270590</v>
      </c>
      <c r="B2283" s="3">
        <v>350190</v>
      </c>
      <c r="C2283" s="129">
        <v>7</v>
      </c>
      <c r="D2283" s="3" t="s">
        <v>344</v>
      </c>
      <c r="E2283" s="3">
        <v>350190</v>
      </c>
      <c r="F2283" s="128">
        <v>35074</v>
      </c>
      <c r="G2283" s="3" t="s">
        <v>99</v>
      </c>
      <c r="H2283" s="3" t="s">
        <v>4384</v>
      </c>
      <c r="I2283" s="3">
        <v>350190</v>
      </c>
      <c r="J2283" s="3" t="s">
        <v>4502</v>
      </c>
      <c r="K2283" s="3" t="s">
        <v>4341</v>
      </c>
      <c r="L2283" s="129">
        <v>39</v>
      </c>
      <c r="M2283" s="3" t="s">
        <v>4370</v>
      </c>
      <c r="N2283" s="3" t="s">
        <v>4343</v>
      </c>
      <c r="O2283" s="3" t="s">
        <v>4372</v>
      </c>
      <c r="P2283" s="3" t="s">
        <v>4373</v>
      </c>
      <c r="Q2283" s="62" t="s">
        <v>7050</v>
      </c>
    </row>
    <row r="2284" spans="1:17" x14ac:dyDescent="0.25">
      <c r="A2284" s="61">
        <v>9276513</v>
      </c>
      <c r="B2284" s="3">
        <v>353640</v>
      </c>
      <c r="C2284" s="129">
        <v>11</v>
      </c>
      <c r="D2284" s="3" t="s">
        <v>513</v>
      </c>
      <c r="E2284" s="3">
        <v>353640</v>
      </c>
      <c r="F2284" s="128">
        <v>35111</v>
      </c>
      <c r="G2284" s="3" t="s">
        <v>125</v>
      </c>
      <c r="H2284" s="3" t="s">
        <v>4475</v>
      </c>
      <c r="I2284" s="3">
        <v>353640</v>
      </c>
      <c r="J2284" s="3" t="s">
        <v>7051</v>
      </c>
      <c r="K2284" s="3" t="s">
        <v>4341</v>
      </c>
      <c r="L2284" s="129">
        <v>39</v>
      </c>
      <c r="M2284" s="3" t="s">
        <v>4370</v>
      </c>
      <c r="N2284" s="3" t="s">
        <v>4343</v>
      </c>
      <c r="O2284" s="3" t="s">
        <v>4344</v>
      </c>
      <c r="P2284" s="3" t="s">
        <v>4345</v>
      </c>
      <c r="Q2284" s="62" t="s">
        <v>7052</v>
      </c>
    </row>
    <row r="2285" spans="1:17" x14ac:dyDescent="0.25">
      <c r="A2285" s="61">
        <v>9276610</v>
      </c>
      <c r="B2285" s="3">
        <v>354730</v>
      </c>
      <c r="C2285" s="129">
        <v>1</v>
      </c>
      <c r="D2285" s="3" t="s">
        <v>54</v>
      </c>
      <c r="E2285" s="3">
        <v>354730</v>
      </c>
      <c r="F2285" s="128">
        <v>35014</v>
      </c>
      <c r="G2285" s="3" t="s">
        <v>58</v>
      </c>
      <c r="H2285" s="3" t="s">
        <v>4339</v>
      </c>
      <c r="I2285" s="3">
        <v>354730</v>
      </c>
      <c r="J2285" s="3" t="s">
        <v>5128</v>
      </c>
      <c r="K2285" s="3" t="s">
        <v>4341</v>
      </c>
      <c r="L2285" s="129">
        <v>39</v>
      </c>
      <c r="M2285" s="3" t="s">
        <v>4370</v>
      </c>
      <c r="N2285" s="3" t="s">
        <v>4343</v>
      </c>
      <c r="O2285" s="3" t="s">
        <v>4372</v>
      </c>
      <c r="P2285" s="3" t="s">
        <v>4373</v>
      </c>
      <c r="Q2285" s="62" t="s">
        <v>7053</v>
      </c>
    </row>
    <row r="2286" spans="1:17" x14ac:dyDescent="0.25">
      <c r="A2286" s="61">
        <v>9279679</v>
      </c>
      <c r="B2286" s="3">
        <v>355410</v>
      </c>
      <c r="C2286" s="129">
        <v>17</v>
      </c>
      <c r="D2286" s="3" t="s">
        <v>797</v>
      </c>
      <c r="E2286" s="3">
        <v>355410</v>
      </c>
      <c r="F2286" s="128">
        <v>35174</v>
      </c>
      <c r="G2286" s="3" t="s">
        <v>176</v>
      </c>
      <c r="H2286" s="3" t="s">
        <v>4367</v>
      </c>
      <c r="I2286" s="3">
        <v>355410</v>
      </c>
      <c r="J2286" s="3" t="s">
        <v>4387</v>
      </c>
      <c r="K2286" s="3" t="s">
        <v>4341</v>
      </c>
      <c r="L2286" s="129">
        <v>4</v>
      </c>
      <c r="M2286" s="3" t="s">
        <v>4349</v>
      </c>
      <c r="N2286" s="3" t="s">
        <v>4343</v>
      </c>
      <c r="O2286" s="3" t="s">
        <v>4344</v>
      </c>
      <c r="P2286" s="3" t="s">
        <v>4345</v>
      </c>
      <c r="Q2286" s="62" t="s">
        <v>7054</v>
      </c>
    </row>
    <row r="2287" spans="1:17" x14ac:dyDescent="0.25">
      <c r="A2287" s="61">
        <v>9280863</v>
      </c>
      <c r="B2287" s="3">
        <v>350840</v>
      </c>
      <c r="C2287" s="129">
        <v>7</v>
      </c>
      <c r="D2287" s="3" t="s">
        <v>344</v>
      </c>
      <c r="E2287" s="3">
        <v>350840</v>
      </c>
      <c r="F2287" s="128">
        <v>35073</v>
      </c>
      <c r="G2287" s="3" t="s">
        <v>97</v>
      </c>
      <c r="H2287" s="3" t="s">
        <v>4389</v>
      </c>
      <c r="I2287" s="3">
        <v>350840</v>
      </c>
      <c r="J2287" s="3" t="s">
        <v>5297</v>
      </c>
      <c r="K2287" s="3" t="s">
        <v>4341</v>
      </c>
      <c r="L2287" s="129">
        <v>39</v>
      </c>
      <c r="M2287" s="3" t="s">
        <v>4370</v>
      </c>
      <c r="N2287" s="3" t="s">
        <v>4343</v>
      </c>
      <c r="O2287" s="3" t="s">
        <v>4372</v>
      </c>
      <c r="P2287" s="3" t="s">
        <v>4373</v>
      </c>
      <c r="Q2287" s="62" t="s">
        <v>7055</v>
      </c>
    </row>
    <row r="2288" spans="1:17" x14ac:dyDescent="0.25">
      <c r="A2288" s="61">
        <v>9282173</v>
      </c>
      <c r="B2288" s="3">
        <v>353160</v>
      </c>
      <c r="C2288" s="129">
        <v>11</v>
      </c>
      <c r="D2288" s="3" t="s">
        <v>513</v>
      </c>
      <c r="E2288" s="3">
        <v>353160</v>
      </c>
      <c r="F2288" s="128">
        <v>35111</v>
      </c>
      <c r="G2288" s="3" t="s">
        <v>125</v>
      </c>
      <c r="H2288" s="3" t="s">
        <v>4475</v>
      </c>
      <c r="I2288" s="3">
        <v>353160</v>
      </c>
      <c r="J2288" s="3" t="s">
        <v>7056</v>
      </c>
      <c r="K2288" s="3" t="s">
        <v>4341</v>
      </c>
      <c r="L2288" s="129">
        <v>39</v>
      </c>
      <c r="M2288" s="3" t="s">
        <v>4370</v>
      </c>
      <c r="N2288" s="3" t="s">
        <v>4343</v>
      </c>
      <c r="O2288" s="3" t="s">
        <v>4344</v>
      </c>
      <c r="P2288" s="3" t="s">
        <v>4345</v>
      </c>
      <c r="Q2288" s="62" t="s">
        <v>7057</v>
      </c>
    </row>
    <row r="2289" spans="1:17" x14ac:dyDescent="0.25">
      <c r="A2289" s="61">
        <v>9283129</v>
      </c>
      <c r="B2289" s="3">
        <v>352710</v>
      </c>
      <c r="C2289" s="129">
        <v>6</v>
      </c>
      <c r="D2289" s="3" t="s">
        <v>271</v>
      </c>
      <c r="E2289" s="3">
        <v>352710</v>
      </c>
      <c r="F2289" s="128">
        <v>35065</v>
      </c>
      <c r="G2289" s="3" t="s">
        <v>91</v>
      </c>
      <c r="H2289" s="3" t="s">
        <v>4414</v>
      </c>
      <c r="I2289" s="3">
        <v>352710</v>
      </c>
      <c r="J2289" s="3" t="s">
        <v>4415</v>
      </c>
      <c r="K2289" s="3" t="s">
        <v>4341</v>
      </c>
      <c r="L2289" s="129">
        <v>39</v>
      </c>
      <c r="M2289" s="3" t="s">
        <v>4370</v>
      </c>
      <c r="N2289" s="3" t="s">
        <v>4343</v>
      </c>
      <c r="O2289" s="3" t="s">
        <v>4358</v>
      </c>
      <c r="P2289" s="3" t="s">
        <v>4359</v>
      </c>
      <c r="Q2289" s="62" t="s">
        <v>7058</v>
      </c>
    </row>
    <row r="2290" spans="1:17" x14ac:dyDescent="0.25">
      <c r="A2290" s="61">
        <v>9286535</v>
      </c>
      <c r="B2290" s="3">
        <v>353715</v>
      </c>
      <c r="C2290" s="129">
        <v>9</v>
      </c>
      <c r="D2290" s="3" t="s">
        <v>419</v>
      </c>
      <c r="E2290" s="3">
        <v>353715</v>
      </c>
      <c r="F2290" s="128">
        <v>35092</v>
      </c>
      <c r="G2290" s="3" t="s">
        <v>109</v>
      </c>
      <c r="H2290" s="3" t="s">
        <v>4470</v>
      </c>
      <c r="I2290" s="3">
        <v>353715</v>
      </c>
      <c r="J2290" s="3" t="s">
        <v>4483</v>
      </c>
      <c r="K2290" s="3" t="s">
        <v>4341</v>
      </c>
      <c r="L2290" s="129">
        <v>39</v>
      </c>
      <c r="M2290" s="3" t="s">
        <v>4370</v>
      </c>
      <c r="N2290" s="3" t="s">
        <v>4343</v>
      </c>
      <c r="O2290" s="3" t="s">
        <v>4372</v>
      </c>
      <c r="P2290" s="3" t="s">
        <v>4373</v>
      </c>
      <c r="Q2290" s="62" t="s">
        <v>7059</v>
      </c>
    </row>
    <row r="2291" spans="1:17" x14ac:dyDescent="0.25">
      <c r="A2291" s="61">
        <v>9286802</v>
      </c>
      <c r="B2291" s="3">
        <v>355030</v>
      </c>
      <c r="C2291" s="129">
        <v>1</v>
      </c>
      <c r="D2291" s="3" t="s">
        <v>54</v>
      </c>
      <c r="E2291" s="3">
        <v>355030</v>
      </c>
      <c r="F2291" s="128">
        <v>35016</v>
      </c>
      <c r="G2291" s="3" t="s">
        <v>62</v>
      </c>
      <c r="H2291" s="3" t="s">
        <v>4410</v>
      </c>
      <c r="I2291" s="3">
        <v>355030</v>
      </c>
      <c r="J2291" s="3" t="s">
        <v>4411</v>
      </c>
      <c r="K2291" s="3" t="s">
        <v>4341</v>
      </c>
      <c r="L2291" s="129">
        <v>39</v>
      </c>
      <c r="M2291" s="3" t="s">
        <v>4370</v>
      </c>
      <c r="N2291" s="3" t="s">
        <v>4343</v>
      </c>
      <c r="O2291" s="3" t="s">
        <v>4372</v>
      </c>
      <c r="P2291" s="3" t="s">
        <v>4373</v>
      </c>
      <c r="Q2291" s="62" t="s">
        <v>7060</v>
      </c>
    </row>
    <row r="2292" spans="1:17" x14ac:dyDescent="0.25">
      <c r="A2292" s="61">
        <v>9286969</v>
      </c>
      <c r="B2292" s="3">
        <v>353670</v>
      </c>
      <c r="C2292" s="129">
        <v>6</v>
      </c>
      <c r="D2292" s="3" t="s">
        <v>271</v>
      </c>
      <c r="E2292" s="3">
        <v>353670</v>
      </c>
      <c r="F2292" s="128">
        <v>35062</v>
      </c>
      <c r="G2292" s="3" t="s">
        <v>85</v>
      </c>
      <c r="H2292" s="3" t="s">
        <v>4414</v>
      </c>
      <c r="I2292" s="3">
        <v>353670</v>
      </c>
      <c r="J2292" s="3" t="s">
        <v>6070</v>
      </c>
      <c r="K2292" s="3" t="s">
        <v>4341</v>
      </c>
      <c r="L2292" s="129">
        <v>4</v>
      </c>
      <c r="M2292" s="3" t="s">
        <v>4349</v>
      </c>
      <c r="N2292" s="3" t="s">
        <v>4343</v>
      </c>
      <c r="O2292" s="3" t="s">
        <v>4344</v>
      </c>
      <c r="P2292" s="3" t="s">
        <v>4345</v>
      </c>
      <c r="Q2292" s="62" t="s">
        <v>7061</v>
      </c>
    </row>
    <row r="2293" spans="1:17" x14ac:dyDescent="0.25">
      <c r="A2293" s="61">
        <v>9292292</v>
      </c>
      <c r="B2293" s="3">
        <v>350410</v>
      </c>
      <c r="C2293" s="129">
        <v>7</v>
      </c>
      <c r="D2293" s="3" t="s">
        <v>344</v>
      </c>
      <c r="E2293" s="3">
        <v>350410</v>
      </c>
      <c r="F2293" s="128">
        <v>35071</v>
      </c>
      <c r="G2293" s="3" t="s">
        <v>93</v>
      </c>
      <c r="H2293" s="3" t="s">
        <v>4389</v>
      </c>
      <c r="I2293" s="3">
        <v>350410</v>
      </c>
      <c r="J2293" s="3" t="s">
        <v>4806</v>
      </c>
      <c r="K2293" s="3" t="s">
        <v>4341</v>
      </c>
      <c r="L2293" s="129">
        <v>39</v>
      </c>
      <c r="M2293" s="3" t="s">
        <v>4370</v>
      </c>
      <c r="N2293" s="3" t="s">
        <v>4343</v>
      </c>
      <c r="O2293" s="3" t="s">
        <v>4372</v>
      </c>
      <c r="P2293" s="3" t="s">
        <v>4373</v>
      </c>
      <c r="Q2293" s="62" t="s">
        <v>7062</v>
      </c>
    </row>
    <row r="2294" spans="1:17" x14ac:dyDescent="0.25">
      <c r="A2294" s="61">
        <v>9294708</v>
      </c>
      <c r="B2294" s="3">
        <v>352920</v>
      </c>
      <c r="C2294" s="129">
        <v>11</v>
      </c>
      <c r="D2294" s="3" t="s">
        <v>513</v>
      </c>
      <c r="E2294" s="3">
        <v>352920</v>
      </c>
      <c r="F2294" s="128">
        <v>35112</v>
      </c>
      <c r="G2294" s="3" t="s">
        <v>127</v>
      </c>
      <c r="H2294" s="3" t="s">
        <v>4475</v>
      </c>
      <c r="I2294" s="3">
        <v>352920</v>
      </c>
      <c r="J2294" s="3" t="s">
        <v>5943</v>
      </c>
      <c r="K2294" s="3" t="s">
        <v>4341</v>
      </c>
      <c r="L2294" s="129">
        <v>39</v>
      </c>
      <c r="M2294" s="3" t="s">
        <v>4370</v>
      </c>
      <c r="N2294" s="3" t="s">
        <v>4343</v>
      </c>
      <c r="O2294" s="3" t="s">
        <v>4344</v>
      </c>
      <c r="P2294" s="3" t="s">
        <v>4345</v>
      </c>
      <c r="Q2294" s="62" t="s">
        <v>7063</v>
      </c>
    </row>
    <row r="2295" spans="1:17" x14ac:dyDescent="0.25">
      <c r="A2295" s="61">
        <v>9295666</v>
      </c>
      <c r="B2295" s="3">
        <v>353400</v>
      </c>
      <c r="C2295" s="129">
        <v>15</v>
      </c>
      <c r="D2295" s="3" t="s">
        <v>639</v>
      </c>
      <c r="E2295" s="3">
        <v>353400</v>
      </c>
      <c r="F2295" s="128">
        <v>35155</v>
      </c>
      <c r="G2295" s="3" t="s">
        <v>158</v>
      </c>
      <c r="H2295" s="3" t="s">
        <v>4480</v>
      </c>
      <c r="I2295" s="3">
        <v>353400</v>
      </c>
      <c r="J2295" s="3" t="s">
        <v>7064</v>
      </c>
      <c r="K2295" s="3" t="s">
        <v>4341</v>
      </c>
      <c r="L2295" s="129">
        <v>39</v>
      </c>
      <c r="M2295" s="3" t="s">
        <v>4370</v>
      </c>
      <c r="N2295" s="3" t="s">
        <v>4343</v>
      </c>
      <c r="O2295" s="3" t="s">
        <v>4466</v>
      </c>
      <c r="P2295" s="3" t="s">
        <v>4373</v>
      </c>
      <c r="Q2295" s="62" t="s">
        <v>7065</v>
      </c>
    </row>
    <row r="2296" spans="1:17" x14ac:dyDescent="0.25">
      <c r="A2296" s="61">
        <v>9297715</v>
      </c>
      <c r="B2296" s="3">
        <v>353760</v>
      </c>
      <c r="C2296" s="129">
        <v>4</v>
      </c>
      <c r="D2296" s="3" t="s">
        <v>237</v>
      </c>
      <c r="E2296" s="3">
        <v>353760</v>
      </c>
      <c r="F2296" s="128">
        <v>35041</v>
      </c>
      <c r="G2296" s="3" t="s">
        <v>78</v>
      </c>
      <c r="H2296" s="3" t="s">
        <v>4420</v>
      </c>
      <c r="I2296" s="3">
        <v>353760</v>
      </c>
      <c r="J2296" s="3" t="s">
        <v>5667</v>
      </c>
      <c r="K2296" s="3" t="s">
        <v>4341</v>
      </c>
      <c r="L2296" s="129">
        <v>5</v>
      </c>
      <c r="M2296" s="3" t="s">
        <v>4342</v>
      </c>
      <c r="N2296" s="3" t="s">
        <v>4343</v>
      </c>
      <c r="O2296" s="3" t="s">
        <v>4344</v>
      </c>
      <c r="P2296" s="3" t="s">
        <v>4345</v>
      </c>
      <c r="Q2296" s="62" t="s">
        <v>7066</v>
      </c>
    </row>
    <row r="2297" spans="1:17" x14ac:dyDescent="0.25">
      <c r="A2297" s="61">
        <v>9298282</v>
      </c>
      <c r="B2297" s="3">
        <v>352860</v>
      </c>
      <c r="C2297" s="129">
        <v>6</v>
      </c>
      <c r="D2297" s="3" t="s">
        <v>271</v>
      </c>
      <c r="E2297" s="3">
        <v>352860</v>
      </c>
      <c r="F2297" s="128">
        <v>35061</v>
      </c>
      <c r="G2297" s="3" t="s">
        <v>84</v>
      </c>
      <c r="H2297" s="3" t="s">
        <v>4414</v>
      </c>
      <c r="I2297" s="3">
        <v>352860</v>
      </c>
      <c r="J2297" s="3" t="s">
        <v>5719</v>
      </c>
      <c r="K2297" s="3" t="s">
        <v>4341</v>
      </c>
      <c r="L2297" s="129">
        <v>39</v>
      </c>
      <c r="M2297" s="3" t="s">
        <v>4370</v>
      </c>
      <c r="N2297" s="3" t="s">
        <v>4343</v>
      </c>
      <c r="O2297" s="3" t="s">
        <v>4466</v>
      </c>
      <c r="P2297" s="3" t="s">
        <v>4373</v>
      </c>
      <c r="Q2297" s="62" t="s">
        <v>7067</v>
      </c>
    </row>
    <row r="2298" spans="1:17" x14ac:dyDescent="0.25">
      <c r="A2298" s="61">
        <v>9300945</v>
      </c>
      <c r="B2298" s="3">
        <v>352050</v>
      </c>
      <c r="C2298" s="129">
        <v>7</v>
      </c>
      <c r="D2298" s="3" t="s">
        <v>344</v>
      </c>
      <c r="E2298" s="3">
        <v>352050</v>
      </c>
      <c r="F2298" s="128">
        <v>35072</v>
      </c>
      <c r="G2298" s="3" t="s">
        <v>95</v>
      </c>
      <c r="H2298" s="3" t="s">
        <v>4384</v>
      </c>
      <c r="I2298" s="3">
        <v>352050</v>
      </c>
      <c r="J2298" s="3" t="s">
        <v>4526</v>
      </c>
      <c r="K2298" s="3" t="s">
        <v>4341</v>
      </c>
      <c r="L2298" s="129">
        <v>39</v>
      </c>
      <c r="M2298" s="3" t="s">
        <v>4370</v>
      </c>
      <c r="N2298" s="3" t="s">
        <v>4343</v>
      </c>
      <c r="O2298" s="3" t="s">
        <v>4372</v>
      </c>
      <c r="P2298" s="3" t="s">
        <v>4373</v>
      </c>
      <c r="Q2298" s="62" t="s">
        <v>7068</v>
      </c>
    </row>
    <row r="2299" spans="1:17" x14ac:dyDescent="0.25">
      <c r="A2299" s="61">
        <v>9308385</v>
      </c>
      <c r="B2299" s="3">
        <v>353360</v>
      </c>
      <c r="C2299" s="129">
        <v>8</v>
      </c>
      <c r="D2299" s="3" t="s">
        <v>392</v>
      </c>
      <c r="E2299" s="3">
        <v>353360</v>
      </c>
      <c r="F2299" s="128">
        <v>35082</v>
      </c>
      <c r="G2299" s="3" t="s">
        <v>103</v>
      </c>
      <c r="H2299" s="3" t="s">
        <v>4396</v>
      </c>
      <c r="I2299" s="3">
        <v>353360</v>
      </c>
      <c r="J2299" s="3" t="s">
        <v>4720</v>
      </c>
      <c r="K2299" s="3" t="s">
        <v>4341</v>
      </c>
      <c r="L2299" s="129">
        <v>39</v>
      </c>
      <c r="M2299" s="3" t="s">
        <v>4370</v>
      </c>
      <c r="N2299" s="3" t="s">
        <v>4343</v>
      </c>
      <c r="O2299" s="3" t="s">
        <v>4372</v>
      </c>
      <c r="P2299" s="3" t="s">
        <v>4373</v>
      </c>
      <c r="Q2299" s="62" t="s">
        <v>7069</v>
      </c>
    </row>
    <row r="2300" spans="1:17" x14ac:dyDescent="0.25">
      <c r="A2300" s="61">
        <v>9314172</v>
      </c>
      <c r="B2300" s="3">
        <v>352100</v>
      </c>
      <c r="C2300" s="129">
        <v>16</v>
      </c>
      <c r="D2300" s="3" t="s">
        <v>747</v>
      </c>
      <c r="E2300" s="3">
        <v>352100</v>
      </c>
      <c r="F2300" s="128">
        <v>35163</v>
      </c>
      <c r="G2300" s="3" t="s">
        <v>168</v>
      </c>
      <c r="H2300" s="3" t="s">
        <v>4399</v>
      </c>
      <c r="I2300" s="3">
        <v>352100</v>
      </c>
      <c r="J2300" s="3" t="s">
        <v>6805</v>
      </c>
      <c r="K2300" s="3" t="s">
        <v>4341</v>
      </c>
      <c r="L2300" s="129">
        <v>5</v>
      </c>
      <c r="M2300" s="3" t="s">
        <v>4342</v>
      </c>
      <c r="N2300" s="3" t="s">
        <v>4343</v>
      </c>
      <c r="O2300" s="3" t="s">
        <v>4344</v>
      </c>
      <c r="P2300" s="3" t="s">
        <v>4345</v>
      </c>
      <c r="Q2300" s="62" t="s">
        <v>7070</v>
      </c>
    </row>
    <row r="2301" spans="1:17" x14ac:dyDescent="0.25">
      <c r="A2301" s="61">
        <v>9317880</v>
      </c>
      <c r="B2301" s="3">
        <v>355030</v>
      </c>
      <c r="C2301" s="129">
        <v>1</v>
      </c>
      <c r="D2301" s="3" t="s">
        <v>54</v>
      </c>
      <c r="E2301" s="3">
        <v>355030</v>
      </c>
      <c r="F2301" s="128">
        <v>35016</v>
      </c>
      <c r="G2301" s="3" t="s">
        <v>62</v>
      </c>
      <c r="H2301" s="3" t="s">
        <v>4410</v>
      </c>
      <c r="I2301" s="3">
        <v>355030</v>
      </c>
      <c r="J2301" s="3" t="s">
        <v>4411</v>
      </c>
      <c r="K2301" s="3" t="s">
        <v>4341</v>
      </c>
      <c r="L2301" s="129">
        <v>39</v>
      </c>
      <c r="M2301" s="3" t="s">
        <v>4370</v>
      </c>
      <c r="N2301" s="3" t="s">
        <v>4343</v>
      </c>
      <c r="O2301" s="3" t="s">
        <v>6215</v>
      </c>
      <c r="P2301" s="3" t="s">
        <v>4373</v>
      </c>
      <c r="Q2301" s="62" t="s">
        <v>7071</v>
      </c>
    </row>
    <row r="2302" spans="1:17" x14ac:dyDescent="0.25">
      <c r="A2302" s="61">
        <v>9323147</v>
      </c>
      <c r="B2302" s="3">
        <v>355500</v>
      </c>
      <c r="C2302" s="129">
        <v>9</v>
      </c>
      <c r="D2302" s="3" t="s">
        <v>419</v>
      </c>
      <c r="E2302" s="3">
        <v>355500</v>
      </c>
      <c r="F2302" s="128">
        <v>35095</v>
      </c>
      <c r="G2302" s="3" t="s">
        <v>115</v>
      </c>
      <c r="H2302" s="3" t="s">
        <v>4470</v>
      </c>
      <c r="I2302" s="3">
        <v>355500</v>
      </c>
      <c r="J2302" s="3" t="s">
        <v>5406</v>
      </c>
      <c r="K2302" s="3" t="s">
        <v>4341</v>
      </c>
      <c r="L2302" s="129">
        <v>4</v>
      </c>
      <c r="M2302" s="3" t="s">
        <v>4349</v>
      </c>
      <c r="N2302" s="3" t="s">
        <v>4343</v>
      </c>
      <c r="O2302" s="3" t="s">
        <v>4344</v>
      </c>
      <c r="P2302" s="3" t="s">
        <v>4345</v>
      </c>
      <c r="Q2302" s="62" t="s">
        <v>7072</v>
      </c>
    </row>
    <row r="2303" spans="1:17" x14ac:dyDescent="0.25">
      <c r="A2303" s="61">
        <v>9325530</v>
      </c>
      <c r="B2303" s="3">
        <v>354990</v>
      </c>
      <c r="C2303" s="129">
        <v>17</v>
      </c>
      <c r="D2303" s="3" t="s">
        <v>797</v>
      </c>
      <c r="E2303" s="3">
        <v>354990</v>
      </c>
      <c r="F2303" s="128">
        <v>35171</v>
      </c>
      <c r="G2303" s="3" t="s">
        <v>170</v>
      </c>
      <c r="H2303" s="3" t="s">
        <v>4367</v>
      </c>
      <c r="I2303" s="3">
        <v>354990</v>
      </c>
      <c r="J2303" s="3" t="s">
        <v>4368</v>
      </c>
      <c r="K2303" s="3" t="s">
        <v>4341</v>
      </c>
      <c r="L2303" s="129">
        <v>39</v>
      </c>
      <c r="M2303" s="3" t="s">
        <v>4370</v>
      </c>
      <c r="N2303" s="3" t="s">
        <v>4343</v>
      </c>
      <c r="O2303" s="3" t="s">
        <v>4372</v>
      </c>
      <c r="P2303" s="3" t="s">
        <v>4373</v>
      </c>
      <c r="Q2303" s="62" t="s">
        <v>7073</v>
      </c>
    </row>
    <row r="2304" spans="1:17" x14ac:dyDescent="0.25">
      <c r="A2304" s="61">
        <v>9328203</v>
      </c>
      <c r="B2304" s="3">
        <v>354100</v>
      </c>
      <c r="C2304" s="129">
        <v>4</v>
      </c>
      <c r="D2304" s="3" t="s">
        <v>237</v>
      </c>
      <c r="E2304" s="3">
        <v>354100</v>
      </c>
      <c r="F2304" s="128">
        <v>35041</v>
      </c>
      <c r="G2304" s="3" t="s">
        <v>78</v>
      </c>
      <c r="H2304" s="3" t="s">
        <v>4420</v>
      </c>
      <c r="I2304" s="3">
        <v>354100</v>
      </c>
      <c r="J2304" s="3" t="s">
        <v>4421</v>
      </c>
      <c r="K2304" s="3" t="s">
        <v>4341</v>
      </c>
      <c r="L2304" s="129">
        <v>4</v>
      </c>
      <c r="M2304" s="3" t="s">
        <v>4349</v>
      </c>
      <c r="N2304" s="3" t="s">
        <v>4343</v>
      </c>
      <c r="O2304" s="3" t="s">
        <v>4358</v>
      </c>
      <c r="P2304" s="3" t="s">
        <v>4359</v>
      </c>
      <c r="Q2304" s="62" t="s">
        <v>7074</v>
      </c>
    </row>
    <row r="2305" spans="1:17" x14ac:dyDescent="0.25">
      <c r="A2305" s="61">
        <v>9329080</v>
      </c>
      <c r="B2305" s="3">
        <v>351430</v>
      </c>
      <c r="C2305" s="129">
        <v>3</v>
      </c>
      <c r="D2305" s="3" t="s">
        <v>207</v>
      </c>
      <c r="E2305" s="3">
        <v>351430</v>
      </c>
      <c r="F2305" s="128">
        <v>35034</v>
      </c>
      <c r="G2305" s="3" t="s">
        <v>76</v>
      </c>
      <c r="H2305" s="3" t="s">
        <v>4396</v>
      </c>
      <c r="I2305" s="3">
        <v>351430</v>
      </c>
      <c r="J2305" s="3" t="s">
        <v>5887</v>
      </c>
      <c r="K2305" s="3" t="s">
        <v>4341</v>
      </c>
      <c r="L2305" s="129">
        <v>5</v>
      </c>
      <c r="M2305" s="3" t="s">
        <v>4342</v>
      </c>
      <c r="N2305" s="3" t="s">
        <v>4343</v>
      </c>
      <c r="O2305" s="3" t="s">
        <v>4344</v>
      </c>
      <c r="P2305" s="3" t="s">
        <v>4345</v>
      </c>
      <c r="Q2305" s="62" t="s">
        <v>7075</v>
      </c>
    </row>
    <row r="2306" spans="1:17" x14ac:dyDescent="0.25">
      <c r="A2306" s="61">
        <v>9334548</v>
      </c>
      <c r="B2306" s="3">
        <v>353950</v>
      </c>
      <c r="C2306" s="129">
        <v>13</v>
      </c>
      <c r="D2306" s="3" t="s">
        <v>583</v>
      </c>
      <c r="E2306" s="3">
        <v>353950</v>
      </c>
      <c r="F2306" s="128">
        <v>35131</v>
      </c>
      <c r="G2306" s="3" t="s">
        <v>137</v>
      </c>
      <c r="H2306" s="3" t="s">
        <v>4396</v>
      </c>
      <c r="I2306" s="3">
        <v>353950</v>
      </c>
      <c r="J2306" s="3" t="s">
        <v>4493</v>
      </c>
      <c r="K2306" s="3" t="s">
        <v>4341</v>
      </c>
      <c r="L2306" s="129">
        <v>39</v>
      </c>
      <c r="M2306" s="3" t="s">
        <v>4370</v>
      </c>
      <c r="N2306" s="3" t="s">
        <v>4343</v>
      </c>
      <c r="O2306" s="3" t="s">
        <v>4372</v>
      </c>
      <c r="P2306" s="3" t="s">
        <v>4373</v>
      </c>
      <c r="Q2306" s="62" t="s">
        <v>7076</v>
      </c>
    </row>
    <row r="2307" spans="1:17" x14ac:dyDescent="0.25">
      <c r="A2307" s="61">
        <v>9345949</v>
      </c>
      <c r="B2307" s="3">
        <v>352340</v>
      </c>
      <c r="C2307" s="129">
        <v>7</v>
      </c>
      <c r="D2307" s="3" t="s">
        <v>344</v>
      </c>
      <c r="E2307" s="3">
        <v>352340</v>
      </c>
      <c r="F2307" s="128">
        <v>35072</v>
      </c>
      <c r="G2307" s="3" t="s">
        <v>95</v>
      </c>
      <c r="H2307" s="3" t="s">
        <v>4384</v>
      </c>
      <c r="I2307" s="3">
        <v>352340</v>
      </c>
      <c r="J2307" s="3" t="s">
        <v>4632</v>
      </c>
      <c r="K2307" s="3" t="s">
        <v>4341</v>
      </c>
      <c r="L2307" s="129">
        <v>62</v>
      </c>
      <c r="M2307" s="3" t="s">
        <v>4379</v>
      </c>
      <c r="N2307" s="3" t="s">
        <v>4343</v>
      </c>
      <c r="O2307" s="3" t="s">
        <v>4372</v>
      </c>
      <c r="P2307" s="3" t="s">
        <v>4373</v>
      </c>
      <c r="Q2307" s="62" t="s">
        <v>7077</v>
      </c>
    </row>
    <row r="2308" spans="1:17" x14ac:dyDescent="0.25">
      <c r="A2308" s="61">
        <v>9360727</v>
      </c>
      <c r="B2308" s="3">
        <v>350580</v>
      </c>
      <c r="C2308" s="129">
        <v>9</v>
      </c>
      <c r="D2308" s="3" t="s">
        <v>419</v>
      </c>
      <c r="E2308" s="3">
        <v>350580</v>
      </c>
      <c r="F2308" s="128">
        <v>35095</v>
      </c>
      <c r="G2308" s="3" t="s">
        <v>115</v>
      </c>
      <c r="H2308" s="3" t="s">
        <v>4470</v>
      </c>
      <c r="I2308" s="3">
        <v>350580</v>
      </c>
      <c r="J2308" s="3" t="s">
        <v>5763</v>
      </c>
      <c r="K2308" s="3" t="s">
        <v>4341</v>
      </c>
      <c r="L2308" s="129">
        <v>4</v>
      </c>
      <c r="M2308" s="3" t="s">
        <v>4349</v>
      </c>
      <c r="N2308" s="3" t="s">
        <v>4343</v>
      </c>
      <c r="O2308" s="3" t="s">
        <v>4344</v>
      </c>
      <c r="P2308" s="3" t="s">
        <v>4345</v>
      </c>
      <c r="Q2308" s="62" t="s">
        <v>6971</v>
      </c>
    </row>
    <row r="2309" spans="1:17" x14ac:dyDescent="0.25">
      <c r="A2309" s="61">
        <v>9361391</v>
      </c>
      <c r="B2309" s="3">
        <v>351060</v>
      </c>
      <c r="C2309" s="129">
        <v>1</v>
      </c>
      <c r="D2309" s="3" t="s">
        <v>54</v>
      </c>
      <c r="E2309" s="3">
        <v>351060</v>
      </c>
      <c r="F2309" s="128">
        <v>35014</v>
      </c>
      <c r="G2309" s="3" t="s">
        <v>58</v>
      </c>
      <c r="H2309" s="3" t="s">
        <v>4339</v>
      </c>
      <c r="I2309" s="3">
        <v>351060</v>
      </c>
      <c r="J2309" s="3" t="s">
        <v>6077</v>
      </c>
      <c r="K2309" s="3" t="s">
        <v>4341</v>
      </c>
      <c r="L2309" s="129">
        <v>39</v>
      </c>
      <c r="M2309" s="3" t="s">
        <v>4370</v>
      </c>
      <c r="N2309" s="3" t="s">
        <v>4343</v>
      </c>
      <c r="O2309" s="3" t="s">
        <v>4372</v>
      </c>
      <c r="P2309" s="3" t="s">
        <v>4373</v>
      </c>
      <c r="Q2309" s="62" t="s">
        <v>7078</v>
      </c>
    </row>
    <row r="2310" spans="1:17" x14ac:dyDescent="0.25">
      <c r="A2310" s="61">
        <v>9364846</v>
      </c>
      <c r="B2310" s="3">
        <v>352350</v>
      </c>
      <c r="C2310" s="129">
        <v>6</v>
      </c>
      <c r="D2310" s="3" t="s">
        <v>271</v>
      </c>
      <c r="E2310" s="3">
        <v>352350</v>
      </c>
      <c r="F2310" s="128">
        <v>35063</v>
      </c>
      <c r="G2310" s="3" t="s">
        <v>87</v>
      </c>
      <c r="H2310" s="3" t="s">
        <v>4414</v>
      </c>
      <c r="I2310" s="3">
        <v>352350</v>
      </c>
      <c r="J2310" s="3" t="s">
        <v>5182</v>
      </c>
      <c r="K2310" s="3" t="s">
        <v>4341</v>
      </c>
      <c r="L2310" s="129">
        <v>39</v>
      </c>
      <c r="M2310" s="3" t="s">
        <v>4370</v>
      </c>
      <c r="N2310" s="3" t="s">
        <v>4343</v>
      </c>
      <c r="O2310" s="3" t="s">
        <v>4466</v>
      </c>
      <c r="P2310" s="3" t="s">
        <v>4373</v>
      </c>
      <c r="Q2310" s="62" t="s">
        <v>7079</v>
      </c>
    </row>
    <row r="2311" spans="1:17" x14ac:dyDescent="0.25">
      <c r="A2311" s="61">
        <v>9367128</v>
      </c>
      <c r="B2311" s="3">
        <v>351380</v>
      </c>
      <c r="C2311" s="129">
        <v>1</v>
      </c>
      <c r="D2311" s="3" t="s">
        <v>54</v>
      </c>
      <c r="E2311" s="3">
        <v>351380</v>
      </c>
      <c r="F2311" s="128">
        <v>35015</v>
      </c>
      <c r="G2311" s="3" t="s">
        <v>60</v>
      </c>
      <c r="H2311" s="3" t="s">
        <v>4361</v>
      </c>
      <c r="I2311" s="3">
        <v>351380</v>
      </c>
      <c r="J2311" s="3" t="s">
        <v>4382</v>
      </c>
      <c r="K2311" s="3" t="s">
        <v>4341</v>
      </c>
      <c r="L2311" s="129">
        <v>73</v>
      </c>
      <c r="M2311" s="3" t="s">
        <v>4355</v>
      </c>
      <c r="N2311" s="3" t="s">
        <v>4343</v>
      </c>
      <c r="O2311" s="3" t="s">
        <v>4344</v>
      </c>
      <c r="P2311" s="3" t="s">
        <v>4345</v>
      </c>
      <c r="Q2311" s="62" t="s">
        <v>7080</v>
      </c>
    </row>
    <row r="2312" spans="1:17" x14ac:dyDescent="0.25">
      <c r="A2312" s="61">
        <v>9367217</v>
      </c>
      <c r="B2312" s="3">
        <v>354890</v>
      </c>
      <c r="C2312" s="129">
        <v>3</v>
      </c>
      <c r="D2312" s="3" t="s">
        <v>207</v>
      </c>
      <c r="E2312" s="3">
        <v>354890</v>
      </c>
      <c r="F2312" s="128">
        <v>35034</v>
      </c>
      <c r="G2312" s="3" t="s">
        <v>76</v>
      </c>
      <c r="H2312" s="3" t="s">
        <v>4396</v>
      </c>
      <c r="I2312" s="3">
        <v>354890</v>
      </c>
      <c r="J2312" s="3" t="s">
        <v>4423</v>
      </c>
      <c r="K2312" s="3" t="s">
        <v>4341</v>
      </c>
      <c r="L2312" s="129">
        <v>39</v>
      </c>
      <c r="M2312" s="3" t="s">
        <v>4370</v>
      </c>
      <c r="N2312" s="3" t="s">
        <v>4343</v>
      </c>
      <c r="O2312" s="3" t="s">
        <v>4372</v>
      </c>
      <c r="P2312" s="3" t="s">
        <v>4373</v>
      </c>
      <c r="Q2312" s="62" t="s">
        <v>7081</v>
      </c>
    </row>
    <row r="2313" spans="1:17" x14ac:dyDescent="0.25">
      <c r="A2313" s="61">
        <v>9377255</v>
      </c>
      <c r="B2313" s="3">
        <v>352900</v>
      </c>
      <c r="C2313" s="129">
        <v>9</v>
      </c>
      <c r="D2313" s="3" t="s">
        <v>419</v>
      </c>
      <c r="E2313" s="3">
        <v>352900</v>
      </c>
      <c r="F2313" s="128">
        <v>35093</v>
      </c>
      <c r="G2313" s="3" t="s">
        <v>111</v>
      </c>
      <c r="H2313" s="3" t="s">
        <v>4470</v>
      </c>
      <c r="I2313" s="3">
        <v>352900</v>
      </c>
      <c r="J2313" s="3" t="s">
        <v>4669</v>
      </c>
      <c r="K2313" s="3" t="s">
        <v>4341</v>
      </c>
      <c r="L2313" s="129">
        <v>5</v>
      </c>
      <c r="M2313" s="3" t="s">
        <v>4342</v>
      </c>
      <c r="N2313" s="3" t="s">
        <v>4343</v>
      </c>
      <c r="O2313" s="3" t="s">
        <v>4358</v>
      </c>
      <c r="P2313" s="3" t="s">
        <v>4359</v>
      </c>
      <c r="Q2313" s="62" t="s">
        <v>7082</v>
      </c>
    </row>
    <row r="2314" spans="1:17" x14ac:dyDescent="0.25">
      <c r="A2314" s="61">
        <v>9382232</v>
      </c>
      <c r="B2314" s="3">
        <v>352780</v>
      </c>
      <c r="C2314" s="129">
        <v>9</v>
      </c>
      <c r="D2314" s="3" t="s">
        <v>419</v>
      </c>
      <c r="E2314" s="3">
        <v>352780</v>
      </c>
      <c r="F2314" s="128">
        <v>35093</v>
      </c>
      <c r="G2314" s="3" t="s">
        <v>111</v>
      </c>
      <c r="H2314" s="3" t="s">
        <v>4470</v>
      </c>
      <c r="I2314" s="3">
        <v>352780</v>
      </c>
      <c r="J2314" s="3" t="s">
        <v>7083</v>
      </c>
      <c r="K2314" s="3" t="s">
        <v>4341</v>
      </c>
      <c r="L2314" s="129">
        <v>39</v>
      </c>
      <c r="M2314" s="3" t="s">
        <v>4370</v>
      </c>
      <c r="N2314" s="3" t="s">
        <v>4343</v>
      </c>
      <c r="O2314" s="3" t="s">
        <v>4372</v>
      </c>
      <c r="P2314" s="3" t="s">
        <v>4373</v>
      </c>
      <c r="Q2314" s="62" t="s">
        <v>7084</v>
      </c>
    </row>
    <row r="2315" spans="1:17" x14ac:dyDescent="0.25">
      <c r="A2315" s="61">
        <v>9384065</v>
      </c>
      <c r="B2315" s="3">
        <v>352690</v>
      </c>
      <c r="C2315" s="129">
        <v>10</v>
      </c>
      <c r="D2315" s="3" t="s">
        <v>485</v>
      </c>
      <c r="E2315" s="3">
        <v>352690</v>
      </c>
      <c r="F2315" s="128">
        <v>35102</v>
      </c>
      <c r="G2315" s="3" t="s">
        <v>119</v>
      </c>
      <c r="H2315" s="3" t="s">
        <v>4403</v>
      </c>
      <c r="I2315" s="3">
        <v>352690</v>
      </c>
      <c r="J2315" s="3" t="s">
        <v>4517</v>
      </c>
      <c r="K2315" s="3" t="s">
        <v>4341</v>
      </c>
      <c r="L2315" s="129">
        <v>39</v>
      </c>
      <c r="M2315" s="3" t="s">
        <v>4370</v>
      </c>
      <c r="N2315" s="3" t="s">
        <v>4343</v>
      </c>
      <c r="O2315" s="3" t="s">
        <v>4344</v>
      </c>
      <c r="P2315" s="3" t="s">
        <v>4345</v>
      </c>
      <c r="Q2315" s="62" t="s">
        <v>7085</v>
      </c>
    </row>
    <row r="2316" spans="1:17" x14ac:dyDescent="0.25">
      <c r="A2316" s="61">
        <v>9388702</v>
      </c>
      <c r="B2316" s="3">
        <v>352470</v>
      </c>
      <c r="C2316" s="129">
        <v>7</v>
      </c>
      <c r="D2316" s="3" t="s">
        <v>344</v>
      </c>
      <c r="E2316" s="3">
        <v>352470</v>
      </c>
      <c r="F2316" s="128">
        <v>35072</v>
      </c>
      <c r="G2316" s="3" t="s">
        <v>95</v>
      </c>
      <c r="H2316" s="3" t="s">
        <v>4384</v>
      </c>
      <c r="I2316" s="3">
        <v>352470</v>
      </c>
      <c r="J2316" s="3" t="s">
        <v>4634</v>
      </c>
      <c r="K2316" s="3" t="s">
        <v>4341</v>
      </c>
      <c r="L2316" s="129">
        <v>4</v>
      </c>
      <c r="M2316" s="3" t="s">
        <v>4349</v>
      </c>
      <c r="N2316" s="3" t="s">
        <v>4343</v>
      </c>
      <c r="O2316" s="3" t="s">
        <v>4358</v>
      </c>
      <c r="P2316" s="3" t="s">
        <v>4359</v>
      </c>
      <c r="Q2316" s="62" t="s">
        <v>7086</v>
      </c>
    </row>
    <row r="2317" spans="1:17" x14ac:dyDescent="0.25">
      <c r="A2317" s="61">
        <v>9390294</v>
      </c>
      <c r="B2317" s="3">
        <v>353320</v>
      </c>
      <c r="C2317" s="129">
        <v>2</v>
      </c>
      <c r="D2317" s="3" t="s">
        <v>146</v>
      </c>
      <c r="E2317" s="3">
        <v>353320</v>
      </c>
      <c r="F2317" s="128">
        <v>35022</v>
      </c>
      <c r="G2317" s="3" t="s">
        <v>66</v>
      </c>
      <c r="H2317" s="3" t="s">
        <v>4480</v>
      </c>
      <c r="I2317" s="3">
        <v>353320</v>
      </c>
      <c r="J2317" s="3" t="s">
        <v>7087</v>
      </c>
      <c r="K2317" s="3" t="s">
        <v>4341</v>
      </c>
      <c r="L2317" s="129">
        <v>39</v>
      </c>
      <c r="M2317" s="3" t="s">
        <v>4370</v>
      </c>
      <c r="N2317" s="3" t="s">
        <v>4343</v>
      </c>
      <c r="O2317" s="3" t="s">
        <v>4344</v>
      </c>
      <c r="P2317" s="3" t="s">
        <v>4345</v>
      </c>
      <c r="Q2317" s="62" t="s">
        <v>7088</v>
      </c>
    </row>
    <row r="2318" spans="1:17" x14ac:dyDescent="0.25">
      <c r="A2318" s="61">
        <v>9396217</v>
      </c>
      <c r="B2318" s="3">
        <v>351000</v>
      </c>
      <c r="C2318" s="129">
        <v>9</v>
      </c>
      <c r="D2318" s="3" t="s">
        <v>419</v>
      </c>
      <c r="E2318" s="3">
        <v>351000</v>
      </c>
      <c r="F2318" s="128">
        <v>35092</v>
      </c>
      <c r="G2318" s="3" t="s">
        <v>109</v>
      </c>
      <c r="H2318" s="3" t="s">
        <v>4470</v>
      </c>
      <c r="I2318" s="3">
        <v>351000</v>
      </c>
      <c r="J2318" s="3" t="s">
        <v>4611</v>
      </c>
      <c r="K2318" s="3" t="s">
        <v>4341</v>
      </c>
      <c r="L2318" s="129">
        <v>39</v>
      </c>
      <c r="M2318" s="3" t="s">
        <v>4370</v>
      </c>
      <c r="N2318" s="3" t="s">
        <v>4343</v>
      </c>
      <c r="O2318" s="3" t="s">
        <v>4401</v>
      </c>
      <c r="P2318" s="3" t="s">
        <v>4373</v>
      </c>
      <c r="Q2318" s="62" t="s">
        <v>7089</v>
      </c>
    </row>
    <row r="2319" spans="1:17" x14ac:dyDescent="0.25">
      <c r="A2319" s="61">
        <v>9398082</v>
      </c>
      <c r="B2319" s="3">
        <v>350760</v>
      </c>
      <c r="C2319" s="129">
        <v>7</v>
      </c>
      <c r="D2319" s="3" t="s">
        <v>344</v>
      </c>
      <c r="E2319" s="3">
        <v>350760</v>
      </c>
      <c r="F2319" s="128">
        <v>35071</v>
      </c>
      <c r="G2319" s="3" t="s">
        <v>93</v>
      </c>
      <c r="H2319" s="3" t="s">
        <v>4389</v>
      </c>
      <c r="I2319" s="3">
        <v>350760</v>
      </c>
      <c r="J2319" s="3" t="s">
        <v>4457</v>
      </c>
      <c r="K2319" s="3" t="s">
        <v>4341</v>
      </c>
      <c r="L2319" s="129">
        <v>39</v>
      </c>
      <c r="M2319" s="3" t="s">
        <v>4370</v>
      </c>
      <c r="N2319" s="3" t="s">
        <v>4343</v>
      </c>
      <c r="O2319" s="3" t="s">
        <v>4372</v>
      </c>
      <c r="P2319" s="3" t="s">
        <v>4373</v>
      </c>
      <c r="Q2319" s="62" t="s">
        <v>7090</v>
      </c>
    </row>
    <row r="2320" spans="1:17" x14ac:dyDescent="0.25">
      <c r="A2320" s="61">
        <v>9403345</v>
      </c>
      <c r="B2320" s="3">
        <v>354390</v>
      </c>
      <c r="C2320" s="129">
        <v>10</v>
      </c>
      <c r="D2320" s="3" t="s">
        <v>485</v>
      </c>
      <c r="E2320" s="3">
        <v>354390</v>
      </c>
      <c r="F2320" s="128">
        <v>35104</v>
      </c>
      <c r="G2320" s="3" t="s">
        <v>123</v>
      </c>
      <c r="H2320" s="3" t="s">
        <v>4403</v>
      </c>
      <c r="I2320" s="3">
        <v>354390</v>
      </c>
      <c r="J2320" s="3" t="s">
        <v>4404</v>
      </c>
      <c r="K2320" s="3" t="s">
        <v>4341</v>
      </c>
      <c r="L2320" s="129">
        <v>62</v>
      </c>
      <c r="M2320" s="3" t="s">
        <v>4379</v>
      </c>
      <c r="N2320" s="3" t="s">
        <v>4343</v>
      </c>
      <c r="O2320" s="3" t="s">
        <v>4358</v>
      </c>
      <c r="P2320" s="3" t="s">
        <v>4359</v>
      </c>
      <c r="Q2320" s="62" t="s">
        <v>7091</v>
      </c>
    </row>
    <row r="2321" spans="1:17" x14ac:dyDescent="0.25">
      <c r="A2321" s="61">
        <v>9404236</v>
      </c>
      <c r="B2321" s="3">
        <v>354580</v>
      </c>
      <c r="C2321" s="129">
        <v>7</v>
      </c>
      <c r="D2321" s="3" t="s">
        <v>344</v>
      </c>
      <c r="E2321" s="3">
        <v>354580</v>
      </c>
      <c r="F2321" s="128">
        <v>35072</v>
      </c>
      <c r="G2321" s="3" t="s">
        <v>95</v>
      </c>
      <c r="H2321" s="3" t="s">
        <v>4384</v>
      </c>
      <c r="I2321" s="3">
        <v>354580</v>
      </c>
      <c r="J2321" s="3" t="s">
        <v>4408</v>
      </c>
      <c r="K2321" s="3" t="s">
        <v>4341</v>
      </c>
      <c r="L2321" s="129">
        <v>62</v>
      </c>
      <c r="M2321" s="3" t="s">
        <v>4379</v>
      </c>
      <c r="N2321" s="3" t="s">
        <v>4343</v>
      </c>
      <c r="O2321" s="3" t="s">
        <v>4358</v>
      </c>
      <c r="P2321" s="3" t="s">
        <v>4359</v>
      </c>
      <c r="Q2321" s="62" t="s">
        <v>7092</v>
      </c>
    </row>
    <row r="2322" spans="1:17" x14ac:dyDescent="0.25">
      <c r="A2322" s="61">
        <v>9408444</v>
      </c>
      <c r="B2322" s="3">
        <v>352440</v>
      </c>
      <c r="C2322" s="129">
        <v>17</v>
      </c>
      <c r="D2322" s="3" t="s">
        <v>797</v>
      </c>
      <c r="E2322" s="3">
        <v>352440</v>
      </c>
      <c r="F2322" s="128">
        <v>35171</v>
      </c>
      <c r="G2322" s="3" t="s">
        <v>170</v>
      </c>
      <c r="H2322" s="3" t="s">
        <v>4367</v>
      </c>
      <c r="I2322" s="3">
        <v>352440</v>
      </c>
      <c r="J2322" s="3" t="s">
        <v>4683</v>
      </c>
      <c r="K2322" s="3" t="s">
        <v>4341</v>
      </c>
      <c r="L2322" s="129">
        <v>39</v>
      </c>
      <c r="M2322" s="3" t="s">
        <v>4370</v>
      </c>
      <c r="N2322" s="3" t="s">
        <v>4343</v>
      </c>
      <c r="O2322" s="3" t="s">
        <v>4344</v>
      </c>
      <c r="P2322" s="3" t="s">
        <v>4345</v>
      </c>
      <c r="Q2322" s="62" t="s">
        <v>7093</v>
      </c>
    </row>
    <row r="2323" spans="1:17" x14ac:dyDescent="0.25">
      <c r="A2323" s="61">
        <v>9409327</v>
      </c>
      <c r="B2323" s="3">
        <v>353790</v>
      </c>
      <c r="C2323" s="129">
        <v>16</v>
      </c>
      <c r="D2323" s="3" t="s">
        <v>747</v>
      </c>
      <c r="E2323" s="3">
        <v>353790</v>
      </c>
      <c r="F2323" s="128">
        <v>35163</v>
      </c>
      <c r="G2323" s="3" t="s">
        <v>168</v>
      </c>
      <c r="H2323" s="3" t="s">
        <v>4399</v>
      </c>
      <c r="I2323" s="3">
        <v>353790</v>
      </c>
      <c r="J2323" s="3" t="s">
        <v>5270</v>
      </c>
      <c r="K2323" s="3" t="s">
        <v>4341</v>
      </c>
      <c r="L2323" s="129">
        <v>39</v>
      </c>
      <c r="M2323" s="3" t="s">
        <v>4370</v>
      </c>
      <c r="N2323" s="3" t="s">
        <v>4343</v>
      </c>
      <c r="O2323" s="3" t="s">
        <v>4358</v>
      </c>
      <c r="P2323" s="3" t="s">
        <v>4359</v>
      </c>
      <c r="Q2323" s="62" t="s">
        <v>7094</v>
      </c>
    </row>
    <row r="2324" spans="1:17" x14ac:dyDescent="0.25">
      <c r="A2324" s="61">
        <v>9410783</v>
      </c>
      <c r="B2324" s="3">
        <v>352470</v>
      </c>
      <c r="C2324" s="129">
        <v>7</v>
      </c>
      <c r="D2324" s="3" t="s">
        <v>344</v>
      </c>
      <c r="E2324" s="3">
        <v>352470</v>
      </c>
      <c r="F2324" s="128">
        <v>35072</v>
      </c>
      <c r="G2324" s="3" t="s">
        <v>95</v>
      </c>
      <c r="H2324" s="3" t="s">
        <v>4384</v>
      </c>
      <c r="I2324" s="3">
        <v>352470</v>
      </c>
      <c r="J2324" s="3" t="s">
        <v>4634</v>
      </c>
      <c r="K2324" s="3" t="s">
        <v>4341</v>
      </c>
      <c r="L2324" s="129">
        <v>4</v>
      </c>
      <c r="M2324" s="3" t="s">
        <v>4349</v>
      </c>
      <c r="N2324" s="3" t="s">
        <v>4343</v>
      </c>
      <c r="O2324" s="3" t="s">
        <v>4344</v>
      </c>
      <c r="P2324" s="3" t="s">
        <v>4345</v>
      </c>
      <c r="Q2324" s="62" t="s">
        <v>7095</v>
      </c>
    </row>
    <row r="2325" spans="1:17" x14ac:dyDescent="0.25">
      <c r="A2325" s="61">
        <v>9422218</v>
      </c>
      <c r="B2325" s="3">
        <v>352690</v>
      </c>
      <c r="C2325" s="129">
        <v>10</v>
      </c>
      <c r="D2325" s="3" t="s">
        <v>485</v>
      </c>
      <c r="E2325" s="3">
        <v>352690</v>
      </c>
      <c r="F2325" s="128">
        <v>35102</v>
      </c>
      <c r="G2325" s="3" t="s">
        <v>119</v>
      </c>
      <c r="H2325" s="3" t="s">
        <v>4403</v>
      </c>
      <c r="I2325" s="3">
        <v>352690</v>
      </c>
      <c r="J2325" s="3" t="s">
        <v>4517</v>
      </c>
      <c r="K2325" s="3" t="s">
        <v>4341</v>
      </c>
      <c r="L2325" s="129">
        <v>39</v>
      </c>
      <c r="M2325" s="3" t="s">
        <v>4370</v>
      </c>
      <c r="N2325" s="3" t="s">
        <v>4343</v>
      </c>
      <c r="O2325" s="3" t="s">
        <v>4372</v>
      </c>
      <c r="P2325" s="3" t="s">
        <v>4373</v>
      </c>
      <c r="Q2325" s="62" t="s">
        <v>7096</v>
      </c>
    </row>
    <row r="2326" spans="1:17" x14ac:dyDescent="0.25">
      <c r="A2326" s="61">
        <v>9425403</v>
      </c>
      <c r="B2326" s="3">
        <v>351060</v>
      </c>
      <c r="C2326" s="129">
        <v>1</v>
      </c>
      <c r="D2326" s="3" t="s">
        <v>54</v>
      </c>
      <c r="E2326" s="3">
        <v>351060</v>
      </c>
      <c r="F2326" s="128">
        <v>35014</v>
      </c>
      <c r="G2326" s="3" t="s">
        <v>58</v>
      </c>
      <c r="H2326" s="3" t="s">
        <v>4339</v>
      </c>
      <c r="I2326" s="3">
        <v>351060</v>
      </c>
      <c r="J2326" s="3" t="s">
        <v>6077</v>
      </c>
      <c r="K2326" s="3" t="s">
        <v>4341</v>
      </c>
      <c r="L2326" s="129">
        <v>4</v>
      </c>
      <c r="M2326" s="3" t="s">
        <v>4349</v>
      </c>
      <c r="N2326" s="3" t="s">
        <v>4343</v>
      </c>
      <c r="O2326" s="3" t="s">
        <v>4372</v>
      </c>
      <c r="P2326" s="3" t="s">
        <v>4373</v>
      </c>
      <c r="Q2326" s="62" t="s">
        <v>7097</v>
      </c>
    </row>
    <row r="2327" spans="1:17" x14ac:dyDescent="0.25">
      <c r="A2327" s="61">
        <v>9425802</v>
      </c>
      <c r="B2327" s="3">
        <v>353870</v>
      </c>
      <c r="C2327" s="129">
        <v>10</v>
      </c>
      <c r="D2327" s="3" t="s">
        <v>485</v>
      </c>
      <c r="E2327" s="3">
        <v>353870</v>
      </c>
      <c r="F2327" s="128">
        <v>35103</v>
      </c>
      <c r="G2327" s="3" t="s">
        <v>121</v>
      </c>
      <c r="H2327" s="3" t="s">
        <v>4403</v>
      </c>
      <c r="I2327" s="3">
        <v>353870</v>
      </c>
      <c r="J2327" s="3" t="s">
        <v>4417</v>
      </c>
      <c r="K2327" s="3" t="s">
        <v>4351</v>
      </c>
      <c r="L2327" s="129">
        <v>5</v>
      </c>
      <c r="M2327" s="3" t="s">
        <v>4342</v>
      </c>
      <c r="N2327" s="3" t="s">
        <v>4343</v>
      </c>
      <c r="O2327" s="3" t="s">
        <v>4352</v>
      </c>
      <c r="P2327" s="3" t="s">
        <v>4345</v>
      </c>
      <c r="Q2327" s="62" t="s">
        <v>7098</v>
      </c>
    </row>
    <row r="2328" spans="1:17" x14ac:dyDescent="0.25">
      <c r="A2328" s="61">
        <v>9433066</v>
      </c>
      <c r="B2328" s="3">
        <v>351870</v>
      </c>
      <c r="C2328" s="129">
        <v>4</v>
      </c>
      <c r="D2328" s="3" t="s">
        <v>237</v>
      </c>
      <c r="E2328" s="3">
        <v>351870</v>
      </c>
      <c r="F2328" s="128">
        <v>35041</v>
      </c>
      <c r="G2328" s="3" t="s">
        <v>78</v>
      </c>
      <c r="H2328" s="3" t="s">
        <v>4420</v>
      </c>
      <c r="I2328" s="3">
        <v>351870</v>
      </c>
      <c r="J2328" s="3" t="s">
        <v>4941</v>
      </c>
      <c r="K2328" s="3" t="s">
        <v>4341</v>
      </c>
      <c r="L2328" s="129">
        <v>39</v>
      </c>
      <c r="M2328" s="3" t="s">
        <v>4370</v>
      </c>
      <c r="N2328" s="3" t="s">
        <v>4343</v>
      </c>
      <c r="O2328" s="3" t="s">
        <v>4358</v>
      </c>
      <c r="P2328" s="3" t="s">
        <v>4359</v>
      </c>
      <c r="Q2328" s="62" t="s">
        <v>7099</v>
      </c>
    </row>
    <row r="2329" spans="1:17" x14ac:dyDescent="0.25">
      <c r="A2329" s="61">
        <v>9436421</v>
      </c>
      <c r="B2329" s="3">
        <v>351440</v>
      </c>
      <c r="C2329" s="129">
        <v>11</v>
      </c>
      <c r="D2329" s="3" t="s">
        <v>513</v>
      </c>
      <c r="E2329" s="3">
        <v>351440</v>
      </c>
      <c r="F2329" s="128">
        <v>35111</v>
      </c>
      <c r="G2329" s="3" t="s">
        <v>125</v>
      </c>
      <c r="H2329" s="3" t="s">
        <v>4475</v>
      </c>
      <c r="I2329" s="3">
        <v>351440</v>
      </c>
      <c r="J2329" s="3" t="s">
        <v>4931</v>
      </c>
      <c r="K2329" s="3" t="s">
        <v>4341</v>
      </c>
      <c r="L2329" s="129">
        <v>39</v>
      </c>
      <c r="M2329" s="3" t="s">
        <v>4370</v>
      </c>
      <c r="N2329" s="3" t="s">
        <v>4343</v>
      </c>
      <c r="O2329" s="3" t="s">
        <v>4838</v>
      </c>
      <c r="P2329" s="3" t="s">
        <v>4345</v>
      </c>
      <c r="Q2329" s="62" t="s">
        <v>7100</v>
      </c>
    </row>
    <row r="2330" spans="1:17" x14ac:dyDescent="0.25">
      <c r="A2330" s="61">
        <v>9441506</v>
      </c>
      <c r="B2330" s="3">
        <v>355650</v>
      </c>
      <c r="C2330" s="129">
        <v>7</v>
      </c>
      <c r="D2330" s="3" t="s">
        <v>344</v>
      </c>
      <c r="E2330" s="3">
        <v>355650</v>
      </c>
      <c r="F2330" s="128">
        <v>35073</v>
      </c>
      <c r="G2330" s="3" t="s">
        <v>97</v>
      </c>
      <c r="H2330" s="3" t="s">
        <v>4389</v>
      </c>
      <c r="I2330" s="3">
        <v>355650</v>
      </c>
      <c r="J2330" s="3" t="s">
        <v>5305</v>
      </c>
      <c r="K2330" s="3" t="s">
        <v>4341</v>
      </c>
      <c r="L2330" s="129">
        <v>39</v>
      </c>
      <c r="M2330" s="3" t="s">
        <v>4370</v>
      </c>
      <c r="N2330" s="3" t="s">
        <v>4343</v>
      </c>
      <c r="O2330" s="3" t="s">
        <v>4372</v>
      </c>
      <c r="P2330" s="3" t="s">
        <v>4373</v>
      </c>
      <c r="Q2330" s="62" t="s">
        <v>7101</v>
      </c>
    </row>
    <row r="2331" spans="1:17" x14ac:dyDescent="0.25">
      <c r="A2331" s="61">
        <v>9445528</v>
      </c>
      <c r="B2331" s="3">
        <v>355700</v>
      </c>
      <c r="C2331" s="129">
        <v>16</v>
      </c>
      <c r="D2331" s="3" t="s">
        <v>747</v>
      </c>
      <c r="E2331" s="3">
        <v>355700</v>
      </c>
      <c r="F2331" s="128">
        <v>35163</v>
      </c>
      <c r="G2331" s="3" t="s">
        <v>168</v>
      </c>
      <c r="H2331" s="3" t="s">
        <v>4399</v>
      </c>
      <c r="I2331" s="3">
        <v>355700</v>
      </c>
      <c r="J2331" s="3" t="s">
        <v>5670</v>
      </c>
      <c r="K2331" s="3" t="s">
        <v>4341</v>
      </c>
      <c r="L2331" s="129">
        <v>39</v>
      </c>
      <c r="M2331" s="3" t="s">
        <v>4370</v>
      </c>
      <c r="N2331" s="3" t="s">
        <v>4343</v>
      </c>
      <c r="O2331" s="3" t="s">
        <v>4358</v>
      </c>
      <c r="P2331" s="3" t="s">
        <v>4359</v>
      </c>
      <c r="Q2331" s="62" t="s">
        <v>6517</v>
      </c>
    </row>
    <row r="2332" spans="1:17" x14ac:dyDescent="0.25">
      <c r="A2332" s="61">
        <v>9451366</v>
      </c>
      <c r="B2332" s="3">
        <v>353470</v>
      </c>
      <c r="C2332" s="129">
        <v>9</v>
      </c>
      <c r="D2332" s="3" t="s">
        <v>419</v>
      </c>
      <c r="E2332" s="3">
        <v>353470</v>
      </c>
      <c r="F2332" s="128">
        <v>35094</v>
      </c>
      <c r="G2332" s="3" t="s">
        <v>113</v>
      </c>
      <c r="H2332" s="3" t="s">
        <v>4470</v>
      </c>
      <c r="I2332" s="3">
        <v>353470</v>
      </c>
      <c r="J2332" s="3" t="s">
        <v>4724</v>
      </c>
      <c r="K2332" s="3" t="s">
        <v>4341</v>
      </c>
      <c r="L2332" s="129">
        <v>39</v>
      </c>
      <c r="M2332" s="3" t="s">
        <v>4370</v>
      </c>
      <c r="N2332" s="3" t="s">
        <v>4343</v>
      </c>
      <c r="O2332" s="3" t="s">
        <v>4372</v>
      </c>
      <c r="P2332" s="3" t="s">
        <v>4373</v>
      </c>
      <c r="Q2332" s="62" t="s">
        <v>7102</v>
      </c>
    </row>
    <row r="2333" spans="1:17" x14ac:dyDescent="0.25">
      <c r="A2333" s="61">
        <v>9451870</v>
      </c>
      <c r="B2333" s="3">
        <v>354530</v>
      </c>
      <c r="C2333" s="129">
        <v>16</v>
      </c>
      <c r="D2333" s="3" t="s">
        <v>747</v>
      </c>
      <c r="E2333" s="3">
        <v>354530</v>
      </c>
      <c r="F2333" s="128">
        <v>35163</v>
      </c>
      <c r="G2333" s="3" t="s">
        <v>168</v>
      </c>
      <c r="H2333" s="3" t="s">
        <v>4399</v>
      </c>
      <c r="I2333" s="3">
        <v>354530</v>
      </c>
      <c r="J2333" s="3" t="s">
        <v>4400</v>
      </c>
      <c r="K2333" s="3" t="s">
        <v>4341</v>
      </c>
      <c r="L2333" s="129">
        <v>39</v>
      </c>
      <c r="M2333" s="3" t="s">
        <v>4370</v>
      </c>
      <c r="N2333" s="3" t="s">
        <v>4343</v>
      </c>
      <c r="O2333" s="3" t="s">
        <v>4372</v>
      </c>
      <c r="P2333" s="3" t="s">
        <v>4373</v>
      </c>
      <c r="Q2333" s="62" t="s">
        <v>7103</v>
      </c>
    </row>
    <row r="2334" spans="1:17" x14ac:dyDescent="0.25">
      <c r="A2334" s="61">
        <v>9452001</v>
      </c>
      <c r="B2334" s="3">
        <v>353360</v>
      </c>
      <c r="C2334" s="129">
        <v>8</v>
      </c>
      <c r="D2334" s="3" t="s">
        <v>392</v>
      </c>
      <c r="E2334" s="3">
        <v>353360</v>
      </c>
      <c r="F2334" s="128">
        <v>35082</v>
      </c>
      <c r="G2334" s="3" t="s">
        <v>103</v>
      </c>
      <c r="H2334" s="3" t="s">
        <v>4396</v>
      </c>
      <c r="I2334" s="3">
        <v>353360</v>
      </c>
      <c r="J2334" s="3" t="s">
        <v>4720</v>
      </c>
      <c r="K2334" s="3" t="s">
        <v>4341</v>
      </c>
      <c r="L2334" s="129">
        <v>39</v>
      </c>
      <c r="M2334" s="3" t="s">
        <v>4370</v>
      </c>
      <c r="N2334" s="3" t="s">
        <v>4343</v>
      </c>
      <c r="O2334" s="3" t="s">
        <v>4466</v>
      </c>
      <c r="P2334" s="3" t="s">
        <v>4373</v>
      </c>
      <c r="Q2334" s="62" t="s">
        <v>7104</v>
      </c>
    </row>
    <row r="2335" spans="1:17" x14ac:dyDescent="0.25">
      <c r="A2335" s="61">
        <v>9453040</v>
      </c>
      <c r="B2335" s="3">
        <v>355030</v>
      </c>
      <c r="C2335" s="129">
        <v>1</v>
      </c>
      <c r="D2335" s="3" t="s">
        <v>54</v>
      </c>
      <c r="E2335" s="3">
        <v>355030</v>
      </c>
      <c r="F2335" s="128">
        <v>35016</v>
      </c>
      <c r="G2335" s="3" t="s">
        <v>62</v>
      </c>
      <c r="H2335" s="3" t="s">
        <v>4410</v>
      </c>
      <c r="I2335" s="3">
        <v>355030</v>
      </c>
      <c r="J2335" s="3" t="s">
        <v>4411</v>
      </c>
      <c r="K2335" s="3" t="s">
        <v>4341</v>
      </c>
      <c r="L2335" s="129">
        <v>39</v>
      </c>
      <c r="M2335" s="3" t="s">
        <v>4370</v>
      </c>
      <c r="N2335" s="3" t="s">
        <v>4343</v>
      </c>
      <c r="O2335" s="3" t="s">
        <v>4372</v>
      </c>
      <c r="P2335" s="3" t="s">
        <v>4373</v>
      </c>
      <c r="Q2335" s="62" t="s">
        <v>7105</v>
      </c>
    </row>
    <row r="2336" spans="1:17" x14ac:dyDescent="0.25">
      <c r="A2336" s="61">
        <v>9454063</v>
      </c>
      <c r="B2336" s="3">
        <v>350650</v>
      </c>
      <c r="C2336" s="129">
        <v>2</v>
      </c>
      <c r="D2336" s="3" t="s">
        <v>146</v>
      </c>
      <c r="E2336" s="3">
        <v>350650</v>
      </c>
      <c r="F2336" s="128">
        <v>35023</v>
      </c>
      <c r="G2336" s="3" t="s">
        <v>68</v>
      </c>
      <c r="H2336" s="3" t="s">
        <v>4480</v>
      </c>
      <c r="I2336" s="3">
        <v>350650</v>
      </c>
      <c r="J2336" s="3" t="s">
        <v>4606</v>
      </c>
      <c r="K2336" s="3" t="s">
        <v>4341</v>
      </c>
      <c r="L2336" s="129">
        <v>39</v>
      </c>
      <c r="M2336" s="3" t="s">
        <v>4370</v>
      </c>
      <c r="N2336" s="3" t="s">
        <v>4343</v>
      </c>
      <c r="O2336" s="3" t="s">
        <v>4372</v>
      </c>
      <c r="P2336" s="3" t="s">
        <v>4373</v>
      </c>
      <c r="Q2336" s="62" t="s">
        <v>7106</v>
      </c>
    </row>
    <row r="2337" spans="1:17" x14ac:dyDescent="0.25">
      <c r="A2337" s="61">
        <v>9460713</v>
      </c>
      <c r="B2337" s="3">
        <v>353880</v>
      </c>
      <c r="C2337" s="129">
        <v>6</v>
      </c>
      <c r="D2337" s="3" t="s">
        <v>271</v>
      </c>
      <c r="E2337" s="3">
        <v>353880</v>
      </c>
      <c r="F2337" s="128">
        <v>35061</v>
      </c>
      <c r="G2337" s="3" t="s">
        <v>84</v>
      </c>
      <c r="H2337" s="3" t="s">
        <v>4414</v>
      </c>
      <c r="I2337" s="3">
        <v>353880</v>
      </c>
      <c r="J2337" s="3" t="s">
        <v>5138</v>
      </c>
      <c r="K2337" s="3" t="s">
        <v>4341</v>
      </c>
      <c r="L2337" s="129">
        <v>39</v>
      </c>
      <c r="M2337" s="3" t="s">
        <v>4370</v>
      </c>
      <c r="N2337" s="3" t="s">
        <v>4343</v>
      </c>
      <c r="O2337" s="3" t="s">
        <v>4372</v>
      </c>
      <c r="P2337" s="3" t="s">
        <v>4373</v>
      </c>
      <c r="Q2337" s="62" t="s">
        <v>6459</v>
      </c>
    </row>
    <row r="2338" spans="1:17" x14ac:dyDescent="0.25">
      <c r="A2338" s="61">
        <v>9464263</v>
      </c>
      <c r="B2338" s="3">
        <v>355220</v>
      </c>
      <c r="C2338" s="129">
        <v>16</v>
      </c>
      <c r="D2338" s="3" t="s">
        <v>747</v>
      </c>
      <c r="E2338" s="3">
        <v>355220</v>
      </c>
      <c r="F2338" s="128">
        <v>35163</v>
      </c>
      <c r="G2338" s="3" t="s">
        <v>168</v>
      </c>
      <c r="H2338" s="3" t="s">
        <v>4399</v>
      </c>
      <c r="I2338" s="3">
        <v>355220</v>
      </c>
      <c r="J2338" s="3" t="s">
        <v>4528</v>
      </c>
      <c r="K2338" s="3" t="s">
        <v>4341</v>
      </c>
      <c r="L2338" s="129">
        <v>39</v>
      </c>
      <c r="M2338" s="3" t="s">
        <v>4370</v>
      </c>
      <c r="N2338" s="3" t="s">
        <v>4343</v>
      </c>
      <c r="O2338" s="3" t="s">
        <v>4401</v>
      </c>
      <c r="P2338" s="3" t="s">
        <v>4373</v>
      </c>
      <c r="Q2338" s="62" t="s">
        <v>7107</v>
      </c>
    </row>
    <row r="2339" spans="1:17" x14ac:dyDescent="0.25">
      <c r="A2339" s="61">
        <v>9465464</v>
      </c>
      <c r="B2339" s="3">
        <v>355030</v>
      </c>
      <c r="C2339" s="129">
        <v>1</v>
      </c>
      <c r="D2339" s="3" t="s">
        <v>54</v>
      </c>
      <c r="E2339" s="3">
        <v>355030</v>
      </c>
      <c r="F2339" s="128">
        <v>35016</v>
      </c>
      <c r="G2339" s="3" t="s">
        <v>62</v>
      </c>
      <c r="H2339" s="3" t="s">
        <v>4410</v>
      </c>
      <c r="I2339" s="3">
        <v>355030</v>
      </c>
      <c r="J2339" s="3" t="s">
        <v>4411</v>
      </c>
      <c r="K2339" s="3" t="s">
        <v>4341</v>
      </c>
      <c r="L2339" s="129">
        <v>5</v>
      </c>
      <c r="M2339" s="3" t="s">
        <v>4342</v>
      </c>
      <c r="N2339" s="3" t="s">
        <v>4343</v>
      </c>
      <c r="O2339" s="3" t="s">
        <v>4356</v>
      </c>
      <c r="P2339" s="3" t="s">
        <v>4345</v>
      </c>
      <c r="Q2339" s="62" t="s">
        <v>7108</v>
      </c>
    </row>
    <row r="2340" spans="1:17" x14ac:dyDescent="0.25">
      <c r="A2340" s="61">
        <v>9470239</v>
      </c>
      <c r="B2340" s="3">
        <v>353580</v>
      </c>
      <c r="C2340" s="129">
        <v>6</v>
      </c>
      <c r="D2340" s="3" t="s">
        <v>271</v>
      </c>
      <c r="E2340" s="3">
        <v>353580</v>
      </c>
      <c r="F2340" s="128">
        <v>35061</v>
      </c>
      <c r="G2340" s="3" t="s">
        <v>84</v>
      </c>
      <c r="H2340" s="3" t="s">
        <v>4414</v>
      </c>
      <c r="I2340" s="3">
        <v>353580</v>
      </c>
      <c r="J2340" s="3" t="s">
        <v>5723</v>
      </c>
      <c r="K2340" s="3" t="s">
        <v>4341</v>
      </c>
      <c r="L2340" s="129">
        <v>39</v>
      </c>
      <c r="M2340" s="3" t="s">
        <v>4370</v>
      </c>
      <c r="N2340" s="3" t="s">
        <v>4343</v>
      </c>
      <c r="O2340" s="3" t="s">
        <v>4358</v>
      </c>
      <c r="P2340" s="3" t="s">
        <v>4359</v>
      </c>
      <c r="Q2340" s="62" t="s">
        <v>7109</v>
      </c>
    </row>
    <row r="2341" spans="1:17" x14ac:dyDescent="0.25">
      <c r="A2341" s="61">
        <v>9470484</v>
      </c>
      <c r="B2341" s="3">
        <v>355670</v>
      </c>
      <c r="C2341" s="129">
        <v>7</v>
      </c>
      <c r="D2341" s="3" t="s">
        <v>344</v>
      </c>
      <c r="E2341" s="3">
        <v>355670</v>
      </c>
      <c r="F2341" s="128">
        <v>35072</v>
      </c>
      <c r="G2341" s="3" t="s">
        <v>95</v>
      </c>
      <c r="H2341" s="3" t="s">
        <v>4384</v>
      </c>
      <c r="I2341" s="3">
        <v>355670</v>
      </c>
      <c r="J2341" s="3" t="s">
        <v>4394</v>
      </c>
      <c r="K2341" s="3" t="s">
        <v>4341</v>
      </c>
      <c r="L2341" s="129">
        <v>39</v>
      </c>
      <c r="M2341" s="3" t="s">
        <v>4370</v>
      </c>
      <c r="N2341" s="3" t="s">
        <v>4343</v>
      </c>
      <c r="O2341" s="3" t="s">
        <v>4372</v>
      </c>
      <c r="P2341" s="3" t="s">
        <v>4373</v>
      </c>
      <c r="Q2341" s="62" t="s">
        <v>7110</v>
      </c>
    </row>
    <row r="2342" spans="1:17" x14ac:dyDescent="0.25">
      <c r="A2342" s="61">
        <v>9471138</v>
      </c>
      <c r="B2342" s="3">
        <v>350410</v>
      </c>
      <c r="C2342" s="129">
        <v>7</v>
      </c>
      <c r="D2342" s="3" t="s">
        <v>344</v>
      </c>
      <c r="E2342" s="3">
        <v>350410</v>
      </c>
      <c r="F2342" s="128">
        <v>35071</v>
      </c>
      <c r="G2342" s="3" t="s">
        <v>93</v>
      </c>
      <c r="H2342" s="3" t="s">
        <v>4389</v>
      </c>
      <c r="I2342" s="3">
        <v>350410</v>
      </c>
      <c r="J2342" s="3" t="s">
        <v>4806</v>
      </c>
      <c r="K2342" s="3" t="s">
        <v>4341</v>
      </c>
      <c r="L2342" s="129">
        <v>4</v>
      </c>
      <c r="M2342" s="3" t="s">
        <v>4349</v>
      </c>
      <c r="N2342" s="3" t="s">
        <v>4343</v>
      </c>
      <c r="O2342" s="3" t="s">
        <v>4344</v>
      </c>
      <c r="P2342" s="3" t="s">
        <v>4345</v>
      </c>
      <c r="Q2342" s="62" t="s">
        <v>7111</v>
      </c>
    </row>
    <row r="2343" spans="1:17" x14ac:dyDescent="0.25">
      <c r="A2343" s="61">
        <v>9472940</v>
      </c>
      <c r="B2343" s="3">
        <v>355030</v>
      </c>
      <c r="C2343" s="129">
        <v>1</v>
      </c>
      <c r="D2343" s="3" t="s">
        <v>54</v>
      </c>
      <c r="E2343" s="3">
        <v>355030</v>
      </c>
      <c r="F2343" s="128">
        <v>35016</v>
      </c>
      <c r="G2343" s="3" t="s">
        <v>62</v>
      </c>
      <c r="H2343" s="3" t="s">
        <v>4410</v>
      </c>
      <c r="I2343" s="3">
        <v>355030</v>
      </c>
      <c r="J2343" s="3" t="s">
        <v>4411</v>
      </c>
      <c r="K2343" s="3" t="s">
        <v>4341</v>
      </c>
      <c r="L2343" s="129">
        <v>39</v>
      </c>
      <c r="M2343" s="3" t="s">
        <v>4370</v>
      </c>
      <c r="N2343" s="3" t="s">
        <v>4343</v>
      </c>
      <c r="O2343" s="3" t="s">
        <v>4372</v>
      </c>
      <c r="P2343" s="3" t="s">
        <v>4373</v>
      </c>
      <c r="Q2343" s="62" t="s">
        <v>7112</v>
      </c>
    </row>
    <row r="2344" spans="1:17" x14ac:dyDescent="0.25">
      <c r="A2344" s="61">
        <v>9478469</v>
      </c>
      <c r="B2344" s="3">
        <v>353550</v>
      </c>
      <c r="C2344" s="129">
        <v>9</v>
      </c>
      <c r="D2344" s="3" t="s">
        <v>419</v>
      </c>
      <c r="E2344" s="3">
        <v>353550</v>
      </c>
      <c r="F2344" s="128">
        <v>35092</v>
      </c>
      <c r="G2344" s="3" t="s">
        <v>109</v>
      </c>
      <c r="H2344" s="3" t="s">
        <v>4470</v>
      </c>
      <c r="I2344" s="3">
        <v>353550</v>
      </c>
      <c r="J2344" s="3" t="s">
        <v>4783</v>
      </c>
      <c r="K2344" s="3" t="s">
        <v>4341</v>
      </c>
      <c r="L2344" s="129">
        <v>39</v>
      </c>
      <c r="M2344" s="3" t="s">
        <v>4370</v>
      </c>
      <c r="N2344" s="3" t="s">
        <v>4343</v>
      </c>
      <c r="O2344" s="3" t="s">
        <v>4358</v>
      </c>
      <c r="P2344" s="3" t="s">
        <v>4359</v>
      </c>
      <c r="Q2344" s="62" t="s">
        <v>7113</v>
      </c>
    </row>
    <row r="2345" spans="1:17" x14ac:dyDescent="0.25">
      <c r="A2345" s="61">
        <v>9486577</v>
      </c>
      <c r="B2345" s="3">
        <v>354890</v>
      </c>
      <c r="C2345" s="129">
        <v>3</v>
      </c>
      <c r="D2345" s="3" t="s">
        <v>207</v>
      </c>
      <c r="E2345" s="3">
        <v>354890</v>
      </c>
      <c r="F2345" s="128">
        <v>35034</v>
      </c>
      <c r="G2345" s="3" t="s">
        <v>76</v>
      </c>
      <c r="H2345" s="3" t="s">
        <v>4396</v>
      </c>
      <c r="I2345" s="3">
        <v>354890</v>
      </c>
      <c r="J2345" s="3" t="s">
        <v>4423</v>
      </c>
      <c r="K2345" s="3" t="s">
        <v>4341</v>
      </c>
      <c r="L2345" s="129">
        <v>39</v>
      </c>
      <c r="M2345" s="3" t="s">
        <v>4370</v>
      </c>
      <c r="N2345" s="3" t="s">
        <v>4343</v>
      </c>
      <c r="O2345" s="3" t="s">
        <v>4372</v>
      </c>
      <c r="P2345" s="3" t="s">
        <v>4373</v>
      </c>
      <c r="Q2345" s="62" t="s">
        <v>7114</v>
      </c>
    </row>
    <row r="2346" spans="1:17" x14ac:dyDescent="0.25">
      <c r="A2346" s="61">
        <v>9486607</v>
      </c>
      <c r="B2346" s="3">
        <v>355395</v>
      </c>
      <c r="C2346" s="129">
        <v>9</v>
      </c>
      <c r="D2346" s="3" t="s">
        <v>419</v>
      </c>
      <c r="E2346" s="3">
        <v>355395</v>
      </c>
      <c r="F2346" s="128">
        <v>35092</v>
      </c>
      <c r="G2346" s="3" t="s">
        <v>109</v>
      </c>
      <c r="H2346" s="3" t="s">
        <v>4470</v>
      </c>
      <c r="I2346" s="3">
        <v>355395</v>
      </c>
      <c r="J2346" s="3" t="s">
        <v>5010</v>
      </c>
      <c r="K2346" s="3" t="s">
        <v>4341</v>
      </c>
      <c r="L2346" s="129">
        <v>39</v>
      </c>
      <c r="M2346" s="3" t="s">
        <v>4370</v>
      </c>
      <c r="N2346" s="3" t="s">
        <v>4343</v>
      </c>
      <c r="O2346" s="3" t="s">
        <v>4556</v>
      </c>
      <c r="P2346" s="3" t="s">
        <v>4373</v>
      </c>
      <c r="Q2346" s="62" t="s">
        <v>6194</v>
      </c>
    </row>
    <row r="2347" spans="1:17" x14ac:dyDescent="0.25">
      <c r="A2347" s="61">
        <v>9491112</v>
      </c>
      <c r="B2347" s="3">
        <v>355220</v>
      </c>
      <c r="C2347" s="129">
        <v>16</v>
      </c>
      <c r="D2347" s="3" t="s">
        <v>747</v>
      </c>
      <c r="E2347" s="3">
        <v>355220</v>
      </c>
      <c r="F2347" s="128">
        <v>35163</v>
      </c>
      <c r="G2347" s="3" t="s">
        <v>168</v>
      </c>
      <c r="H2347" s="3" t="s">
        <v>4399</v>
      </c>
      <c r="I2347" s="3">
        <v>355220</v>
      </c>
      <c r="J2347" s="3" t="s">
        <v>4528</v>
      </c>
      <c r="K2347" s="3" t="s">
        <v>4351</v>
      </c>
      <c r="L2347" s="129">
        <v>5</v>
      </c>
      <c r="M2347" s="3" t="s">
        <v>4342</v>
      </c>
      <c r="N2347" s="3" t="s">
        <v>4343</v>
      </c>
      <c r="O2347" s="3" t="s">
        <v>4352</v>
      </c>
      <c r="P2347" s="3" t="s">
        <v>4345</v>
      </c>
      <c r="Q2347" s="62" t="s">
        <v>7115</v>
      </c>
    </row>
    <row r="2348" spans="1:17" x14ac:dyDescent="0.25">
      <c r="A2348" s="61">
        <v>9491252</v>
      </c>
      <c r="B2348" s="3">
        <v>354990</v>
      </c>
      <c r="C2348" s="129">
        <v>17</v>
      </c>
      <c r="D2348" s="3" t="s">
        <v>797</v>
      </c>
      <c r="E2348" s="3">
        <v>354990</v>
      </c>
      <c r="F2348" s="128">
        <v>35171</v>
      </c>
      <c r="G2348" s="3" t="s">
        <v>170</v>
      </c>
      <c r="H2348" s="3" t="s">
        <v>4367</v>
      </c>
      <c r="I2348" s="3">
        <v>354990</v>
      </c>
      <c r="J2348" s="3" t="s">
        <v>4368</v>
      </c>
      <c r="K2348" s="3" t="s">
        <v>4351</v>
      </c>
      <c r="L2348" s="129">
        <v>5</v>
      </c>
      <c r="M2348" s="3" t="s">
        <v>4342</v>
      </c>
      <c r="N2348" s="3" t="s">
        <v>4343</v>
      </c>
      <c r="O2348" s="3" t="s">
        <v>4352</v>
      </c>
      <c r="P2348" s="3" t="s">
        <v>4345</v>
      </c>
      <c r="Q2348" s="62" t="s">
        <v>7116</v>
      </c>
    </row>
    <row r="2349" spans="1:17" x14ac:dyDescent="0.25">
      <c r="A2349" s="61">
        <v>9495940</v>
      </c>
      <c r="B2349" s="3">
        <v>355240</v>
      </c>
      <c r="C2349" s="129">
        <v>7</v>
      </c>
      <c r="D2349" s="3" t="s">
        <v>344</v>
      </c>
      <c r="E2349" s="3">
        <v>355240</v>
      </c>
      <c r="F2349" s="128">
        <v>35072</v>
      </c>
      <c r="G2349" s="3" t="s">
        <v>95</v>
      </c>
      <c r="H2349" s="3" t="s">
        <v>4384</v>
      </c>
      <c r="I2349" s="3">
        <v>355240</v>
      </c>
      <c r="J2349" s="3" t="s">
        <v>5603</v>
      </c>
      <c r="K2349" s="3" t="s">
        <v>4341</v>
      </c>
      <c r="L2349" s="129">
        <v>39</v>
      </c>
      <c r="M2349" s="3" t="s">
        <v>4370</v>
      </c>
      <c r="N2349" s="3" t="s">
        <v>4343</v>
      </c>
      <c r="O2349" s="3" t="s">
        <v>4372</v>
      </c>
      <c r="P2349" s="3" t="s">
        <v>4373</v>
      </c>
      <c r="Q2349" s="62" t="s">
        <v>7117</v>
      </c>
    </row>
    <row r="2350" spans="1:17" x14ac:dyDescent="0.25">
      <c r="A2350" s="61">
        <v>9497811</v>
      </c>
      <c r="B2350" s="3">
        <v>352940</v>
      </c>
      <c r="C2350" s="129">
        <v>1</v>
      </c>
      <c r="D2350" s="3" t="s">
        <v>54</v>
      </c>
      <c r="E2350" s="3">
        <v>352940</v>
      </c>
      <c r="F2350" s="128">
        <v>35015</v>
      </c>
      <c r="G2350" s="3" t="s">
        <v>60</v>
      </c>
      <c r="H2350" s="3" t="s">
        <v>4361</v>
      </c>
      <c r="I2350" s="3">
        <v>352940</v>
      </c>
      <c r="J2350" s="3" t="s">
        <v>4440</v>
      </c>
      <c r="K2350" s="3" t="s">
        <v>4341</v>
      </c>
      <c r="L2350" s="129">
        <v>39</v>
      </c>
      <c r="M2350" s="3" t="s">
        <v>4370</v>
      </c>
      <c r="N2350" s="3" t="s">
        <v>4343</v>
      </c>
      <c r="O2350" s="3" t="s">
        <v>4372</v>
      </c>
      <c r="P2350" s="3" t="s">
        <v>4373</v>
      </c>
      <c r="Q2350" s="62" t="s">
        <v>7118</v>
      </c>
    </row>
    <row r="2351" spans="1:17" x14ac:dyDescent="0.25">
      <c r="A2351" s="61">
        <v>9500065</v>
      </c>
      <c r="B2351" s="3">
        <v>355090</v>
      </c>
      <c r="C2351" s="129">
        <v>13</v>
      </c>
      <c r="D2351" s="3" t="s">
        <v>583</v>
      </c>
      <c r="E2351" s="3">
        <v>355090</v>
      </c>
      <c r="F2351" s="128">
        <v>35132</v>
      </c>
      <c r="G2351" s="3" t="s">
        <v>139</v>
      </c>
      <c r="H2351" s="3" t="s">
        <v>4396</v>
      </c>
      <c r="I2351" s="3">
        <v>355090</v>
      </c>
      <c r="J2351" s="3" t="s">
        <v>4991</v>
      </c>
      <c r="K2351" s="3" t="s">
        <v>4341</v>
      </c>
      <c r="L2351" s="129">
        <v>39</v>
      </c>
      <c r="M2351" s="3" t="s">
        <v>4370</v>
      </c>
      <c r="N2351" s="3" t="s">
        <v>4343</v>
      </c>
      <c r="O2351" s="3" t="s">
        <v>4466</v>
      </c>
      <c r="P2351" s="3" t="s">
        <v>4373</v>
      </c>
      <c r="Q2351" s="62" t="s">
        <v>7119</v>
      </c>
    </row>
    <row r="2352" spans="1:17" x14ac:dyDescent="0.25">
      <c r="A2352" s="61">
        <v>9504729</v>
      </c>
      <c r="B2352" s="3">
        <v>351170</v>
      </c>
      <c r="C2352" s="129">
        <v>10</v>
      </c>
      <c r="D2352" s="3" t="s">
        <v>485</v>
      </c>
      <c r="E2352" s="3">
        <v>351170</v>
      </c>
      <c r="F2352" s="128">
        <v>35103</v>
      </c>
      <c r="G2352" s="3" t="s">
        <v>121</v>
      </c>
      <c r="H2352" s="3" t="s">
        <v>4403</v>
      </c>
      <c r="I2352" s="3">
        <v>351170</v>
      </c>
      <c r="J2352" s="3" t="s">
        <v>4572</v>
      </c>
      <c r="K2352" s="3" t="s">
        <v>4341</v>
      </c>
      <c r="L2352" s="129">
        <v>39</v>
      </c>
      <c r="M2352" s="3" t="s">
        <v>4370</v>
      </c>
      <c r="N2352" s="3" t="s">
        <v>4343</v>
      </c>
      <c r="O2352" s="3" t="s">
        <v>4372</v>
      </c>
      <c r="P2352" s="3" t="s">
        <v>4373</v>
      </c>
      <c r="Q2352" s="62" t="s">
        <v>4582</v>
      </c>
    </row>
    <row r="2353" spans="1:17" x14ac:dyDescent="0.25">
      <c r="A2353" s="61">
        <v>9506527</v>
      </c>
      <c r="B2353" s="3">
        <v>351640</v>
      </c>
      <c r="C2353" s="129">
        <v>1</v>
      </c>
      <c r="D2353" s="3" t="s">
        <v>54</v>
      </c>
      <c r="E2353" s="3">
        <v>351640</v>
      </c>
      <c r="F2353" s="128">
        <v>35012</v>
      </c>
      <c r="G2353" s="3" t="s">
        <v>53</v>
      </c>
      <c r="H2353" s="3" t="s">
        <v>4434</v>
      </c>
      <c r="I2353" s="3">
        <v>351640</v>
      </c>
      <c r="J2353" s="3" t="s">
        <v>4553</v>
      </c>
      <c r="K2353" s="3" t="s">
        <v>4341</v>
      </c>
      <c r="L2353" s="129">
        <v>4</v>
      </c>
      <c r="M2353" s="3" t="s">
        <v>4349</v>
      </c>
      <c r="N2353" s="3" t="s">
        <v>4343</v>
      </c>
      <c r="O2353" s="3" t="s">
        <v>4466</v>
      </c>
      <c r="P2353" s="3" t="s">
        <v>4373</v>
      </c>
      <c r="Q2353" s="62" t="s">
        <v>7120</v>
      </c>
    </row>
    <row r="2354" spans="1:17" x14ac:dyDescent="0.25">
      <c r="A2354" s="61">
        <v>9513183</v>
      </c>
      <c r="B2354" s="3">
        <v>350570</v>
      </c>
      <c r="C2354" s="129">
        <v>1</v>
      </c>
      <c r="D2354" s="3" t="s">
        <v>54</v>
      </c>
      <c r="E2354" s="3">
        <v>350570</v>
      </c>
      <c r="F2354" s="128">
        <v>35014</v>
      </c>
      <c r="G2354" s="3" t="s">
        <v>58</v>
      </c>
      <c r="H2354" s="3" t="s">
        <v>4339</v>
      </c>
      <c r="I2354" s="3">
        <v>350570</v>
      </c>
      <c r="J2354" s="3" t="s">
        <v>4444</v>
      </c>
      <c r="K2354" s="3" t="s">
        <v>4341</v>
      </c>
      <c r="L2354" s="129">
        <v>39</v>
      </c>
      <c r="M2354" s="3" t="s">
        <v>4370</v>
      </c>
      <c r="N2354" s="3" t="s">
        <v>4343</v>
      </c>
      <c r="O2354" s="3" t="s">
        <v>4372</v>
      </c>
      <c r="P2354" s="3" t="s">
        <v>4373</v>
      </c>
      <c r="Q2354" s="62" t="s">
        <v>7121</v>
      </c>
    </row>
    <row r="2355" spans="1:17" x14ac:dyDescent="0.25">
      <c r="A2355" s="61">
        <v>9513671</v>
      </c>
      <c r="B2355" s="3">
        <v>351320</v>
      </c>
      <c r="C2355" s="129">
        <v>8</v>
      </c>
      <c r="D2355" s="3" t="s">
        <v>392</v>
      </c>
      <c r="E2355" s="3">
        <v>351320</v>
      </c>
      <c r="F2355" s="128">
        <v>35081</v>
      </c>
      <c r="G2355" s="3" t="s">
        <v>101</v>
      </c>
      <c r="H2355" s="3" t="s">
        <v>4396</v>
      </c>
      <c r="I2355" s="3">
        <v>351320</v>
      </c>
      <c r="J2355" s="3" t="s">
        <v>7122</v>
      </c>
      <c r="K2355" s="3" t="s">
        <v>4341</v>
      </c>
      <c r="L2355" s="129">
        <v>39</v>
      </c>
      <c r="M2355" s="3" t="s">
        <v>4370</v>
      </c>
      <c r="N2355" s="3" t="s">
        <v>4343</v>
      </c>
      <c r="O2355" s="3" t="s">
        <v>4372</v>
      </c>
      <c r="P2355" s="3" t="s">
        <v>4373</v>
      </c>
      <c r="Q2355" s="62" t="s">
        <v>7123</v>
      </c>
    </row>
    <row r="2356" spans="1:17" x14ac:dyDescent="0.25">
      <c r="A2356" s="61">
        <v>9517839</v>
      </c>
      <c r="B2356" s="3">
        <v>355070</v>
      </c>
      <c r="C2356" s="129">
        <v>17</v>
      </c>
      <c r="D2356" s="3" t="s">
        <v>797</v>
      </c>
      <c r="E2356" s="3">
        <v>355070</v>
      </c>
      <c r="F2356" s="128">
        <v>35173</v>
      </c>
      <c r="G2356" s="3" t="s">
        <v>174</v>
      </c>
      <c r="H2356" s="3" t="s">
        <v>4367</v>
      </c>
      <c r="I2356" s="3">
        <v>355070</v>
      </c>
      <c r="J2356" s="3" t="s">
        <v>5995</v>
      </c>
      <c r="K2356" s="3" t="s">
        <v>4341</v>
      </c>
      <c r="L2356" s="129">
        <v>39</v>
      </c>
      <c r="M2356" s="3" t="s">
        <v>4370</v>
      </c>
      <c r="N2356" s="3" t="s">
        <v>4343</v>
      </c>
      <c r="O2356" s="3" t="s">
        <v>4510</v>
      </c>
      <c r="P2356" s="3" t="s">
        <v>4373</v>
      </c>
      <c r="Q2356" s="62" t="s">
        <v>7124</v>
      </c>
    </row>
    <row r="2357" spans="1:17" x14ac:dyDescent="0.25">
      <c r="A2357" s="61">
        <v>9519122</v>
      </c>
      <c r="B2357" s="3">
        <v>352590</v>
      </c>
      <c r="C2357" s="129">
        <v>7</v>
      </c>
      <c r="D2357" s="3" t="s">
        <v>344</v>
      </c>
      <c r="E2357" s="3">
        <v>352590</v>
      </c>
      <c r="F2357" s="128">
        <v>35073</v>
      </c>
      <c r="G2357" s="3" t="s">
        <v>97</v>
      </c>
      <c r="H2357" s="3" t="s">
        <v>4389</v>
      </c>
      <c r="I2357" s="3">
        <v>352590</v>
      </c>
      <c r="J2357" s="3" t="s">
        <v>4468</v>
      </c>
      <c r="K2357" s="3" t="s">
        <v>4341</v>
      </c>
      <c r="L2357" s="129">
        <v>39</v>
      </c>
      <c r="M2357" s="3" t="s">
        <v>4370</v>
      </c>
      <c r="N2357" s="3" t="s">
        <v>4343</v>
      </c>
      <c r="O2357" s="3" t="s">
        <v>4372</v>
      </c>
      <c r="P2357" s="3" t="s">
        <v>4373</v>
      </c>
      <c r="Q2357" s="62" t="s">
        <v>7125</v>
      </c>
    </row>
    <row r="2358" spans="1:17" x14ac:dyDescent="0.25">
      <c r="A2358" s="61">
        <v>9527303</v>
      </c>
      <c r="B2358" s="3">
        <v>350520</v>
      </c>
      <c r="C2358" s="129">
        <v>6</v>
      </c>
      <c r="D2358" s="3" t="s">
        <v>271</v>
      </c>
      <c r="E2358" s="3">
        <v>350520</v>
      </c>
      <c r="F2358" s="128">
        <v>35064</v>
      </c>
      <c r="G2358" s="3" t="s">
        <v>89</v>
      </c>
      <c r="H2358" s="3" t="s">
        <v>4414</v>
      </c>
      <c r="I2358" s="3">
        <v>350520</v>
      </c>
      <c r="J2358" s="3" t="s">
        <v>4465</v>
      </c>
      <c r="K2358" s="3" t="s">
        <v>4341</v>
      </c>
      <c r="L2358" s="129">
        <v>39</v>
      </c>
      <c r="M2358" s="3" t="s">
        <v>4370</v>
      </c>
      <c r="N2358" s="3" t="s">
        <v>4343</v>
      </c>
      <c r="O2358" s="3" t="s">
        <v>4372</v>
      </c>
      <c r="P2358" s="3" t="s">
        <v>4373</v>
      </c>
      <c r="Q2358" s="62" t="s">
        <v>7126</v>
      </c>
    </row>
    <row r="2359" spans="1:17" x14ac:dyDescent="0.25">
      <c r="A2359" s="61">
        <v>9536248</v>
      </c>
      <c r="B2359" s="3">
        <v>352310</v>
      </c>
      <c r="C2359" s="129">
        <v>1</v>
      </c>
      <c r="D2359" s="3" t="s">
        <v>54</v>
      </c>
      <c r="E2359" s="3">
        <v>352310</v>
      </c>
      <c r="F2359" s="128">
        <v>35011</v>
      </c>
      <c r="G2359" s="3" t="s">
        <v>46</v>
      </c>
      <c r="H2359" s="3" t="s">
        <v>4437</v>
      </c>
      <c r="I2359" s="3">
        <v>352310</v>
      </c>
      <c r="J2359" s="3" t="s">
        <v>4551</v>
      </c>
      <c r="K2359" s="3" t="s">
        <v>4341</v>
      </c>
      <c r="L2359" s="129">
        <v>73</v>
      </c>
      <c r="M2359" s="3" t="s">
        <v>4355</v>
      </c>
      <c r="N2359" s="3" t="s">
        <v>4343</v>
      </c>
      <c r="O2359" s="3" t="s">
        <v>4344</v>
      </c>
      <c r="P2359" s="3" t="s">
        <v>4345</v>
      </c>
      <c r="Q2359" s="62" t="s">
        <v>7127</v>
      </c>
    </row>
    <row r="2360" spans="1:17" x14ac:dyDescent="0.25">
      <c r="A2360" s="61">
        <v>9546197</v>
      </c>
      <c r="B2360" s="3">
        <v>352390</v>
      </c>
      <c r="C2360" s="129">
        <v>16</v>
      </c>
      <c r="D2360" s="3" t="s">
        <v>747</v>
      </c>
      <c r="E2360" s="3">
        <v>352390</v>
      </c>
      <c r="F2360" s="128">
        <v>35163</v>
      </c>
      <c r="G2360" s="3" t="s">
        <v>168</v>
      </c>
      <c r="H2360" s="3" t="s">
        <v>4399</v>
      </c>
      <c r="I2360" s="3">
        <v>352390</v>
      </c>
      <c r="J2360" s="3" t="s">
        <v>4432</v>
      </c>
      <c r="K2360" s="3" t="s">
        <v>4341</v>
      </c>
      <c r="L2360" s="129">
        <v>4</v>
      </c>
      <c r="M2360" s="3" t="s">
        <v>4349</v>
      </c>
      <c r="N2360" s="3" t="s">
        <v>4343</v>
      </c>
      <c r="O2360" s="3" t="s">
        <v>4344</v>
      </c>
      <c r="P2360" s="3" t="s">
        <v>4345</v>
      </c>
      <c r="Q2360" s="62" t="s">
        <v>7128</v>
      </c>
    </row>
    <row r="2361" spans="1:17" x14ac:dyDescent="0.25">
      <c r="A2361" s="61">
        <v>9546545</v>
      </c>
      <c r="B2361" s="3">
        <v>354620</v>
      </c>
      <c r="C2361" s="129">
        <v>10</v>
      </c>
      <c r="D2361" s="3" t="s">
        <v>485</v>
      </c>
      <c r="E2361" s="3">
        <v>354620</v>
      </c>
      <c r="F2361" s="128">
        <v>35101</v>
      </c>
      <c r="G2361" s="3" t="s">
        <v>117</v>
      </c>
      <c r="H2361" s="3" t="s">
        <v>4403</v>
      </c>
      <c r="I2361" s="3">
        <v>354620</v>
      </c>
      <c r="J2361" s="3" t="s">
        <v>7129</v>
      </c>
      <c r="K2361" s="3" t="s">
        <v>4341</v>
      </c>
      <c r="L2361" s="129">
        <v>39</v>
      </c>
      <c r="M2361" s="3" t="s">
        <v>4370</v>
      </c>
      <c r="N2361" s="3" t="s">
        <v>4343</v>
      </c>
      <c r="O2361" s="3" t="s">
        <v>4372</v>
      </c>
      <c r="P2361" s="3" t="s">
        <v>4373</v>
      </c>
      <c r="Q2361" s="62" t="s">
        <v>7130</v>
      </c>
    </row>
    <row r="2362" spans="1:17" x14ac:dyDescent="0.25">
      <c r="A2362" s="61">
        <v>9552634</v>
      </c>
      <c r="B2362" s="3">
        <v>352670</v>
      </c>
      <c r="C2362" s="129">
        <v>10</v>
      </c>
      <c r="D2362" s="3" t="s">
        <v>485</v>
      </c>
      <c r="E2362" s="3">
        <v>352670</v>
      </c>
      <c r="F2362" s="128">
        <v>35101</v>
      </c>
      <c r="G2362" s="3" t="s">
        <v>117</v>
      </c>
      <c r="H2362" s="3" t="s">
        <v>4403</v>
      </c>
      <c r="I2362" s="3">
        <v>352670</v>
      </c>
      <c r="J2362" s="3" t="s">
        <v>5231</v>
      </c>
      <c r="K2362" s="3" t="s">
        <v>4341</v>
      </c>
      <c r="L2362" s="129">
        <v>39</v>
      </c>
      <c r="M2362" s="3" t="s">
        <v>4370</v>
      </c>
      <c r="N2362" s="3" t="s">
        <v>4343</v>
      </c>
      <c r="O2362" s="3" t="s">
        <v>4372</v>
      </c>
      <c r="P2362" s="3" t="s">
        <v>4373</v>
      </c>
      <c r="Q2362" s="62" t="s">
        <v>7131</v>
      </c>
    </row>
    <row r="2363" spans="1:17" x14ac:dyDescent="0.25">
      <c r="A2363" s="61">
        <v>9554157</v>
      </c>
      <c r="B2363" s="3">
        <v>355030</v>
      </c>
      <c r="C2363" s="129">
        <v>1</v>
      </c>
      <c r="D2363" s="3" t="s">
        <v>54</v>
      </c>
      <c r="E2363" s="3">
        <v>355030</v>
      </c>
      <c r="F2363" s="128">
        <v>35016</v>
      </c>
      <c r="G2363" s="3" t="s">
        <v>62</v>
      </c>
      <c r="H2363" s="3" t="s">
        <v>4410</v>
      </c>
      <c r="I2363" s="3">
        <v>355030</v>
      </c>
      <c r="J2363" s="3" t="s">
        <v>4411</v>
      </c>
      <c r="K2363" s="3" t="s">
        <v>4341</v>
      </c>
      <c r="L2363" s="129">
        <v>5</v>
      </c>
      <c r="M2363" s="3" t="s">
        <v>4342</v>
      </c>
      <c r="N2363" s="3" t="s">
        <v>4343</v>
      </c>
      <c r="O2363" s="3" t="s">
        <v>4510</v>
      </c>
      <c r="P2363" s="3" t="s">
        <v>4373</v>
      </c>
      <c r="Q2363" s="62" t="s">
        <v>7132</v>
      </c>
    </row>
    <row r="2364" spans="1:17" x14ac:dyDescent="0.25">
      <c r="A2364" s="61">
        <v>9556095</v>
      </c>
      <c r="B2364" s="3">
        <v>354260</v>
      </c>
      <c r="C2364" s="129">
        <v>12</v>
      </c>
      <c r="D2364" s="3" t="s">
        <v>565</v>
      </c>
      <c r="E2364" s="3">
        <v>354260</v>
      </c>
      <c r="F2364" s="128">
        <v>35121</v>
      </c>
      <c r="G2364" s="3" t="s">
        <v>135</v>
      </c>
      <c r="H2364" s="3" t="s">
        <v>4420</v>
      </c>
      <c r="I2364" s="3">
        <v>354260</v>
      </c>
      <c r="J2364" s="3" t="s">
        <v>4500</v>
      </c>
      <c r="K2364" s="3" t="s">
        <v>4351</v>
      </c>
      <c r="L2364" s="129">
        <v>5</v>
      </c>
      <c r="M2364" s="3" t="s">
        <v>4342</v>
      </c>
      <c r="N2364" s="3" t="s">
        <v>4343</v>
      </c>
      <c r="O2364" s="3" t="s">
        <v>4352</v>
      </c>
      <c r="P2364" s="3" t="s">
        <v>4345</v>
      </c>
      <c r="Q2364" s="62" t="s">
        <v>7133</v>
      </c>
    </row>
    <row r="2365" spans="1:17" x14ac:dyDescent="0.25">
      <c r="A2365" s="61">
        <v>9585982</v>
      </c>
      <c r="B2365" s="3">
        <v>351040</v>
      </c>
      <c r="C2365" s="129">
        <v>10</v>
      </c>
      <c r="D2365" s="3" t="s">
        <v>485</v>
      </c>
      <c r="E2365" s="3">
        <v>351040</v>
      </c>
      <c r="F2365" s="128">
        <v>35103</v>
      </c>
      <c r="G2365" s="3" t="s">
        <v>121</v>
      </c>
      <c r="H2365" s="3" t="s">
        <v>4403</v>
      </c>
      <c r="I2365" s="3">
        <v>351040</v>
      </c>
      <c r="J2365" s="3" t="s">
        <v>5913</v>
      </c>
      <c r="K2365" s="3" t="s">
        <v>4341</v>
      </c>
      <c r="L2365" s="129">
        <v>39</v>
      </c>
      <c r="M2365" s="3" t="s">
        <v>4370</v>
      </c>
      <c r="N2365" s="3" t="s">
        <v>4343</v>
      </c>
      <c r="O2365" s="3" t="s">
        <v>4401</v>
      </c>
      <c r="P2365" s="3" t="s">
        <v>4373</v>
      </c>
      <c r="Q2365" s="62" t="s">
        <v>7134</v>
      </c>
    </row>
    <row r="2366" spans="1:17" x14ac:dyDescent="0.25">
      <c r="A2366" s="61">
        <v>9591877</v>
      </c>
      <c r="B2366" s="3">
        <v>354850</v>
      </c>
      <c r="C2366" s="129">
        <v>4</v>
      </c>
      <c r="D2366" s="3" t="s">
        <v>237</v>
      </c>
      <c r="E2366" s="3">
        <v>354850</v>
      </c>
      <c r="F2366" s="128">
        <v>35041</v>
      </c>
      <c r="G2366" s="3" t="s">
        <v>78</v>
      </c>
      <c r="H2366" s="3" t="s">
        <v>4420</v>
      </c>
      <c r="I2366" s="3">
        <v>354850</v>
      </c>
      <c r="J2366" s="3" t="s">
        <v>4514</v>
      </c>
      <c r="K2366" s="3" t="s">
        <v>4341</v>
      </c>
      <c r="L2366" s="129">
        <v>39</v>
      </c>
      <c r="M2366" s="3" t="s">
        <v>4370</v>
      </c>
      <c r="N2366" s="3" t="s">
        <v>4343</v>
      </c>
      <c r="O2366" s="3" t="s">
        <v>4372</v>
      </c>
      <c r="P2366" s="3" t="s">
        <v>4373</v>
      </c>
      <c r="Q2366" s="62" t="s">
        <v>7135</v>
      </c>
    </row>
    <row r="2367" spans="1:17" x14ac:dyDescent="0.25">
      <c r="A2367" s="61">
        <v>9603999</v>
      </c>
      <c r="B2367" s="3">
        <v>352690</v>
      </c>
      <c r="C2367" s="129">
        <v>10</v>
      </c>
      <c r="D2367" s="3" t="s">
        <v>485</v>
      </c>
      <c r="E2367" s="3">
        <v>352690</v>
      </c>
      <c r="F2367" s="128">
        <v>35102</v>
      </c>
      <c r="G2367" s="3" t="s">
        <v>119</v>
      </c>
      <c r="H2367" s="3" t="s">
        <v>4403</v>
      </c>
      <c r="I2367" s="3">
        <v>352690</v>
      </c>
      <c r="J2367" s="3" t="s">
        <v>4517</v>
      </c>
      <c r="K2367" s="3" t="s">
        <v>4341</v>
      </c>
      <c r="L2367" s="129">
        <v>39</v>
      </c>
      <c r="M2367" s="3" t="s">
        <v>4370</v>
      </c>
      <c r="N2367" s="3" t="s">
        <v>4343</v>
      </c>
      <c r="O2367" s="3" t="s">
        <v>4372</v>
      </c>
      <c r="P2367" s="3" t="s">
        <v>4373</v>
      </c>
      <c r="Q2367" s="62" t="s">
        <v>7136</v>
      </c>
    </row>
    <row r="2368" spans="1:17" x14ac:dyDescent="0.25">
      <c r="A2368" s="61">
        <v>9609903</v>
      </c>
      <c r="B2368" s="3">
        <v>351280</v>
      </c>
      <c r="C2368" s="129">
        <v>7</v>
      </c>
      <c r="D2368" s="3" t="s">
        <v>344</v>
      </c>
      <c r="E2368" s="3">
        <v>351280</v>
      </c>
      <c r="F2368" s="128">
        <v>35072</v>
      </c>
      <c r="G2368" s="3" t="s">
        <v>95</v>
      </c>
      <c r="H2368" s="3" t="s">
        <v>4384</v>
      </c>
      <c r="I2368" s="3">
        <v>351280</v>
      </c>
      <c r="J2368" s="3" t="s">
        <v>4488</v>
      </c>
      <c r="K2368" s="3" t="s">
        <v>4341</v>
      </c>
      <c r="L2368" s="129">
        <v>39</v>
      </c>
      <c r="M2368" s="3" t="s">
        <v>4370</v>
      </c>
      <c r="N2368" s="3" t="s">
        <v>4343</v>
      </c>
      <c r="O2368" s="3" t="s">
        <v>4372</v>
      </c>
      <c r="P2368" s="3" t="s">
        <v>4373</v>
      </c>
      <c r="Q2368" s="62" t="s">
        <v>7137</v>
      </c>
    </row>
    <row r="2369" spans="1:17" x14ac:dyDescent="0.25">
      <c r="A2369" s="61">
        <v>9612564</v>
      </c>
      <c r="B2369" s="3">
        <v>351160</v>
      </c>
      <c r="C2369" s="129">
        <v>16</v>
      </c>
      <c r="D2369" s="3" t="s">
        <v>747</v>
      </c>
      <c r="E2369" s="3">
        <v>351160</v>
      </c>
      <c r="F2369" s="128">
        <v>35161</v>
      </c>
      <c r="G2369" s="3" t="s">
        <v>164</v>
      </c>
      <c r="H2369" s="3" t="s">
        <v>4399</v>
      </c>
      <c r="I2369" s="3">
        <v>351160</v>
      </c>
      <c r="J2369" s="3" t="s">
        <v>4558</v>
      </c>
      <c r="K2369" s="3" t="s">
        <v>4341</v>
      </c>
      <c r="L2369" s="129">
        <v>39</v>
      </c>
      <c r="M2369" s="3" t="s">
        <v>4370</v>
      </c>
      <c r="N2369" s="3" t="s">
        <v>4343</v>
      </c>
      <c r="O2369" s="3" t="s">
        <v>4372</v>
      </c>
      <c r="P2369" s="3" t="s">
        <v>4373</v>
      </c>
      <c r="Q2369" s="62" t="s">
        <v>4796</v>
      </c>
    </row>
    <row r="2370" spans="1:17" x14ac:dyDescent="0.25">
      <c r="A2370" s="61">
        <v>9613188</v>
      </c>
      <c r="B2370" s="3">
        <v>350560</v>
      </c>
      <c r="C2370" s="129">
        <v>13</v>
      </c>
      <c r="D2370" s="3" t="s">
        <v>583</v>
      </c>
      <c r="E2370" s="3">
        <v>350560</v>
      </c>
      <c r="F2370" s="128">
        <v>35131</v>
      </c>
      <c r="G2370" s="3" t="s">
        <v>137</v>
      </c>
      <c r="H2370" s="3" t="s">
        <v>4396</v>
      </c>
      <c r="I2370" s="3">
        <v>350560</v>
      </c>
      <c r="J2370" s="3" t="s">
        <v>4944</v>
      </c>
      <c r="K2370" s="3" t="s">
        <v>4341</v>
      </c>
      <c r="L2370" s="129">
        <v>39</v>
      </c>
      <c r="M2370" s="3" t="s">
        <v>4370</v>
      </c>
      <c r="N2370" s="3" t="s">
        <v>4343</v>
      </c>
      <c r="O2370" s="3" t="s">
        <v>4372</v>
      </c>
      <c r="P2370" s="3" t="s">
        <v>4373</v>
      </c>
      <c r="Q2370" s="62" t="s">
        <v>7138</v>
      </c>
    </row>
    <row r="2371" spans="1:17" x14ac:dyDescent="0.25">
      <c r="A2371" s="61">
        <v>9615040</v>
      </c>
      <c r="B2371" s="3">
        <v>351910</v>
      </c>
      <c r="C2371" s="129">
        <v>6</v>
      </c>
      <c r="D2371" s="3" t="s">
        <v>271</v>
      </c>
      <c r="E2371" s="3">
        <v>351910</v>
      </c>
      <c r="F2371" s="128">
        <v>35062</v>
      </c>
      <c r="G2371" s="3" t="s">
        <v>85</v>
      </c>
      <c r="H2371" s="3" t="s">
        <v>4414</v>
      </c>
      <c r="I2371" s="3">
        <v>351910</v>
      </c>
      <c r="J2371" s="3" t="s">
        <v>6065</v>
      </c>
      <c r="K2371" s="3" t="s">
        <v>4341</v>
      </c>
      <c r="L2371" s="129">
        <v>39</v>
      </c>
      <c r="M2371" s="3" t="s">
        <v>4370</v>
      </c>
      <c r="N2371" s="3" t="s">
        <v>4343</v>
      </c>
      <c r="O2371" s="3" t="s">
        <v>4358</v>
      </c>
      <c r="P2371" s="3" t="s">
        <v>4359</v>
      </c>
      <c r="Q2371" s="62" t="s">
        <v>6451</v>
      </c>
    </row>
    <row r="2372" spans="1:17" x14ac:dyDescent="0.25">
      <c r="A2372" s="61">
        <v>9627022</v>
      </c>
      <c r="B2372" s="3">
        <v>350960</v>
      </c>
      <c r="C2372" s="129">
        <v>7</v>
      </c>
      <c r="D2372" s="3" t="s">
        <v>344</v>
      </c>
      <c r="E2372" s="3">
        <v>350960</v>
      </c>
      <c r="F2372" s="128">
        <v>35073</v>
      </c>
      <c r="G2372" s="3" t="s">
        <v>97</v>
      </c>
      <c r="H2372" s="3" t="s">
        <v>4389</v>
      </c>
      <c r="I2372" s="3">
        <v>350960</v>
      </c>
      <c r="J2372" s="3" t="s">
        <v>5665</v>
      </c>
      <c r="K2372" s="3" t="s">
        <v>4341</v>
      </c>
      <c r="L2372" s="129">
        <v>39</v>
      </c>
      <c r="M2372" s="3" t="s">
        <v>4370</v>
      </c>
      <c r="N2372" s="3" t="s">
        <v>4343</v>
      </c>
      <c r="O2372" s="3" t="s">
        <v>4372</v>
      </c>
      <c r="P2372" s="3" t="s">
        <v>4373</v>
      </c>
      <c r="Q2372" s="62" t="s">
        <v>6632</v>
      </c>
    </row>
    <row r="2373" spans="1:17" x14ac:dyDescent="0.25">
      <c r="A2373" s="61">
        <v>9639659</v>
      </c>
      <c r="B2373" s="3">
        <v>351280</v>
      </c>
      <c r="C2373" s="129">
        <v>7</v>
      </c>
      <c r="D2373" s="3" t="s">
        <v>344</v>
      </c>
      <c r="E2373" s="3">
        <v>351280</v>
      </c>
      <c r="F2373" s="128">
        <v>35072</v>
      </c>
      <c r="G2373" s="3" t="s">
        <v>95</v>
      </c>
      <c r="H2373" s="3" t="s">
        <v>4384</v>
      </c>
      <c r="I2373" s="3">
        <v>351280</v>
      </c>
      <c r="J2373" s="3" t="s">
        <v>4488</v>
      </c>
      <c r="K2373" s="3" t="s">
        <v>4341</v>
      </c>
      <c r="L2373" s="129">
        <v>5</v>
      </c>
      <c r="M2373" s="3" t="s">
        <v>4342</v>
      </c>
      <c r="N2373" s="3" t="s">
        <v>4343</v>
      </c>
      <c r="O2373" s="3" t="s">
        <v>4358</v>
      </c>
      <c r="P2373" s="3" t="s">
        <v>4359</v>
      </c>
      <c r="Q2373" s="62" t="s">
        <v>7139</v>
      </c>
    </row>
    <row r="2374" spans="1:17" x14ac:dyDescent="0.25">
      <c r="A2374" s="61">
        <v>9650237</v>
      </c>
      <c r="B2374" s="3">
        <v>353620</v>
      </c>
      <c r="C2374" s="129">
        <v>12</v>
      </c>
      <c r="D2374" s="3" t="s">
        <v>565</v>
      </c>
      <c r="E2374" s="3">
        <v>353620</v>
      </c>
      <c r="F2374" s="128">
        <v>35121</v>
      </c>
      <c r="G2374" s="3" t="s">
        <v>135</v>
      </c>
      <c r="H2374" s="3" t="s">
        <v>4420</v>
      </c>
      <c r="I2374" s="3">
        <v>353620</v>
      </c>
      <c r="J2374" s="3" t="s">
        <v>4512</v>
      </c>
      <c r="K2374" s="3" t="s">
        <v>4341</v>
      </c>
      <c r="L2374" s="129">
        <v>39</v>
      </c>
      <c r="M2374" s="3" t="s">
        <v>4370</v>
      </c>
      <c r="N2374" s="3" t="s">
        <v>4343</v>
      </c>
      <c r="O2374" s="3" t="s">
        <v>4358</v>
      </c>
      <c r="P2374" s="3" t="s">
        <v>4359</v>
      </c>
      <c r="Q2374" s="62" t="s">
        <v>7140</v>
      </c>
    </row>
    <row r="2375" spans="1:17" x14ac:dyDescent="0.25">
      <c r="A2375" s="61">
        <v>9652531</v>
      </c>
      <c r="B2375" s="3">
        <v>352390</v>
      </c>
      <c r="C2375" s="129">
        <v>16</v>
      </c>
      <c r="D2375" s="3" t="s">
        <v>747</v>
      </c>
      <c r="E2375" s="3">
        <v>352390</v>
      </c>
      <c r="F2375" s="128">
        <v>35163</v>
      </c>
      <c r="G2375" s="3" t="s">
        <v>168</v>
      </c>
      <c r="H2375" s="3" t="s">
        <v>4399</v>
      </c>
      <c r="I2375" s="3">
        <v>352390</v>
      </c>
      <c r="J2375" s="3" t="s">
        <v>4432</v>
      </c>
      <c r="K2375" s="3" t="s">
        <v>4341</v>
      </c>
      <c r="L2375" s="129">
        <v>4</v>
      </c>
      <c r="M2375" s="3" t="s">
        <v>4349</v>
      </c>
      <c r="N2375" s="3" t="s">
        <v>4343</v>
      </c>
      <c r="O2375" s="3" t="s">
        <v>4344</v>
      </c>
      <c r="P2375" s="3" t="s">
        <v>4345</v>
      </c>
      <c r="Q2375" s="62" t="s">
        <v>7141</v>
      </c>
    </row>
    <row r="2376" spans="1:17" x14ac:dyDescent="0.25">
      <c r="A2376" s="61">
        <v>9653988</v>
      </c>
      <c r="B2376" s="3">
        <v>355030</v>
      </c>
      <c r="C2376" s="129">
        <v>1</v>
      </c>
      <c r="D2376" s="3" t="s">
        <v>54</v>
      </c>
      <c r="E2376" s="3">
        <v>355030</v>
      </c>
      <c r="F2376" s="128">
        <v>35016</v>
      </c>
      <c r="G2376" s="3" t="s">
        <v>62</v>
      </c>
      <c r="H2376" s="3" t="s">
        <v>4410</v>
      </c>
      <c r="I2376" s="3">
        <v>355030</v>
      </c>
      <c r="J2376" s="3" t="s">
        <v>4411</v>
      </c>
      <c r="K2376" s="3" t="s">
        <v>4341</v>
      </c>
      <c r="L2376" s="129">
        <v>4</v>
      </c>
      <c r="M2376" s="3" t="s">
        <v>4349</v>
      </c>
      <c r="N2376" s="3" t="s">
        <v>4343</v>
      </c>
      <c r="O2376" s="3" t="s">
        <v>4356</v>
      </c>
      <c r="P2376" s="3" t="s">
        <v>4345</v>
      </c>
      <c r="Q2376" s="62" t="s">
        <v>7142</v>
      </c>
    </row>
    <row r="2377" spans="1:17" x14ac:dyDescent="0.25">
      <c r="A2377" s="61">
        <v>9662561</v>
      </c>
      <c r="B2377" s="3">
        <v>350550</v>
      </c>
      <c r="C2377" s="129">
        <v>5</v>
      </c>
      <c r="D2377" s="3" t="s">
        <v>249</v>
      </c>
      <c r="E2377" s="3">
        <v>350550</v>
      </c>
      <c r="F2377" s="128">
        <v>35051</v>
      </c>
      <c r="G2377" s="3" t="s">
        <v>80</v>
      </c>
      <c r="H2377" s="3" t="s">
        <v>4396</v>
      </c>
      <c r="I2377" s="3">
        <v>350550</v>
      </c>
      <c r="J2377" s="3" t="s">
        <v>5142</v>
      </c>
      <c r="K2377" s="3" t="s">
        <v>4341</v>
      </c>
      <c r="L2377" s="129">
        <v>5</v>
      </c>
      <c r="M2377" s="3" t="s">
        <v>4342</v>
      </c>
      <c r="N2377" s="3" t="s">
        <v>4343</v>
      </c>
      <c r="O2377" s="3" t="s">
        <v>4460</v>
      </c>
      <c r="P2377" s="3" t="s">
        <v>4359</v>
      </c>
      <c r="Q2377" s="62" t="s">
        <v>7143</v>
      </c>
    </row>
    <row r="2378" spans="1:17" x14ac:dyDescent="0.25">
      <c r="A2378" s="61">
        <v>9663134</v>
      </c>
      <c r="B2378" s="3">
        <v>350160</v>
      </c>
      <c r="C2378" s="129">
        <v>7</v>
      </c>
      <c r="D2378" s="3" t="s">
        <v>344</v>
      </c>
      <c r="E2378" s="3">
        <v>350160</v>
      </c>
      <c r="F2378" s="128">
        <v>35072</v>
      </c>
      <c r="G2378" s="3" t="s">
        <v>95</v>
      </c>
      <c r="H2378" s="3" t="s">
        <v>4384</v>
      </c>
      <c r="I2378" s="3">
        <v>350160</v>
      </c>
      <c r="J2378" s="3" t="s">
        <v>4708</v>
      </c>
      <c r="K2378" s="3" t="s">
        <v>4341</v>
      </c>
      <c r="L2378" s="129">
        <v>39</v>
      </c>
      <c r="M2378" s="3" t="s">
        <v>4370</v>
      </c>
      <c r="N2378" s="3" t="s">
        <v>4343</v>
      </c>
      <c r="O2378" s="3" t="s">
        <v>4372</v>
      </c>
      <c r="P2378" s="3" t="s">
        <v>4373</v>
      </c>
      <c r="Q2378" s="62" t="s">
        <v>7144</v>
      </c>
    </row>
    <row r="2379" spans="1:17" x14ac:dyDescent="0.25">
      <c r="A2379" s="61">
        <v>9664203</v>
      </c>
      <c r="B2379" s="3">
        <v>354870</v>
      </c>
      <c r="C2379" s="129">
        <v>1</v>
      </c>
      <c r="D2379" s="3" t="s">
        <v>54</v>
      </c>
      <c r="E2379" s="3">
        <v>354870</v>
      </c>
      <c r="F2379" s="128">
        <v>35015</v>
      </c>
      <c r="G2379" s="3" t="s">
        <v>60</v>
      </c>
      <c r="H2379" s="3" t="s">
        <v>4361</v>
      </c>
      <c r="I2379" s="3">
        <v>354870</v>
      </c>
      <c r="J2379" s="3" t="s">
        <v>4665</v>
      </c>
      <c r="K2379" s="3" t="s">
        <v>4341</v>
      </c>
      <c r="L2379" s="129">
        <v>39</v>
      </c>
      <c r="M2379" s="3" t="s">
        <v>4370</v>
      </c>
      <c r="N2379" s="3" t="s">
        <v>4343</v>
      </c>
      <c r="O2379" s="3" t="s">
        <v>4344</v>
      </c>
      <c r="P2379" s="3" t="s">
        <v>4345</v>
      </c>
      <c r="Q2379" s="62" t="s">
        <v>7145</v>
      </c>
    </row>
    <row r="2380" spans="1:17" x14ac:dyDescent="0.25">
      <c r="A2380" s="61">
        <v>9667407</v>
      </c>
      <c r="B2380" s="3">
        <v>354990</v>
      </c>
      <c r="C2380" s="129">
        <v>17</v>
      </c>
      <c r="D2380" s="3" t="s">
        <v>797</v>
      </c>
      <c r="E2380" s="3">
        <v>354990</v>
      </c>
      <c r="F2380" s="128">
        <v>35171</v>
      </c>
      <c r="G2380" s="3" t="s">
        <v>170</v>
      </c>
      <c r="H2380" s="3" t="s">
        <v>4367</v>
      </c>
      <c r="I2380" s="3">
        <v>354990</v>
      </c>
      <c r="J2380" s="3" t="s">
        <v>4368</v>
      </c>
      <c r="K2380" s="3" t="s">
        <v>4341</v>
      </c>
      <c r="L2380" s="129">
        <v>39</v>
      </c>
      <c r="M2380" s="3" t="s">
        <v>4370</v>
      </c>
      <c r="N2380" s="3" t="s">
        <v>4343</v>
      </c>
      <c r="O2380" s="3" t="s">
        <v>4372</v>
      </c>
      <c r="P2380" s="3" t="s">
        <v>4373</v>
      </c>
      <c r="Q2380" s="62" t="s">
        <v>7146</v>
      </c>
    </row>
    <row r="2381" spans="1:17" x14ac:dyDescent="0.25">
      <c r="A2381" s="61">
        <v>9667830</v>
      </c>
      <c r="B2381" s="3">
        <v>351880</v>
      </c>
      <c r="C2381" s="129">
        <v>1</v>
      </c>
      <c r="D2381" s="3" t="s">
        <v>54</v>
      </c>
      <c r="E2381" s="3">
        <v>351880</v>
      </c>
      <c r="F2381" s="128">
        <v>35011</v>
      </c>
      <c r="G2381" s="3" t="s">
        <v>46</v>
      </c>
      <c r="H2381" s="3" t="s">
        <v>4437</v>
      </c>
      <c r="I2381" s="3">
        <v>351880</v>
      </c>
      <c r="J2381" s="3" t="s">
        <v>4826</v>
      </c>
      <c r="K2381" s="3" t="s">
        <v>4341</v>
      </c>
      <c r="L2381" s="129">
        <v>39</v>
      </c>
      <c r="M2381" s="3" t="s">
        <v>4370</v>
      </c>
      <c r="N2381" s="3" t="s">
        <v>4343</v>
      </c>
      <c r="O2381" s="3" t="s">
        <v>4344</v>
      </c>
      <c r="P2381" s="3" t="s">
        <v>4345</v>
      </c>
      <c r="Q2381" s="62" t="s">
        <v>7147</v>
      </c>
    </row>
    <row r="2382" spans="1:17" x14ac:dyDescent="0.25">
      <c r="A2382" s="61">
        <v>9677011</v>
      </c>
      <c r="B2382" s="3">
        <v>354520</v>
      </c>
      <c r="C2382" s="129">
        <v>16</v>
      </c>
      <c r="D2382" s="3" t="s">
        <v>747</v>
      </c>
      <c r="E2382" s="3">
        <v>354520</v>
      </c>
      <c r="F2382" s="128">
        <v>35163</v>
      </c>
      <c r="G2382" s="3" t="s">
        <v>168</v>
      </c>
      <c r="H2382" s="3" t="s">
        <v>4399</v>
      </c>
      <c r="I2382" s="3">
        <v>354520</v>
      </c>
      <c r="J2382" s="3" t="s">
        <v>6276</v>
      </c>
      <c r="K2382" s="3" t="s">
        <v>4341</v>
      </c>
      <c r="L2382" s="129">
        <v>5</v>
      </c>
      <c r="M2382" s="3" t="s">
        <v>4342</v>
      </c>
      <c r="N2382" s="3" t="s">
        <v>4343</v>
      </c>
      <c r="O2382" s="3" t="s">
        <v>4344</v>
      </c>
      <c r="P2382" s="3" t="s">
        <v>4345</v>
      </c>
      <c r="Q2382" s="62" t="s">
        <v>6277</v>
      </c>
    </row>
    <row r="2383" spans="1:17" x14ac:dyDescent="0.25">
      <c r="A2383" s="61">
        <v>9677437</v>
      </c>
      <c r="B2383" s="3">
        <v>354100</v>
      </c>
      <c r="C2383" s="129">
        <v>4</v>
      </c>
      <c r="D2383" s="3" t="s">
        <v>237</v>
      </c>
      <c r="E2383" s="3">
        <v>354100</v>
      </c>
      <c r="F2383" s="128">
        <v>35041</v>
      </c>
      <c r="G2383" s="3" t="s">
        <v>78</v>
      </c>
      <c r="H2383" s="3" t="s">
        <v>4420</v>
      </c>
      <c r="I2383" s="3">
        <v>354100</v>
      </c>
      <c r="J2383" s="3" t="s">
        <v>4421</v>
      </c>
      <c r="K2383" s="3" t="s">
        <v>4341</v>
      </c>
      <c r="L2383" s="129">
        <v>39</v>
      </c>
      <c r="M2383" s="3" t="s">
        <v>4370</v>
      </c>
      <c r="N2383" s="3" t="s">
        <v>4343</v>
      </c>
      <c r="O2383" s="3" t="s">
        <v>4556</v>
      </c>
      <c r="P2383" s="3" t="s">
        <v>4373</v>
      </c>
      <c r="Q2383" s="62" t="s">
        <v>7148</v>
      </c>
    </row>
    <row r="2384" spans="1:17" x14ac:dyDescent="0.25">
      <c r="A2384" s="61">
        <v>9679294</v>
      </c>
      <c r="B2384" s="3">
        <v>351610</v>
      </c>
      <c r="C2384" s="129">
        <v>9</v>
      </c>
      <c r="D2384" s="3" t="s">
        <v>419</v>
      </c>
      <c r="E2384" s="3">
        <v>351610</v>
      </c>
      <c r="F2384" s="128">
        <v>35092</v>
      </c>
      <c r="G2384" s="3" t="s">
        <v>109</v>
      </c>
      <c r="H2384" s="3" t="s">
        <v>4470</v>
      </c>
      <c r="I2384" s="3">
        <v>351610</v>
      </c>
      <c r="J2384" s="3" t="s">
        <v>7149</v>
      </c>
      <c r="K2384" s="3" t="s">
        <v>4341</v>
      </c>
      <c r="L2384" s="129">
        <v>39</v>
      </c>
      <c r="M2384" s="3" t="s">
        <v>4370</v>
      </c>
      <c r="N2384" s="3" t="s">
        <v>4343</v>
      </c>
      <c r="O2384" s="3" t="s">
        <v>4344</v>
      </c>
      <c r="P2384" s="3" t="s">
        <v>4345</v>
      </c>
      <c r="Q2384" s="62" t="s">
        <v>7150</v>
      </c>
    </row>
    <row r="2385" spans="1:17" x14ac:dyDescent="0.25">
      <c r="A2385" s="61">
        <v>9680500</v>
      </c>
      <c r="B2385" s="3">
        <v>351670</v>
      </c>
      <c r="C2385" s="129">
        <v>9</v>
      </c>
      <c r="D2385" s="3" t="s">
        <v>419</v>
      </c>
      <c r="E2385" s="3">
        <v>351670</v>
      </c>
      <c r="F2385" s="128">
        <v>35093</v>
      </c>
      <c r="G2385" s="3" t="s">
        <v>111</v>
      </c>
      <c r="H2385" s="3" t="s">
        <v>4470</v>
      </c>
      <c r="I2385" s="3">
        <v>351670</v>
      </c>
      <c r="J2385" s="3" t="s">
        <v>4961</v>
      </c>
      <c r="K2385" s="3" t="s">
        <v>4341</v>
      </c>
      <c r="L2385" s="129">
        <v>5</v>
      </c>
      <c r="M2385" s="3" t="s">
        <v>4342</v>
      </c>
      <c r="N2385" s="3" t="s">
        <v>4343</v>
      </c>
      <c r="O2385" s="3" t="s">
        <v>4358</v>
      </c>
      <c r="P2385" s="3" t="s">
        <v>4359</v>
      </c>
      <c r="Q2385" s="62" t="s">
        <v>7151</v>
      </c>
    </row>
    <row r="2386" spans="1:17" x14ac:dyDescent="0.25">
      <c r="A2386" s="61">
        <v>9681280</v>
      </c>
      <c r="B2386" s="3">
        <v>350850</v>
      </c>
      <c r="C2386" s="129">
        <v>17</v>
      </c>
      <c r="D2386" s="3" t="s">
        <v>797</v>
      </c>
      <c r="E2386" s="3">
        <v>350850</v>
      </c>
      <c r="F2386" s="128">
        <v>35171</v>
      </c>
      <c r="G2386" s="3" t="s">
        <v>170</v>
      </c>
      <c r="H2386" s="3" t="s">
        <v>4367</v>
      </c>
      <c r="I2386" s="3">
        <v>350850</v>
      </c>
      <c r="J2386" s="3" t="s">
        <v>4648</v>
      </c>
      <c r="K2386" s="3" t="s">
        <v>4341</v>
      </c>
      <c r="L2386" s="129">
        <v>39</v>
      </c>
      <c r="M2386" s="3" t="s">
        <v>4370</v>
      </c>
      <c r="N2386" s="3" t="s">
        <v>4343</v>
      </c>
      <c r="O2386" s="3" t="s">
        <v>4372</v>
      </c>
      <c r="P2386" s="3" t="s">
        <v>4373</v>
      </c>
      <c r="Q2386" s="62" t="s">
        <v>7152</v>
      </c>
    </row>
    <row r="2387" spans="1:17" x14ac:dyDescent="0.25">
      <c r="A2387" s="61">
        <v>9686509</v>
      </c>
      <c r="B2387" s="3">
        <v>350520</v>
      </c>
      <c r="C2387" s="129">
        <v>6</v>
      </c>
      <c r="D2387" s="3" t="s">
        <v>271</v>
      </c>
      <c r="E2387" s="3">
        <v>350520</v>
      </c>
      <c r="F2387" s="128">
        <v>35064</v>
      </c>
      <c r="G2387" s="3" t="s">
        <v>89</v>
      </c>
      <c r="H2387" s="3" t="s">
        <v>4414</v>
      </c>
      <c r="I2387" s="3">
        <v>350520</v>
      </c>
      <c r="J2387" s="3" t="s">
        <v>4465</v>
      </c>
      <c r="K2387" s="3" t="s">
        <v>4341</v>
      </c>
      <c r="L2387" s="129">
        <v>39</v>
      </c>
      <c r="M2387" s="3" t="s">
        <v>4370</v>
      </c>
      <c r="N2387" s="3" t="s">
        <v>4343</v>
      </c>
      <c r="O2387" s="3" t="s">
        <v>4466</v>
      </c>
      <c r="P2387" s="3" t="s">
        <v>4373</v>
      </c>
      <c r="Q2387" s="62" t="s">
        <v>7153</v>
      </c>
    </row>
    <row r="2388" spans="1:17" x14ac:dyDescent="0.25">
      <c r="A2388" s="61">
        <v>9687610</v>
      </c>
      <c r="B2388" s="3">
        <v>351050</v>
      </c>
      <c r="C2388" s="129">
        <v>17</v>
      </c>
      <c r="D2388" s="3" t="s">
        <v>797</v>
      </c>
      <c r="E2388" s="3">
        <v>351050</v>
      </c>
      <c r="F2388" s="128">
        <v>35173</v>
      </c>
      <c r="G2388" s="3" t="s">
        <v>174</v>
      </c>
      <c r="H2388" s="3" t="s">
        <v>4367</v>
      </c>
      <c r="I2388" s="3">
        <v>351050</v>
      </c>
      <c r="J2388" s="3" t="s">
        <v>4406</v>
      </c>
      <c r="K2388" s="3" t="s">
        <v>4341</v>
      </c>
      <c r="L2388" s="129">
        <v>39</v>
      </c>
      <c r="M2388" s="3" t="s">
        <v>4370</v>
      </c>
      <c r="N2388" s="3" t="s">
        <v>4343</v>
      </c>
      <c r="O2388" s="3" t="s">
        <v>4372</v>
      </c>
      <c r="P2388" s="3" t="s">
        <v>4373</v>
      </c>
      <c r="Q2388" s="62" t="s">
        <v>7154</v>
      </c>
    </row>
    <row r="2389" spans="1:17" x14ac:dyDescent="0.25">
      <c r="A2389" s="61">
        <v>9688374</v>
      </c>
      <c r="B2389" s="3">
        <v>353120</v>
      </c>
      <c r="C2389" s="129">
        <v>7</v>
      </c>
      <c r="D2389" s="3" t="s">
        <v>344</v>
      </c>
      <c r="E2389" s="3">
        <v>353120</v>
      </c>
      <c r="F2389" s="128">
        <v>35074</v>
      </c>
      <c r="G2389" s="3" t="s">
        <v>99</v>
      </c>
      <c r="H2389" s="3" t="s">
        <v>4384</v>
      </c>
      <c r="I2389" s="3">
        <v>353120</v>
      </c>
      <c r="J2389" s="3" t="s">
        <v>5629</v>
      </c>
      <c r="K2389" s="3" t="s">
        <v>4341</v>
      </c>
      <c r="L2389" s="129">
        <v>39</v>
      </c>
      <c r="M2389" s="3" t="s">
        <v>4370</v>
      </c>
      <c r="N2389" s="3" t="s">
        <v>4343</v>
      </c>
      <c r="O2389" s="3" t="s">
        <v>4372</v>
      </c>
      <c r="P2389" s="3" t="s">
        <v>4373</v>
      </c>
      <c r="Q2389" s="62" t="s">
        <v>7155</v>
      </c>
    </row>
    <row r="2390" spans="1:17" x14ac:dyDescent="0.25">
      <c r="A2390" s="61">
        <v>9691383</v>
      </c>
      <c r="B2390" s="3">
        <v>351620</v>
      </c>
      <c r="C2390" s="129">
        <v>8</v>
      </c>
      <c r="D2390" s="3" t="s">
        <v>392</v>
      </c>
      <c r="E2390" s="3">
        <v>351620</v>
      </c>
      <c r="F2390" s="128">
        <v>35081</v>
      </c>
      <c r="G2390" s="3" t="s">
        <v>101</v>
      </c>
      <c r="H2390" s="3" t="s">
        <v>4396</v>
      </c>
      <c r="I2390" s="3">
        <v>351620</v>
      </c>
      <c r="J2390" s="3" t="s">
        <v>4792</v>
      </c>
      <c r="K2390" s="3" t="s">
        <v>4341</v>
      </c>
      <c r="L2390" s="129">
        <v>39</v>
      </c>
      <c r="M2390" s="3" t="s">
        <v>4370</v>
      </c>
      <c r="N2390" s="3" t="s">
        <v>4343</v>
      </c>
      <c r="O2390" s="3" t="s">
        <v>4401</v>
      </c>
      <c r="P2390" s="3" t="s">
        <v>4373</v>
      </c>
      <c r="Q2390" s="62" t="s">
        <v>7156</v>
      </c>
    </row>
    <row r="2391" spans="1:17" x14ac:dyDescent="0.25">
      <c r="A2391" s="61">
        <v>9691723</v>
      </c>
      <c r="B2391" s="3">
        <v>353760</v>
      </c>
      <c r="C2391" s="129">
        <v>4</v>
      </c>
      <c r="D2391" s="3" t="s">
        <v>237</v>
      </c>
      <c r="E2391" s="3">
        <v>353760</v>
      </c>
      <c r="F2391" s="128">
        <v>35041</v>
      </c>
      <c r="G2391" s="3" t="s">
        <v>78</v>
      </c>
      <c r="H2391" s="3" t="s">
        <v>4420</v>
      </c>
      <c r="I2391" s="3">
        <v>353760</v>
      </c>
      <c r="J2391" s="3" t="s">
        <v>5667</v>
      </c>
      <c r="K2391" s="3" t="s">
        <v>4341</v>
      </c>
      <c r="L2391" s="129">
        <v>4</v>
      </c>
      <c r="M2391" s="3" t="s">
        <v>4349</v>
      </c>
      <c r="N2391" s="3" t="s">
        <v>4343</v>
      </c>
      <c r="O2391" s="3" t="s">
        <v>4344</v>
      </c>
      <c r="P2391" s="3" t="s">
        <v>4345</v>
      </c>
      <c r="Q2391" s="62" t="s">
        <v>7157</v>
      </c>
    </row>
    <row r="2392" spans="1:17" x14ac:dyDescent="0.25">
      <c r="A2392" s="61">
        <v>9697799</v>
      </c>
      <c r="B2392" s="3">
        <v>352042</v>
      </c>
      <c r="C2392" s="129">
        <v>12</v>
      </c>
      <c r="D2392" s="3" t="s">
        <v>565</v>
      </c>
      <c r="E2392" s="3">
        <v>352042</v>
      </c>
      <c r="F2392" s="128">
        <v>35121</v>
      </c>
      <c r="G2392" s="3" t="s">
        <v>135</v>
      </c>
      <c r="H2392" s="3" t="s">
        <v>4420</v>
      </c>
      <c r="I2392" s="3">
        <v>352042</v>
      </c>
      <c r="J2392" s="3" t="s">
        <v>6580</v>
      </c>
      <c r="K2392" s="3" t="s">
        <v>4341</v>
      </c>
      <c r="L2392" s="129">
        <v>39</v>
      </c>
      <c r="M2392" s="3" t="s">
        <v>4370</v>
      </c>
      <c r="N2392" s="3" t="s">
        <v>4343</v>
      </c>
      <c r="O2392" s="3" t="s">
        <v>4401</v>
      </c>
      <c r="P2392" s="3" t="s">
        <v>4373</v>
      </c>
      <c r="Q2392" s="62" t="s">
        <v>6480</v>
      </c>
    </row>
    <row r="2393" spans="1:17" x14ac:dyDescent="0.25">
      <c r="A2393" s="61">
        <v>9697802</v>
      </c>
      <c r="B2393" s="3">
        <v>350800</v>
      </c>
      <c r="C2393" s="129">
        <v>16</v>
      </c>
      <c r="D2393" s="3" t="s">
        <v>747</v>
      </c>
      <c r="E2393" s="3">
        <v>350800</v>
      </c>
      <c r="F2393" s="128">
        <v>35162</v>
      </c>
      <c r="G2393" s="3" t="s">
        <v>166</v>
      </c>
      <c r="H2393" s="3" t="s">
        <v>4399</v>
      </c>
      <c r="I2393" s="3">
        <v>350800</v>
      </c>
      <c r="J2393" s="3" t="s">
        <v>4890</v>
      </c>
      <c r="K2393" s="3" t="s">
        <v>4341</v>
      </c>
      <c r="L2393" s="129">
        <v>39</v>
      </c>
      <c r="M2393" s="3" t="s">
        <v>4370</v>
      </c>
      <c r="N2393" s="3" t="s">
        <v>4343</v>
      </c>
      <c r="O2393" s="3" t="s">
        <v>4466</v>
      </c>
      <c r="P2393" s="3" t="s">
        <v>4373</v>
      </c>
      <c r="Q2393" s="62" t="s">
        <v>7158</v>
      </c>
    </row>
    <row r="2394" spans="1:17" x14ac:dyDescent="0.25">
      <c r="A2394" s="61">
        <v>9714081</v>
      </c>
      <c r="B2394" s="3">
        <v>354070</v>
      </c>
      <c r="C2394" s="129">
        <v>3</v>
      </c>
      <c r="D2394" s="3" t="s">
        <v>207</v>
      </c>
      <c r="E2394" s="3">
        <v>354070</v>
      </c>
      <c r="F2394" s="128">
        <v>35034</v>
      </c>
      <c r="G2394" s="3" t="s">
        <v>76</v>
      </c>
      <c r="H2394" s="3" t="s">
        <v>4396</v>
      </c>
      <c r="I2394" s="3">
        <v>354070</v>
      </c>
      <c r="J2394" s="3" t="s">
        <v>5521</v>
      </c>
      <c r="K2394" s="3" t="s">
        <v>4341</v>
      </c>
      <c r="L2394" s="129">
        <v>39</v>
      </c>
      <c r="M2394" s="3" t="s">
        <v>4370</v>
      </c>
      <c r="N2394" s="3" t="s">
        <v>4343</v>
      </c>
      <c r="O2394" s="3" t="s">
        <v>4372</v>
      </c>
      <c r="P2394" s="3" t="s">
        <v>4373</v>
      </c>
      <c r="Q2394" s="62" t="s">
        <v>7159</v>
      </c>
    </row>
    <row r="2395" spans="1:17" x14ac:dyDescent="0.25">
      <c r="A2395" s="61">
        <v>9715878</v>
      </c>
      <c r="B2395" s="3">
        <v>350410</v>
      </c>
      <c r="C2395" s="129">
        <v>7</v>
      </c>
      <c r="D2395" s="3" t="s">
        <v>344</v>
      </c>
      <c r="E2395" s="3">
        <v>350410</v>
      </c>
      <c r="F2395" s="128">
        <v>35071</v>
      </c>
      <c r="G2395" s="3" t="s">
        <v>93</v>
      </c>
      <c r="H2395" s="3" t="s">
        <v>4389</v>
      </c>
      <c r="I2395" s="3">
        <v>350410</v>
      </c>
      <c r="J2395" s="3" t="s">
        <v>4806</v>
      </c>
      <c r="K2395" s="3" t="s">
        <v>4341</v>
      </c>
      <c r="L2395" s="129">
        <v>4</v>
      </c>
      <c r="M2395" s="3" t="s">
        <v>4349</v>
      </c>
      <c r="N2395" s="3" t="s">
        <v>4343</v>
      </c>
      <c r="O2395" s="3" t="s">
        <v>4344</v>
      </c>
      <c r="P2395" s="3" t="s">
        <v>4345</v>
      </c>
      <c r="Q2395" s="62" t="s">
        <v>7160</v>
      </c>
    </row>
    <row r="2396" spans="1:17" x14ac:dyDescent="0.25">
      <c r="A2396" s="61">
        <v>9717625</v>
      </c>
      <c r="B2396" s="3">
        <v>351280</v>
      </c>
      <c r="C2396" s="129">
        <v>7</v>
      </c>
      <c r="D2396" s="3" t="s">
        <v>344</v>
      </c>
      <c r="E2396" s="3">
        <v>351280</v>
      </c>
      <c r="F2396" s="128">
        <v>35072</v>
      </c>
      <c r="G2396" s="3" t="s">
        <v>95</v>
      </c>
      <c r="H2396" s="3" t="s">
        <v>4384</v>
      </c>
      <c r="I2396" s="3">
        <v>351280</v>
      </c>
      <c r="J2396" s="3" t="s">
        <v>4488</v>
      </c>
      <c r="K2396" s="3" t="s">
        <v>4341</v>
      </c>
      <c r="L2396" s="129">
        <v>39</v>
      </c>
      <c r="M2396" s="3" t="s">
        <v>4370</v>
      </c>
      <c r="N2396" s="3" t="s">
        <v>4343</v>
      </c>
      <c r="O2396" s="3" t="s">
        <v>4372</v>
      </c>
      <c r="P2396" s="3" t="s">
        <v>4373</v>
      </c>
      <c r="Q2396" s="62" t="s">
        <v>7161</v>
      </c>
    </row>
    <row r="2397" spans="1:17" x14ac:dyDescent="0.25">
      <c r="A2397" s="61">
        <v>9719059</v>
      </c>
      <c r="B2397" s="3">
        <v>350050</v>
      </c>
      <c r="C2397" s="129">
        <v>7</v>
      </c>
      <c r="D2397" s="3" t="s">
        <v>344</v>
      </c>
      <c r="E2397" s="3">
        <v>350050</v>
      </c>
      <c r="F2397" s="128">
        <v>35074</v>
      </c>
      <c r="G2397" s="3" t="s">
        <v>99</v>
      </c>
      <c r="H2397" s="3" t="s">
        <v>4384</v>
      </c>
      <c r="I2397" s="3">
        <v>350050</v>
      </c>
      <c r="J2397" s="3" t="s">
        <v>5057</v>
      </c>
      <c r="K2397" s="3" t="s">
        <v>4341</v>
      </c>
      <c r="L2397" s="129">
        <v>39</v>
      </c>
      <c r="M2397" s="3" t="s">
        <v>4370</v>
      </c>
      <c r="N2397" s="3" t="s">
        <v>4343</v>
      </c>
      <c r="O2397" s="3" t="s">
        <v>4401</v>
      </c>
      <c r="P2397" s="3" t="s">
        <v>4373</v>
      </c>
      <c r="Q2397" s="62" t="s">
        <v>7162</v>
      </c>
    </row>
    <row r="2398" spans="1:17" x14ac:dyDescent="0.25">
      <c r="A2398" s="61">
        <v>9720995</v>
      </c>
      <c r="B2398" s="3">
        <v>351519</v>
      </c>
      <c r="C2398" s="129">
        <v>9</v>
      </c>
      <c r="D2398" s="3" t="s">
        <v>419</v>
      </c>
      <c r="E2398" s="3">
        <v>351519</v>
      </c>
      <c r="F2398" s="128">
        <v>35094</v>
      </c>
      <c r="G2398" s="3" t="s">
        <v>113</v>
      </c>
      <c r="H2398" s="3" t="s">
        <v>4470</v>
      </c>
      <c r="I2398" s="3">
        <v>351519</v>
      </c>
      <c r="J2398" s="3" t="s">
        <v>6444</v>
      </c>
      <c r="K2398" s="3" t="s">
        <v>4341</v>
      </c>
      <c r="L2398" s="129">
        <v>39</v>
      </c>
      <c r="M2398" s="3" t="s">
        <v>4370</v>
      </c>
      <c r="N2398" s="3" t="s">
        <v>4343</v>
      </c>
      <c r="O2398" s="3" t="s">
        <v>4466</v>
      </c>
      <c r="P2398" s="3" t="s">
        <v>4373</v>
      </c>
      <c r="Q2398" s="62" t="s">
        <v>7163</v>
      </c>
    </row>
    <row r="2399" spans="1:17" x14ac:dyDescent="0.25">
      <c r="A2399" s="61">
        <v>9727779</v>
      </c>
      <c r="B2399" s="3">
        <v>350760</v>
      </c>
      <c r="C2399" s="129">
        <v>7</v>
      </c>
      <c r="D2399" s="3" t="s">
        <v>344</v>
      </c>
      <c r="E2399" s="3">
        <v>350760</v>
      </c>
      <c r="F2399" s="128">
        <v>35071</v>
      </c>
      <c r="G2399" s="3" t="s">
        <v>93</v>
      </c>
      <c r="H2399" s="3" t="s">
        <v>4389</v>
      </c>
      <c r="I2399" s="3">
        <v>350760</v>
      </c>
      <c r="J2399" s="3" t="s">
        <v>4457</v>
      </c>
      <c r="K2399" s="3" t="s">
        <v>4341</v>
      </c>
      <c r="L2399" s="129">
        <v>4</v>
      </c>
      <c r="M2399" s="3" t="s">
        <v>4349</v>
      </c>
      <c r="N2399" s="3" t="s">
        <v>4343</v>
      </c>
      <c r="O2399" s="3" t="s">
        <v>4372</v>
      </c>
      <c r="P2399" s="3" t="s">
        <v>4373</v>
      </c>
      <c r="Q2399" s="62" t="s">
        <v>7164</v>
      </c>
    </row>
    <row r="2400" spans="1:17" x14ac:dyDescent="0.25">
      <c r="A2400" s="61">
        <v>9737367</v>
      </c>
      <c r="B2400" s="3">
        <v>353950</v>
      </c>
      <c r="C2400" s="129">
        <v>13</v>
      </c>
      <c r="D2400" s="3" t="s">
        <v>583</v>
      </c>
      <c r="E2400" s="3">
        <v>353950</v>
      </c>
      <c r="F2400" s="128">
        <v>35131</v>
      </c>
      <c r="G2400" s="3" t="s">
        <v>137</v>
      </c>
      <c r="H2400" s="3" t="s">
        <v>4396</v>
      </c>
      <c r="I2400" s="3">
        <v>353950</v>
      </c>
      <c r="J2400" s="3" t="s">
        <v>4493</v>
      </c>
      <c r="K2400" s="3" t="s">
        <v>4341</v>
      </c>
      <c r="L2400" s="129">
        <v>39</v>
      </c>
      <c r="M2400" s="3" t="s">
        <v>4370</v>
      </c>
      <c r="N2400" s="3" t="s">
        <v>4343</v>
      </c>
      <c r="O2400" s="3" t="s">
        <v>4372</v>
      </c>
      <c r="P2400" s="3" t="s">
        <v>4373</v>
      </c>
      <c r="Q2400" s="62" t="s">
        <v>7138</v>
      </c>
    </row>
    <row r="2401" spans="1:17" x14ac:dyDescent="0.25">
      <c r="A2401" s="61">
        <v>9745866</v>
      </c>
      <c r="B2401" s="3">
        <v>355400</v>
      </c>
      <c r="C2401" s="129">
        <v>16</v>
      </c>
      <c r="D2401" s="3" t="s">
        <v>747</v>
      </c>
      <c r="E2401" s="3">
        <v>355400</v>
      </c>
      <c r="F2401" s="128">
        <v>35161</v>
      </c>
      <c r="G2401" s="3" t="s">
        <v>164</v>
      </c>
      <c r="H2401" s="3" t="s">
        <v>4399</v>
      </c>
      <c r="I2401" s="3">
        <v>355400</v>
      </c>
      <c r="J2401" s="3" t="s">
        <v>4688</v>
      </c>
      <c r="K2401" s="3" t="s">
        <v>4341</v>
      </c>
      <c r="L2401" s="129">
        <v>39</v>
      </c>
      <c r="M2401" s="3" t="s">
        <v>4370</v>
      </c>
      <c r="N2401" s="3" t="s">
        <v>4343</v>
      </c>
      <c r="O2401" s="3" t="s">
        <v>4466</v>
      </c>
      <c r="P2401" s="3" t="s">
        <v>4373</v>
      </c>
      <c r="Q2401" s="62" t="s">
        <v>7165</v>
      </c>
    </row>
    <row r="2402" spans="1:17" x14ac:dyDescent="0.25">
      <c r="A2402" s="61">
        <v>9747001</v>
      </c>
      <c r="B2402" s="3">
        <v>350070</v>
      </c>
      <c r="C2402" s="129">
        <v>6</v>
      </c>
      <c r="D2402" s="3" t="s">
        <v>271</v>
      </c>
      <c r="E2402" s="3">
        <v>350070</v>
      </c>
      <c r="F2402" s="128">
        <v>35062</v>
      </c>
      <c r="G2402" s="3" t="s">
        <v>85</v>
      </c>
      <c r="H2402" s="3" t="s">
        <v>4414</v>
      </c>
      <c r="I2402" s="3">
        <v>350070</v>
      </c>
      <c r="J2402" s="3" t="s">
        <v>6006</v>
      </c>
      <c r="K2402" s="3" t="s">
        <v>4341</v>
      </c>
      <c r="L2402" s="129">
        <v>39</v>
      </c>
      <c r="M2402" s="3" t="s">
        <v>4370</v>
      </c>
      <c r="N2402" s="3" t="s">
        <v>4343</v>
      </c>
      <c r="O2402" s="3" t="s">
        <v>4466</v>
      </c>
      <c r="P2402" s="3" t="s">
        <v>4373</v>
      </c>
      <c r="Q2402" s="62" t="s">
        <v>7166</v>
      </c>
    </row>
    <row r="2403" spans="1:17" x14ac:dyDescent="0.25">
      <c r="A2403" s="61">
        <v>9749160</v>
      </c>
      <c r="B2403" s="3">
        <v>350010</v>
      </c>
      <c r="C2403" s="129">
        <v>9</v>
      </c>
      <c r="D2403" s="3" t="s">
        <v>419</v>
      </c>
      <c r="E2403" s="3">
        <v>350010</v>
      </c>
      <c r="F2403" s="128">
        <v>35091</v>
      </c>
      <c r="G2403" s="3" t="s">
        <v>107</v>
      </c>
      <c r="H2403" s="3" t="s">
        <v>4470</v>
      </c>
      <c r="I2403" s="3">
        <v>350010</v>
      </c>
      <c r="J2403" s="3" t="s">
        <v>5212</v>
      </c>
      <c r="K2403" s="3" t="s">
        <v>4341</v>
      </c>
      <c r="L2403" s="129">
        <v>4</v>
      </c>
      <c r="M2403" s="3" t="s">
        <v>4349</v>
      </c>
      <c r="N2403" s="3" t="s">
        <v>4343</v>
      </c>
      <c r="O2403" s="3" t="s">
        <v>4344</v>
      </c>
      <c r="P2403" s="3" t="s">
        <v>4345</v>
      </c>
      <c r="Q2403" s="62" t="s">
        <v>7167</v>
      </c>
    </row>
    <row r="2404" spans="1:17" x14ac:dyDescent="0.25">
      <c r="A2404" s="61">
        <v>9749950</v>
      </c>
      <c r="B2404" s="3">
        <v>353180</v>
      </c>
      <c r="C2404" s="129">
        <v>7</v>
      </c>
      <c r="D2404" s="3" t="s">
        <v>344</v>
      </c>
      <c r="E2404" s="3">
        <v>353180</v>
      </c>
      <c r="F2404" s="128">
        <v>35072</v>
      </c>
      <c r="G2404" s="3" t="s">
        <v>95</v>
      </c>
      <c r="H2404" s="3" t="s">
        <v>4384</v>
      </c>
      <c r="I2404" s="3">
        <v>353180</v>
      </c>
      <c r="J2404" s="3" t="s">
        <v>4581</v>
      </c>
      <c r="K2404" s="3" t="s">
        <v>4341</v>
      </c>
      <c r="L2404" s="129">
        <v>39</v>
      </c>
      <c r="M2404" s="3" t="s">
        <v>4370</v>
      </c>
      <c r="N2404" s="3" t="s">
        <v>4343</v>
      </c>
      <c r="O2404" s="3" t="s">
        <v>4372</v>
      </c>
      <c r="P2404" s="3" t="s">
        <v>4373</v>
      </c>
      <c r="Q2404" s="62" t="s">
        <v>7168</v>
      </c>
    </row>
    <row r="2405" spans="1:17" x14ac:dyDescent="0.25">
      <c r="A2405" s="61">
        <v>9755160</v>
      </c>
      <c r="B2405" s="3">
        <v>352590</v>
      </c>
      <c r="C2405" s="129">
        <v>7</v>
      </c>
      <c r="D2405" s="3" t="s">
        <v>344</v>
      </c>
      <c r="E2405" s="3">
        <v>352590</v>
      </c>
      <c r="F2405" s="128">
        <v>35073</v>
      </c>
      <c r="G2405" s="3" t="s">
        <v>97</v>
      </c>
      <c r="H2405" s="3" t="s">
        <v>4389</v>
      </c>
      <c r="I2405" s="3">
        <v>352590</v>
      </c>
      <c r="J2405" s="3" t="s">
        <v>4468</v>
      </c>
      <c r="K2405" s="3" t="s">
        <v>4341</v>
      </c>
      <c r="L2405" s="129">
        <v>73</v>
      </c>
      <c r="M2405" s="3" t="s">
        <v>4355</v>
      </c>
      <c r="N2405" s="3" t="s">
        <v>4343</v>
      </c>
      <c r="O2405" s="3" t="s">
        <v>4344</v>
      </c>
      <c r="P2405" s="3" t="s">
        <v>4345</v>
      </c>
      <c r="Q2405" s="62" t="s">
        <v>7169</v>
      </c>
    </row>
    <row r="2406" spans="1:17" x14ac:dyDescent="0.25">
      <c r="A2406" s="61">
        <v>9755357</v>
      </c>
      <c r="B2406" s="3">
        <v>353710</v>
      </c>
      <c r="C2406" s="129">
        <v>7</v>
      </c>
      <c r="D2406" s="3" t="s">
        <v>344</v>
      </c>
      <c r="E2406" s="3">
        <v>353710</v>
      </c>
      <c r="F2406" s="128">
        <v>35072</v>
      </c>
      <c r="G2406" s="3" t="s">
        <v>95</v>
      </c>
      <c r="H2406" s="3" t="s">
        <v>4384</v>
      </c>
      <c r="I2406" s="3">
        <v>353710</v>
      </c>
      <c r="J2406" s="3" t="s">
        <v>5249</v>
      </c>
      <c r="K2406" s="3" t="s">
        <v>4341</v>
      </c>
      <c r="L2406" s="129">
        <v>4</v>
      </c>
      <c r="M2406" s="3" t="s">
        <v>4349</v>
      </c>
      <c r="N2406" s="3" t="s">
        <v>4343</v>
      </c>
      <c r="O2406" s="3" t="s">
        <v>4344</v>
      </c>
      <c r="P2406" s="3" t="s">
        <v>4345</v>
      </c>
      <c r="Q2406" s="62" t="s">
        <v>7170</v>
      </c>
    </row>
    <row r="2407" spans="1:17" x14ac:dyDescent="0.25">
      <c r="A2407" s="61">
        <v>9759352</v>
      </c>
      <c r="B2407" s="3">
        <v>352690</v>
      </c>
      <c r="C2407" s="129">
        <v>10</v>
      </c>
      <c r="D2407" s="3" t="s">
        <v>485</v>
      </c>
      <c r="E2407" s="3">
        <v>352690</v>
      </c>
      <c r="F2407" s="128">
        <v>35102</v>
      </c>
      <c r="G2407" s="3" t="s">
        <v>119</v>
      </c>
      <c r="H2407" s="3" t="s">
        <v>4403</v>
      </c>
      <c r="I2407" s="3">
        <v>352690</v>
      </c>
      <c r="J2407" s="3" t="s">
        <v>4517</v>
      </c>
      <c r="K2407" s="3" t="s">
        <v>4341</v>
      </c>
      <c r="L2407" s="129">
        <v>73</v>
      </c>
      <c r="M2407" s="3" t="s">
        <v>4355</v>
      </c>
      <c r="N2407" s="3" t="s">
        <v>4343</v>
      </c>
      <c r="O2407" s="3" t="s">
        <v>4344</v>
      </c>
      <c r="P2407" s="3" t="s">
        <v>4345</v>
      </c>
      <c r="Q2407" s="62" t="s">
        <v>7171</v>
      </c>
    </row>
    <row r="2408" spans="1:17" x14ac:dyDescent="0.25">
      <c r="A2408" s="61">
        <v>9759697</v>
      </c>
      <c r="B2408" s="3">
        <v>351100</v>
      </c>
      <c r="C2408" s="129">
        <v>2</v>
      </c>
      <c r="D2408" s="3" t="s">
        <v>146</v>
      </c>
      <c r="E2408" s="3">
        <v>351100</v>
      </c>
      <c r="F2408" s="128">
        <v>35022</v>
      </c>
      <c r="G2408" s="3" t="s">
        <v>66</v>
      </c>
      <c r="H2408" s="3" t="s">
        <v>4480</v>
      </c>
      <c r="I2408" s="3">
        <v>351100</v>
      </c>
      <c r="J2408" s="3" t="s">
        <v>5024</v>
      </c>
      <c r="K2408" s="3" t="s">
        <v>4341</v>
      </c>
      <c r="L2408" s="129">
        <v>39</v>
      </c>
      <c r="M2408" s="3" t="s">
        <v>4370</v>
      </c>
      <c r="N2408" s="3" t="s">
        <v>4343</v>
      </c>
      <c r="O2408" s="3" t="s">
        <v>4344</v>
      </c>
      <c r="P2408" s="3" t="s">
        <v>4345</v>
      </c>
      <c r="Q2408" s="62" t="s">
        <v>7172</v>
      </c>
    </row>
    <row r="2409" spans="1:17" x14ac:dyDescent="0.25">
      <c r="A2409" s="61">
        <v>9763872</v>
      </c>
      <c r="B2409" s="3">
        <v>353460</v>
      </c>
      <c r="C2409" s="129">
        <v>9</v>
      </c>
      <c r="D2409" s="3" t="s">
        <v>419</v>
      </c>
      <c r="E2409" s="3">
        <v>353460</v>
      </c>
      <c r="F2409" s="128">
        <v>35091</v>
      </c>
      <c r="G2409" s="3" t="s">
        <v>107</v>
      </c>
      <c r="H2409" s="3" t="s">
        <v>4470</v>
      </c>
      <c r="I2409" s="3">
        <v>353460</v>
      </c>
      <c r="J2409" s="3" t="s">
        <v>5536</v>
      </c>
      <c r="K2409" s="3" t="s">
        <v>4341</v>
      </c>
      <c r="L2409" s="129">
        <v>39</v>
      </c>
      <c r="M2409" s="3" t="s">
        <v>4370</v>
      </c>
      <c r="N2409" s="3" t="s">
        <v>4343</v>
      </c>
      <c r="O2409" s="3" t="s">
        <v>4372</v>
      </c>
      <c r="P2409" s="3" t="s">
        <v>4373</v>
      </c>
      <c r="Q2409" s="62" t="s">
        <v>7173</v>
      </c>
    </row>
    <row r="2410" spans="1:17" x14ac:dyDescent="0.25">
      <c r="A2410" s="61">
        <v>9768289</v>
      </c>
      <c r="B2410" s="3">
        <v>351050</v>
      </c>
      <c r="C2410" s="129">
        <v>17</v>
      </c>
      <c r="D2410" s="3" t="s">
        <v>797</v>
      </c>
      <c r="E2410" s="3">
        <v>351050</v>
      </c>
      <c r="F2410" s="128">
        <v>35173</v>
      </c>
      <c r="G2410" s="3" t="s">
        <v>174</v>
      </c>
      <c r="H2410" s="3" t="s">
        <v>4367</v>
      </c>
      <c r="I2410" s="3">
        <v>351050</v>
      </c>
      <c r="J2410" s="3" t="s">
        <v>4406</v>
      </c>
      <c r="K2410" s="3" t="s">
        <v>4341</v>
      </c>
      <c r="L2410" s="129">
        <v>4</v>
      </c>
      <c r="M2410" s="3" t="s">
        <v>4349</v>
      </c>
      <c r="N2410" s="3" t="s">
        <v>4343</v>
      </c>
      <c r="O2410" s="3" t="s">
        <v>4344</v>
      </c>
      <c r="P2410" s="3" t="s">
        <v>4345</v>
      </c>
      <c r="Q2410" s="62" t="s">
        <v>7174</v>
      </c>
    </row>
    <row r="2411" spans="1:17" x14ac:dyDescent="0.25">
      <c r="A2411" s="61">
        <v>9773657</v>
      </c>
      <c r="B2411" s="3">
        <v>355150</v>
      </c>
      <c r="C2411" s="129">
        <v>13</v>
      </c>
      <c r="D2411" s="3" t="s">
        <v>583</v>
      </c>
      <c r="E2411" s="3">
        <v>355150</v>
      </c>
      <c r="F2411" s="128">
        <v>35132</v>
      </c>
      <c r="G2411" s="3" t="s">
        <v>139</v>
      </c>
      <c r="H2411" s="3" t="s">
        <v>4396</v>
      </c>
      <c r="I2411" s="3">
        <v>355150</v>
      </c>
      <c r="J2411" s="3" t="s">
        <v>4704</v>
      </c>
      <c r="K2411" s="3" t="s">
        <v>4351</v>
      </c>
      <c r="L2411" s="129">
        <v>5</v>
      </c>
      <c r="M2411" s="3" t="s">
        <v>4342</v>
      </c>
      <c r="N2411" s="3" t="s">
        <v>4343</v>
      </c>
      <c r="O2411" s="3" t="s">
        <v>4352</v>
      </c>
      <c r="P2411" s="3" t="s">
        <v>4345</v>
      </c>
      <c r="Q2411" s="62" t="s">
        <v>7175</v>
      </c>
    </row>
    <row r="2412" spans="1:17" x14ac:dyDescent="0.25">
      <c r="A2412" s="61">
        <v>9775161</v>
      </c>
      <c r="B2412" s="3">
        <v>354850</v>
      </c>
      <c r="C2412" s="129">
        <v>4</v>
      </c>
      <c r="D2412" s="3" t="s">
        <v>237</v>
      </c>
      <c r="E2412" s="3">
        <v>354850</v>
      </c>
      <c r="F2412" s="128">
        <v>35041</v>
      </c>
      <c r="G2412" s="3" t="s">
        <v>78</v>
      </c>
      <c r="H2412" s="3" t="s">
        <v>4420</v>
      </c>
      <c r="I2412" s="3">
        <v>354850</v>
      </c>
      <c r="J2412" s="3" t="s">
        <v>4514</v>
      </c>
      <c r="K2412" s="3" t="s">
        <v>4341</v>
      </c>
      <c r="L2412" s="129">
        <v>39</v>
      </c>
      <c r="M2412" s="3" t="s">
        <v>4370</v>
      </c>
      <c r="N2412" s="3" t="s">
        <v>4343</v>
      </c>
      <c r="O2412" s="3" t="s">
        <v>4372</v>
      </c>
      <c r="P2412" s="3" t="s">
        <v>4373</v>
      </c>
      <c r="Q2412" s="62" t="s">
        <v>7176</v>
      </c>
    </row>
    <row r="2413" spans="1:17" x14ac:dyDescent="0.25">
      <c r="A2413" s="61">
        <v>9777075</v>
      </c>
      <c r="B2413" s="3">
        <v>351060</v>
      </c>
      <c r="C2413" s="129">
        <v>1</v>
      </c>
      <c r="D2413" s="3" t="s">
        <v>54</v>
      </c>
      <c r="E2413" s="3">
        <v>351060</v>
      </c>
      <c r="F2413" s="128">
        <v>35014</v>
      </c>
      <c r="G2413" s="3" t="s">
        <v>58</v>
      </c>
      <c r="H2413" s="3" t="s">
        <v>4339</v>
      </c>
      <c r="I2413" s="3">
        <v>351060</v>
      </c>
      <c r="J2413" s="3" t="s">
        <v>6077</v>
      </c>
      <c r="K2413" s="3" t="s">
        <v>4341</v>
      </c>
      <c r="L2413" s="129">
        <v>4</v>
      </c>
      <c r="M2413" s="3" t="s">
        <v>4349</v>
      </c>
      <c r="N2413" s="3" t="s">
        <v>4343</v>
      </c>
      <c r="O2413" s="3" t="s">
        <v>4344</v>
      </c>
      <c r="P2413" s="3" t="s">
        <v>4345</v>
      </c>
      <c r="Q2413" s="62" t="s">
        <v>7177</v>
      </c>
    </row>
    <row r="2414" spans="1:17" x14ac:dyDescent="0.25">
      <c r="A2414" s="61">
        <v>9781749</v>
      </c>
      <c r="B2414" s="3">
        <v>352700</v>
      </c>
      <c r="C2414" s="129">
        <v>7</v>
      </c>
      <c r="D2414" s="3" t="s">
        <v>344</v>
      </c>
      <c r="E2414" s="3">
        <v>352700</v>
      </c>
      <c r="F2414" s="128">
        <v>35074</v>
      </c>
      <c r="G2414" s="3" t="s">
        <v>99</v>
      </c>
      <c r="H2414" s="3" t="s">
        <v>4384</v>
      </c>
      <c r="I2414" s="3">
        <v>352700</v>
      </c>
      <c r="J2414" s="3" t="s">
        <v>6208</v>
      </c>
      <c r="K2414" s="3" t="s">
        <v>4341</v>
      </c>
      <c r="L2414" s="129">
        <v>39</v>
      </c>
      <c r="M2414" s="3" t="s">
        <v>4370</v>
      </c>
      <c r="N2414" s="3" t="s">
        <v>4343</v>
      </c>
      <c r="O2414" s="3" t="s">
        <v>4372</v>
      </c>
      <c r="P2414" s="3" t="s">
        <v>4373</v>
      </c>
      <c r="Q2414" s="62" t="s">
        <v>7178</v>
      </c>
    </row>
    <row r="2415" spans="1:17" x14ac:dyDescent="0.25">
      <c r="A2415" s="61">
        <v>9783504</v>
      </c>
      <c r="B2415" s="3">
        <v>350390</v>
      </c>
      <c r="C2415" s="129">
        <v>1</v>
      </c>
      <c r="D2415" s="3" t="s">
        <v>54</v>
      </c>
      <c r="E2415" s="3">
        <v>350390</v>
      </c>
      <c r="F2415" s="128">
        <v>35011</v>
      </c>
      <c r="G2415" s="3" t="s">
        <v>46</v>
      </c>
      <c r="H2415" s="3" t="s">
        <v>4437</v>
      </c>
      <c r="I2415" s="3">
        <v>350390</v>
      </c>
      <c r="J2415" s="3" t="s">
        <v>6203</v>
      </c>
      <c r="K2415" s="3" t="s">
        <v>4341</v>
      </c>
      <c r="L2415" s="129">
        <v>39</v>
      </c>
      <c r="M2415" s="3" t="s">
        <v>4370</v>
      </c>
      <c r="N2415" s="3" t="s">
        <v>4343</v>
      </c>
      <c r="O2415" s="3" t="s">
        <v>4372</v>
      </c>
      <c r="P2415" s="3" t="s">
        <v>4373</v>
      </c>
      <c r="Q2415" s="62" t="s">
        <v>7179</v>
      </c>
    </row>
    <row r="2416" spans="1:17" x14ac:dyDescent="0.25">
      <c r="A2416" s="61">
        <v>9787097</v>
      </c>
      <c r="B2416" s="3">
        <v>351620</v>
      </c>
      <c r="C2416" s="129">
        <v>8</v>
      </c>
      <c r="D2416" s="3" t="s">
        <v>392</v>
      </c>
      <c r="E2416" s="3">
        <v>351620</v>
      </c>
      <c r="F2416" s="128">
        <v>35081</v>
      </c>
      <c r="G2416" s="3" t="s">
        <v>101</v>
      </c>
      <c r="H2416" s="3" t="s">
        <v>4396</v>
      </c>
      <c r="I2416" s="3">
        <v>351620</v>
      </c>
      <c r="J2416" s="3" t="s">
        <v>4792</v>
      </c>
      <c r="K2416" s="3" t="s">
        <v>4341</v>
      </c>
      <c r="L2416" s="129">
        <v>39</v>
      </c>
      <c r="M2416" s="3" t="s">
        <v>4370</v>
      </c>
      <c r="N2416" s="3" t="s">
        <v>4343</v>
      </c>
      <c r="O2416" s="3" t="s">
        <v>4466</v>
      </c>
      <c r="P2416" s="3" t="s">
        <v>4373</v>
      </c>
      <c r="Q2416" s="62" t="s">
        <v>4371</v>
      </c>
    </row>
    <row r="2417" spans="1:17" x14ac:dyDescent="0.25">
      <c r="A2417" s="61">
        <v>9794131</v>
      </c>
      <c r="B2417" s="3">
        <v>354060</v>
      </c>
      <c r="C2417" s="129">
        <v>16</v>
      </c>
      <c r="D2417" s="3" t="s">
        <v>747</v>
      </c>
      <c r="E2417" s="3">
        <v>354060</v>
      </c>
      <c r="F2417" s="128">
        <v>35163</v>
      </c>
      <c r="G2417" s="3" t="s">
        <v>168</v>
      </c>
      <c r="H2417" s="3" t="s">
        <v>4399</v>
      </c>
      <c r="I2417" s="3">
        <v>354060</v>
      </c>
      <c r="J2417" s="3" t="s">
        <v>5350</v>
      </c>
      <c r="K2417" s="3" t="s">
        <v>4341</v>
      </c>
      <c r="L2417" s="129">
        <v>39</v>
      </c>
      <c r="M2417" s="3" t="s">
        <v>4370</v>
      </c>
      <c r="N2417" s="3" t="s">
        <v>4343</v>
      </c>
      <c r="O2417" s="3" t="s">
        <v>4372</v>
      </c>
      <c r="P2417" s="3" t="s">
        <v>4373</v>
      </c>
      <c r="Q2417" s="62" t="s">
        <v>7180</v>
      </c>
    </row>
    <row r="2418" spans="1:17" x14ac:dyDescent="0.25">
      <c r="A2418" s="61">
        <v>9804951</v>
      </c>
      <c r="B2418" s="3">
        <v>351350</v>
      </c>
      <c r="C2418" s="129">
        <v>4</v>
      </c>
      <c r="D2418" s="3" t="s">
        <v>237</v>
      </c>
      <c r="E2418" s="3">
        <v>351350</v>
      </c>
      <c r="F2418" s="128">
        <v>35041</v>
      </c>
      <c r="G2418" s="3" t="s">
        <v>78</v>
      </c>
      <c r="H2418" s="3" t="s">
        <v>4420</v>
      </c>
      <c r="I2418" s="3">
        <v>351350</v>
      </c>
      <c r="J2418" s="3" t="s">
        <v>4760</v>
      </c>
      <c r="K2418" s="3" t="s">
        <v>4341</v>
      </c>
      <c r="L2418" s="129">
        <v>39</v>
      </c>
      <c r="M2418" s="3" t="s">
        <v>4370</v>
      </c>
      <c r="N2418" s="3" t="s">
        <v>4343</v>
      </c>
      <c r="O2418" s="3" t="s">
        <v>4358</v>
      </c>
      <c r="P2418" s="3" t="s">
        <v>4359</v>
      </c>
      <c r="Q2418" s="62" t="s">
        <v>7181</v>
      </c>
    </row>
    <row r="2419" spans="1:17" x14ac:dyDescent="0.25">
      <c r="A2419" s="61">
        <v>9808221</v>
      </c>
      <c r="B2419" s="3">
        <v>352050</v>
      </c>
      <c r="C2419" s="129">
        <v>7</v>
      </c>
      <c r="D2419" s="3" t="s">
        <v>344</v>
      </c>
      <c r="E2419" s="3">
        <v>352050</v>
      </c>
      <c r="F2419" s="128">
        <v>35072</v>
      </c>
      <c r="G2419" s="3" t="s">
        <v>95</v>
      </c>
      <c r="H2419" s="3" t="s">
        <v>4384</v>
      </c>
      <c r="I2419" s="3">
        <v>352050</v>
      </c>
      <c r="J2419" s="3" t="s">
        <v>4526</v>
      </c>
      <c r="K2419" s="3" t="s">
        <v>4341</v>
      </c>
      <c r="L2419" s="129">
        <v>39</v>
      </c>
      <c r="M2419" s="3" t="s">
        <v>4370</v>
      </c>
      <c r="N2419" s="3" t="s">
        <v>4343</v>
      </c>
      <c r="O2419" s="3" t="s">
        <v>4372</v>
      </c>
      <c r="P2419" s="3" t="s">
        <v>4373</v>
      </c>
      <c r="Q2419" s="62" t="s">
        <v>5097</v>
      </c>
    </row>
    <row r="2420" spans="1:17" x14ac:dyDescent="0.25">
      <c r="A2420" s="61">
        <v>9812822</v>
      </c>
      <c r="B2420" s="3">
        <v>352320</v>
      </c>
      <c r="C2420" s="129">
        <v>16</v>
      </c>
      <c r="D2420" s="3" t="s">
        <v>747</v>
      </c>
      <c r="E2420" s="3">
        <v>352320</v>
      </c>
      <c r="F2420" s="128">
        <v>35162</v>
      </c>
      <c r="G2420" s="3" t="s">
        <v>166</v>
      </c>
      <c r="H2420" s="3" t="s">
        <v>4399</v>
      </c>
      <c r="I2420" s="3">
        <v>352320</v>
      </c>
      <c r="J2420" s="3" t="s">
        <v>4857</v>
      </c>
      <c r="K2420" s="3" t="s">
        <v>4341</v>
      </c>
      <c r="L2420" s="129">
        <v>39</v>
      </c>
      <c r="M2420" s="3" t="s">
        <v>4370</v>
      </c>
      <c r="N2420" s="3" t="s">
        <v>4343</v>
      </c>
      <c r="O2420" s="3" t="s">
        <v>4372</v>
      </c>
      <c r="P2420" s="3" t="s">
        <v>4373</v>
      </c>
      <c r="Q2420" s="62" t="s">
        <v>7182</v>
      </c>
    </row>
    <row r="2421" spans="1:17" x14ac:dyDescent="0.25">
      <c r="A2421" s="61">
        <v>9817077</v>
      </c>
      <c r="B2421" s="3">
        <v>355220</v>
      </c>
      <c r="C2421" s="129">
        <v>16</v>
      </c>
      <c r="D2421" s="3" t="s">
        <v>747</v>
      </c>
      <c r="E2421" s="3">
        <v>355220</v>
      </c>
      <c r="F2421" s="128">
        <v>35163</v>
      </c>
      <c r="G2421" s="3" t="s">
        <v>168</v>
      </c>
      <c r="H2421" s="3" t="s">
        <v>4399</v>
      </c>
      <c r="I2421" s="3">
        <v>355220</v>
      </c>
      <c r="J2421" s="3" t="s">
        <v>4528</v>
      </c>
      <c r="K2421" s="3" t="s">
        <v>4341</v>
      </c>
      <c r="L2421" s="129">
        <v>39</v>
      </c>
      <c r="M2421" s="3" t="s">
        <v>4370</v>
      </c>
      <c r="N2421" s="3" t="s">
        <v>4343</v>
      </c>
      <c r="O2421" s="3" t="s">
        <v>4372</v>
      </c>
      <c r="P2421" s="3" t="s">
        <v>4373</v>
      </c>
      <c r="Q2421" s="62" t="s">
        <v>7183</v>
      </c>
    </row>
    <row r="2422" spans="1:17" x14ac:dyDescent="0.25">
      <c r="A2422" s="61">
        <v>9830243</v>
      </c>
      <c r="B2422" s="3">
        <v>351320</v>
      </c>
      <c r="C2422" s="129">
        <v>8</v>
      </c>
      <c r="D2422" s="3" t="s">
        <v>392</v>
      </c>
      <c r="E2422" s="3">
        <v>351320</v>
      </c>
      <c r="F2422" s="128">
        <v>35081</v>
      </c>
      <c r="G2422" s="3" t="s">
        <v>101</v>
      </c>
      <c r="H2422" s="3" t="s">
        <v>4396</v>
      </c>
      <c r="I2422" s="3">
        <v>351320</v>
      </c>
      <c r="J2422" s="3" t="s">
        <v>7122</v>
      </c>
      <c r="K2422" s="3" t="s">
        <v>4341</v>
      </c>
      <c r="L2422" s="129">
        <v>39</v>
      </c>
      <c r="M2422" s="3" t="s">
        <v>4370</v>
      </c>
      <c r="N2422" s="3" t="s">
        <v>4343</v>
      </c>
      <c r="O2422" s="3" t="s">
        <v>4344</v>
      </c>
      <c r="P2422" s="3" t="s">
        <v>4345</v>
      </c>
      <c r="Q2422" s="62" t="s">
        <v>7184</v>
      </c>
    </row>
    <row r="2423" spans="1:17" x14ac:dyDescent="0.25">
      <c r="A2423" s="61">
        <v>9839534</v>
      </c>
      <c r="B2423" s="3">
        <v>354640</v>
      </c>
      <c r="C2423" s="129">
        <v>9</v>
      </c>
      <c r="D2423" s="3" t="s">
        <v>419</v>
      </c>
      <c r="E2423" s="3">
        <v>354640</v>
      </c>
      <c r="F2423" s="128">
        <v>35094</v>
      </c>
      <c r="G2423" s="3" t="s">
        <v>113</v>
      </c>
      <c r="H2423" s="3" t="s">
        <v>4470</v>
      </c>
      <c r="I2423" s="3">
        <v>354640</v>
      </c>
      <c r="J2423" s="3" t="s">
        <v>4835</v>
      </c>
      <c r="K2423" s="3" t="s">
        <v>4341</v>
      </c>
      <c r="L2423" s="129">
        <v>39</v>
      </c>
      <c r="M2423" s="3" t="s">
        <v>4370</v>
      </c>
      <c r="N2423" s="3" t="s">
        <v>4343</v>
      </c>
      <c r="O2423" s="3" t="s">
        <v>4372</v>
      </c>
      <c r="P2423" s="3" t="s">
        <v>4373</v>
      </c>
      <c r="Q2423" s="62" t="s">
        <v>7185</v>
      </c>
    </row>
    <row r="2424" spans="1:17" x14ac:dyDescent="0.25">
      <c r="A2424" s="61">
        <v>9841059</v>
      </c>
      <c r="B2424" s="3">
        <v>352040</v>
      </c>
      <c r="C2424" s="129">
        <v>17</v>
      </c>
      <c r="D2424" s="3" t="s">
        <v>797</v>
      </c>
      <c r="E2424" s="3">
        <v>352040</v>
      </c>
      <c r="F2424" s="128">
        <v>35173</v>
      </c>
      <c r="G2424" s="3" t="s">
        <v>174</v>
      </c>
      <c r="H2424" s="3" t="s">
        <v>4367</v>
      </c>
      <c r="I2424" s="3">
        <v>352040</v>
      </c>
      <c r="J2424" s="3" t="s">
        <v>5899</v>
      </c>
      <c r="K2424" s="3" t="s">
        <v>4341</v>
      </c>
      <c r="L2424" s="129">
        <v>39</v>
      </c>
      <c r="M2424" s="3" t="s">
        <v>4370</v>
      </c>
      <c r="N2424" s="3" t="s">
        <v>4343</v>
      </c>
      <c r="O2424" s="3" t="s">
        <v>4358</v>
      </c>
      <c r="P2424" s="3" t="s">
        <v>4359</v>
      </c>
      <c r="Q2424" s="62" t="s">
        <v>4604</v>
      </c>
    </row>
    <row r="2425" spans="1:17" x14ac:dyDescent="0.25">
      <c r="A2425" s="61">
        <v>9841539</v>
      </c>
      <c r="B2425" s="3">
        <v>351620</v>
      </c>
      <c r="C2425" s="129">
        <v>8</v>
      </c>
      <c r="D2425" s="3" t="s">
        <v>392</v>
      </c>
      <c r="E2425" s="3">
        <v>351620</v>
      </c>
      <c r="F2425" s="128">
        <v>35081</v>
      </c>
      <c r="G2425" s="3" t="s">
        <v>101</v>
      </c>
      <c r="H2425" s="3" t="s">
        <v>4396</v>
      </c>
      <c r="I2425" s="3">
        <v>351620</v>
      </c>
      <c r="J2425" s="3" t="s">
        <v>4792</v>
      </c>
      <c r="K2425" s="3" t="s">
        <v>4341</v>
      </c>
      <c r="L2425" s="129">
        <v>39</v>
      </c>
      <c r="M2425" s="3" t="s">
        <v>4370</v>
      </c>
      <c r="N2425" s="3" t="s">
        <v>4343</v>
      </c>
      <c r="O2425" s="3" t="s">
        <v>4372</v>
      </c>
      <c r="P2425" s="3" t="s">
        <v>4373</v>
      </c>
      <c r="Q2425" s="62" t="s">
        <v>7156</v>
      </c>
    </row>
    <row r="2426" spans="1:17" x14ac:dyDescent="0.25">
      <c r="A2426" s="61">
        <v>9844627</v>
      </c>
      <c r="B2426" s="3">
        <v>353050</v>
      </c>
      <c r="C2426" s="129">
        <v>14</v>
      </c>
      <c r="D2426" s="3" t="s">
        <v>614</v>
      </c>
      <c r="E2426" s="3">
        <v>353050</v>
      </c>
      <c r="F2426" s="128">
        <v>35143</v>
      </c>
      <c r="G2426" s="3" t="s">
        <v>148</v>
      </c>
      <c r="H2426" s="3" t="s">
        <v>4384</v>
      </c>
      <c r="I2426" s="3">
        <v>353050</v>
      </c>
      <c r="J2426" s="3" t="s">
        <v>4658</v>
      </c>
      <c r="K2426" s="3" t="s">
        <v>4341</v>
      </c>
      <c r="L2426" s="129">
        <v>39</v>
      </c>
      <c r="M2426" s="3" t="s">
        <v>4370</v>
      </c>
      <c r="N2426" s="3" t="s">
        <v>4343</v>
      </c>
      <c r="O2426" s="3" t="s">
        <v>4372</v>
      </c>
      <c r="P2426" s="3" t="s">
        <v>4373</v>
      </c>
      <c r="Q2426" s="62" t="s">
        <v>7186</v>
      </c>
    </row>
    <row r="2427" spans="1:17" x14ac:dyDescent="0.25">
      <c r="A2427" s="61">
        <v>9848215</v>
      </c>
      <c r="B2427" s="3">
        <v>354260</v>
      </c>
      <c r="C2427" s="129">
        <v>12</v>
      </c>
      <c r="D2427" s="3" t="s">
        <v>565</v>
      </c>
      <c r="E2427" s="3">
        <v>354260</v>
      </c>
      <c r="F2427" s="128">
        <v>35121</v>
      </c>
      <c r="G2427" s="3" t="s">
        <v>135</v>
      </c>
      <c r="H2427" s="3" t="s">
        <v>4420</v>
      </c>
      <c r="I2427" s="3">
        <v>354260</v>
      </c>
      <c r="J2427" s="3" t="s">
        <v>4500</v>
      </c>
      <c r="K2427" s="3" t="s">
        <v>4341</v>
      </c>
      <c r="L2427" s="129">
        <v>39</v>
      </c>
      <c r="M2427" s="3" t="s">
        <v>4370</v>
      </c>
      <c r="N2427" s="3" t="s">
        <v>4343</v>
      </c>
      <c r="O2427" s="3" t="s">
        <v>4372</v>
      </c>
      <c r="P2427" s="3" t="s">
        <v>4373</v>
      </c>
      <c r="Q2427" s="62" t="s">
        <v>7187</v>
      </c>
    </row>
    <row r="2428" spans="1:17" x14ac:dyDescent="0.25">
      <c r="A2428" s="61">
        <v>9856897</v>
      </c>
      <c r="B2428" s="3">
        <v>352260</v>
      </c>
      <c r="C2428" s="129">
        <v>14</v>
      </c>
      <c r="D2428" s="3" t="s">
        <v>614</v>
      </c>
      <c r="E2428" s="3">
        <v>352260</v>
      </c>
      <c r="F2428" s="128">
        <v>35141</v>
      </c>
      <c r="G2428" s="3" t="s">
        <v>143</v>
      </c>
      <c r="H2428" s="3" t="s">
        <v>4384</v>
      </c>
      <c r="I2428" s="3">
        <v>352260</v>
      </c>
      <c r="J2428" s="3" t="s">
        <v>4927</v>
      </c>
      <c r="K2428" s="3" t="s">
        <v>4341</v>
      </c>
      <c r="L2428" s="129">
        <v>39</v>
      </c>
      <c r="M2428" s="3" t="s">
        <v>4370</v>
      </c>
      <c r="N2428" s="3" t="s">
        <v>4343</v>
      </c>
      <c r="O2428" s="3" t="s">
        <v>4372</v>
      </c>
      <c r="P2428" s="3" t="s">
        <v>4373</v>
      </c>
      <c r="Q2428" s="62" t="s">
        <v>7188</v>
      </c>
    </row>
    <row r="2429" spans="1:17" x14ac:dyDescent="0.25">
      <c r="A2429" s="61">
        <v>9864490</v>
      </c>
      <c r="B2429" s="3">
        <v>352360</v>
      </c>
      <c r="C2429" s="129">
        <v>10</v>
      </c>
      <c r="D2429" s="3" t="s">
        <v>485</v>
      </c>
      <c r="E2429" s="3">
        <v>352360</v>
      </c>
      <c r="F2429" s="128">
        <v>35104</v>
      </c>
      <c r="G2429" s="3" t="s">
        <v>123</v>
      </c>
      <c r="H2429" s="3" t="s">
        <v>4403</v>
      </c>
      <c r="I2429" s="3">
        <v>352360</v>
      </c>
      <c r="J2429" s="3" t="s">
        <v>6086</v>
      </c>
      <c r="K2429" s="3" t="s">
        <v>4341</v>
      </c>
      <c r="L2429" s="129">
        <v>39</v>
      </c>
      <c r="M2429" s="3" t="s">
        <v>4370</v>
      </c>
      <c r="N2429" s="3" t="s">
        <v>4343</v>
      </c>
      <c r="O2429" s="3" t="s">
        <v>4358</v>
      </c>
      <c r="P2429" s="3" t="s">
        <v>4359</v>
      </c>
      <c r="Q2429" s="62" t="s">
        <v>7189</v>
      </c>
    </row>
    <row r="2430" spans="1:17" x14ac:dyDescent="0.25">
      <c r="A2430" s="61">
        <v>9866647</v>
      </c>
      <c r="B2430" s="3">
        <v>351820</v>
      </c>
      <c r="C2430" s="129">
        <v>2</v>
      </c>
      <c r="D2430" s="3" t="s">
        <v>146</v>
      </c>
      <c r="E2430" s="3">
        <v>351820</v>
      </c>
      <c r="F2430" s="128">
        <v>35021</v>
      </c>
      <c r="G2430" s="3" t="s">
        <v>64</v>
      </c>
      <c r="H2430" s="3" t="s">
        <v>4480</v>
      </c>
      <c r="I2430" s="3">
        <v>351820</v>
      </c>
      <c r="J2430" s="3" t="s">
        <v>4956</v>
      </c>
      <c r="K2430" s="3" t="s">
        <v>4341</v>
      </c>
      <c r="L2430" s="129">
        <v>39</v>
      </c>
      <c r="M2430" s="3" t="s">
        <v>4370</v>
      </c>
      <c r="N2430" s="3" t="s">
        <v>4343</v>
      </c>
      <c r="O2430" s="3" t="s">
        <v>4466</v>
      </c>
      <c r="P2430" s="3" t="s">
        <v>4373</v>
      </c>
      <c r="Q2430" s="62" t="s">
        <v>7190</v>
      </c>
    </row>
    <row r="2431" spans="1:17" x14ac:dyDescent="0.25">
      <c r="A2431" s="61">
        <v>9867414</v>
      </c>
      <c r="B2431" s="3">
        <v>350710</v>
      </c>
      <c r="C2431" s="129">
        <v>7</v>
      </c>
      <c r="D2431" s="3" t="s">
        <v>344</v>
      </c>
      <c r="E2431" s="3">
        <v>350710</v>
      </c>
      <c r="F2431" s="128">
        <v>35071</v>
      </c>
      <c r="G2431" s="3" t="s">
        <v>93</v>
      </c>
      <c r="H2431" s="3" t="s">
        <v>4389</v>
      </c>
      <c r="I2431" s="3">
        <v>350710</v>
      </c>
      <c r="J2431" s="3" t="s">
        <v>5147</v>
      </c>
      <c r="K2431" s="3" t="s">
        <v>4341</v>
      </c>
      <c r="L2431" s="129">
        <v>39</v>
      </c>
      <c r="M2431" s="3" t="s">
        <v>4370</v>
      </c>
      <c r="N2431" s="3" t="s">
        <v>4343</v>
      </c>
      <c r="O2431" s="3" t="s">
        <v>4372</v>
      </c>
      <c r="P2431" s="3" t="s">
        <v>4373</v>
      </c>
      <c r="Q2431" s="62" t="s">
        <v>6243</v>
      </c>
    </row>
    <row r="2432" spans="1:17" x14ac:dyDescent="0.25">
      <c r="A2432" s="61">
        <v>9876685</v>
      </c>
      <c r="B2432" s="3">
        <v>352460</v>
      </c>
      <c r="C2432" s="129">
        <v>12</v>
      </c>
      <c r="D2432" s="3" t="s">
        <v>565</v>
      </c>
      <c r="E2432" s="3">
        <v>352460</v>
      </c>
      <c r="F2432" s="128">
        <v>35121</v>
      </c>
      <c r="G2432" s="3" t="s">
        <v>135</v>
      </c>
      <c r="H2432" s="3" t="s">
        <v>4420</v>
      </c>
      <c r="I2432" s="3">
        <v>352460</v>
      </c>
      <c r="J2432" s="3" t="s">
        <v>7191</v>
      </c>
      <c r="K2432" s="3" t="s">
        <v>4341</v>
      </c>
      <c r="L2432" s="129">
        <v>39</v>
      </c>
      <c r="M2432" s="3" t="s">
        <v>4370</v>
      </c>
      <c r="N2432" s="3" t="s">
        <v>4343</v>
      </c>
      <c r="O2432" s="3" t="s">
        <v>4358</v>
      </c>
      <c r="P2432" s="3" t="s">
        <v>4359</v>
      </c>
      <c r="Q2432" s="62" t="s">
        <v>7192</v>
      </c>
    </row>
    <row r="2433" spans="1:17" x14ac:dyDescent="0.25">
      <c r="A2433" s="61">
        <v>9884726</v>
      </c>
      <c r="B2433" s="3">
        <v>355030</v>
      </c>
      <c r="C2433" s="129">
        <v>1</v>
      </c>
      <c r="D2433" s="3" t="s">
        <v>54</v>
      </c>
      <c r="E2433" s="3">
        <v>355030</v>
      </c>
      <c r="F2433" s="128">
        <v>35016</v>
      </c>
      <c r="G2433" s="3" t="s">
        <v>62</v>
      </c>
      <c r="H2433" s="3" t="s">
        <v>4410</v>
      </c>
      <c r="I2433" s="3">
        <v>355030</v>
      </c>
      <c r="J2433" s="3" t="s">
        <v>4411</v>
      </c>
      <c r="K2433" s="3" t="s">
        <v>4341</v>
      </c>
      <c r="L2433" s="129">
        <v>39</v>
      </c>
      <c r="M2433" s="3" t="s">
        <v>4370</v>
      </c>
      <c r="N2433" s="3" t="s">
        <v>4343</v>
      </c>
      <c r="O2433" s="3" t="s">
        <v>4358</v>
      </c>
      <c r="P2433" s="3" t="s">
        <v>4359</v>
      </c>
      <c r="Q2433" s="62" t="s">
        <v>7193</v>
      </c>
    </row>
    <row r="2434" spans="1:17" x14ac:dyDescent="0.25">
      <c r="A2434" s="61">
        <v>9898484</v>
      </c>
      <c r="B2434" s="3">
        <v>353120</v>
      </c>
      <c r="C2434" s="129">
        <v>7</v>
      </c>
      <c r="D2434" s="3" t="s">
        <v>344</v>
      </c>
      <c r="E2434" s="3">
        <v>353120</v>
      </c>
      <c r="F2434" s="128">
        <v>35074</v>
      </c>
      <c r="G2434" s="3" t="s">
        <v>99</v>
      </c>
      <c r="H2434" s="3" t="s">
        <v>4384</v>
      </c>
      <c r="I2434" s="3">
        <v>353120</v>
      </c>
      <c r="J2434" s="3" t="s">
        <v>5629</v>
      </c>
      <c r="K2434" s="3" t="s">
        <v>4341</v>
      </c>
      <c r="L2434" s="129">
        <v>73</v>
      </c>
      <c r="M2434" s="3" t="s">
        <v>4355</v>
      </c>
      <c r="N2434" s="3" t="s">
        <v>4343</v>
      </c>
      <c r="O2434" s="3" t="s">
        <v>4344</v>
      </c>
      <c r="P2434" s="3" t="s">
        <v>4345</v>
      </c>
      <c r="Q2434" s="62" t="s">
        <v>7194</v>
      </c>
    </row>
    <row r="2435" spans="1:17" x14ac:dyDescent="0.25">
      <c r="A2435" s="61">
        <v>9898565</v>
      </c>
      <c r="B2435" s="3">
        <v>354990</v>
      </c>
      <c r="C2435" s="129">
        <v>17</v>
      </c>
      <c r="D2435" s="3" t="s">
        <v>797</v>
      </c>
      <c r="E2435" s="3">
        <v>354990</v>
      </c>
      <c r="F2435" s="128">
        <v>35171</v>
      </c>
      <c r="G2435" s="3" t="s">
        <v>170</v>
      </c>
      <c r="H2435" s="3" t="s">
        <v>4367</v>
      </c>
      <c r="I2435" s="3">
        <v>354990</v>
      </c>
      <c r="J2435" s="3" t="s">
        <v>4368</v>
      </c>
      <c r="K2435" s="3" t="s">
        <v>4341</v>
      </c>
      <c r="L2435" s="129">
        <v>62</v>
      </c>
      <c r="M2435" s="3" t="s">
        <v>4379</v>
      </c>
      <c r="N2435" s="3" t="s">
        <v>4343</v>
      </c>
      <c r="O2435" s="3" t="s">
        <v>4372</v>
      </c>
      <c r="P2435" s="3" t="s">
        <v>4373</v>
      </c>
      <c r="Q2435" s="62" t="s">
        <v>7195</v>
      </c>
    </row>
    <row r="2436" spans="1:17" x14ac:dyDescent="0.25">
      <c r="A2436" s="61">
        <v>9899669</v>
      </c>
      <c r="B2436" s="3">
        <v>350190</v>
      </c>
      <c r="C2436" s="129">
        <v>7</v>
      </c>
      <c r="D2436" s="3" t="s">
        <v>344</v>
      </c>
      <c r="E2436" s="3">
        <v>350190</v>
      </c>
      <c r="F2436" s="128">
        <v>35074</v>
      </c>
      <c r="G2436" s="3" t="s">
        <v>99</v>
      </c>
      <c r="H2436" s="3" t="s">
        <v>4384</v>
      </c>
      <c r="I2436" s="3">
        <v>350190</v>
      </c>
      <c r="J2436" s="3" t="s">
        <v>4502</v>
      </c>
      <c r="K2436" s="3" t="s">
        <v>4341</v>
      </c>
      <c r="L2436" s="129">
        <v>39</v>
      </c>
      <c r="M2436" s="3" t="s">
        <v>4370</v>
      </c>
      <c r="N2436" s="3" t="s">
        <v>4343</v>
      </c>
      <c r="O2436" s="3" t="s">
        <v>4372</v>
      </c>
      <c r="P2436" s="3" t="s">
        <v>4373</v>
      </c>
      <c r="Q2436" s="62" t="s">
        <v>7196</v>
      </c>
    </row>
    <row r="2437" spans="1:17" x14ac:dyDescent="0.25">
      <c r="A2437" s="61">
        <v>9905804</v>
      </c>
      <c r="B2437" s="3">
        <v>353260</v>
      </c>
      <c r="C2437" s="129">
        <v>15</v>
      </c>
      <c r="D2437" s="3" t="s">
        <v>639</v>
      </c>
      <c r="E2437" s="3">
        <v>353260</v>
      </c>
      <c r="F2437" s="128">
        <v>35157</v>
      </c>
      <c r="G2437" s="3" t="s">
        <v>162</v>
      </c>
      <c r="H2437" s="3" t="s">
        <v>4480</v>
      </c>
      <c r="I2437" s="3">
        <v>353260</v>
      </c>
      <c r="J2437" s="3" t="s">
        <v>4799</v>
      </c>
      <c r="K2437" s="3" t="s">
        <v>4341</v>
      </c>
      <c r="L2437" s="129">
        <v>39</v>
      </c>
      <c r="M2437" s="3" t="s">
        <v>4370</v>
      </c>
      <c r="N2437" s="3" t="s">
        <v>4343</v>
      </c>
      <c r="O2437" s="3" t="s">
        <v>4372</v>
      </c>
      <c r="P2437" s="3" t="s">
        <v>4373</v>
      </c>
      <c r="Q2437" s="62" t="s">
        <v>7197</v>
      </c>
    </row>
    <row r="2438" spans="1:17" x14ac:dyDescent="0.25">
      <c r="A2438" s="61">
        <v>9922504</v>
      </c>
      <c r="B2438" s="3">
        <v>353510</v>
      </c>
      <c r="C2438" s="129">
        <v>15</v>
      </c>
      <c r="D2438" s="3" t="s">
        <v>639</v>
      </c>
      <c r="E2438" s="3">
        <v>353510</v>
      </c>
      <c r="F2438" s="128">
        <v>35151</v>
      </c>
      <c r="G2438" s="3" t="s">
        <v>150</v>
      </c>
      <c r="H2438" s="3" t="s">
        <v>4480</v>
      </c>
      <c r="I2438" s="3">
        <v>353510</v>
      </c>
      <c r="J2438" s="3" t="s">
        <v>7198</v>
      </c>
      <c r="K2438" s="3" t="s">
        <v>4341</v>
      </c>
      <c r="L2438" s="129">
        <v>39</v>
      </c>
      <c r="M2438" s="3" t="s">
        <v>4370</v>
      </c>
      <c r="N2438" s="3" t="s">
        <v>4343</v>
      </c>
      <c r="O2438" s="3" t="s">
        <v>4401</v>
      </c>
      <c r="P2438" s="3" t="s">
        <v>4373</v>
      </c>
      <c r="Q2438" s="62" t="s">
        <v>7199</v>
      </c>
    </row>
    <row r="2439" spans="1:17" x14ac:dyDescent="0.25">
      <c r="A2439" s="61">
        <v>9929045</v>
      </c>
      <c r="B2439" s="3">
        <v>353790</v>
      </c>
      <c r="C2439" s="129">
        <v>16</v>
      </c>
      <c r="D2439" s="3" t="s">
        <v>747</v>
      </c>
      <c r="E2439" s="3">
        <v>353790</v>
      </c>
      <c r="F2439" s="128">
        <v>35163</v>
      </c>
      <c r="G2439" s="3" t="s">
        <v>168</v>
      </c>
      <c r="H2439" s="3" t="s">
        <v>4399</v>
      </c>
      <c r="I2439" s="3">
        <v>353790</v>
      </c>
      <c r="J2439" s="3" t="s">
        <v>5270</v>
      </c>
      <c r="K2439" s="3" t="s">
        <v>4341</v>
      </c>
      <c r="L2439" s="129">
        <v>39</v>
      </c>
      <c r="M2439" s="3" t="s">
        <v>4370</v>
      </c>
      <c r="N2439" s="3" t="s">
        <v>4343</v>
      </c>
      <c r="O2439" s="3" t="s">
        <v>4466</v>
      </c>
      <c r="P2439" s="3" t="s">
        <v>4373</v>
      </c>
      <c r="Q2439" s="62" t="s">
        <v>7200</v>
      </c>
    </row>
    <row r="2440" spans="1:17" x14ac:dyDescent="0.25">
      <c r="A2440" s="61">
        <v>9949690</v>
      </c>
      <c r="B2440" s="3">
        <v>355030</v>
      </c>
      <c r="C2440" s="129">
        <v>1</v>
      </c>
      <c r="D2440" s="3" t="s">
        <v>54</v>
      </c>
      <c r="E2440" s="3">
        <v>355030</v>
      </c>
      <c r="F2440" s="128">
        <v>35016</v>
      </c>
      <c r="G2440" s="3" t="s">
        <v>62</v>
      </c>
      <c r="H2440" s="3" t="s">
        <v>4410</v>
      </c>
      <c r="I2440" s="3">
        <v>355030</v>
      </c>
      <c r="J2440" s="3" t="s">
        <v>4411</v>
      </c>
      <c r="K2440" s="3" t="s">
        <v>4341</v>
      </c>
      <c r="L2440" s="129">
        <v>39</v>
      </c>
      <c r="M2440" s="3" t="s">
        <v>4370</v>
      </c>
      <c r="N2440" s="3" t="s">
        <v>4343</v>
      </c>
      <c r="O2440" s="3" t="s">
        <v>4372</v>
      </c>
      <c r="P2440" s="3" t="s">
        <v>4373</v>
      </c>
      <c r="Q2440" s="62" t="s">
        <v>7201</v>
      </c>
    </row>
    <row r="2441" spans="1:17" x14ac:dyDescent="0.25">
      <c r="A2441" s="61">
        <v>9950931</v>
      </c>
      <c r="B2441" s="3">
        <v>355030</v>
      </c>
      <c r="C2441" s="129">
        <v>1</v>
      </c>
      <c r="D2441" s="3" t="s">
        <v>54</v>
      </c>
      <c r="E2441" s="3">
        <v>355030</v>
      </c>
      <c r="F2441" s="128">
        <v>35016</v>
      </c>
      <c r="G2441" s="3" t="s">
        <v>62</v>
      </c>
      <c r="H2441" s="3" t="s">
        <v>4410</v>
      </c>
      <c r="I2441" s="3">
        <v>355030</v>
      </c>
      <c r="J2441" s="3" t="s">
        <v>4411</v>
      </c>
      <c r="K2441" s="3" t="s">
        <v>4341</v>
      </c>
      <c r="L2441" s="129">
        <v>5</v>
      </c>
      <c r="M2441" s="3" t="s">
        <v>4342</v>
      </c>
      <c r="N2441" s="3" t="s">
        <v>4343</v>
      </c>
      <c r="O2441" s="3" t="s">
        <v>4356</v>
      </c>
      <c r="P2441" s="3" t="s">
        <v>4345</v>
      </c>
      <c r="Q2441" s="62" t="s">
        <v>7202</v>
      </c>
    </row>
    <row r="2442" spans="1:17" x14ac:dyDescent="0.25">
      <c r="A2442" s="61">
        <v>9954767</v>
      </c>
      <c r="B2442" s="3">
        <v>354020</v>
      </c>
      <c r="C2442" s="129">
        <v>13</v>
      </c>
      <c r="D2442" s="3" t="s">
        <v>583</v>
      </c>
      <c r="E2442" s="3">
        <v>354020</v>
      </c>
      <c r="F2442" s="128">
        <v>35131</v>
      </c>
      <c r="G2442" s="3" t="s">
        <v>137</v>
      </c>
      <c r="H2442" s="3" t="s">
        <v>4396</v>
      </c>
      <c r="I2442" s="3">
        <v>354020</v>
      </c>
      <c r="J2442" s="3" t="s">
        <v>4685</v>
      </c>
      <c r="K2442" s="3" t="s">
        <v>4341</v>
      </c>
      <c r="L2442" s="129">
        <v>39</v>
      </c>
      <c r="M2442" s="3" t="s">
        <v>4370</v>
      </c>
      <c r="N2442" s="3" t="s">
        <v>4343</v>
      </c>
      <c r="O2442" s="3" t="s">
        <v>4358</v>
      </c>
      <c r="P2442" s="3" t="s">
        <v>4359</v>
      </c>
      <c r="Q2442" s="62" t="s">
        <v>7203</v>
      </c>
    </row>
    <row r="2443" spans="1:17" x14ac:dyDescent="0.25">
      <c r="A2443" s="61">
        <v>9960694</v>
      </c>
      <c r="B2443" s="3">
        <v>351907</v>
      </c>
      <c r="C2443" s="129">
        <v>7</v>
      </c>
      <c r="D2443" s="3" t="s">
        <v>344</v>
      </c>
      <c r="E2443" s="3">
        <v>351907</v>
      </c>
      <c r="F2443" s="128">
        <v>35072</v>
      </c>
      <c r="G2443" s="3" t="s">
        <v>95</v>
      </c>
      <c r="H2443" s="3" t="s">
        <v>4384</v>
      </c>
      <c r="I2443" s="3">
        <v>351907</v>
      </c>
      <c r="J2443" s="3" t="s">
        <v>4428</v>
      </c>
      <c r="K2443" s="3" t="s">
        <v>4341</v>
      </c>
      <c r="L2443" s="129">
        <v>39</v>
      </c>
      <c r="M2443" s="3" t="s">
        <v>4370</v>
      </c>
      <c r="N2443" s="3" t="s">
        <v>4343</v>
      </c>
      <c r="O2443" s="3" t="s">
        <v>4372</v>
      </c>
      <c r="P2443" s="3" t="s">
        <v>4373</v>
      </c>
      <c r="Q2443" s="62" t="s">
        <v>7204</v>
      </c>
    </row>
    <row r="2444" spans="1:17" x14ac:dyDescent="0.25">
      <c r="A2444" s="61">
        <v>9971696</v>
      </c>
      <c r="B2444" s="3">
        <v>353540</v>
      </c>
      <c r="C2444" s="129">
        <v>11</v>
      </c>
      <c r="D2444" s="3" t="s">
        <v>513</v>
      </c>
      <c r="E2444" s="3">
        <v>353540</v>
      </c>
      <c r="F2444" s="128">
        <v>35111</v>
      </c>
      <c r="G2444" s="3" t="s">
        <v>125</v>
      </c>
      <c r="H2444" s="3" t="s">
        <v>4475</v>
      </c>
      <c r="I2444" s="3">
        <v>353540</v>
      </c>
      <c r="J2444" s="3" t="s">
        <v>5293</v>
      </c>
      <c r="K2444" s="3" t="s">
        <v>4341</v>
      </c>
      <c r="L2444" s="129">
        <v>39</v>
      </c>
      <c r="M2444" s="3" t="s">
        <v>4370</v>
      </c>
      <c r="N2444" s="3" t="s">
        <v>4343</v>
      </c>
      <c r="O2444" s="3" t="s">
        <v>4344</v>
      </c>
      <c r="P2444" s="3" t="s">
        <v>4345</v>
      </c>
      <c r="Q2444" s="62" t="s">
        <v>7205</v>
      </c>
    </row>
    <row r="2445" spans="1:17" x14ac:dyDescent="0.25">
      <c r="A2445" s="61">
        <v>9971823</v>
      </c>
      <c r="B2445" s="3">
        <v>350160</v>
      </c>
      <c r="C2445" s="129">
        <v>7</v>
      </c>
      <c r="D2445" s="3" t="s">
        <v>344</v>
      </c>
      <c r="E2445" s="3">
        <v>350160</v>
      </c>
      <c r="F2445" s="128">
        <v>35072</v>
      </c>
      <c r="G2445" s="3" t="s">
        <v>95</v>
      </c>
      <c r="H2445" s="3" t="s">
        <v>4384</v>
      </c>
      <c r="I2445" s="3">
        <v>350160</v>
      </c>
      <c r="J2445" s="3" t="s">
        <v>4708</v>
      </c>
      <c r="K2445" s="3" t="s">
        <v>4341</v>
      </c>
      <c r="L2445" s="129">
        <v>4</v>
      </c>
      <c r="M2445" s="3" t="s">
        <v>4349</v>
      </c>
      <c r="N2445" s="3" t="s">
        <v>4343</v>
      </c>
      <c r="O2445" s="3" t="s">
        <v>4372</v>
      </c>
      <c r="P2445" s="3" t="s">
        <v>4373</v>
      </c>
      <c r="Q2445" s="62" t="s">
        <v>7206</v>
      </c>
    </row>
    <row r="2446" spans="1:17" x14ac:dyDescent="0.25">
      <c r="A2446" s="61">
        <v>9976221</v>
      </c>
      <c r="B2446" s="3">
        <v>351000</v>
      </c>
      <c r="C2446" s="129">
        <v>9</v>
      </c>
      <c r="D2446" s="3" t="s">
        <v>419</v>
      </c>
      <c r="E2446" s="3">
        <v>351000</v>
      </c>
      <c r="F2446" s="128">
        <v>35092</v>
      </c>
      <c r="G2446" s="3" t="s">
        <v>109</v>
      </c>
      <c r="H2446" s="3" t="s">
        <v>4470</v>
      </c>
      <c r="I2446" s="3">
        <v>351000</v>
      </c>
      <c r="J2446" s="3" t="s">
        <v>4611</v>
      </c>
      <c r="K2446" s="3" t="s">
        <v>4341</v>
      </c>
      <c r="L2446" s="129">
        <v>39</v>
      </c>
      <c r="M2446" s="3" t="s">
        <v>4370</v>
      </c>
      <c r="N2446" s="3" t="s">
        <v>4343</v>
      </c>
      <c r="O2446" s="3" t="s">
        <v>4372</v>
      </c>
      <c r="P2446" s="3" t="s">
        <v>4373</v>
      </c>
      <c r="Q2446" s="62" t="s">
        <v>7207</v>
      </c>
    </row>
    <row r="2447" spans="1:17" x14ac:dyDescent="0.25">
      <c r="A2447" s="61">
        <v>9977449</v>
      </c>
      <c r="B2447" s="3">
        <v>350710</v>
      </c>
      <c r="C2447" s="129">
        <v>7</v>
      </c>
      <c r="D2447" s="3" t="s">
        <v>344</v>
      </c>
      <c r="E2447" s="3">
        <v>350710</v>
      </c>
      <c r="F2447" s="128">
        <v>35071</v>
      </c>
      <c r="G2447" s="3" t="s">
        <v>93</v>
      </c>
      <c r="H2447" s="3" t="s">
        <v>4389</v>
      </c>
      <c r="I2447" s="3">
        <v>350710</v>
      </c>
      <c r="J2447" s="3" t="s">
        <v>5147</v>
      </c>
      <c r="K2447" s="3" t="s">
        <v>4341</v>
      </c>
      <c r="L2447" s="129">
        <v>39</v>
      </c>
      <c r="M2447" s="3" t="s">
        <v>4370</v>
      </c>
      <c r="N2447" s="3" t="s">
        <v>4343</v>
      </c>
      <c r="O2447" s="3" t="s">
        <v>4556</v>
      </c>
      <c r="P2447" s="3" t="s">
        <v>4373</v>
      </c>
      <c r="Q2447" s="62" t="s">
        <v>7208</v>
      </c>
    </row>
    <row r="2448" spans="1:17" x14ac:dyDescent="0.25">
      <c r="A2448" s="61">
        <v>9998209</v>
      </c>
      <c r="B2448" s="3">
        <v>352880</v>
      </c>
      <c r="C2448" s="129">
        <v>9</v>
      </c>
      <c r="D2448" s="3" t="s">
        <v>419</v>
      </c>
      <c r="E2448" s="3">
        <v>352880</v>
      </c>
      <c r="F2448" s="128">
        <v>35092</v>
      </c>
      <c r="G2448" s="3" t="s">
        <v>109</v>
      </c>
      <c r="H2448" s="3" t="s">
        <v>4470</v>
      </c>
      <c r="I2448" s="3">
        <v>352880</v>
      </c>
      <c r="J2448" s="3" t="s">
        <v>4870</v>
      </c>
      <c r="K2448" s="3" t="s">
        <v>4341</v>
      </c>
      <c r="L2448" s="129">
        <v>39</v>
      </c>
      <c r="M2448" s="3" t="s">
        <v>4370</v>
      </c>
      <c r="N2448" s="3" t="s">
        <v>4343</v>
      </c>
      <c r="O2448" s="3" t="s">
        <v>4372</v>
      </c>
      <c r="P2448" s="3" t="s">
        <v>4373</v>
      </c>
      <c r="Q2448" s="62" t="s">
        <v>7209</v>
      </c>
    </row>
    <row r="2449" spans="1:17" x14ac:dyDescent="0.25">
      <c r="A2449" s="61">
        <v>9998578</v>
      </c>
      <c r="B2449" s="3">
        <v>350190</v>
      </c>
      <c r="C2449" s="129">
        <v>7</v>
      </c>
      <c r="D2449" s="3" t="s">
        <v>344</v>
      </c>
      <c r="E2449" s="3">
        <v>350190</v>
      </c>
      <c r="F2449" s="128">
        <v>35074</v>
      </c>
      <c r="G2449" s="3" t="s">
        <v>99</v>
      </c>
      <c r="H2449" s="3" t="s">
        <v>4384</v>
      </c>
      <c r="I2449" s="3">
        <v>350190</v>
      </c>
      <c r="J2449" s="3" t="s">
        <v>4502</v>
      </c>
      <c r="K2449" s="3" t="s">
        <v>4341</v>
      </c>
      <c r="L2449" s="129">
        <v>39</v>
      </c>
      <c r="M2449" s="3" t="s">
        <v>4370</v>
      </c>
      <c r="N2449" s="3" t="s">
        <v>4343</v>
      </c>
      <c r="O2449" s="3" t="s">
        <v>4372</v>
      </c>
      <c r="P2449" s="3" t="s">
        <v>4373</v>
      </c>
      <c r="Q2449" s="62" t="s">
        <v>4503</v>
      </c>
    </row>
    <row r="2450" spans="1:17" x14ac:dyDescent="0.25">
      <c r="A2450" s="61">
        <v>2068931</v>
      </c>
      <c r="B2450" s="3">
        <v>355030</v>
      </c>
      <c r="C2450" s="129">
        <v>1</v>
      </c>
      <c r="D2450" s="3" t="s">
        <v>54</v>
      </c>
      <c r="E2450" s="3">
        <v>355030</v>
      </c>
      <c r="F2450" s="3">
        <v>35016</v>
      </c>
      <c r="G2450" s="3" t="s">
        <v>62</v>
      </c>
      <c r="H2450" s="3" t="s">
        <v>4410</v>
      </c>
      <c r="I2450" s="3">
        <v>355030</v>
      </c>
      <c r="J2450" s="3" t="s">
        <v>4411</v>
      </c>
      <c r="K2450" s="3" t="s">
        <v>4351</v>
      </c>
      <c r="L2450" s="129">
        <v>4</v>
      </c>
      <c r="M2450" s="3" t="s">
        <v>4349</v>
      </c>
      <c r="N2450" s="3" t="s">
        <v>4343</v>
      </c>
      <c r="O2450" s="3" t="s">
        <v>4352</v>
      </c>
      <c r="P2450" s="3" t="s">
        <v>4345</v>
      </c>
      <c r="Q2450" s="62" t="s">
        <v>5091</v>
      </c>
    </row>
    <row r="2451" spans="1:17" x14ac:dyDescent="0.25">
      <c r="A2451" s="61">
        <v>2069008</v>
      </c>
      <c r="B2451" s="3">
        <v>355030</v>
      </c>
      <c r="C2451" s="129">
        <v>1</v>
      </c>
      <c r="D2451" s="3" t="s">
        <v>54</v>
      </c>
      <c r="E2451" s="3">
        <v>355030</v>
      </c>
      <c r="F2451" s="3">
        <v>35016</v>
      </c>
      <c r="G2451" s="3" t="s">
        <v>62</v>
      </c>
      <c r="H2451" s="3" t="s">
        <v>4410</v>
      </c>
      <c r="I2451" s="3">
        <v>355030</v>
      </c>
      <c r="J2451" s="3" t="s">
        <v>4411</v>
      </c>
      <c r="K2451" s="3" t="s">
        <v>4351</v>
      </c>
      <c r="L2451" s="129">
        <v>62</v>
      </c>
      <c r="M2451" s="3" t="s">
        <v>4379</v>
      </c>
      <c r="N2451" s="3" t="s">
        <v>4343</v>
      </c>
      <c r="O2451" s="3" t="s">
        <v>4352</v>
      </c>
      <c r="P2451" s="3" t="s">
        <v>4345</v>
      </c>
      <c r="Q2451" s="62" t="s">
        <v>5094</v>
      </c>
    </row>
    <row r="2452" spans="1:17" x14ac:dyDescent="0.25">
      <c r="A2452" s="61">
        <v>2091461</v>
      </c>
      <c r="B2452" s="3">
        <v>355030</v>
      </c>
      <c r="C2452" s="129">
        <v>1</v>
      </c>
      <c r="D2452" s="3" t="s">
        <v>54</v>
      </c>
      <c r="E2452" s="3">
        <v>355030</v>
      </c>
      <c r="F2452" s="3">
        <v>35016</v>
      </c>
      <c r="G2452" s="3" t="s">
        <v>62</v>
      </c>
      <c r="H2452" s="3" t="s">
        <v>4410</v>
      </c>
      <c r="I2452" s="3">
        <v>355030</v>
      </c>
      <c r="J2452" s="3" t="s">
        <v>4411</v>
      </c>
      <c r="K2452" s="3" t="s">
        <v>4351</v>
      </c>
      <c r="L2452" s="129">
        <v>4</v>
      </c>
      <c r="M2452" s="3" t="s">
        <v>4349</v>
      </c>
      <c r="N2452" s="3" t="s">
        <v>4343</v>
      </c>
      <c r="O2452" s="3" t="s">
        <v>4352</v>
      </c>
      <c r="P2452" s="3" t="s">
        <v>4345</v>
      </c>
      <c r="Q2452" s="62" t="s">
        <v>5732</v>
      </c>
    </row>
    <row r="2453" spans="1:17" x14ac:dyDescent="0.25">
      <c r="A2453" s="61">
        <v>2091542</v>
      </c>
      <c r="B2453" s="3">
        <v>355030</v>
      </c>
      <c r="C2453" s="129">
        <v>1</v>
      </c>
      <c r="D2453" s="3" t="s">
        <v>54</v>
      </c>
      <c r="E2453" s="3">
        <v>355030</v>
      </c>
      <c r="F2453" s="3">
        <v>35016</v>
      </c>
      <c r="G2453" s="3" t="s">
        <v>62</v>
      </c>
      <c r="H2453" s="3" t="s">
        <v>4410</v>
      </c>
      <c r="I2453" s="3">
        <v>355030</v>
      </c>
      <c r="J2453" s="3" t="s">
        <v>4411</v>
      </c>
      <c r="K2453" s="3" t="s">
        <v>4351</v>
      </c>
      <c r="L2453" s="129">
        <v>62</v>
      </c>
      <c r="M2453" s="3" t="s">
        <v>4379</v>
      </c>
      <c r="N2453" s="3" t="s">
        <v>4343</v>
      </c>
      <c r="O2453" s="3" t="s">
        <v>4352</v>
      </c>
      <c r="P2453" s="3" t="s">
        <v>4345</v>
      </c>
      <c r="Q2453" s="62" t="s">
        <v>5735</v>
      </c>
    </row>
    <row r="2454" spans="1:17" x14ac:dyDescent="0.25">
      <c r="A2454" s="61">
        <v>2831503</v>
      </c>
      <c r="B2454" s="3">
        <v>350450</v>
      </c>
      <c r="C2454" s="129">
        <v>6</v>
      </c>
      <c r="D2454" s="3" t="s">
        <v>271</v>
      </c>
      <c r="E2454" s="3">
        <v>350450</v>
      </c>
      <c r="F2454" s="3">
        <v>35061</v>
      </c>
      <c r="G2454" s="3" t="s">
        <v>84</v>
      </c>
      <c r="H2454" s="3" t="s">
        <v>4414</v>
      </c>
      <c r="I2454" s="3">
        <v>350450</v>
      </c>
      <c r="J2454" s="3" t="s">
        <v>4679</v>
      </c>
      <c r="K2454" s="3" t="s">
        <v>4351</v>
      </c>
      <c r="L2454" s="129">
        <v>36</v>
      </c>
      <c r="M2454" s="3" t="s">
        <v>7217</v>
      </c>
      <c r="N2454" s="3" t="s">
        <v>4343</v>
      </c>
      <c r="O2454" s="3" t="s">
        <v>4352</v>
      </c>
      <c r="P2454" s="3" t="s">
        <v>4345</v>
      </c>
      <c r="Q2454" s="62" t="s">
        <v>7254</v>
      </c>
    </row>
    <row r="2455" spans="1:17" x14ac:dyDescent="0.25">
      <c r="A2455" s="61">
        <v>2855917</v>
      </c>
      <c r="B2455" s="3">
        <v>355410</v>
      </c>
      <c r="C2455" s="129">
        <v>17</v>
      </c>
      <c r="D2455" s="3" t="s">
        <v>797</v>
      </c>
      <c r="E2455" s="3">
        <v>355410</v>
      </c>
      <c r="F2455" s="3">
        <v>35174</v>
      </c>
      <c r="G2455" s="3" t="s">
        <v>176</v>
      </c>
      <c r="H2455" s="3" t="s">
        <v>4367</v>
      </c>
      <c r="I2455" s="3">
        <v>355410</v>
      </c>
      <c r="J2455" s="3" t="s">
        <v>4387</v>
      </c>
      <c r="K2455" s="3" t="s">
        <v>4351</v>
      </c>
      <c r="L2455" s="129">
        <v>62</v>
      </c>
      <c r="M2455" s="3" t="s">
        <v>4379</v>
      </c>
      <c r="N2455" s="3" t="s">
        <v>4343</v>
      </c>
      <c r="O2455" s="3" t="s">
        <v>4352</v>
      </c>
      <c r="P2455" s="3" t="s">
        <v>4345</v>
      </c>
      <c r="Q2455" s="62" t="s">
        <v>6105</v>
      </c>
    </row>
    <row r="2456" spans="1:17" x14ac:dyDescent="0.25">
      <c r="A2456" s="61">
        <v>3444538</v>
      </c>
      <c r="B2456" s="3">
        <v>355030</v>
      </c>
      <c r="C2456" s="129">
        <v>1</v>
      </c>
      <c r="D2456" s="3" t="s">
        <v>54</v>
      </c>
      <c r="E2456" s="3">
        <v>355030</v>
      </c>
      <c r="F2456" s="3">
        <v>35016</v>
      </c>
      <c r="G2456" s="3" t="s">
        <v>62</v>
      </c>
      <c r="H2456" s="3" t="s">
        <v>4410</v>
      </c>
      <c r="I2456" s="3">
        <v>355030</v>
      </c>
      <c r="J2456" s="3" t="s">
        <v>4411</v>
      </c>
      <c r="K2456" s="3" t="s">
        <v>4351</v>
      </c>
      <c r="L2456" s="129">
        <v>36</v>
      </c>
      <c r="M2456" s="3" t="s">
        <v>7217</v>
      </c>
      <c r="N2456" s="3" t="s">
        <v>4343</v>
      </c>
      <c r="O2456" s="3" t="s">
        <v>4352</v>
      </c>
      <c r="P2456" s="3" t="s">
        <v>4345</v>
      </c>
      <c r="Q2456" s="62" t="s">
        <v>7253</v>
      </c>
    </row>
    <row r="2457" spans="1:17" x14ac:dyDescent="0.25">
      <c r="A2457" s="61">
        <v>5618401</v>
      </c>
      <c r="B2457" s="3">
        <v>355710</v>
      </c>
      <c r="C2457" s="129">
        <v>15</v>
      </c>
      <c r="D2457" s="3" t="s">
        <v>639</v>
      </c>
      <c r="E2457" s="3">
        <v>355710</v>
      </c>
      <c r="F2457" s="3">
        <v>35157</v>
      </c>
      <c r="G2457" s="3" t="s">
        <v>162</v>
      </c>
      <c r="H2457" s="3" t="s">
        <v>4480</v>
      </c>
      <c r="I2457" s="3">
        <v>355710</v>
      </c>
      <c r="J2457" s="3" t="s">
        <v>4538</v>
      </c>
      <c r="K2457" s="3" t="s">
        <v>4351</v>
      </c>
      <c r="L2457" s="129">
        <v>36</v>
      </c>
      <c r="M2457" s="3" t="s">
        <v>7217</v>
      </c>
      <c r="N2457" s="3" t="s">
        <v>4343</v>
      </c>
      <c r="O2457" s="3" t="s">
        <v>4352</v>
      </c>
      <c r="P2457" s="3" t="s">
        <v>4345</v>
      </c>
      <c r="Q2457" s="62" t="s">
        <v>7252</v>
      </c>
    </row>
    <row r="2458" spans="1:17" x14ac:dyDescent="0.25">
      <c r="A2458" s="61">
        <v>5967945</v>
      </c>
      <c r="B2458" s="3">
        <v>354660</v>
      </c>
      <c r="C2458" s="129">
        <v>15</v>
      </c>
      <c r="D2458" s="3" t="s">
        <v>639</v>
      </c>
      <c r="E2458" s="3">
        <v>354660</v>
      </c>
      <c r="F2458" s="3">
        <v>35152</v>
      </c>
      <c r="G2458" s="3" t="s">
        <v>152</v>
      </c>
      <c r="H2458" s="3" t="s">
        <v>4480</v>
      </c>
      <c r="I2458" s="3">
        <v>354660</v>
      </c>
      <c r="J2458" s="3" t="s">
        <v>4733</v>
      </c>
      <c r="K2458" s="3" t="s">
        <v>4351</v>
      </c>
      <c r="L2458" s="129">
        <v>36</v>
      </c>
      <c r="M2458" s="3" t="s">
        <v>7217</v>
      </c>
      <c r="N2458" s="3" t="s">
        <v>4343</v>
      </c>
      <c r="O2458" s="3" t="s">
        <v>4352</v>
      </c>
      <c r="P2458" s="3" t="s">
        <v>4345</v>
      </c>
      <c r="Q2458" s="62" t="s">
        <v>7251</v>
      </c>
    </row>
    <row r="2459" spans="1:17" x14ac:dyDescent="0.25">
      <c r="A2459" s="61">
        <v>6056148</v>
      </c>
      <c r="B2459" s="3">
        <v>354980</v>
      </c>
      <c r="C2459" s="129">
        <v>15</v>
      </c>
      <c r="D2459" s="3" t="s">
        <v>639</v>
      </c>
      <c r="E2459" s="3">
        <v>354980</v>
      </c>
      <c r="F2459" s="3">
        <v>35155</v>
      </c>
      <c r="G2459" s="3" t="s">
        <v>158</v>
      </c>
      <c r="H2459" s="3" t="s">
        <v>4480</v>
      </c>
      <c r="I2459" s="3">
        <v>354980</v>
      </c>
      <c r="J2459" s="3" t="s">
        <v>4485</v>
      </c>
      <c r="K2459" s="3" t="s">
        <v>4351</v>
      </c>
      <c r="L2459" s="129">
        <v>36</v>
      </c>
      <c r="M2459" s="3" t="s">
        <v>7217</v>
      </c>
      <c r="N2459" s="3" t="s">
        <v>4343</v>
      </c>
      <c r="O2459" s="3" t="s">
        <v>4352</v>
      </c>
      <c r="P2459" s="3" t="s">
        <v>4345</v>
      </c>
      <c r="Q2459" s="62" t="s">
        <v>7250</v>
      </c>
    </row>
    <row r="2460" spans="1:17" x14ac:dyDescent="0.25">
      <c r="A2460" s="61">
        <v>6166598</v>
      </c>
      <c r="B2460" s="3">
        <v>354850</v>
      </c>
      <c r="C2460" s="129">
        <v>4</v>
      </c>
      <c r="D2460" s="3" t="s">
        <v>237</v>
      </c>
      <c r="E2460" s="3">
        <v>354850</v>
      </c>
      <c r="F2460" s="3">
        <v>35041</v>
      </c>
      <c r="G2460" s="3" t="s">
        <v>78</v>
      </c>
      <c r="H2460" s="3" t="s">
        <v>4420</v>
      </c>
      <c r="I2460" s="3">
        <v>354850</v>
      </c>
      <c r="J2460" s="3" t="s">
        <v>4514</v>
      </c>
      <c r="K2460" s="3" t="s">
        <v>4351</v>
      </c>
      <c r="L2460" s="129">
        <v>36</v>
      </c>
      <c r="M2460" s="3" t="s">
        <v>7217</v>
      </c>
      <c r="N2460" s="3" t="s">
        <v>4343</v>
      </c>
      <c r="O2460" s="3" t="s">
        <v>4352</v>
      </c>
      <c r="P2460" s="3" t="s">
        <v>4345</v>
      </c>
      <c r="Q2460" s="62" t="s">
        <v>7249</v>
      </c>
    </row>
    <row r="2461" spans="1:17" x14ac:dyDescent="0.25">
      <c r="A2461" s="61">
        <v>6199879</v>
      </c>
      <c r="B2461" s="3">
        <v>351060</v>
      </c>
      <c r="C2461" s="129">
        <v>1</v>
      </c>
      <c r="D2461" s="3" t="s">
        <v>54</v>
      </c>
      <c r="E2461" s="3">
        <v>351060</v>
      </c>
      <c r="F2461" s="3">
        <v>35014</v>
      </c>
      <c r="G2461" s="3" t="s">
        <v>58</v>
      </c>
      <c r="H2461" s="3" t="s">
        <v>4339</v>
      </c>
      <c r="I2461" s="3">
        <v>351060</v>
      </c>
      <c r="J2461" s="3" t="s">
        <v>6077</v>
      </c>
      <c r="K2461" s="3" t="s">
        <v>4351</v>
      </c>
      <c r="L2461" s="129">
        <v>4</v>
      </c>
      <c r="M2461" s="3" t="s">
        <v>4349</v>
      </c>
      <c r="N2461" s="3" t="s">
        <v>4343</v>
      </c>
      <c r="O2461" s="3" t="s">
        <v>4352</v>
      </c>
      <c r="P2461" s="3" t="s">
        <v>4345</v>
      </c>
      <c r="Q2461" s="62" t="s">
        <v>6502</v>
      </c>
    </row>
    <row r="2462" spans="1:17" x14ac:dyDescent="0.25">
      <c r="A2462" s="61">
        <v>6212581</v>
      </c>
      <c r="B2462" s="3">
        <v>354580</v>
      </c>
      <c r="C2462" s="129">
        <v>7</v>
      </c>
      <c r="D2462" s="3" t="s">
        <v>344</v>
      </c>
      <c r="E2462" s="3">
        <v>354580</v>
      </c>
      <c r="F2462" s="3">
        <v>35072</v>
      </c>
      <c r="G2462" s="3" t="s">
        <v>95</v>
      </c>
      <c r="H2462" s="3" t="s">
        <v>4384</v>
      </c>
      <c r="I2462" s="3">
        <v>354580</v>
      </c>
      <c r="J2462" s="3" t="s">
        <v>4408</v>
      </c>
      <c r="K2462" s="3" t="s">
        <v>4351</v>
      </c>
      <c r="L2462" s="129">
        <v>36</v>
      </c>
      <c r="M2462" s="3" t="s">
        <v>7217</v>
      </c>
      <c r="N2462" s="3" t="s">
        <v>4343</v>
      </c>
      <c r="O2462" s="3" t="s">
        <v>4352</v>
      </c>
      <c r="P2462" s="3" t="s">
        <v>4345</v>
      </c>
      <c r="Q2462" s="62" t="s">
        <v>7248</v>
      </c>
    </row>
    <row r="2463" spans="1:17" x14ac:dyDescent="0.25">
      <c r="A2463" s="61">
        <v>6233848</v>
      </c>
      <c r="B2463" s="3">
        <v>351050</v>
      </c>
      <c r="C2463" s="129">
        <v>17</v>
      </c>
      <c r="D2463" s="3" t="s">
        <v>797</v>
      </c>
      <c r="E2463" s="3">
        <v>351050</v>
      </c>
      <c r="F2463" s="3">
        <v>35173</v>
      </c>
      <c r="G2463" s="3" t="s">
        <v>174</v>
      </c>
      <c r="H2463" s="3" t="s">
        <v>4367</v>
      </c>
      <c r="I2463" s="3">
        <v>351050</v>
      </c>
      <c r="J2463" s="3" t="s">
        <v>4406</v>
      </c>
      <c r="K2463" s="3" t="s">
        <v>4351</v>
      </c>
      <c r="L2463" s="129">
        <v>62</v>
      </c>
      <c r="M2463" s="3" t="s">
        <v>4379</v>
      </c>
      <c r="N2463" s="3" t="s">
        <v>4343</v>
      </c>
      <c r="O2463" s="3" t="s">
        <v>4352</v>
      </c>
      <c r="P2463" s="3" t="s">
        <v>4345</v>
      </c>
      <c r="Q2463" s="62" t="s">
        <v>6511</v>
      </c>
    </row>
    <row r="2464" spans="1:17" x14ac:dyDescent="0.25">
      <c r="A2464" s="61">
        <v>6258484</v>
      </c>
      <c r="B2464" s="3">
        <v>354100</v>
      </c>
      <c r="C2464" s="129">
        <v>4</v>
      </c>
      <c r="D2464" s="3" t="s">
        <v>237</v>
      </c>
      <c r="E2464" s="3">
        <v>354100</v>
      </c>
      <c r="F2464" s="3">
        <v>35041</v>
      </c>
      <c r="G2464" s="3" t="s">
        <v>78</v>
      </c>
      <c r="H2464" s="3" t="s">
        <v>4420</v>
      </c>
      <c r="I2464" s="3">
        <v>354100</v>
      </c>
      <c r="J2464" s="3" t="s">
        <v>4421</v>
      </c>
      <c r="K2464" s="3" t="s">
        <v>4351</v>
      </c>
      <c r="L2464" s="129">
        <v>36</v>
      </c>
      <c r="M2464" s="3" t="s">
        <v>7217</v>
      </c>
      <c r="N2464" s="3" t="s">
        <v>4343</v>
      </c>
      <c r="O2464" s="3" t="s">
        <v>4352</v>
      </c>
      <c r="P2464" s="3" t="s">
        <v>4345</v>
      </c>
      <c r="Q2464" s="62" t="s">
        <v>7247</v>
      </c>
    </row>
    <row r="2465" spans="1:17" x14ac:dyDescent="0.25">
      <c r="A2465" s="61">
        <v>6284582</v>
      </c>
      <c r="B2465" s="3">
        <v>353870</v>
      </c>
      <c r="C2465" s="129">
        <v>10</v>
      </c>
      <c r="D2465" s="3" t="s">
        <v>485</v>
      </c>
      <c r="E2465" s="3">
        <v>353870</v>
      </c>
      <c r="F2465" s="3">
        <v>35103</v>
      </c>
      <c r="G2465" s="3" t="s">
        <v>121</v>
      </c>
      <c r="H2465" s="3" t="s">
        <v>4403</v>
      </c>
      <c r="I2465" s="3">
        <v>353870</v>
      </c>
      <c r="J2465" s="3" t="s">
        <v>4417</v>
      </c>
      <c r="K2465" s="3" t="s">
        <v>4351</v>
      </c>
      <c r="L2465" s="129">
        <v>62</v>
      </c>
      <c r="M2465" s="3" t="s">
        <v>4379</v>
      </c>
      <c r="N2465" s="3" t="s">
        <v>4343</v>
      </c>
      <c r="O2465" s="3" t="s">
        <v>4352</v>
      </c>
      <c r="P2465" s="3" t="s">
        <v>4345</v>
      </c>
      <c r="Q2465" s="62" t="s">
        <v>6521</v>
      </c>
    </row>
    <row r="2466" spans="1:17" x14ac:dyDescent="0.25">
      <c r="A2466" s="61">
        <v>6289304</v>
      </c>
      <c r="B2466" s="3">
        <v>350550</v>
      </c>
      <c r="C2466" s="129">
        <v>5</v>
      </c>
      <c r="D2466" s="3" t="s">
        <v>249</v>
      </c>
      <c r="E2466" s="3">
        <v>350550</v>
      </c>
      <c r="F2466" s="3">
        <v>35051</v>
      </c>
      <c r="G2466" s="3" t="s">
        <v>80</v>
      </c>
      <c r="H2466" s="3" t="s">
        <v>4396</v>
      </c>
      <c r="I2466" s="3">
        <v>350550</v>
      </c>
      <c r="J2466" s="3" t="s">
        <v>5142</v>
      </c>
      <c r="K2466" s="3" t="s">
        <v>4351</v>
      </c>
      <c r="L2466" s="129">
        <v>62</v>
      </c>
      <c r="M2466" s="3" t="s">
        <v>4379</v>
      </c>
      <c r="N2466" s="3" t="s">
        <v>4343</v>
      </c>
      <c r="O2466" s="3" t="s">
        <v>4352</v>
      </c>
      <c r="P2466" s="3" t="s">
        <v>4345</v>
      </c>
      <c r="Q2466" s="62" t="s">
        <v>6523</v>
      </c>
    </row>
    <row r="2467" spans="1:17" x14ac:dyDescent="0.25">
      <c r="A2467" s="61">
        <v>6294049</v>
      </c>
      <c r="B2467" s="3">
        <v>354990</v>
      </c>
      <c r="C2467" s="129">
        <v>17</v>
      </c>
      <c r="D2467" s="3" t="s">
        <v>797</v>
      </c>
      <c r="E2467" s="3">
        <v>354990</v>
      </c>
      <c r="F2467" s="3">
        <v>35171</v>
      </c>
      <c r="G2467" s="3" t="s">
        <v>170</v>
      </c>
      <c r="H2467" s="3" t="s">
        <v>4367</v>
      </c>
      <c r="I2467" s="3">
        <v>354990</v>
      </c>
      <c r="J2467" s="3" t="s">
        <v>4368</v>
      </c>
      <c r="K2467" s="3" t="s">
        <v>4351</v>
      </c>
      <c r="L2467" s="129">
        <v>36</v>
      </c>
      <c r="M2467" s="3" t="s">
        <v>7217</v>
      </c>
      <c r="N2467" s="3" t="s">
        <v>4343</v>
      </c>
      <c r="O2467" s="3" t="s">
        <v>4352</v>
      </c>
      <c r="P2467" s="3" t="s">
        <v>4345</v>
      </c>
      <c r="Q2467" s="62" t="s">
        <v>7246</v>
      </c>
    </row>
    <row r="2468" spans="1:17" x14ac:dyDescent="0.25">
      <c r="A2468" s="61">
        <v>6335497</v>
      </c>
      <c r="B2468" s="3">
        <v>351440</v>
      </c>
      <c r="C2468" s="129">
        <v>11</v>
      </c>
      <c r="D2468" s="3" t="s">
        <v>513</v>
      </c>
      <c r="E2468" s="3">
        <v>351440</v>
      </c>
      <c r="F2468" s="3">
        <v>35111</v>
      </c>
      <c r="G2468" s="3" t="s">
        <v>125</v>
      </c>
      <c r="H2468" s="3" t="s">
        <v>4475</v>
      </c>
      <c r="I2468" s="3">
        <v>351440</v>
      </c>
      <c r="J2468" s="3" t="s">
        <v>4931</v>
      </c>
      <c r="K2468" s="3" t="s">
        <v>4351</v>
      </c>
      <c r="L2468" s="129">
        <v>36</v>
      </c>
      <c r="M2468" s="3" t="s">
        <v>7217</v>
      </c>
      <c r="N2468" s="3" t="s">
        <v>4343</v>
      </c>
      <c r="O2468" s="3" t="s">
        <v>4352</v>
      </c>
      <c r="P2468" s="3" t="s">
        <v>4345</v>
      </c>
      <c r="Q2468" s="62" t="s">
        <v>7245</v>
      </c>
    </row>
    <row r="2469" spans="1:17" x14ac:dyDescent="0.25">
      <c r="A2469" s="61">
        <v>6359620</v>
      </c>
      <c r="B2469" s="3">
        <v>350600</v>
      </c>
      <c r="C2469" s="129">
        <v>6</v>
      </c>
      <c r="D2469" s="3" t="s">
        <v>271</v>
      </c>
      <c r="E2469" s="3">
        <v>350600</v>
      </c>
      <c r="F2469" s="3">
        <v>35062</v>
      </c>
      <c r="G2469" s="3" t="s">
        <v>85</v>
      </c>
      <c r="H2469" s="3" t="s">
        <v>4414</v>
      </c>
      <c r="I2469" s="3">
        <v>350600</v>
      </c>
      <c r="J2469" s="3" t="s">
        <v>4459</v>
      </c>
      <c r="K2469" s="3" t="s">
        <v>4351</v>
      </c>
      <c r="L2469" s="129">
        <v>36</v>
      </c>
      <c r="M2469" s="3" t="s">
        <v>7217</v>
      </c>
      <c r="N2469" s="3" t="s">
        <v>4343</v>
      </c>
      <c r="O2469" s="3" t="s">
        <v>4352</v>
      </c>
      <c r="P2469" s="3" t="s">
        <v>4345</v>
      </c>
      <c r="Q2469" s="62" t="s">
        <v>7244</v>
      </c>
    </row>
    <row r="2470" spans="1:17" x14ac:dyDescent="0.25">
      <c r="A2470" s="61">
        <v>6365213</v>
      </c>
      <c r="B2470" s="3">
        <v>352480</v>
      </c>
      <c r="C2470" s="129">
        <v>15</v>
      </c>
      <c r="D2470" s="3" t="s">
        <v>639</v>
      </c>
      <c r="E2470" s="3">
        <v>352480</v>
      </c>
      <c r="F2470" s="3">
        <v>35153</v>
      </c>
      <c r="G2470" s="3" t="s">
        <v>154</v>
      </c>
      <c r="H2470" s="3" t="s">
        <v>4480</v>
      </c>
      <c r="I2470" s="3">
        <v>352480</v>
      </c>
      <c r="J2470" s="3" t="s">
        <v>5111</v>
      </c>
      <c r="K2470" s="3" t="s">
        <v>4351</v>
      </c>
      <c r="L2470" s="129">
        <v>36</v>
      </c>
      <c r="M2470" s="3" t="s">
        <v>7217</v>
      </c>
      <c r="N2470" s="3" t="s">
        <v>4343</v>
      </c>
      <c r="O2470" s="3" t="s">
        <v>4352</v>
      </c>
      <c r="P2470" s="3" t="s">
        <v>4345</v>
      </c>
      <c r="Q2470" s="62" t="s">
        <v>7243</v>
      </c>
    </row>
    <row r="2471" spans="1:17" x14ac:dyDescent="0.25">
      <c r="A2471" s="61">
        <v>6423086</v>
      </c>
      <c r="B2471" s="3">
        <v>355030</v>
      </c>
      <c r="C2471" s="129">
        <v>1</v>
      </c>
      <c r="D2471" s="3" t="s">
        <v>54</v>
      </c>
      <c r="E2471" s="3">
        <v>355030</v>
      </c>
      <c r="F2471" s="3">
        <v>35016</v>
      </c>
      <c r="G2471" s="3" t="s">
        <v>62</v>
      </c>
      <c r="H2471" s="3" t="s">
        <v>4410</v>
      </c>
      <c r="I2471" s="3">
        <v>355030</v>
      </c>
      <c r="J2471" s="3" t="s">
        <v>4411</v>
      </c>
      <c r="K2471" s="3" t="s">
        <v>4351</v>
      </c>
      <c r="L2471" s="129">
        <v>4</v>
      </c>
      <c r="M2471" s="3" t="s">
        <v>4349</v>
      </c>
      <c r="N2471" s="3" t="s">
        <v>4343</v>
      </c>
      <c r="O2471" s="3" t="s">
        <v>4352</v>
      </c>
      <c r="P2471" s="3" t="s">
        <v>4345</v>
      </c>
      <c r="Q2471" s="62" t="s">
        <v>6558</v>
      </c>
    </row>
    <row r="2472" spans="1:17" x14ac:dyDescent="0.25">
      <c r="A2472" s="61">
        <v>6432530</v>
      </c>
      <c r="B2472" s="3">
        <v>355030</v>
      </c>
      <c r="C2472" s="129">
        <v>1</v>
      </c>
      <c r="D2472" s="3" t="s">
        <v>54</v>
      </c>
      <c r="E2472" s="3">
        <v>355030</v>
      </c>
      <c r="F2472" s="3">
        <v>35016</v>
      </c>
      <c r="G2472" s="3" t="s">
        <v>62</v>
      </c>
      <c r="H2472" s="3" t="s">
        <v>4410</v>
      </c>
      <c r="I2472" s="3">
        <v>355030</v>
      </c>
      <c r="J2472" s="3" t="s">
        <v>4411</v>
      </c>
      <c r="K2472" s="3" t="s">
        <v>4351</v>
      </c>
      <c r="L2472" s="129">
        <v>4</v>
      </c>
      <c r="M2472" s="3" t="s">
        <v>4349</v>
      </c>
      <c r="N2472" s="3" t="s">
        <v>4343</v>
      </c>
      <c r="O2472" s="3" t="s">
        <v>4352</v>
      </c>
      <c r="P2472" s="3" t="s">
        <v>4345</v>
      </c>
      <c r="Q2472" s="62" t="s">
        <v>6559</v>
      </c>
    </row>
    <row r="2473" spans="1:17" x14ac:dyDescent="0.25">
      <c r="A2473" s="61">
        <v>6476058</v>
      </c>
      <c r="B2473" s="3">
        <v>354140</v>
      </c>
      <c r="C2473" s="129">
        <v>11</v>
      </c>
      <c r="D2473" s="3" t="s">
        <v>513</v>
      </c>
      <c r="E2473" s="3">
        <v>354140</v>
      </c>
      <c r="F2473" s="3">
        <v>35112</v>
      </c>
      <c r="G2473" s="3" t="s">
        <v>127</v>
      </c>
      <c r="H2473" s="3" t="s">
        <v>4475</v>
      </c>
      <c r="I2473" s="3">
        <v>354140</v>
      </c>
      <c r="J2473" s="3" t="s">
        <v>4508</v>
      </c>
      <c r="K2473" s="3" t="s">
        <v>4351</v>
      </c>
      <c r="L2473" s="129">
        <v>36</v>
      </c>
      <c r="M2473" s="3" t="s">
        <v>7217</v>
      </c>
      <c r="N2473" s="3" t="s">
        <v>4343</v>
      </c>
      <c r="O2473" s="3" t="s">
        <v>4352</v>
      </c>
      <c r="P2473" s="3" t="s">
        <v>4345</v>
      </c>
      <c r="Q2473" s="62" t="s">
        <v>7242</v>
      </c>
    </row>
    <row r="2474" spans="1:17" x14ac:dyDescent="0.25">
      <c r="A2474" s="61">
        <v>6479146</v>
      </c>
      <c r="B2474" s="3">
        <v>354390</v>
      </c>
      <c r="C2474" s="129">
        <v>10</v>
      </c>
      <c r="D2474" s="3" t="s">
        <v>485</v>
      </c>
      <c r="E2474" s="3">
        <v>354390</v>
      </c>
      <c r="F2474" s="3">
        <v>35104</v>
      </c>
      <c r="G2474" s="3" t="s">
        <v>123</v>
      </c>
      <c r="H2474" s="3" t="s">
        <v>4403</v>
      </c>
      <c r="I2474" s="3">
        <v>354390</v>
      </c>
      <c r="J2474" s="3" t="s">
        <v>4404</v>
      </c>
      <c r="K2474" s="3" t="s">
        <v>4351</v>
      </c>
      <c r="L2474" s="129">
        <v>36</v>
      </c>
      <c r="M2474" s="3" t="s">
        <v>7217</v>
      </c>
      <c r="N2474" s="3" t="s">
        <v>4343</v>
      </c>
      <c r="O2474" s="3" t="s">
        <v>4352</v>
      </c>
      <c r="P2474" s="3" t="s">
        <v>4345</v>
      </c>
      <c r="Q2474" s="62" t="s">
        <v>7241</v>
      </c>
    </row>
    <row r="2475" spans="1:17" x14ac:dyDescent="0.25">
      <c r="A2475" s="61">
        <v>6479200</v>
      </c>
      <c r="B2475" s="3">
        <v>355030</v>
      </c>
      <c r="C2475" s="129">
        <v>1</v>
      </c>
      <c r="D2475" s="3" t="s">
        <v>54</v>
      </c>
      <c r="E2475" s="3">
        <v>355030</v>
      </c>
      <c r="F2475" s="3">
        <v>35016</v>
      </c>
      <c r="G2475" s="3" t="s">
        <v>62</v>
      </c>
      <c r="H2475" s="3" t="s">
        <v>4410</v>
      </c>
      <c r="I2475" s="3">
        <v>355030</v>
      </c>
      <c r="J2475" s="3" t="s">
        <v>4411</v>
      </c>
      <c r="K2475" s="3" t="s">
        <v>4351</v>
      </c>
      <c r="L2475" s="129">
        <v>62</v>
      </c>
      <c r="M2475" s="3" t="s">
        <v>4379</v>
      </c>
      <c r="N2475" s="3" t="s">
        <v>4343</v>
      </c>
      <c r="O2475" s="3" t="s">
        <v>4352</v>
      </c>
      <c r="P2475" s="3" t="s">
        <v>4345</v>
      </c>
      <c r="Q2475" s="62" t="s">
        <v>6572</v>
      </c>
    </row>
    <row r="2476" spans="1:17" x14ac:dyDescent="0.25">
      <c r="A2476" s="61">
        <v>6523536</v>
      </c>
      <c r="B2476" s="3">
        <v>352690</v>
      </c>
      <c r="C2476" s="129">
        <v>10</v>
      </c>
      <c r="D2476" s="3" t="s">
        <v>485</v>
      </c>
      <c r="E2476" s="3">
        <v>352690</v>
      </c>
      <c r="F2476" s="3">
        <v>35102</v>
      </c>
      <c r="G2476" s="3" t="s">
        <v>119</v>
      </c>
      <c r="H2476" s="3" t="s">
        <v>4403</v>
      </c>
      <c r="I2476" s="3">
        <v>352690</v>
      </c>
      <c r="J2476" s="3" t="s">
        <v>4517</v>
      </c>
      <c r="K2476" s="3" t="s">
        <v>4351</v>
      </c>
      <c r="L2476" s="129">
        <v>36</v>
      </c>
      <c r="M2476" s="3" t="s">
        <v>7217</v>
      </c>
      <c r="N2476" s="3" t="s">
        <v>4343</v>
      </c>
      <c r="O2476" s="3" t="s">
        <v>4352</v>
      </c>
      <c r="P2476" s="3" t="s">
        <v>4345</v>
      </c>
      <c r="Q2476" s="62" t="s">
        <v>7240</v>
      </c>
    </row>
    <row r="2477" spans="1:17" x14ac:dyDescent="0.25">
      <c r="A2477" s="61">
        <v>6546463</v>
      </c>
      <c r="B2477" s="3">
        <v>352250</v>
      </c>
      <c r="C2477" s="129">
        <v>1</v>
      </c>
      <c r="D2477" s="3" t="s">
        <v>54</v>
      </c>
      <c r="E2477" s="3">
        <v>352250</v>
      </c>
      <c r="F2477" s="3">
        <v>35014</v>
      </c>
      <c r="G2477" s="3" t="s">
        <v>58</v>
      </c>
      <c r="H2477" s="3" t="s">
        <v>4339</v>
      </c>
      <c r="I2477" s="3">
        <v>352250</v>
      </c>
      <c r="J2477" s="3" t="s">
        <v>5233</v>
      </c>
      <c r="K2477" s="3" t="s">
        <v>4351</v>
      </c>
      <c r="L2477" s="129">
        <v>4</v>
      </c>
      <c r="M2477" s="3" t="s">
        <v>4349</v>
      </c>
      <c r="N2477" s="3" t="s">
        <v>4343</v>
      </c>
      <c r="O2477" s="3" t="s">
        <v>4352</v>
      </c>
      <c r="P2477" s="3" t="s">
        <v>4345</v>
      </c>
      <c r="Q2477" s="62" t="s">
        <v>6596</v>
      </c>
    </row>
    <row r="2478" spans="1:17" x14ac:dyDescent="0.25">
      <c r="A2478" s="61">
        <v>6568459</v>
      </c>
      <c r="B2478" s="3">
        <v>351080</v>
      </c>
      <c r="C2478" s="129">
        <v>14</v>
      </c>
      <c r="D2478" s="3" t="s">
        <v>614</v>
      </c>
      <c r="E2478" s="3">
        <v>351080</v>
      </c>
      <c r="F2478" s="3">
        <v>35143</v>
      </c>
      <c r="G2478" s="3" t="s">
        <v>148</v>
      </c>
      <c r="H2478" s="3" t="s">
        <v>4384</v>
      </c>
      <c r="I2478" s="3">
        <v>351080</v>
      </c>
      <c r="J2478" s="3" t="s">
        <v>4561</v>
      </c>
      <c r="K2478" s="3" t="s">
        <v>4351</v>
      </c>
      <c r="L2478" s="129">
        <v>36</v>
      </c>
      <c r="M2478" s="3" t="s">
        <v>7217</v>
      </c>
      <c r="N2478" s="3" t="s">
        <v>4343</v>
      </c>
      <c r="O2478" s="3" t="s">
        <v>4352</v>
      </c>
      <c r="P2478" s="3" t="s">
        <v>4345</v>
      </c>
      <c r="Q2478" s="62" t="s">
        <v>7239</v>
      </c>
    </row>
    <row r="2479" spans="1:17" x14ac:dyDescent="0.25">
      <c r="A2479" s="61">
        <v>6568971</v>
      </c>
      <c r="B2479" s="3">
        <v>350210</v>
      </c>
      <c r="C2479" s="129">
        <v>2</v>
      </c>
      <c r="D2479" s="3" t="s">
        <v>146</v>
      </c>
      <c r="E2479" s="3">
        <v>350210</v>
      </c>
      <c r="F2479" s="3">
        <v>35022</v>
      </c>
      <c r="G2479" s="3" t="s">
        <v>66</v>
      </c>
      <c r="H2479" s="3" t="s">
        <v>4480</v>
      </c>
      <c r="I2479" s="3">
        <v>350210</v>
      </c>
      <c r="J2479" s="3" t="s">
        <v>5551</v>
      </c>
      <c r="K2479" s="3" t="s">
        <v>4351</v>
      </c>
      <c r="L2479" s="129">
        <v>36</v>
      </c>
      <c r="M2479" s="3" t="s">
        <v>7217</v>
      </c>
      <c r="N2479" s="3" t="s">
        <v>4343</v>
      </c>
      <c r="O2479" s="3" t="s">
        <v>4352</v>
      </c>
      <c r="P2479" s="3" t="s">
        <v>4345</v>
      </c>
      <c r="Q2479" s="62" t="s">
        <v>7238</v>
      </c>
    </row>
    <row r="2480" spans="1:17" x14ac:dyDescent="0.25">
      <c r="A2480" s="61">
        <v>6572367</v>
      </c>
      <c r="B2480" s="3">
        <v>350280</v>
      </c>
      <c r="C2480" s="129">
        <v>2</v>
      </c>
      <c r="D2480" s="3" t="s">
        <v>146</v>
      </c>
      <c r="E2480" s="3">
        <v>350280</v>
      </c>
      <c r="F2480" s="3">
        <v>35021</v>
      </c>
      <c r="G2480" s="3" t="s">
        <v>64</v>
      </c>
      <c r="H2480" s="3" t="s">
        <v>4480</v>
      </c>
      <c r="I2480" s="3">
        <v>350280</v>
      </c>
      <c r="J2480" s="3" t="s">
        <v>4589</v>
      </c>
      <c r="K2480" s="3" t="s">
        <v>4351</v>
      </c>
      <c r="L2480" s="129">
        <v>36</v>
      </c>
      <c r="M2480" s="3" t="s">
        <v>7217</v>
      </c>
      <c r="N2480" s="3" t="s">
        <v>4343</v>
      </c>
      <c r="O2480" s="3" t="s">
        <v>4352</v>
      </c>
      <c r="P2480" s="3" t="s">
        <v>4345</v>
      </c>
      <c r="Q2480" s="62" t="s">
        <v>7237</v>
      </c>
    </row>
    <row r="2481" spans="1:17" x14ac:dyDescent="0.25">
      <c r="A2481" s="61">
        <v>6578578</v>
      </c>
      <c r="B2481" s="3">
        <v>355030</v>
      </c>
      <c r="C2481" s="129">
        <v>1</v>
      </c>
      <c r="D2481" s="3" t="s">
        <v>54</v>
      </c>
      <c r="E2481" s="3">
        <v>355030</v>
      </c>
      <c r="F2481" s="3">
        <v>35016</v>
      </c>
      <c r="G2481" s="3" t="s">
        <v>62</v>
      </c>
      <c r="H2481" s="3" t="s">
        <v>4410</v>
      </c>
      <c r="I2481" s="3">
        <v>355030</v>
      </c>
      <c r="J2481" s="3" t="s">
        <v>4411</v>
      </c>
      <c r="K2481" s="3" t="s">
        <v>4351</v>
      </c>
      <c r="L2481" s="129">
        <v>36</v>
      </c>
      <c r="M2481" s="3" t="s">
        <v>7217</v>
      </c>
      <c r="N2481" s="3" t="s">
        <v>4343</v>
      </c>
      <c r="O2481" s="3" t="s">
        <v>4352</v>
      </c>
      <c r="P2481" s="3" t="s">
        <v>4345</v>
      </c>
      <c r="Q2481" s="62" t="s">
        <v>7236</v>
      </c>
    </row>
    <row r="2482" spans="1:17" x14ac:dyDescent="0.25">
      <c r="A2482" s="61">
        <v>6603432</v>
      </c>
      <c r="B2482" s="3">
        <v>353070</v>
      </c>
      <c r="C2482" s="129">
        <v>14</v>
      </c>
      <c r="D2482" s="3" t="s">
        <v>614</v>
      </c>
      <c r="E2482" s="3">
        <v>353070</v>
      </c>
      <c r="F2482" s="3">
        <v>35141</v>
      </c>
      <c r="G2482" s="3" t="s">
        <v>143</v>
      </c>
      <c r="H2482" s="3" t="s">
        <v>4384</v>
      </c>
      <c r="I2482" s="3">
        <v>353070</v>
      </c>
      <c r="J2482" s="3" t="s">
        <v>4925</v>
      </c>
      <c r="K2482" s="3" t="s">
        <v>4351</v>
      </c>
      <c r="L2482" s="129">
        <v>36</v>
      </c>
      <c r="M2482" s="3" t="s">
        <v>7217</v>
      </c>
      <c r="N2482" s="3" t="s">
        <v>4343</v>
      </c>
      <c r="O2482" s="3" t="s">
        <v>4352</v>
      </c>
      <c r="P2482" s="3" t="s">
        <v>4345</v>
      </c>
      <c r="Q2482" s="62" t="s">
        <v>7235</v>
      </c>
    </row>
    <row r="2483" spans="1:17" x14ac:dyDescent="0.25">
      <c r="A2483" s="61">
        <v>6604862</v>
      </c>
      <c r="B2483" s="3">
        <v>352240</v>
      </c>
      <c r="C2483" s="129">
        <v>16</v>
      </c>
      <c r="D2483" s="3" t="s">
        <v>747</v>
      </c>
      <c r="E2483" s="3">
        <v>352240</v>
      </c>
      <c r="F2483" s="3">
        <v>35162</v>
      </c>
      <c r="G2483" s="3" t="s">
        <v>166</v>
      </c>
      <c r="H2483" s="3" t="s">
        <v>4399</v>
      </c>
      <c r="I2483" s="3">
        <v>352240</v>
      </c>
      <c r="J2483" s="3" t="s">
        <v>4699</v>
      </c>
      <c r="K2483" s="3" t="s">
        <v>4351</v>
      </c>
      <c r="L2483" s="129">
        <v>4</v>
      </c>
      <c r="M2483" s="3" t="s">
        <v>4349</v>
      </c>
      <c r="N2483" s="3" t="s">
        <v>4343</v>
      </c>
      <c r="O2483" s="3" t="s">
        <v>4352</v>
      </c>
      <c r="P2483" s="3" t="s">
        <v>4345</v>
      </c>
      <c r="Q2483" s="62" t="s">
        <v>6609</v>
      </c>
    </row>
    <row r="2484" spans="1:17" x14ac:dyDescent="0.25">
      <c r="A2484" s="61">
        <v>6607179</v>
      </c>
      <c r="B2484" s="3">
        <v>350410</v>
      </c>
      <c r="C2484" s="129">
        <v>7</v>
      </c>
      <c r="D2484" s="3" t="s">
        <v>344</v>
      </c>
      <c r="E2484" s="3">
        <v>350410</v>
      </c>
      <c r="F2484" s="3">
        <v>35071</v>
      </c>
      <c r="G2484" s="3" t="s">
        <v>93</v>
      </c>
      <c r="H2484" s="3" t="s">
        <v>4389</v>
      </c>
      <c r="I2484" s="3">
        <v>350410</v>
      </c>
      <c r="J2484" s="3" t="s">
        <v>4806</v>
      </c>
      <c r="K2484" s="3" t="s">
        <v>4351</v>
      </c>
      <c r="L2484" s="129">
        <v>36</v>
      </c>
      <c r="M2484" s="3" t="s">
        <v>7217</v>
      </c>
      <c r="N2484" s="3" t="s">
        <v>4343</v>
      </c>
      <c r="O2484" s="3" t="s">
        <v>4352</v>
      </c>
      <c r="P2484" s="3" t="s">
        <v>4345</v>
      </c>
      <c r="Q2484" s="62" t="s">
        <v>7234</v>
      </c>
    </row>
    <row r="2485" spans="1:17" x14ac:dyDescent="0.25">
      <c r="A2485" s="61">
        <v>6607330</v>
      </c>
      <c r="B2485" s="3">
        <v>355500</v>
      </c>
      <c r="C2485" s="129">
        <v>9</v>
      </c>
      <c r="D2485" s="3" t="s">
        <v>419</v>
      </c>
      <c r="E2485" s="3">
        <v>355500</v>
      </c>
      <c r="F2485" s="3">
        <v>35095</v>
      </c>
      <c r="G2485" s="3" t="s">
        <v>115</v>
      </c>
      <c r="H2485" s="3" t="s">
        <v>4470</v>
      </c>
      <c r="I2485" s="3">
        <v>355500</v>
      </c>
      <c r="J2485" s="3" t="s">
        <v>5406</v>
      </c>
      <c r="K2485" s="3" t="s">
        <v>4351</v>
      </c>
      <c r="L2485" s="129">
        <v>4</v>
      </c>
      <c r="M2485" s="3" t="s">
        <v>4349</v>
      </c>
      <c r="N2485" s="3" t="s">
        <v>4343</v>
      </c>
      <c r="O2485" s="3" t="s">
        <v>4352</v>
      </c>
      <c r="P2485" s="3" t="s">
        <v>4345</v>
      </c>
      <c r="Q2485" s="62" t="s">
        <v>6611</v>
      </c>
    </row>
    <row r="2486" spans="1:17" x14ac:dyDescent="0.25">
      <c r="A2486" s="61">
        <v>6639658</v>
      </c>
      <c r="B2486" s="3">
        <v>352230</v>
      </c>
      <c r="C2486" s="129">
        <v>16</v>
      </c>
      <c r="D2486" s="3" t="s">
        <v>747</v>
      </c>
      <c r="E2486" s="3">
        <v>352230</v>
      </c>
      <c r="F2486" s="3">
        <v>35161</v>
      </c>
      <c r="G2486" s="3" t="s">
        <v>164</v>
      </c>
      <c r="H2486" s="3" t="s">
        <v>4399</v>
      </c>
      <c r="I2486" s="3">
        <v>352230</v>
      </c>
      <c r="J2486" s="3" t="s">
        <v>4893</v>
      </c>
      <c r="K2486" s="3" t="s">
        <v>4351</v>
      </c>
      <c r="L2486" s="129">
        <v>4</v>
      </c>
      <c r="M2486" s="3" t="s">
        <v>4349</v>
      </c>
      <c r="N2486" s="3" t="s">
        <v>4343</v>
      </c>
      <c r="O2486" s="3" t="s">
        <v>4352</v>
      </c>
      <c r="P2486" s="3" t="s">
        <v>4345</v>
      </c>
      <c r="Q2486" s="62" t="s">
        <v>6620</v>
      </c>
    </row>
    <row r="2487" spans="1:17" x14ac:dyDescent="0.25">
      <c r="A2487" s="61">
        <v>6655416</v>
      </c>
      <c r="B2487" s="3">
        <v>354780</v>
      </c>
      <c r="C2487" s="129">
        <v>1</v>
      </c>
      <c r="D2487" s="3" t="s">
        <v>54</v>
      </c>
      <c r="E2487" s="3">
        <v>354780</v>
      </c>
      <c r="F2487" s="3">
        <v>35015</v>
      </c>
      <c r="G2487" s="3" t="s">
        <v>60</v>
      </c>
      <c r="H2487" s="3" t="s">
        <v>4361</v>
      </c>
      <c r="I2487" s="3">
        <v>354780</v>
      </c>
      <c r="J2487" s="3" t="s">
        <v>4362</v>
      </c>
      <c r="K2487" s="3" t="s">
        <v>4351</v>
      </c>
      <c r="L2487" s="129">
        <v>62</v>
      </c>
      <c r="M2487" s="3" t="s">
        <v>4379</v>
      </c>
      <c r="N2487" s="3" t="s">
        <v>4343</v>
      </c>
      <c r="O2487" s="3" t="s">
        <v>4352</v>
      </c>
      <c r="P2487" s="3" t="s">
        <v>4345</v>
      </c>
      <c r="Q2487" s="62" t="s">
        <v>6626</v>
      </c>
    </row>
    <row r="2488" spans="1:17" x14ac:dyDescent="0.25">
      <c r="A2488" s="61">
        <v>6657516</v>
      </c>
      <c r="B2488" s="3">
        <v>352390</v>
      </c>
      <c r="C2488" s="129">
        <v>16</v>
      </c>
      <c r="D2488" s="3" t="s">
        <v>747</v>
      </c>
      <c r="E2488" s="3">
        <v>352390</v>
      </c>
      <c r="F2488" s="3">
        <v>35163</v>
      </c>
      <c r="G2488" s="3" t="s">
        <v>168</v>
      </c>
      <c r="H2488" s="3" t="s">
        <v>4399</v>
      </c>
      <c r="I2488" s="3">
        <v>352390</v>
      </c>
      <c r="J2488" s="3" t="s">
        <v>4432</v>
      </c>
      <c r="K2488" s="3" t="s">
        <v>4351</v>
      </c>
      <c r="L2488" s="129">
        <v>4</v>
      </c>
      <c r="M2488" s="3" t="s">
        <v>4349</v>
      </c>
      <c r="N2488" s="3" t="s">
        <v>4343</v>
      </c>
      <c r="O2488" s="3" t="s">
        <v>4352</v>
      </c>
      <c r="P2488" s="3" t="s">
        <v>4345</v>
      </c>
      <c r="Q2488" s="62" t="s">
        <v>6628</v>
      </c>
    </row>
    <row r="2489" spans="1:17" x14ac:dyDescent="0.25">
      <c r="A2489" s="61">
        <v>6669727</v>
      </c>
      <c r="B2489" s="3">
        <v>351620</v>
      </c>
      <c r="C2489" s="129">
        <v>8</v>
      </c>
      <c r="D2489" s="3" t="s">
        <v>392</v>
      </c>
      <c r="E2489" s="3">
        <v>351620</v>
      </c>
      <c r="F2489" s="3">
        <v>35081</v>
      </c>
      <c r="G2489" s="3" t="s">
        <v>101</v>
      </c>
      <c r="H2489" s="3" t="s">
        <v>4396</v>
      </c>
      <c r="I2489" s="3">
        <v>351620</v>
      </c>
      <c r="J2489" s="3" t="s">
        <v>4792</v>
      </c>
      <c r="K2489" s="3" t="s">
        <v>4351</v>
      </c>
      <c r="L2489" s="129">
        <v>36</v>
      </c>
      <c r="M2489" s="3" t="s">
        <v>7217</v>
      </c>
      <c r="N2489" s="3" t="s">
        <v>4343</v>
      </c>
      <c r="O2489" s="3" t="s">
        <v>4352</v>
      </c>
      <c r="P2489" s="3" t="s">
        <v>4345</v>
      </c>
      <c r="Q2489" s="62" t="s">
        <v>7233</v>
      </c>
    </row>
    <row r="2490" spans="1:17" x14ac:dyDescent="0.25">
      <c r="A2490" s="61">
        <v>6752233</v>
      </c>
      <c r="B2490" s="3">
        <v>350550</v>
      </c>
      <c r="C2490" s="129">
        <v>5</v>
      </c>
      <c r="D2490" s="3" t="s">
        <v>249</v>
      </c>
      <c r="E2490" s="3">
        <v>350550</v>
      </c>
      <c r="F2490" s="3">
        <v>35051</v>
      </c>
      <c r="G2490" s="3" t="s">
        <v>80</v>
      </c>
      <c r="H2490" s="3" t="s">
        <v>4396</v>
      </c>
      <c r="I2490" s="3">
        <v>350550</v>
      </c>
      <c r="J2490" s="3" t="s">
        <v>5142</v>
      </c>
      <c r="K2490" s="3" t="s">
        <v>4351</v>
      </c>
      <c r="L2490" s="129">
        <v>36</v>
      </c>
      <c r="M2490" s="3" t="s">
        <v>7217</v>
      </c>
      <c r="N2490" s="3" t="s">
        <v>4343</v>
      </c>
      <c r="O2490" s="3" t="s">
        <v>4352</v>
      </c>
      <c r="P2490" s="3" t="s">
        <v>4345</v>
      </c>
      <c r="Q2490" s="62" t="s">
        <v>7232</v>
      </c>
    </row>
    <row r="2491" spans="1:17" x14ac:dyDescent="0.25">
      <c r="A2491" s="61">
        <v>6818196</v>
      </c>
      <c r="B2491" s="3">
        <v>354160</v>
      </c>
      <c r="C2491" s="129">
        <v>6</v>
      </c>
      <c r="D2491" s="3" t="s">
        <v>271</v>
      </c>
      <c r="E2491" s="3">
        <v>354160</v>
      </c>
      <c r="F2491" s="3">
        <v>35065</v>
      </c>
      <c r="G2491" s="3" t="s">
        <v>91</v>
      </c>
      <c r="H2491" s="3" t="s">
        <v>4414</v>
      </c>
      <c r="I2491" s="3">
        <v>354160</v>
      </c>
      <c r="J2491" s="3" t="s">
        <v>6044</v>
      </c>
      <c r="K2491" s="3" t="s">
        <v>4351</v>
      </c>
      <c r="L2491" s="129">
        <v>36</v>
      </c>
      <c r="M2491" s="3" t="s">
        <v>7217</v>
      </c>
      <c r="N2491" s="3" t="s">
        <v>4343</v>
      </c>
      <c r="O2491" s="3" t="s">
        <v>4352</v>
      </c>
      <c r="P2491" s="3" t="s">
        <v>4345</v>
      </c>
      <c r="Q2491" s="62" t="s">
        <v>7231</v>
      </c>
    </row>
    <row r="2492" spans="1:17" x14ac:dyDescent="0.25">
      <c r="A2492" s="61">
        <v>6895263</v>
      </c>
      <c r="B2492" s="3">
        <v>354910</v>
      </c>
      <c r="C2492" s="129">
        <v>14</v>
      </c>
      <c r="D2492" s="3" t="s">
        <v>614</v>
      </c>
      <c r="E2492" s="3">
        <v>354910</v>
      </c>
      <c r="F2492" s="3">
        <v>35142</v>
      </c>
      <c r="G2492" s="3" t="s">
        <v>145</v>
      </c>
      <c r="H2492" s="3" t="s">
        <v>4384</v>
      </c>
      <c r="I2492" s="3">
        <v>354910</v>
      </c>
      <c r="J2492" s="3" t="s">
        <v>4737</v>
      </c>
      <c r="K2492" s="3" t="s">
        <v>4351</v>
      </c>
      <c r="L2492" s="129">
        <v>36</v>
      </c>
      <c r="M2492" s="3" t="s">
        <v>7217</v>
      </c>
      <c r="N2492" s="3" t="s">
        <v>4343</v>
      </c>
      <c r="O2492" s="3" t="s">
        <v>4352</v>
      </c>
      <c r="P2492" s="3" t="s">
        <v>4345</v>
      </c>
      <c r="Q2492" s="62" t="s">
        <v>7230</v>
      </c>
    </row>
    <row r="2493" spans="1:17" x14ac:dyDescent="0.25">
      <c r="A2493" s="61">
        <v>6956718</v>
      </c>
      <c r="B2493" s="3">
        <v>352940</v>
      </c>
      <c r="C2493" s="129">
        <v>1</v>
      </c>
      <c r="D2493" s="3" t="s">
        <v>54</v>
      </c>
      <c r="E2493" s="3">
        <v>352940</v>
      </c>
      <c r="F2493" s="3">
        <v>35015</v>
      </c>
      <c r="G2493" s="3" t="s">
        <v>60</v>
      </c>
      <c r="H2493" s="3" t="s">
        <v>4361</v>
      </c>
      <c r="I2493" s="3">
        <v>352940</v>
      </c>
      <c r="J2493" s="3" t="s">
        <v>4440</v>
      </c>
      <c r="K2493" s="3" t="s">
        <v>4351</v>
      </c>
      <c r="L2493" s="129">
        <v>4</v>
      </c>
      <c r="M2493" s="3" t="s">
        <v>4349</v>
      </c>
      <c r="N2493" s="3" t="s">
        <v>4343</v>
      </c>
      <c r="O2493" s="3" t="s">
        <v>4352</v>
      </c>
      <c r="P2493" s="3" t="s">
        <v>4345</v>
      </c>
      <c r="Q2493" s="62" t="s">
        <v>6713</v>
      </c>
    </row>
    <row r="2494" spans="1:17" x14ac:dyDescent="0.25">
      <c r="A2494" s="61">
        <v>6959636</v>
      </c>
      <c r="B2494" s="3">
        <v>351550</v>
      </c>
      <c r="C2494" s="129">
        <v>15</v>
      </c>
      <c r="D2494" s="3" t="s">
        <v>639</v>
      </c>
      <c r="E2494" s="3">
        <v>351550</v>
      </c>
      <c r="F2494" s="3">
        <v>35154</v>
      </c>
      <c r="G2494" s="3" t="s">
        <v>156</v>
      </c>
      <c r="H2494" s="3" t="s">
        <v>4480</v>
      </c>
      <c r="I2494" s="3">
        <v>351550</v>
      </c>
      <c r="J2494" s="3" t="s">
        <v>4774</v>
      </c>
      <c r="K2494" s="3" t="s">
        <v>4351</v>
      </c>
      <c r="L2494" s="129">
        <v>36</v>
      </c>
      <c r="M2494" s="3" t="s">
        <v>7217</v>
      </c>
      <c r="N2494" s="3" t="s">
        <v>4343</v>
      </c>
      <c r="O2494" s="3" t="s">
        <v>4352</v>
      </c>
      <c r="P2494" s="3" t="s">
        <v>4345</v>
      </c>
      <c r="Q2494" s="62" t="s">
        <v>7229</v>
      </c>
    </row>
    <row r="2495" spans="1:17" x14ac:dyDescent="0.25">
      <c r="A2495" s="61">
        <v>6992560</v>
      </c>
      <c r="B2495" s="3">
        <v>352590</v>
      </c>
      <c r="C2495" s="129">
        <v>7</v>
      </c>
      <c r="D2495" s="3" t="s">
        <v>344</v>
      </c>
      <c r="E2495" s="3">
        <v>352590</v>
      </c>
      <c r="F2495" s="3">
        <v>35073</v>
      </c>
      <c r="G2495" s="3" t="s">
        <v>97</v>
      </c>
      <c r="H2495" s="3" t="s">
        <v>4389</v>
      </c>
      <c r="I2495" s="3">
        <v>352590</v>
      </c>
      <c r="J2495" s="3" t="s">
        <v>4468</v>
      </c>
      <c r="K2495" s="3" t="s">
        <v>4351</v>
      </c>
      <c r="L2495" s="129">
        <v>36</v>
      </c>
      <c r="M2495" s="3" t="s">
        <v>7217</v>
      </c>
      <c r="N2495" s="3" t="s">
        <v>4343</v>
      </c>
      <c r="O2495" s="3" t="s">
        <v>4352</v>
      </c>
      <c r="P2495" s="3" t="s">
        <v>4345</v>
      </c>
      <c r="Q2495" s="62" t="s">
        <v>7228</v>
      </c>
    </row>
    <row r="2496" spans="1:17" x14ac:dyDescent="0.25">
      <c r="A2496" s="61">
        <v>7021801</v>
      </c>
      <c r="B2496" s="3">
        <v>353060</v>
      </c>
      <c r="C2496" s="129">
        <v>1</v>
      </c>
      <c r="D2496" s="3" t="s">
        <v>54</v>
      </c>
      <c r="E2496" s="3">
        <v>353060</v>
      </c>
      <c r="F2496" s="3">
        <v>35011</v>
      </c>
      <c r="G2496" s="3" t="s">
        <v>46</v>
      </c>
      <c r="H2496" s="3" t="s">
        <v>4437</v>
      </c>
      <c r="I2496" s="3">
        <v>353060</v>
      </c>
      <c r="J2496" s="3" t="s">
        <v>5358</v>
      </c>
      <c r="K2496" s="3" t="s">
        <v>4351</v>
      </c>
      <c r="L2496" s="129">
        <v>36</v>
      </c>
      <c r="M2496" s="3" t="s">
        <v>7217</v>
      </c>
      <c r="N2496" s="3" t="s">
        <v>4343</v>
      </c>
      <c r="O2496" s="3" t="s">
        <v>4352</v>
      </c>
      <c r="P2496" s="3" t="s">
        <v>4345</v>
      </c>
      <c r="Q2496" s="62" t="s">
        <v>7227</v>
      </c>
    </row>
    <row r="2497" spans="1:17" x14ac:dyDescent="0.25">
      <c r="A2497" s="61">
        <v>7033702</v>
      </c>
      <c r="B2497" s="3">
        <v>352410</v>
      </c>
      <c r="C2497" s="129">
        <v>8</v>
      </c>
      <c r="D2497" s="3" t="s">
        <v>392</v>
      </c>
      <c r="E2497" s="3">
        <v>352410</v>
      </c>
      <c r="F2497" s="3">
        <v>35083</v>
      </c>
      <c r="G2497" s="3" t="s">
        <v>105</v>
      </c>
      <c r="H2497" s="3" t="s">
        <v>4396</v>
      </c>
      <c r="I2497" s="3">
        <v>352410</v>
      </c>
      <c r="J2497" s="3" t="s">
        <v>5968</v>
      </c>
      <c r="K2497" s="3" t="s">
        <v>4351</v>
      </c>
      <c r="L2497" s="129">
        <v>36</v>
      </c>
      <c r="M2497" s="3" t="s">
        <v>7217</v>
      </c>
      <c r="N2497" s="3" t="s">
        <v>4343</v>
      </c>
      <c r="O2497" s="3" t="s">
        <v>4352</v>
      </c>
      <c r="P2497" s="3" t="s">
        <v>4345</v>
      </c>
      <c r="Q2497" s="62" t="s">
        <v>7226</v>
      </c>
    </row>
    <row r="2498" spans="1:17" x14ac:dyDescent="0.25">
      <c r="A2498" s="61">
        <v>7049730</v>
      </c>
      <c r="B2498" s="3">
        <v>351110</v>
      </c>
      <c r="C2498" s="129">
        <v>15</v>
      </c>
      <c r="D2498" s="3" t="s">
        <v>639</v>
      </c>
      <c r="E2498" s="3">
        <v>351110</v>
      </c>
      <c r="F2498" s="3">
        <v>35151</v>
      </c>
      <c r="G2498" s="3" t="s">
        <v>150</v>
      </c>
      <c r="H2498" s="3" t="s">
        <v>4480</v>
      </c>
      <c r="I2498" s="3">
        <v>351110</v>
      </c>
      <c r="J2498" s="3" t="s">
        <v>4609</v>
      </c>
      <c r="K2498" s="3" t="s">
        <v>4351</v>
      </c>
      <c r="L2498" s="129">
        <v>36</v>
      </c>
      <c r="M2498" s="3" t="s">
        <v>7217</v>
      </c>
      <c r="N2498" s="3" t="s">
        <v>4343</v>
      </c>
      <c r="O2498" s="3" t="s">
        <v>4352</v>
      </c>
      <c r="P2498" s="3" t="s">
        <v>4345</v>
      </c>
      <c r="Q2498" s="62" t="s">
        <v>7225</v>
      </c>
    </row>
    <row r="2499" spans="1:17" x14ac:dyDescent="0.25">
      <c r="A2499" s="61">
        <v>7062672</v>
      </c>
      <c r="B2499" s="3">
        <v>355280</v>
      </c>
      <c r="C2499" s="129">
        <v>1</v>
      </c>
      <c r="D2499" s="3" t="s">
        <v>54</v>
      </c>
      <c r="E2499" s="3">
        <v>355280</v>
      </c>
      <c r="F2499" s="3">
        <v>35013</v>
      </c>
      <c r="G2499" s="3" t="s">
        <v>56</v>
      </c>
      <c r="H2499" s="3" t="s">
        <v>4544</v>
      </c>
      <c r="I2499" s="3">
        <v>355280</v>
      </c>
      <c r="J2499" s="3" t="s">
        <v>5337</v>
      </c>
      <c r="K2499" s="3" t="s">
        <v>4351</v>
      </c>
      <c r="L2499" s="129">
        <v>4</v>
      </c>
      <c r="M2499" s="3" t="s">
        <v>4349</v>
      </c>
      <c r="N2499" s="3" t="s">
        <v>4343</v>
      </c>
      <c r="O2499" s="3" t="s">
        <v>4352</v>
      </c>
      <c r="P2499" s="3" t="s">
        <v>4345</v>
      </c>
      <c r="Q2499" s="62" t="s">
        <v>6738</v>
      </c>
    </row>
    <row r="2500" spans="1:17" x14ac:dyDescent="0.25">
      <c r="A2500" s="61">
        <v>7188676</v>
      </c>
      <c r="B2500" s="3">
        <v>353470</v>
      </c>
      <c r="C2500" s="129">
        <v>9</v>
      </c>
      <c r="D2500" s="3" t="s">
        <v>419</v>
      </c>
      <c r="E2500" s="3">
        <v>353470</v>
      </c>
      <c r="F2500" s="3">
        <v>35094</v>
      </c>
      <c r="G2500" s="3" t="s">
        <v>113</v>
      </c>
      <c r="H2500" s="3" t="s">
        <v>4470</v>
      </c>
      <c r="I2500" s="3">
        <v>353470</v>
      </c>
      <c r="J2500" s="3" t="s">
        <v>4724</v>
      </c>
      <c r="K2500" s="3" t="s">
        <v>4351</v>
      </c>
      <c r="L2500" s="129">
        <v>62</v>
      </c>
      <c r="M2500" s="3" t="s">
        <v>4379</v>
      </c>
      <c r="N2500" s="3" t="s">
        <v>4343</v>
      </c>
      <c r="O2500" s="3" t="s">
        <v>4352</v>
      </c>
      <c r="P2500" s="3" t="s">
        <v>4345</v>
      </c>
      <c r="Q2500" s="62" t="s">
        <v>6772</v>
      </c>
    </row>
    <row r="2501" spans="1:17" x14ac:dyDescent="0.25">
      <c r="A2501" s="61">
        <v>7209517</v>
      </c>
      <c r="B2501" s="3">
        <v>350400</v>
      </c>
      <c r="C2501" s="129">
        <v>9</v>
      </c>
      <c r="D2501" s="3" t="s">
        <v>419</v>
      </c>
      <c r="E2501" s="3">
        <v>350400</v>
      </c>
      <c r="F2501" s="3">
        <v>35092</v>
      </c>
      <c r="G2501" s="3" t="s">
        <v>109</v>
      </c>
      <c r="H2501" s="3" t="s">
        <v>4470</v>
      </c>
      <c r="I2501" s="3">
        <v>350400</v>
      </c>
      <c r="J2501" s="3" t="s">
        <v>5436</v>
      </c>
      <c r="K2501" s="3" t="s">
        <v>4351</v>
      </c>
      <c r="L2501" s="129">
        <v>4</v>
      </c>
      <c r="M2501" s="3" t="s">
        <v>4349</v>
      </c>
      <c r="N2501" s="3" t="s">
        <v>4343</v>
      </c>
      <c r="O2501" s="3" t="s">
        <v>4352</v>
      </c>
      <c r="P2501" s="3" t="s">
        <v>4345</v>
      </c>
      <c r="Q2501" s="62" t="s">
        <v>6775</v>
      </c>
    </row>
    <row r="2502" spans="1:17" x14ac:dyDescent="0.25">
      <c r="A2502" s="61">
        <v>7496117</v>
      </c>
      <c r="B2502" s="3">
        <v>355220</v>
      </c>
      <c r="C2502" s="129">
        <v>16</v>
      </c>
      <c r="D2502" s="3" t="s">
        <v>747</v>
      </c>
      <c r="E2502" s="3">
        <v>355220</v>
      </c>
      <c r="F2502" s="3">
        <v>35163</v>
      </c>
      <c r="G2502" s="3" t="s">
        <v>168</v>
      </c>
      <c r="H2502" s="3" t="s">
        <v>4399</v>
      </c>
      <c r="I2502" s="3">
        <v>355220</v>
      </c>
      <c r="J2502" s="3" t="s">
        <v>4528</v>
      </c>
      <c r="K2502" s="3" t="s">
        <v>4351</v>
      </c>
      <c r="L2502" s="129">
        <v>4</v>
      </c>
      <c r="M2502" s="3" t="s">
        <v>4349</v>
      </c>
      <c r="N2502" s="3" t="s">
        <v>4343</v>
      </c>
      <c r="O2502" s="3" t="s">
        <v>4352</v>
      </c>
      <c r="P2502" s="3" t="s">
        <v>4345</v>
      </c>
      <c r="Q2502" s="62" t="s">
        <v>6861</v>
      </c>
    </row>
    <row r="2503" spans="1:17" x14ac:dyDescent="0.25">
      <c r="A2503" s="61">
        <v>7560435</v>
      </c>
      <c r="B2503" s="3">
        <v>353620</v>
      </c>
      <c r="C2503" s="129">
        <v>12</v>
      </c>
      <c r="D2503" s="3" t="s">
        <v>565</v>
      </c>
      <c r="E2503" s="3">
        <v>353620</v>
      </c>
      <c r="F2503" s="3">
        <v>35121</v>
      </c>
      <c r="G2503" s="3" t="s">
        <v>135</v>
      </c>
      <c r="H2503" s="3" t="s">
        <v>4420</v>
      </c>
      <c r="I2503" s="3">
        <v>353620</v>
      </c>
      <c r="J2503" s="3" t="s">
        <v>4512</v>
      </c>
      <c r="K2503" s="3" t="s">
        <v>4351</v>
      </c>
      <c r="L2503" s="129">
        <v>36</v>
      </c>
      <c r="M2503" s="3" t="s">
        <v>7217</v>
      </c>
      <c r="N2503" s="3" t="s">
        <v>4343</v>
      </c>
      <c r="O2503" s="3" t="s">
        <v>4352</v>
      </c>
      <c r="P2503" s="3" t="s">
        <v>4345</v>
      </c>
      <c r="Q2503" s="62" t="s">
        <v>7224</v>
      </c>
    </row>
    <row r="2504" spans="1:17" x14ac:dyDescent="0.25">
      <c r="A2504" s="61">
        <v>9030557</v>
      </c>
      <c r="B2504" s="3">
        <v>352720</v>
      </c>
      <c r="C2504" s="129">
        <v>17</v>
      </c>
      <c r="D2504" s="3" t="s">
        <v>797</v>
      </c>
      <c r="E2504" s="3">
        <v>352720</v>
      </c>
      <c r="F2504" s="3">
        <v>35172</v>
      </c>
      <c r="G2504" s="3" t="s">
        <v>172</v>
      </c>
      <c r="H2504" s="3" t="s">
        <v>4367</v>
      </c>
      <c r="I2504" s="3">
        <v>352720</v>
      </c>
      <c r="J2504" s="3" t="s">
        <v>4822</v>
      </c>
      <c r="K2504" s="3" t="s">
        <v>4351</v>
      </c>
      <c r="L2504" s="129">
        <v>36</v>
      </c>
      <c r="M2504" s="3" t="s">
        <v>7217</v>
      </c>
      <c r="N2504" s="3" t="s">
        <v>4343</v>
      </c>
      <c r="O2504" s="3" t="s">
        <v>4352</v>
      </c>
      <c r="P2504" s="3" t="s">
        <v>4345</v>
      </c>
      <c r="Q2504" s="62" t="s">
        <v>7223</v>
      </c>
    </row>
    <row r="2505" spans="1:17" x14ac:dyDescent="0.25">
      <c r="A2505" s="61">
        <v>9232141</v>
      </c>
      <c r="B2505" s="3">
        <v>350190</v>
      </c>
      <c r="C2505" s="129">
        <v>7</v>
      </c>
      <c r="D2505" s="3" t="s">
        <v>344</v>
      </c>
      <c r="E2505" s="3">
        <v>350190</v>
      </c>
      <c r="F2505" s="3">
        <v>35074</v>
      </c>
      <c r="G2505" s="3" t="s">
        <v>99</v>
      </c>
      <c r="H2505" s="3" t="s">
        <v>4384</v>
      </c>
      <c r="I2505" s="3">
        <v>350190</v>
      </c>
      <c r="J2505" s="3" t="s">
        <v>4502</v>
      </c>
      <c r="K2505" s="3" t="s">
        <v>4351</v>
      </c>
      <c r="L2505" s="129">
        <v>36</v>
      </c>
      <c r="M2505" s="3" t="s">
        <v>7217</v>
      </c>
      <c r="N2505" s="3" t="s">
        <v>4343</v>
      </c>
      <c r="O2505" s="3" t="s">
        <v>4352</v>
      </c>
      <c r="P2505" s="3" t="s">
        <v>4345</v>
      </c>
      <c r="Q2505" s="62" t="s">
        <v>7222</v>
      </c>
    </row>
    <row r="2506" spans="1:17" x14ac:dyDescent="0.25">
      <c r="A2506" s="61">
        <v>9314687</v>
      </c>
      <c r="B2506" s="3">
        <v>355370</v>
      </c>
      <c r="C2506" s="129">
        <v>3</v>
      </c>
      <c r="D2506" s="3" t="s">
        <v>207</v>
      </c>
      <c r="E2506" s="3">
        <v>355370</v>
      </c>
      <c r="F2506" s="3">
        <v>35033</v>
      </c>
      <c r="G2506" s="3" t="s">
        <v>74</v>
      </c>
      <c r="H2506" s="3" t="s">
        <v>4396</v>
      </c>
      <c r="I2506" s="3">
        <v>355370</v>
      </c>
      <c r="J2506" s="3" t="s">
        <v>4692</v>
      </c>
      <c r="K2506" s="3" t="s">
        <v>4351</v>
      </c>
      <c r="L2506" s="129">
        <v>36</v>
      </c>
      <c r="M2506" s="3" t="s">
        <v>7217</v>
      </c>
      <c r="N2506" s="3" t="s">
        <v>4343</v>
      </c>
      <c r="O2506" s="3" t="s">
        <v>4352</v>
      </c>
      <c r="P2506" s="3" t="s">
        <v>4345</v>
      </c>
      <c r="Q2506" s="62" t="s">
        <v>7221</v>
      </c>
    </row>
    <row r="2507" spans="1:17" x14ac:dyDescent="0.25">
      <c r="A2507" s="61">
        <v>9442642</v>
      </c>
      <c r="B2507" s="3">
        <v>354890</v>
      </c>
      <c r="C2507" s="129">
        <v>3</v>
      </c>
      <c r="D2507" s="3" t="s">
        <v>207</v>
      </c>
      <c r="E2507" s="3">
        <v>354890</v>
      </c>
      <c r="F2507" s="3">
        <v>35034</v>
      </c>
      <c r="G2507" s="3" t="s">
        <v>76</v>
      </c>
      <c r="H2507" s="3" t="s">
        <v>4396</v>
      </c>
      <c r="I2507" s="3">
        <v>354890</v>
      </c>
      <c r="J2507" s="3" t="s">
        <v>4423</v>
      </c>
      <c r="K2507" s="3" t="s">
        <v>4351</v>
      </c>
      <c r="L2507" s="129">
        <v>36</v>
      </c>
      <c r="M2507" s="3" t="s">
        <v>7217</v>
      </c>
      <c r="N2507" s="3" t="s">
        <v>4343</v>
      </c>
      <c r="O2507" s="3" t="s">
        <v>4352</v>
      </c>
      <c r="P2507" s="3" t="s">
        <v>4345</v>
      </c>
      <c r="Q2507" s="62" t="s">
        <v>7220</v>
      </c>
    </row>
    <row r="2508" spans="1:17" x14ac:dyDescent="0.25">
      <c r="A2508" s="61">
        <v>9503196</v>
      </c>
      <c r="B2508" s="3">
        <v>350750</v>
      </c>
      <c r="C2508" s="129">
        <v>6</v>
      </c>
      <c r="D2508" s="3" t="s">
        <v>271</v>
      </c>
      <c r="E2508" s="3">
        <v>350750</v>
      </c>
      <c r="F2508" s="3">
        <v>35063</v>
      </c>
      <c r="G2508" s="3" t="s">
        <v>87</v>
      </c>
      <c r="H2508" s="3" t="s">
        <v>4414</v>
      </c>
      <c r="I2508" s="3">
        <v>350750</v>
      </c>
      <c r="J2508" s="3" t="s">
        <v>4987</v>
      </c>
      <c r="K2508" s="3" t="s">
        <v>4351</v>
      </c>
      <c r="L2508" s="129">
        <v>36</v>
      </c>
      <c r="M2508" s="3" t="s">
        <v>7217</v>
      </c>
      <c r="N2508" s="3" t="s">
        <v>4343</v>
      </c>
      <c r="O2508" s="3" t="s">
        <v>4352</v>
      </c>
      <c r="P2508" s="3" t="s">
        <v>4345</v>
      </c>
      <c r="Q2508" s="62" t="s">
        <v>7219</v>
      </c>
    </row>
    <row r="2509" spans="1:17" x14ac:dyDescent="0.25">
      <c r="A2509" s="61">
        <v>9580743</v>
      </c>
      <c r="B2509" s="3">
        <v>355100</v>
      </c>
      <c r="C2509" s="129">
        <v>4</v>
      </c>
      <c r="D2509" s="3" t="s">
        <v>237</v>
      </c>
      <c r="E2509" s="3">
        <v>355100</v>
      </c>
      <c r="F2509" s="3">
        <v>35041</v>
      </c>
      <c r="G2509" s="3" t="s">
        <v>78</v>
      </c>
      <c r="H2509" s="3" t="s">
        <v>4420</v>
      </c>
      <c r="I2509" s="3">
        <v>355100</v>
      </c>
      <c r="J2509" s="3" t="s">
        <v>4613</v>
      </c>
      <c r="K2509" s="3" t="s">
        <v>4351</v>
      </c>
      <c r="L2509" s="129">
        <v>36</v>
      </c>
      <c r="M2509" s="3" t="s">
        <v>7217</v>
      </c>
      <c r="N2509" s="3" t="s">
        <v>4343</v>
      </c>
      <c r="O2509" s="3" t="s">
        <v>4352</v>
      </c>
      <c r="P2509" s="3" t="s">
        <v>4345</v>
      </c>
      <c r="Q2509" s="62" t="s">
        <v>7218</v>
      </c>
    </row>
    <row r="2510" spans="1:17" x14ac:dyDescent="0.25">
      <c r="A2510" s="61">
        <v>6177131</v>
      </c>
      <c r="B2510" s="3">
        <v>354880</v>
      </c>
      <c r="C2510" s="129">
        <v>1</v>
      </c>
      <c r="D2510" s="3" t="s">
        <v>54</v>
      </c>
      <c r="E2510" s="3">
        <v>354880</v>
      </c>
      <c r="F2510" s="3">
        <v>35015</v>
      </c>
      <c r="G2510" s="3" t="s">
        <v>60</v>
      </c>
      <c r="H2510" s="3" t="s">
        <v>4361</v>
      </c>
      <c r="I2510" s="3">
        <v>354880</v>
      </c>
      <c r="J2510" s="3" t="s">
        <v>4746</v>
      </c>
      <c r="K2510" s="3" t="s">
        <v>4341</v>
      </c>
      <c r="L2510" s="129">
        <v>36</v>
      </c>
      <c r="M2510" s="3" t="s">
        <v>7217</v>
      </c>
      <c r="N2510" s="3" t="s">
        <v>4343</v>
      </c>
      <c r="O2510" s="3" t="s">
        <v>4344</v>
      </c>
      <c r="P2510" s="3" t="s">
        <v>4345</v>
      </c>
      <c r="Q2510" s="62" t="s">
        <v>7216</v>
      </c>
    </row>
  </sheetData>
  <sheetProtection sheet="1" objects="1" scenarios="1" selectLockedCells="1"/>
  <autoFilter ref="A1:Q2449" xr:uid="{9C8C704F-C78C-4C00-823D-35E8F9E1343C}"/>
  <sortState xmlns:xlrd2="http://schemas.microsoft.com/office/spreadsheetml/2017/richdata2" ref="A2:Q2449">
    <sortCondition ref="A2:A2449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9CB9-56B3-4E49-BD11-3EFA46E27C5D}">
  <dimension ref="A1:D64"/>
  <sheetViews>
    <sheetView topLeftCell="A2" workbookViewId="0">
      <selection activeCell="A64" sqref="A64"/>
    </sheetView>
  </sheetViews>
  <sheetFormatPr defaultRowHeight="15" x14ac:dyDescent="0.25"/>
  <cols>
    <col min="1" max="1" width="23.140625" customWidth="1"/>
    <col min="2" max="2" width="9.42578125" customWidth="1"/>
    <col min="3" max="3" width="13.140625" customWidth="1"/>
    <col min="4" max="4" width="25.5703125" customWidth="1"/>
  </cols>
  <sheetData>
    <row r="1" spans="1:4" x14ac:dyDescent="0.25">
      <c r="A1" s="4" t="s">
        <v>41</v>
      </c>
      <c r="B1" s="4" t="s">
        <v>40</v>
      </c>
      <c r="C1" s="4" t="s">
        <v>4330</v>
      </c>
      <c r="D1" s="4" t="s">
        <v>2</v>
      </c>
    </row>
    <row r="2" spans="1:4" x14ac:dyDescent="0.25">
      <c r="A2" s="1" t="s">
        <v>46</v>
      </c>
      <c r="B2" s="5">
        <v>35011</v>
      </c>
      <c r="C2" t="s">
        <v>4437</v>
      </c>
      <c r="D2" t="s">
        <v>54</v>
      </c>
    </row>
    <row r="3" spans="1:4" x14ac:dyDescent="0.25">
      <c r="A3" s="1" t="s">
        <v>53</v>
      </c>
      <c r="B3" s="5">
        <v>35012</v>
      </c>
      <c r="C3" t="s">
        <v>4434</v>
      </c>
      <c r="D3" t="s">
        <v>54</v>
      </c>
    </row>
    <row r="4" spans="1:4" x14ac:dyDescent="0.25">
      <c r="A4" s="1" t="s">
        <v>56</v>
      </c>
      <c r="B4" s="5">
        <v>35013</v>
      </c>
      <c r="C4" t="s">
        <v>4544</v>
      </c>
      <c r="D4" t="s">
        <v>54</v>
      </c>
    </row>
    <row r="5" spans="1:4" x14ac:dyDescent="0.25">
      <c r="A5" s="1" t="s">
        <v>58</v>
      </c>
      <c r="B5" s="5">
        <v>35014</v>
      </c>
      <c r="C5" t="s">
        <v>4339</v>
      </c>
      <c r="D5" t="s">
        <v>54</v>
      </c>
    </row>
    <row r="6" spans="1:4" x14ac:dyDescent="0.25">
      <c r="A6" s="1" t="s">
        <v>60</v>
      </c>
      <c r="B6" s="5">
        <v>35015</v>
      </c>
      <c r="C6" t="s">
        <v>4361</v>
      </c>
      <c r="D6" t="s">
        <v>54</v>
      </c>
    </row>
    <row r="7" spans="1:4" x14ac:dyDescent="0.25">
      <c r="A7" s="1" t="s">
        <v>62</v>
      </c>
      <c r="B7" s="5">
        <v>35016</v>
      </c>
      <c r="C7" t="s">
        <v>4410</v>
      </c>
      <c r="D7" t="s">
        <v>54</v>
      </c>
    </row>
    <row r="8" spans="1:4" x14ac:dyDescent="0.25">
      <c r="A8" s="1" t="s">
        <v>64</v>
      </c>
      <c r="B8" s="5">
        <v>35021</v>
      </c>
      <c r="C8" t="s">
        <v>4480</v>
      </c>
      <c r="D8" t="s">
        <v>146</v>
      </c>
    </row>
    <row r="9" spans="1:4" x14ac:dyDescent="0.25">
      <c r="A9" s="1" t="s">
        <v>66</v>
      </c>
      <c r="B9" s="5">
        <v>35022</v>
      </c>
      <c r="C9" t="s">
        <v>4480</v>
      </c>
      <c r="D9" t="s">
        <v>146</v>
      </c>
    </row>
    <row r="10" spans="1:4" x14ac:dyDescent="0.25">
      <c r="A10" s="1" t="s">
        <v>68</v>
      </c>
      <c r="B10" s="5">
        <v>35023</v>
      </c>
      <c r="C10" t="s">
        <v>4480</v>
      </c>
      <c r="D10" t="s">
        <v>146</v>
      </c>
    </row>
    <row r="11" spans="1:4" x14ac:dyDescent="0.25">
      <c r="A11" s="1" t="s">
        <v>70</v>
      </c>
      <c r="B11" s="5">
        <v>35031</v>
      </c>
      <c r="C11" t="s">
        <v>4396</v>
      </c>
      <c r="D11" t="s">
        <v>207</v>
      </c>
    </row>
    <row r="12" spans="1:4" x14ac:dyDescent="0.25">
      <c r="A12" s="1" t="s">
        <v>72</v>
      </c>
      <c r="B12" s="5">
        <v>35032</v>
      </c>
      <c r="C12" t="s">
        <v>4396</v>
      </c>
      <c r="D12" t="s">
        <v>207</v>
      </c>
    </row>
    <row r="13" spans="1:4" x14ac:dyDescent="0.25">
      <c r="A13" s="1" t="s">
        <v>74</v>
      </c>
      <c r="B13" s="5">
        <v>35033</v>
      </c>
      <c r="C13" t="s">
        <v>4396</v>
      </c>
      <c r="D13" t="s">
        <v>207</v>
      </c>
    </row>
    <row r="14" spans="1:4" x14ac:dyDescent="0.25">
      <c r="A14" s="1" t="s">
        <v>76</v>
      </c>
      <c r="B14" s="5">
        <v>35034</v>
      </c>
      <c r="C14" t="s">
        <v>4396</v>
      </c>
      <c r="D14" t="s">
        <v>207</v>
      </c>
    </row>
    <row r="15" spans="1:4" x14ac:dyDescent="0.25">
      <c r="A15" s="1" t="s">
        <v>78</v>
      </c>
      <c r="B15" s="5">
        <v>35041</v>
      </c>
      <c r="C15" t="s">
        <v>4420</v>
      </c>
      <c r="D15" t="s">
        <v>237</v>
      </c>
    </row>
    <row r="16" spans="1:4" x14ac:dyDescent="0.25">
      <c r="A16" s="1" t="s">
        <v>80</v>
      </c>
      <c r="B16" s="5">
        <v>35051</v>
      </c>
      <c r="C16" t="s">
        <v>4396</v>
      </c>
      <c r="D16" t="s">
        <v>249</v>
      </c>
    </row>
    <row r="17" spans="1:4" x14ac:dyDescent="0.25">
      <c r="A17" s="1" t="s">
        <v>82</v>
      </c>
      <c r="B17" s="5">
        <v>35052</v>
      </c>
      <c r="C17" t="s">
        <v>4396</v>
      </c>
      <c r="D17" t="s">
        <v>249</v>
      </c>
    </row>
    <row r="18" spans="1:4" x14ac:dyDescent="0.25">
      <c r="A18" s="1" t="s">
        <v>84</v>
      </c>
      <c r="B18" s="5">
        <v>35061</v>
      </c>
      <c r="C18" t="s">
        <v>4414</v>
      </c>
      <c r="D18" t="s">
        <v>271</v>
      </c>
    </row>
    <row r="19" spans="1:4" x14ac:dyDescent="0.25">
      <c r="A19" s="1" t="s">
        <v>85</v>
      </c>
      <c r="B19" s="5">
        <v>35062</v>
      </c>
      <c r="C19" t="s">
        <v>4414</v>
      </c>
      <c r="D19" t="s">
        <v>271</v>
      </c>
    </row>
    <row r="20" spans="1:4" x14ac:dyDescent="0.25">
      <c r="A20" s="1" t="s">
        <v>87</v>
      </c>
      <c r="B20" s="5">
        <v>35063</v>
      </c>
      <c r="C20" t="s">
        <v>4414</v>
      </c>
      <c r="D20" t="s">
        <v>271</v>
      </c>
    </row>
    <row r="21" spans="1:4" x14ac:dyDescent="0.25">
      <c r="A21" s="1" t="s">
        <v>89</v>
      </c>
      <c r="B21" s="5">
        <v>35064</v>
      </c>
      <c r="C21" t="s">
        <v>4414</v>
      </c>
      <c r="D21" t="s">
        <v>271</v>
      </c>
    </row>
    <row r="22" spans="1:4" x14ac:dyDescent="0.25">
      <c r="A22" s="1" t="s">
        <v>91</v>
      </c>
      <c r="B22" s="5">
        <v>35065</v>
      </c>
      <c r="C22" t="s">
        <v>4414</v>
      </c>
      <c r="D22" t="s">
        <v>271</v>
      </c>
    </row>
    <row r="23" spans="1:4" x14ac:dyDescent="0.25">
      <c r="A23" s="1" t="s">
        <v>93</v>
      </c>
      <c r="B23" s="5">
        <v>35071</v>
      </c>
      <c r="C23" t="s">
        <v>4389</v>
      </c>
      <c r="D23" t="s">
        <v>344</v>
      </c>
    </row>
    <row r="24" spans="1:4" x14ac:dyDescent="0.25">
      <c r="A24" s="1" t="s">
        <v>95</v>
      </c>
      <c r="B24" s="5">
        <v>35072</v>
      </c>
      <c r="C24" t="s">
        <v>4384</v>
      </c>
      <c r="D24" t="s">
        <v>344</v>
      </c>
    </row>
    <row r="25" spans="1:4" x14ac:dyDescent="0.25">
      <c r="A25" s="1" t="s">
        <v>97</v>
      </c>
      <c r="B25" s="5">
        <v>35073</v>
      </c>
      <c r="C25" t="s">
        <v>4389</v>
      </c>
      <c r="D25" t="s">
        <v>344</v>
      </c>
    </row>
    <row r="26" spans="1:4" x14ac:dyDescent="0.25">
      <c r="A26" s="1" t="s">
        <v>99</v>
      </c>
      <c r="B26" s="5">
        <v>35074</v>
      </c>
      <c r="C26" t="s">
        <v>4384</v>
      </c>
      <c r="D26" t="s">
        <v>344</v>
      </c>
    </row>
    <row r="27" spans="1:4" x14ac:dyDescent="0.25">
      <c r="A27" s="1" t="s">
        <v>101</v>
      </c>
      <c r="B27" s="5">
        <v>35081</v>
      </c>
      <c r="C27" t="s">
        <v>4396</v>
      </c>
      <c r="D27" t="s">
        <v>392</v>
      </c>
    </row>
    <row r="28" spans="1:4" x14ac:dyDescent="0.25">
      <c r="A28" s="1" t="s">
        <v>103</v>
      </c>
      <c r="B28" s="5">
        <v>35082</v>
      </c>
      <c r="C28" t="s">
        <v>4396</v>
      </c>
      <c r="D28" t="s">
        <v>392</v>
      </c>
    </row>
    <row r="29" spans="1:4" x14ac:dyDescent="0.25">
      <c r="A29" s="1" t="s">
        <v>105</v>
      </c>
      <c r="B29" s="5">
        <v>35083</v>
      </c>
      <c r="C29" t="s">
        <v>4396</v>
      </c>
      <c r="D29" t="s">
        <v>392</v>
      </c>
    </row>
    <row r="30" spans="1:4" x14ac:dyDescent="0.25">
      <c r="A30" s="1" t="s">
        <v>107</v>
      </c>
      <c r="B30" s="5">
        <v>35091</v>
      </c>
      <c r="C30" t="s">
        <v>4470</v>
      </c>
      <c r="D30" t="s">
        <v>419</v>
      </c>
    </row>
    <row r="31" spans="1:4" x14ac:dyDescent="0.25">
      <c r="A31" s="1" t="s">
        <v>109</v>
      </c>
      <c r="B31" s="5">
        <v>35092</v>
      </c>
      <c r="C31" t="s">
        <v>4470</v>
      </c>
      <c r="D31" t="s">
        <v>419</v>
      </c>
    </row>
    <row r="32" spans="1:4" x14ac:dyDescent="0.25">
      <c r="A32" s="1" t="s">
        <v>111</v>
      </c>
      <c r="B32" s="5">
        <v>35093</v>
      </c>
      <c r="C32" t="s">
        <v>4470</v>
      </c>
      <c r="D32" t="s">
        <v>419</v>
      </c>
    </row>
    <row r="33" spans="1:4" x14ac:dyDescent="0.25">
      <c r="A33" s="1" t="s">
        <v>113</v>
      </c>
      <c r="B33" s="5">
        <v>35094</v>
      </c>
      <c r="C33" t="s">
        <v>4470</v>
      </c>
      <c r="D33" t="s">
        <v>419</v>
      </c>
    </row>
    <row r="34" spans="1:4" x14ac:dyDescent="0.25">
      <c r="A34" s="1" t="s">
        <v>115</v>
      </c>
      <c r="B34" s="5">
        <v>35095</v>
      </c>
      <c r="C34" t="s">
        <v>4470</v>
      </c>
      <c r="D34" t="s">
        <v>419</v>
      </c>
    </row>
    <row r="35" spans="1:4" x14ac:dyDescent="0.25">
      <c r="A35" s="1" t="s">
        <v>117</v>
      </c>
      <c r="B35" s="5">
        <v>35101</v>
      </c>
      <c r="C35" t="s">
        <v>4403</v>
      </c>
      <c r="D35" t="s">
        <v>485</v>
      </c>
    </row>
    <row r="36" spans="1:4" x14ac:dyDescent="0.25">
      <c r="A36" s="1" t="s">
        <v>119</v>
      </c>
      <c r="B36" s="5">
        <v>35102</v>
      </c>
      <c r="C36" t="s">
        <v>4403</v>
      </c>
      <c r="D36" t="s">
        <v>485</v>
      </c>
    </row>
    <row r="37" spans="1:4" x14ac:dyDescent="0.25">
      <c r="A37" s="1" t="s">
        <v>121</v>
      </c>
      <c r="B37" s="5">
        <v>35103</v>
      </c>
      <c r="C37" t="s">
        <v>4403</v>
      </c>
      <c r="D37" t="s">
        <v>485</v>
      </c>
    </row>
    <row r="38" spans="1:4" x14ac:dyDescent="0.25">
      <c r="A38" s="1" t="s">
        <v>123</v>
      </c>
      <c r="B38" s="5">
        <v>35104</v>
      </c>
      <c r="C38" t="s">
        <v>4403</v>
      </c>
      <c r="D38" t="s">
        <v>485</v>
      </c>
    </row>
    <row r="39" spans="1:4" x14ac:dyDescent="0.25">
      <c r="A39" s="1" t="s">
        <v>125</v>
      </c>
      <c r="B39" s="5">
        <v>35111</v>
      </c>
      <c r="C39" t="s">
        <v>4475</v>
      </c>
      <c r="D39" t="s">
        <v>513</v>
      </c>
    </row>
    <row r="40" spans="1:4" x14ac:dyDescent="0.25">
      <c r="A40" s="1" t="s">
        <v>127</v>
      </c>
      <c r="B40" s="5">
        <v>35112</v>
      </c>
      <c r="C40" t="s">
        <v>4475</v>
      </c>
      <c r="D40" t="s">
        <v>513</v>
      </c>
    </row>
    <row r="41" spans="1:4" x14ac:dyDescent="0.25">
      <c r="A41" s="1" t="s">
        <v>129</v>
      </c>
      <c r="B41" s="5">
        <v>35113</v>
      </c>
      <c r="C41" t="s">
        <v>4475</v>
      </c>
      <c r="D41" t="s">
        <v>513</v>
      </c>
    </row>
    <row r="42" spans="1:4" x14ac:dyDescent="0.25">
      <c r="A42" s="1" t="s">
        <v>131</v>
      </c>
      <c r="B42" s="5">
        <v>35114</v>
      </c>
      <c r="C42" t="s">
        <v>4475</v>
      </c>
      <c r="D42" t="s">
        <v>513</v>
      </c>
    </row>
    <row r="43" spans="1:4" x14ac:dyDescent="0.25">
      <c r="A43" s="1" t="s">
        <v>133</v>
      </c>
      <c r="B43" s="5">
        <v>35115</v>
      </c>
      <c r="C43" t="s">
        <v>4475</v>
      </c>
      <c r="D43" t="s">
        <v>513</v>
      </c>
    </row>
    <row r="44" spans="1:4" x14ac:dyDescent="0.25">
      <c r="A44" s="1" t="s">
        <v>135</v>
      </c>
      <c r="B44" s="5">
        <v>35121</v>
      </c>
      <c r="C44" t="s">
        <v>4420</v>
      </c>
      <c r="D44" t="s">
        <v>565</v>
      </c>
    </row>
    <row r="45" spans="1:4" x14ac:dyDescent="0.25">
      <c r="A45" s="1" t="s">
        <v>137</v>
      </c>
      <c r="B45" s="5">
        <v>35131</v>
      </c>
      <c r="C45" t="s">
        <v>4396</v>
      </c>
      <c r="D45" t="s">
        <v>583</v>
      </c>
    </row>
    <row r="46" spans="1:4" x14ac:dyDescent="0.25">
      <c r="A46" s="1" t="s">
        <v>139</v>
      </c>
      <c r="B46" s="5">
        <v>35132</v>
      </c>
      <c r="C46" t="s">
        <v>4396</v>
      </c>
      <c r="D46" t="s">
        <v>583</v>
      </c>
    </row>
    <row r="47" spans="1:4" x14ac:dyDescent="0.25">
      <c r="A47" s="1" t="s">
        <v>141</v>
      </c>
      <c r="B47" s="5">
        <v>35133</v>
      </c>
      <c r="C47" t="s">
        <v>4396</v>
      </c>
      <c r="D47" t="s">
        <v>583</v>
      </c>
    </row>
    <row r="48" spans="1:4" x14ac:dyDescent="0.25">
      <c r="A48" s="1" t="s">
        <v>143</v>
      </c>
      <c r="B48" s="5">
        <v>35141</v>
      </c>
      <c r="C48" t="s">
        <v>4384</v>
      </c>
      <c r="D48" t="s">
        <v>614</v>
      </c>
    </row>
    <row r="49" spans="1:4" x14ac:dyDescent="0.25">
      <c r="A49" s="1" t="s">
        <v>145</v>
      </c>
      <c r="B49" s="5">
        <v>35142</v>
      </c>
      <c r="C49" t="s">
        <v>4384</v>
      </c>
      <c r="D49" t="s">
        <v>614</v>
      </c>
    </row>
    <row r="50" spans="1:4" x14ac:dyDescent="0.25">
      <c r="A50" s="1" t="s">
        <v>148</v>
      </c>
      <c r="B50" s="5">
        <v>35143</v>
      </c>
      <c r="C50" t="s">
        <v>4384</v>
      </c>
      <c r="D50" t="s">
        <v>614</v>
      </c>
    </row>
    <row r="51" spans="1:4" x14ac:dyDescent="0.25">
      <c r="A51" s="1" t="s">
        <v>150</v>
      </c>
      <c r="B51" s="5">
        <v>35151</v>
      </c>
      <c r="C51" t="s">
        <v>4480</v>
      </c>
      <c r="D51" t="s">
        <v>639</v>
      </c>
    </row>
    <row r="52" spans="1:4" x14ac:dyDescent="0.25">
      <c r="A52" s="1" t="s">
        <v>152</v>
      </c>
      <c r="B52" s="5">
        <v>35152</v>
      </c>
      <c r="C52" t="s">
        <v>4480</v>
      </c>
      <c r="D52" t="s">
        <v>639</v>
      </c>
    </row>
    <row r="53" spans="1:4" x14ac:dyDescent="0.25">
      <c r="A53" s="1" t="s">
        <v>154</v>
      </c>
      <c r="B53" s="5">
        <v>35153</v>
      </c>
      <c r="C53" t="s">
        <v>4480</v>
      </c>
      <c r="D53" t="s">
        <v>639</v>
      </c>
    </row>
    <row r="54" spans="1:4" x14ac:dyDescent="0.25">
      <c r="A54" s="1" t="s">
        <v>156</v>
      </c>
      <c r="B54" s="5">
        <v>35154</v>
      </c>
      <c r="C54" t="s">
        <v>4480</v>
      </c>
      <c r="D54" t="s">
        <v>639</v>
      </c>
    </row>
    <row r="55" spans="1:4" x14ac:dyDescent="0.25">
      <c r="A55" s="1" t="s">
        <v>158</v>
      </c>
      <c r="B55" s="5">
        <v>35155</v>
      </c>
      <c r="C55" t="s">
        <v>4480</v>
      </c>
      <c r="D55" t="s">
        <v>639</v>
      </c>
    </row>
    <row r="56" spans="1:4" x14ac:dyDescent="0.25">
      <c r="A56" s="1" t="s">
        <v>160</v>
      </c>
      <c r="B56" s="5">
        <v>35156</v>
      </c>
      <c r="C56" t="s">
        <v>4480</v>
      </c>
      <c r="D56" t="s">
        <v>639</v>
      </c>
    </row>
    <row r="57" spans="1:4" x14ac:dyDescent="0.25">
      <c r="A57" s="1" t="s">
        <v>162</v>
      </c>
      <c r="B57" s="5">
        <v>35157</v>
      </c>
      <c r="C57" t="s">
        <v>4480</v>
      </c>
      <c r="D57" t="s">
        <v>639</v>
      </c>
    </row>
    <row r="58" spans="1:4" x14ac:dyDescent="0.25">
      <c r="A58" s="1" t="s">
        <v>164</v>
      </c>
      <c r="B58" s="5">
        <v>35161</v>
      </c>
      <c r="C58" t="s">
        <v>4399</v>
      </c>
      <c r="D58" t="s">
        <v>747</v>
      </c>
    </row>
    <row r="59" spans="1:4" x14ac:dyDescent="0.25">
      <c r="A59" s="1" t="s">
        <v>166</v>
      </c>
      <c r="B59" s="5">
        <v>35162</v>
      </c>
      <c r="C59" t="s">
        <v>4399</v>
      </c>
      <c r="D59" t="s">
        <v>747</v>
      </c>
    </row>
    <row r="60" spans="1:4" x14ac:dyDescent="0.25">
      <c r="A60" s="1" t="s">
        <v>168</v>
      </c>
      <c r="B60" s="5">
        <v>35163</v>
      </c>
      <c r="C60" t="s">
        <v>4399</v>
      </c>
      <c r="D60" t="s">
        <v>747</v>
      </c>
    </row>
    <row r="61" spans="1:4" x14ac:dyDescent="0.25">
      <c r="A61" s="1" t="s">
        <v>170</v>
      </c>
      <c r="B61" s="5">
        <v>35171</v>
      </c>
      <c r="C61" t="s">
        <v>4367</v>
      </c>
      <c r="D61" t="s">
        <v>797</v>
      </c>
    </row>
    <row r="62" spans="1:4" x14ac:dyDescent="0.25">
      <c r="A62" s="1" t="s">
        <v>172</v>
      </c>
      <c r="B62" s="5">
        <v>35172</v>
      </c>
      <c r="C62" t="s">
        <v>4367</v>
      </c>
      <c r="D62" t="s">
        <v>797</v>
      </c>
    </row>
    <row r="63" spans="1:4" x14ac:dyDescent="0.25">
      <c r="A63" s="1" t="s">
        <v>174</v>
      </c>
      <c r="B63" s="5">
        <v>35173</v>
      </c>
      <c r="C63" t="s">
        <v>4367</v>
      </c>
      <c r="D63" t="s">
        <v>797</v>
      </c>
    </row>
    <row r="64" spans="1:4" x14ac:dyDescent="0.25">
      <c r="A64" s="1" t="s">
        <v>176</v>
      </c>
      <c r="B64" s="5">
        <v>35174</v>
      </c>
      <c r="C64" t="s">
        <v>4367</v>
      </c>
      <c r="D64" t="s">
        <v>797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PROGRAMAÇÃO</vt:lpstr>
      <vt:lpstr>RECURSOS INDICADOS</vt:lpstr>
      <vt:lpstr>MUNICIPIO</vt:lpstr>
      <vt:lpstr>PROC PT 237</vt:lpstr>
      <vt:lpstr>Menu de Procedimentos e Preços</vt:lpstr>
      <vt:lpstr>Valores procedimentos</vt:lpstr>
      <vt:lpstr>CNES ESTABELECIMENTOS</vt:lpstr>
      <vt:lpstr>DRS-RRAS-RS CIR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Hee Suh</dc:creator>
  <cp:keywords/>
  <dc:description/>
  <cp:lastModifiedBy>Lan Hee Suh</cp:lastModifiedBy>
  <cp:revision/>
  <dcterms:created xsi:type="dcterms:W3CDTF">2023-02-07T13:13:51Z</dcterms:created>
  <dcterms:modified xsi:type="dcterms:W3CDTF">2023-04-11T12:18:12Z</dcterms:modified>
  <cp:category/>
  <cp:contentStatus/>
</cp:coreProperties>
</file>