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ni33\Desktop\Larissa SES\"/>
    </mc:Choice>
  </mc:AlternateContent>
  <bookViews>
    <workbookView xWindow="0" yWindow="0" windowWidth="20490" windowHeight="7755"/>
  </bookViews>
  <sheets>
    <sheet name="munic" sheetId="2" r:id="rId1"/>
    <sheet name="TOT DRS" sheetId="9" r:id="rId2"/>
    <sheet name="parametros" sheetId="3" r:id="rId3"/>
    <sheet name="Plan6" sheetId="6" r:id="rId4"/>
    <sheet name="Plan7" sheetId="7" r:id="rId5"/>
    <sheet name="Plan8" sheetId="8" r:id="rId6"/>
  </sheets>
  <definedNames>
    <definedName name="_xlnm._FilterDatabase" localSheetId="0" hidden="1">munic!$A$6:$J$274</definedName>
    <definedName name="_xlnm._FilterDatabase" localSheetId="1" hidden="1">'TOT DRS'!$A$4:$I$22</definedName>
  </definedNames>
  <calcPr calcId="152511"/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7" i="2"/>
  <c r="E10" i="3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L7" i="2"/>
  <c r="K7" i="2"/>
  <c r="E12" i="3"/>
  <c r="E11" i="3"/>
</calcChain>
</file>

<file path=xl/sharedStrings.xml><?xml version="1.0" encoding="utf-8"?>
<sst xmlns="http://schemas.openxmlformats.org/spreadsheetml/2006/main" count="363" uniqueCount="348">
  <si>
    <t>103001 103 SERVICO DE ATENDIMENTO MOVEL DE URGENCIAS / 001 AMBULANCIA DE TRANSPORTE</t>
  </si>
  <si>
    <t>103002 103 SERVICO DE ATENDIMENTO MOVEL DE URGENCIAS / 002 UNIDADE DE SUPORTE BASICO DE VIDA TERRESTRE (USB</t>
  </si>
  <si>
    <t>103003 103 SERVICO DE ATENDIMENTO MOVEL DE URGENCIAS / 003 UNIDADE DE SUPORTE AVANCADO DE VIDA TERRESTRE (U</t>
  </si>
  <si>
    <t>103006 103 SERVICO DE ATENDIMENTO MOVEL DE URGENCIAS / 006 VEICULOS DE INTERVENCAO RAPIDA</t>
  </si>
  <si>
    <t>103007 103 SERVICO DE ATENDIMENTO MOVEL DE URGENCIAS / 007 OUTROS VEICULOS</t>
  </si>
  <si>
    <t>103008 103 SERVICO DE ATENDIMENTO MOVEL DE URGENCIAS / 008 AMBULANCIA DE RESGATE</t>
  </si>
  <si>
    <t>103010 103 SERVICO DE ATENDIMENTO MOVEL DE URGENCIAS / 010 MOTOLANCIA</t>
  </si>
  <si>
    <t>Total</t>
  </si>
  <si>
    <t>3504 Baixada Santista</t>
  </si>
  <si>
    <t>SANTOS</t>
  </si>
  <si>
    <t>MUNICIPIO</t>
  </si>
  <si>
    <t xml:space="preserve">3501 Grande Sao Paulo                              </t>
  </si>
  <si>
    <t>SANTANA DE PARNAIBA</t>
  </si>
  <si>
    <t>3516 Sorocaba</t>
  </si>
  <si>
    <t>ITAPETININGA</t>
  </si>
  <si>
    <t>NOVA CAMPINA</t>
  </si>
  <si>
    <t>3517 Taubate</t>
  </si>
  <si>
    <t>PARAIBUNA</t>
  </si>
  <si>
    <t>3510 Piracicaba</t>
  </si>
  <si>
    <t>CORUMBATAI</t>
  </si>
  <si>
    <t>3511 Presidente Prudente</t>
  </si>
  <si>
    <t>PRESIDENTE PRUDENTE</t>
  </si>
  <si>
    <t>3507 Campinas</t>
  </si>
  <si>
    <t>SANTA BARBARA D'OESTE</t>
  </si>
  <si>
    <t>AMERICANA</t>
  </si>
  <si>
    <t>SAO PAULO</t>
  </si>
  <si>
    <t>3508 Franca</t>
  </si>
  <si>
    <t>FRANCA</t>
  </si>
  <si>
    <t xml:space="preserve">3509 Marilia                                     </t>
  </si>
  <si>
    <t>ADAMANTINA</t>
  </si>
  <si>
    <t xml:space="preserve">3515 Sao Jose do Rio Preto           </t>
  </si>
  <si>
    <t>CATANDUVA</t>
  </si>
  <si>
    <t>MARILIA</t>
  </si>
  <si>
    <t>ITATIBA</t>
  </si>
  <si>
    <t>OSASCO</t>
  </si>
  <si>
    <t>3503 Araraquara</t>
  </si>
  <si>
    <t>SAO CARLOS</t>
  </si>
  <si>
    <t>SUZANO</t>
  </si>
  <si>
    <t>SAO VICENTE</t>
  </si>
  <si>
    <t>SANTO ANDRE</t>
  </si>
  <si>
    <t>ITAPEVI</t>
  </si>
  <si>
    <t>TATUI</t>
  </si>
  <si>
    <t>SOROCABA</t>
  </si>
  <si>
    <t>GUARUJA</t>
  </si>
  <si>
    <t>ITANHAEM</t>
  </si>
  <si>
    <t>3506 Bauru</t>
  </si>
  <si>
    <t>LENCOIS PAULISTA</t>
  </si>
  <si>
    <t>VOTUPORANGA</t>
  </si>
  <si>
    <t>ITIRAPINA</t>
  </si>
  <si>
    <t>QUADRA</t>
  </si>
  <si>
    <t>MOGI DAS CRUZES</t>
  </si>
  <si>
    <t>VARGEM GRANDE PAULISTA</t>
  </si>
  <si>
    <t>PERUIBE</t>
  </si>
  <si>
    <t>SANTA GERTRUDES</t>
  </si>
  <si>
    <t>CUNHA</t>
  </si>
  <si>
    <t>MONGAGUA</t>
  </si>
  <si>
    <t>QUELUZ</t>
  </si>
  <si>
    <t>JAU</t>
  </si>
  <si>
    <t>ANHEMBI</t>
  </si>
  <si>
    <t>PIQUETE</t>
  </si>
  <si>
    <t>ITAPEVA</t>
  </si>
  <si>
    <t>SAO JOSE DO RIO PRETO</t>
  </si>
  <si>
    <t>JOSE BONIFACIO</t>
  </si>
  <si>
    <t>FERNANDOPOLIS</t>
  </si>
  <si>
    <t>NHANDEARA</t>
  </si>
  <si>
    <t>3505 Barretos</t>
  </si>
  <si>
    <t>BARRETOS</t>
  </si>
  <si>
    <t>PARDINHO</t>
  </si>
  <si>
    <t>IBIRA</t>
  </si>
  <si>
    <t>PALESTINA</t>
  </si>
  <si>
    <t>PRAIA GRANDE</t>
  </si>
  <si>
    <t>SAO BERNARDO DO CAMPO</t>
  </si>
  <si>
    <t>GUARULHOS</t>
  </si>
  <si>
    <t>CEDRAL</t>
  </si>
  <si>
    <t>CAMPINAS</t>
  </si>
  <si>
    <t>MONTE APRAZIVEL</t>
  </si>
  <si>
    <t>ANGATUBA</t>
  </si>
  <si>
    <t>RIO CLARO</t>
  </si>
  <si>
    <t>EMBU DAS ARTES</t>
  </si>
  <si>
    <t>AMERICO BRASILIENSE</t>
  </si>
  <si>
    <t>ARARAQUARA</t>
  </si>
  <si>
    <t>ARAPEI</t>
  </si>
  <si>
    <t>CARAGUATATUBA</t>
  </si>
  <si>
    <t xml:space="preserve">3513 Ribeirao Preto                                </t>
  </si>
  <si>
    <t>RIBEIRAO PRETO</t>
  </si>
  <si>
    <t>NOVA GRANADA</t>
  </si>
  <si>
    <t>CARDOSO</t>
  </si>
  <si>
    <t>JUQUITIBA</t>
  </si>
  <si>
    <t>IACANGA</t>
  </si>
  <si>
    <t>VOTORANTIM</t>
  </si>
  <si>
    <t>URANIA</t>
  </si>
  <si>
    <t>PLANALTO</t>
  </si>
  <si>
    <t>BOTUCATU</t>
  </si>
  <si>
    <t>SAO SEBASTIAO</t>
  </si>
  <si>
    <t>JANDIRA</t>
  </si>
  <si>
    <t>PIRAPORA DO BOM JESUS</t>
  </si>
  <si>
    <t>JALES</t>
  </si>
  <si>
    <t>MENDONCA</t>
  </si>
  <si>
    <t>OLIMPIA</t>
  </si>
  <si>
    <t>GUAIRA</t>
  </si>
  <si>
    <t>SAO LOURENCO DA SERRA</t>
  </si>
  <si>
    <t>APARECIDA D'OESTE</t>
  </si>
  <si>
    <t>AREIOPOLIS</t>
  </si>
  <si>
    <t>HORTOLANDIA</t>
  </si>
  <si>
    <t>COTIA</t>
  </si>
  <si>
    <t>MIRASSOL</t>
  </si>
  <si>
    <t>PAULO DE FARIA</t>
  </si>
  <si>
    <t>PALMEIRA D'OESTE</t>
  </si>
  <si>
    <t>SANTA ALBERTINA</t>
  </si>
  <si>
    <t>LORENA</t>
  </si>
  <si>
    <t>COLOMBIA</t>
  </si>
  <si>
    <t>IBIUNA</t>
  </si>
  <si>
    <t>LIMEIRA</t>
  </si>
  <si>
    <t>EMBU-GUACU</t>
  </si>
  <si>
    <t>ALAMBARI</t>
  </si>
  <si>
    <t>PILAR DO SUL</t>
  </si>
  <si>
    <t>TANABI</t>
  </si>
  <si>
    <t>MAIRINQUE</t>
  </si>
  <si>
    <t>ITAPECERICA DA SERRA</t>
  </si>
  <si>
    <t>BIRITIBA-MIRIM</t>
  </si>
  <si>
    <t>IPEUNA</t>
  </si>
  <si>
    <t xml:space="preserve">3514 Sao Joao da Boa Vista                       </t>
  </si>
  <si>
    <t>SAO JOAO DA BOA VISTA</t>
  </si>
  <si>
    <t>SALESOPOLIS</t>
  </si>
  <si>
    <t>ESPIRITO SANTO DO PINHAL</t>
  </si>
  <si>
    <t>CAJURU</t>
  </si>
  <si>
    <t>TAQUARITUBA</t>
  </si>
  <si>
    <t>CRUZEIRO</t>
  </si>
  <si>
    <t>TAMBAU</t>
  </si>
  <si>
    <t>AVARE</t>
  </si>
  <si>
    <t>SAO JOSE DO RIO PARDO</t>
  </si>
  <si>
    <t>SANTA CRUZ DAS PALMEIRAS</t>
  </si>
  <si>
    <t>CASA BRANCA</t>
  </si>
  <si>
    <t>SERTAOZINHO</t>
  </si>
  <si>
    <t>SANTO ANTONIO DO JARDIM</t>
  </si>
  <si>
    <t>TAGUAI</t>
  </si>
  <si>
    <t>APARECIDA</t>
  </si>
  <si>
    <t>CUBATAO</t>
  </si>
  <si>
    <t>ARACARIGUAMA</t>
  </si>
  <si>
    <t>MOCOCA</t>
  </si>
  <si>
    <t>SARAPUI</t>
  </si>
  <si>
    <t>DIADEMA</t>
  </si>
  <si>
    <t>JABOTICABAL</t>
  </si>
  <si>
    <t>MOGI GUACU</t>
  </si>
  <si>
    <t>FARTURA</t>
  </si>
  <si>
    <t>JOANOPOLIS</t>
  </si>
  <si>
    <t>TUIUTI</t>
  </si>
  <si>
    <t>IPERO</t>
  </si>
  <si>
    <t>BRAGANCA PAULISTA</t>
  </si>
  <si>
    <t>ATIBAIA</t>
  </si>
  <si>
    <t>ESTIVA GERBI</t>
  </si>
  <si>
    <t>PIRACICABA</t>
  </si>
  <si>
    <t>PEDRA BELA</t>
  </si>
  <si>
    <t>VARGEM</t>
  </si>
  <si>
    <t>BATATAIS</t>
  </si>
  <si>
    <t>BERTIOGA</t>
  </si>
  <si>
    <t>ITAPIRA</t>
  </si>
  <si>
    <t>DUARTINA</t>
  </si>
  <si>
    <t>ITARARE</t>
  </si>
  <si>
    <t>PIRACAIA</t>
  </si>
  <si>
    <t>ILHABELA</t>
  </si>
  <si>
    <t>PIEDADE</t>
  </si>
  <si>
    <t>MAUA</t>
  </si>
  <si>
    <t>PARANAPANEMA</t>
  </si>
  <si>
    <t>BOM JESUS DOS PERDOES</t>
  </si>
  <si>
    <t>JABORANDI</t>
  </si>
  <si>
    <t>ITAI</t>
  </si>
  <si>
    <t>JUNDIAI</t>
  </si>
  <si>
    <t>CERQUEIRA CESAR</t>
  </si>
  <si>
    <t>MOJI MIRIM</t>
  </si>
  <si>
    <t>ITAPORANGA</t>
  </si>
  <si>
    <t>GUARATINGUETA</t>
  </si>
  <si>
    <t>PITANGUEIRAS</t>
  </si>
  <si>
    <t>TABOAO DA SERRA</t>
  </si>
  <si>
    <t>MATAO</t>
  </si>
  <si>
    <t>BRODOWSKI</t>
  </si>
  <si>
    <t>SAO CAETANO DO SUL</t>
  </si>
  <si>
    <t>VARGEM GRANDE DO SUL</t>
  </si>
  <si>
    <t>3512 Registro</t>
  </si>
  <si>
    <t>PEDRO DE TOLEDO</t>
  </si>
  <si>
    <t>UBATUBA</t>
  </si>
  <si>
    <t>PEDERNEIRAS</t>
  </si>
  <si>
    <t>SANTO ANTONIO DA ALEGRIA</t>
  </si>
  <si>
    <t>AREALVA</t>
  </si>
  <si>
    <t>BAURU</t>
  </si>
  <si>
    <t>AGUDOS</t>
  </si>
  <si>
    <t>SERRANA</t>
  </si>
  <si>
    <t>TAQUARITINGA</t>
  </si>
  <si>
    <t>PIRAJUI</t>
  </si>
  <si>
    <t>SAO SIMAO</t>
  </si>
  <si>
    <t>SANTA ROSA DE VITERBO</t>
  </si>
  <si>
    <t>GUATAPARA</t>
  </si>
  <si>
    <t>ALTINOPOLIS</t>
  </si>
  <si>
    <t>LUIS ANTONIO</t>
  </si>
  <si>
    <t>GUARAREMA</t>
  </si>
  <si>
    <t>ARUJA</t>
  </si>
  <si>
    <t>CRAVINHOS</t>
  </si>
  <si>
    <t>ITAPIRAPUA PAULISTA</t>
  </si>
  <si>
    <t>GUARIBA</t>
  </si>
  <si>
    <t>MONTE ALTO</t>
  </si>
  <si>
    <t>GUARACI</t>
  </si>
  <si>
    <t>SERRA AZUL</t>
  </si>
  <si>
    <t>SANTA RITA DO PASSA QUATRO</t>
  </si>
  <si>
    <t>ICEM</t>
  </si>
  <si>
    <t>PRADOPOLIS</t>
  </si>
  <si>
    <t>OURINHOS</t>
  </si>
  <si>
    <t>GUAPIARA</t>
  </si>
  <si>
    <t>SANTA CRUZ DO RIO PARDO</t>
  </si>
  <si>
    <t>BARRINHA</t>
  </si>
  <si>
    <t>ITAQUAQUECETUBA</t>
  </si>
  <si>
    <t>CORDEIROPOLIS</t>
  </si>
  <si>
    <t>APIAI</t>
  </si>
  <si>
    <t>PONTAL</t>
  </si>
  <si>
    <t>FERRAZ DE VASCONCELOS</t>
  </si>
  <si>
    <t>NEVES PAULISTA</t>
  </si>
  <si>
    <t>CARAPICUIBA</t>
  </si>
  <si>
    <t>IBITINGA</t>
  </si>
  <si>
    <t>ITAPOLIS</t>
  </si>
  <si>
    <t>PATROCINIO PAULISTA</t>
  </si>
  <si>
    <t>BOA ESPERANCA DO SUL</t>
  </si>
  <si>
    <t>PINHALZINHO</t>
  </si>
  <si>
    <t>ALTAIR</t>
  </si>
  <si>
    <t>SOCORRO</t>
  </si>
  <si>
    <t>AGUAI</t>
  </si>
  <si>
    <t>TIMBURI</t>
  </si>
  <si>
    <t>SANTA CRUZ DA ESPERANCA</t>
  </si>
  <si>
    <t>DUMONT</t>
  </si>
  <si>
    <t>JARDINOPOLIS</t>
  </si>
  <si>
    <t>ASSIS</t>
  </si>
  <si>
    <t>TARUMA</t>
  </si>
  <si>
    <t>PARAGUACU PAULISTA</t>
  </si>
  <si>
    <t>PALMITAL</t>
  </si>
  <si>
    <t>NAZARE PAULISTA</t>
  </si>
  <si>
    <t>ARARAS</t>
  </si>
  <si>
    <t>SAO JOSE DOS CAMPOS</t>
  </si>
  <si>
    <t>VALINHOS</t>
  </si>
  <si>
    <t>PIRASSUNUNGA</t>
  </si>
  <si>
    <t>BERNARDINO DE CAMPOS</t>
  </si>
  <si>
    <t>COLINA</t>
  </si>
  <si>
    <t>IPAUSSU</t>
  </si>
  <si>
    <t>SEVERINIA</t>
  </si>
  <si>
    <t>CONCHAL</t>
  </si>
  <si>
    <t>PIRATININGA</t>
  </si>
  <si>
    <t>POTIM</t>
  </si>
  <si>
    <t>GUAREI</t>
  </si>
  <si>
    <t>CACAPAVA</t>
  </si>
  <si>
    <t>JACAREI</t>
  </si>
  <si>
    <t>JAMBEIRO</t>
  </si>
  <si>
    <t xml:space="preserve">3502 Aracatuba                                     </t>
  </si>
  <si>
    <t>ARACATUBA</t>
  </si>
  <si>
    <t>ITAPUI</t>
  </si>
  <si>
    <t>CAJOBI</t>
  </si>
  <si>
    <t>SANTA ISABEL</t>
  </si>
  <si>
    <t>TAUBATE</t>
  </si>
  <si>
    <t>REDENCAO DA SERRA</t>
  </si>
  <si>
    <t>TREMEMBE</t>
  </si>
  <si>
    <t>SANTO ANTONIO DO PINHAL</t>
  </si>
  <si>
    <t>SAO LUIS DO PARAITINGA</t>
  </si>
  <si>
    <t>LAGOINHA</t>
  </si>
  <si>
    <t>NATIVIDADE DA SERRA</t>
  </si>
  <si>
    <t>CAMPOS DO JORDAO</t>
  </si>
  <si>
    <t>SAO MIGUEL ARCANJO</t>
  </si>
  <si>
    <t>SANTA FE DO SUL</t>
  </si>
  <si>
    <t>PINDAMONHANGABA</t>
  </si>
  <si>
    <t>ORINDIUVA</t>
  </si>
  <si>
    <t>JAGUARIUNA</t>
  </si>
  <si>
    <t>IGARATA</t>
  </si>
  <si>
    <t>GUARA</t>
  </si>
  <si>
    <t>BOM SUCESSO DE ITARARE</t>
  </si>
  <si>
    <t>SAO JOAQUIM DA BARRA</t>
  </si>
  <si>
    <t>IRAPUA</t>
  </si>
  <si>
    <t>SANTA BRANCA</t>
  </si>
  <si>
    <t>ITUVERAVA</t>
  </si>
  <si>
    <t>MIGUELOPOLIS</t>
  </si>
  <si>
    <t>ORLANDIA</t>
  </si>
  <si>
    <t>SUMARE</t>
  </si>
  <si>
    <t>DRS NOME</t>
  </si>
  <si>
    <t>Total Geral</t>
  </si>
  <si>
    <t>3501 Grande Sao Paulo                               Total</t>
  </si>
  <si>
    <t>3502 Aracatuba                                      Total</t>
  </si>
  <si>
    <t>3503 Araraquara Total</t>
  </si>
  <si>
    <t>3504 Baixada Santista Total</t>
  </si>
  <si>
    <t>3505 Barretos Total</t>
  </si>
  <si>
    <t>3506 Bauru Total</t>
  </si>
  <si>
    <t>3507 Campinas Total</t>
  </si>
  <si>
    <t>3508 Franca Total</t>
  </si>
  <si>
    <t>3509 Marilia                                      Total</t>
  </si>
  <si>
    <t>3510 Piracicaba Total</t>
  </si>
  <si>
    <t>3511 Presidente Prudente Total</t>
  </si>
  <si>
    <t>3512 Registro Total</t>
  </si>
  <si>
    <t>3513 Ribeirao Preto                                 Total</t>
  </si>
  <si>
    <t>3514 Sao Joao da Boa Vista                        Total</t>
  </si>
  <si>
    <t>3515 Sao Jose do Rio Preto            Total</t>
  </si>
  <si>
    <t>3516 Sorocaba Total</t>
  </si>
  <si>
    <t>3517 Taubate Total</t>
  </si>
  <si>
    <t>Qtde de serviços móveis de urgências classificados como regulação médica de urgência - central SAMU 192 por tipo</t>
  </si>
  <si>
    <t>Estado de São Paulo, Base CNES de Maio/2020 - módulo Serviços de Classificação</t>
  </si>
  <si>
    <t>USA</t>
  </si>
  <si>
    <t>mascara cirurgica</t>
  </si>
  <si>
    <t>N95</t>
  </si>
  <si>
    <t>protetor facial</t>
  </si>
  <si>
    <t>1 por profissional</t>
  </si>
  <si>
    <t>USB /outros veiculo e resgate</t>
  </si>
  <si>
    <t>motolancia</t>
  </si>
  <si>
    <t>VIR</t>
  </si>
  <si>
    <t>minimo 2 profissionais</t>
  </si>
  <si>
    <t>minimo 3 profissioanis</t>
  </si>
  <si>
    <t>minimo 1 profissioanis</t>
  </si>
  <si>
    <t xml:space="preserve">1 veiculo 3 profissionais </t>
  </si>
  <si>
    <t>1 protetor x 3 profissionais x 4 turnos de plantão de 12</t>
  </si>
  <si>
    <t>1 a cada 7 dias por profissional</t>
  </si>
  <si>
    <t>4 mascaras no mês x 3 profissionais x 4 turnos de plantão de 12h</t>
  </si>
  <si>
    <t>4 por profissional a cada 12 horas</t>
  </si>
  <si>
    <t>4 mascaras no mês x 3 profissionais x 60 plantões</t>
  </si>
  <si>
    <t>Tipo de veiculo</t>
  </si>
  <si>
    <t>nº profissionais</t>
  </si>
  <si>
    <t>para esse calculo considerar média 3</t>
  </si>
  <si>
    <t>EPI</t>
  </si>
  <si>
    <t>quantidade EPI por profissional</t>
  </si>
  <si>
    <t>numero de profissionais por veiculo</t>
  </si>
  <si>
    <t>Parâmetro</t>
  </si>
  <si>
    <t>quantidade mês por veículo</t>
  </si>
  <si>
    <t>Mascara Cirurgica</t>
  </si>
  <si>
    <t>01 Grande Sao Paulo</t>
  </si>
  <si>
    <t>02 Aracatuba</t>
  </si>
  <si>
    <t>03 Araraquara</t>
  </si>
  <si>
    <t>04 Baixada Santista</t>
  </si>
  <si>
    <t>05 Barretos</t>
  </si>
  <si>
    <t>06 Bauru</t>
  </si>
  <si>
    <t>07 Campinas</t>
  </si>
  <si>
    <t>08 Franca</t>
  </si>
  <si>
    <t>09 Marilia</t>
  </si>
  <si>
    <t>10 Piracicaba</t>
  </si>
  <si>
    <t>11 Presidente Prudente</t>
  </si>
  <si>
    <t>12 Registro</t>
  </si>
  <si>
    <t>13 Ribeirao Preto</t>
  </si>
  <si>
    <t>14 Sao Joao da Boa Vista</t>
  </si>
  <si>
    <t>15 Sao Jose do Rio Preto</t>
  </si>
  <si>
    <t>16 Sorocaba</t>
  </si>
  <si>
    <t>17 Taubate</t>
  </si>
  <si>
    <t>Máascara N95</t>
  </si>
  <si>
    <t>Protetor facial</t>
  </si>
  <si>
    <t>Máscara Cirúrgica</t>
  </si>
  <si>
    <t>DISTRIBUIÇÃO DE EQUIPAMENTOS DE PROTEÇÃO INDIVIDUAL (EPI) PARA INIDADES MÓVEIS PRÉ HOSPITALARES</t>
  </si>
  <si>
    <t>Quantidade de serviços móveis de urgência classificados como regulação médica de urgência - central SAMU 192 por tipo</t>
  </si>
  <si>
    <t>EPI Distribuido</t>
  </si>
  <si>
    <t>Mascara N95</t>
  </si>
  <si>
    <t>Coluna em amarelo material recebido do Ministério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</si>
</sst>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64" fontId="4" fillId="0" borderId="2" xfId="1" applyNumberFormat="1" applyFont="1" applyBorder="1"/>
    <xf numFmtId="0" fontId="4" fillId="0" borderId="0" xfId="0" applyFont="1"/>
    <xf numFmtId="0" fontId="3" fillId="0" borderId="0" xfId="0" applyFont="1"/>
    <xf numFmtId="0" fontId="4" fillId="0" borderId="3" xfId="0" applyFont="1" applyBorder="1"/>
    <xf numFmtId="164" fontId="4" fillId="0" borderId="3" xfId="1" applyNumberFormat="1" applyFont="1" applyBorder="1"/>
    <xf numFmtId="0" fontId="3" fillId="0" borderId="1" xfId="0" pivotButton="1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164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/>
    <xf numFmtId="164" fontId="3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10" xfId="0" applyFont="1" applyFill="1" applyBorder="1"/>
    <xf numFmtId="164" fontId="3" fillId="0" borderId="10" xfId="1" applyNumberFormat="1" applyFont="1" applyFill="1" applyBorder="1"/>
    <xf numFmtId="164" fontId="7" fillId="0" borderId="10" xfId="1" applyNumberFormat="1" applyFont="1" applyFill="1" applyBorder="1"/>
    <xf numFmtId="0" fontId="4" fillId="0" borderId="11" xfId="0" applyFont="1" applyFill="1" applyBorder="1"/>
    <xf numFmtId="164" fontId="3" fillId="0" borderId="11" xfId="1" applyNumberFormat="1" applyFont="1" applyFill="1" applyBorder="1"/>
    <xf numFmtId="164" fontId="7" fillId="0" borderId="11" xfId="1" applyNumberFormat="1" applyFont="1" applyFill="1" applyBorder="1"/>
    <xf numFmtId="0" fontId="3" fillId="0" borderId="9" xfId="0" applyFont="1" applyFill="1" applyBorder="1"/>
    <xf numFmtId="164" fontId="3" fillId="0" borderId="9" xfId="1" applyNumberFormat="1" applyFont="1" applyFill="1" applyBorder="1"/>
    <xf numFmtId="164" fontId="8" fillId="0" borderId="9" xfId="1" applyNumberFormat="1" applyFont="1" applyFill="1" applyBorder="1"/>
    <xf numFmtId="164" fontId="6" fillId="0" borderId="13" xfId="1" applyNumberFormat="1" applyFont="1" applyFill="1" applyBorder="1"/>
    <xf numFmtId="164" fontId="6" fillId="0" borderId="14" xfId="1" applyNumberFormat="1" applyFont="1" applyFill="1" applyBorder="1"/>
    <xf numFmtId="164" fontId="6" fillId="0" borderId="15" xfId="1" applyNumberFormat="1" applyFont="1" applyFill="1" applyBorder="1"/>
    <xf numFmtId="164" fontId="5" fillId="0" borderId="12" xfId="1" applyNumberFormat="1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3" borderId="18" xfId="0" applyFont="1" applyFill="1" applyBorder="1"/>
    <xf numFmtId="164" fontId="3" fillId="3" borderId="18" xfId="1" applyNumberFormat="1" applyFont="1" applyFill="1" applyBorder="1"/>
    <xf numFmtId="164" fontId="3" fillId="3" borderId="19" xfId="1" applyNumberFormat="1" applyFont="1" applyFill="1" applyBorder="1"/>
    <xf numFmtId="164" fontId="3" fillId="3" borderId="21" xfId="1" applyNumberFormat="1" applyFont="1" applyFill="1" applyBorder="1"/>
    <xf numFmtId="0" fontId="3" fillId="4" borderId="3" xfId="0" applyFont="1" applyFill="1" applyBorder="1"/>
    <xf numFmtId="164" fontId="3" fillId="4" borderId="3" xfId="1" applyNumberFormat="1" applyFont="1" applyFill="1" applyBorder="1"/>
    <xf numFmtId="164" fontId="3" fillId="4" borderId="5" xfId="1" applyNumberFormat="1" applyFont="1" applyFill="1" applyBorder="1"/>
    <xf numFmtId="0" fontId="12" fillId="5" borderId="1" xfId="0" applyFont="1" applyFill="1" applyBorder="1" applyAlignment="1">
      <alignment horizontal="center" vertical="center" wrapText="1"/>
    </xf>
    <xf numFmtId="164" fontId="13" fillId="5" borderId="1" xfId="1" applyNumberFormat="1" applyFont="1" applyFill="1" applyBorder="1"/>
    <xf numFmtId="164" fontId="12" fillId="5" borderId="20" xfId="1" applyNumberFormat="1" applyFont="1" applyFill="1" applyBorder="1"/>
    <xf numFmtId="164" fontId="13" fillId="5" borderId="8" xfId="1" applyNumberFormat="1" applyFont="1" applyFill="1" applyBorder="1"/>
    <xf numFmtId="164" fontId="12" fillId="5" borderId="8" xfId="1" applyNumberFormat="1" applyFont="1" applyFill="1" applyBorder="1"/>
    <xf numFmtId="0" fontId="10" fillId="0" borderId="0" xfId="0" applyFont="1" applyAlignment="1">
      <alignment horizontal="left"/>
    </xf>
    <xf numFmtId="0" fontId="3" fillId="5" borderId="1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tabSelected="1" zoomScale="90" zoomScaleNormal="90" workbookViewId="0">
      <selection activeCell="A2" sqref="A2"/>
    </sheetView>
  </sheetViews>
  <sheetFormatPr defaultRowHeight="12" x14ac:dyDescent="0.2"/>
  <cols>
    <col min="1" max="1" width="27.5703125" style="4" customWidth="1"/>
    <col min="2" max="2" width="41.42578125" style="4" customWidth="1"/>
    <col min="3" max="3" width="15" style="4" bestFit="1" customWidth="1"/>
    <col min="4" max="5" width="19.28515625" style="4" bestFit="1" customWidth="1"/>
    <col min="6" max="6" width="20.28515625" style="4" bestFit="1" customWidth="1"/>
    <col min="7" max="7" width="11.7109375" style="4" bestFit="1" customWidth="1"/>
    <col min="8" max="8" width="14.85546875" style="4" bestFit="1" customWidth="1"/>
    <col min="9" max="10" width="19.7109375" style="4" customWidth="1"/>
    <col min="11" max="11" width="10" style="4" bestFit="1" customWidth="1"/>
    <col min="12" max="12" width="9.28515625" style="4" bestFit="1" customWidth="1"/>
    <col min="13" max="13" width="12.140625" style="4" bestFit="1" customWidth="1"/>
    <col min="14" max="14" width="17.85546875" style="4" customWidth="1"/>
    <col min="15" max="16384" width="9.140625" style="4"/>
  </cols>
  <sheetData>
    <row r="1" spans="1:15" s="45" customFormat="1" ht="15.75" x14ac:dyDescent="0.25">
      <c r="A1" s="60" t="s">
        <v>343</v>
      </c>
      <c r="B1" s="60"/>
      <c r="C1" s="60"/>
      <c r="D1" s="60"/>
      <c r="E1" s="60"/>
      <c r="F1" s="60"/>
      <c r="G1" s="60"/>
    </row>
    <row r="2" spans="1:15" ht="15.75" x14ac:dyDescent="0.25">
      <c r="A2" s="46" t="s">
        <v>344</v>
      </c>
    </row>
    <row r="3" spans="1:15" ht="15.75" x14ac:dyDescent="0.25">
      <c r="A3" s="46" t="s">
        <v>296</v>
      </c>
    </row>
    <row r="4" spans="1:15" ht="15.75" x14ac:dyDescent="0.25">
      <c r="A4" s="46"/>
    </row>
    <row r="5" spans="1:15" ht="14.25" x14ac:dyDescent="0.2">
      <c r="A5" s="47" t="s">
        <v>347</v>
      </c>
      <c r="K5" s="61" t="s">
        <v>345</v>
      </c>
      <c r="L5" s="62"/>
      <c r="M5" s="63"/>
    </row>
    <row r="6" spans="1:15" ht="93" customHeight="1" x14ac:dyDescent="0.2">
      <c r="A6" s="8" t="s">
        <v>276</v>
      </c>
      <c r="B6" s="8" t="s">
        <v>10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55" t="s">
        <v>346</v>
      </c>
      <c r="L6" s="55" t="s">
        <v>341</v>
      </c>
      <c r="M6" s="55" t="s">
        <v>322</v>
      </c>
      <c r="N6"/>
      <c r="O6"/>
    </row>
    <row r="7" spans="1:15" ht="12.75" x14ac:dyDescent="0.2">
      <c r="A7" s="6" t="s">
        <v>11</v>
      </c>
      <c r="B7" s="6" t="s">
        <v>195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2">
        <v>1</v>
      </c>
      <c r="K7" s="56">
        <f>J7*48</f>
        <v>48</v>
      </c>
      <c r="L7" s="56">
        <f>J7*12</f>
        <v>12</v>
      </c>
      <c r="M7" s="56">
        <f>J7*720</f>
        <v>720</v>
      </c>
      <c r="N7"/>
    </row>
    <row r="8" spans="1:15" ht="12.75" x14ac:dyDescent="0.2">
      <c r="A8" s="2"/>
      <c r="B8" s="2" t="s">
        <v>119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1">
        <v>1</v>
      </c>
      <c r="K8" s="56">
        <f t="shared" ref="K8:K71" si="0">J8*48</f>
        <v>48</v>
      </c>
      <c r="L8" s="56">
        <f t="shared" ref="L8:L71" si="1">J8*12</f>
        <v>12</v>
      </c>
      <c r="M8" s="56">
        <f t="shared" ref="M8:M71" si="2">J8*720</f>
        <v>720</v>
      </c>
      <c r="N8"/>
    </row>
    <row r="9" spans="1:15" ht="12.75" x14ac:dyDescent="0.2">
      <c r="A9" s="2"/>
      <c r="B9" s="2" t="s">
        <v>215</v>
      </c>
      <c r="C9" s="3">
        <v>0</v>
      </c>
      <c r="D9" s="3">
        <v>4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11">
        <v>6</v>
      </c>
      <c r="K9" s="56">
        <f t="shared" si="0"/>
        <v>288</v>
      </c>
      <c r="L9" s="56">
        <f t="shared" si="1"/>
        <v>72</v>
      </c>
      <c r="M9" s="56">
        <f t="shared" si="2"/>
        <v>4320</v>
      </c>
      <c r="N9"/>
    </row>
    <row r="10" spans="1:15" ht="12.75" x14ac:dyDescent="0.2">
      <c r="A10" s="2"/>
      <c r="B10" s="2" t="s">
        <v>104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11">
        <v>4</v>
      </c>
      <c r="K10" s="56">
        <f t="shared" si="0"/>
        <v>192</v>
      </c>
      <c r="L10" s="56">
        <f t="shared" si="1"/>
        <v>48</v>
      </c>
      <c r="M10" s="56">
        <f t="shared" si="2"/>
        <v>2880</v>
      </c>
      <c r="N10"/>
    </row>
    <row r="11" spans="1:15" ht="12.75" x14ac:dyDescent="0.2">
      <c r="A11" s="2"/>
      <c r="B11" s="2" t="s">
        <v>141</v>
      </c>
      <c r="C11" s="3">
        <v>0</v>
      </c>
      <c r="D11" s="3">
        <v>10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11">
        <v>12</v>
      </c>
      <c r="K11" s="56">
        <f t="shared" si="0"/>
        <v>576</v>
      </c>
      <c r="L11" s="56">
        <f t="shared" si="1"/>
        <v>144</v>
      </c>
      <c r="M11" s="56">
        <f t="shared" si="2"/>
        <v>8640</v>
      </c>
      <c r="N11"/>
    </row>
    <row r="12" spans="1:15" ht="12.75" x14ac:dyDescent="0.2">
      <c r="A12" s="2"/>
      <c r="B12" s="2" t="s">
        <v>78</v>
      </c>
      <c r="C12" s="3">
        <v>0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11">
        <v>3</v>
      </c>
      <c r="K12" s="56">
        <f t="shared" si="0"/>
        <v>144</v>
      </c>
      <c r="L12" s="56">
        <f t="shared" si="1"/>
        <v>36</v>
      </c>
      <c r="M12" s="56">
        <f t="shared" si="2"/>
        <v>2160</v>
      </c>
      <c r="N12"/>
    </row>
    <row r="13" spans="1:15" ht="12.75" x14ac:dyDescent="0.2">
      <c r="A13" s="2"/>
      <c r="B13" s="2" t="s">
        <v>113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1">
        <v>2</v>
      </c>
      <c r="K13" s="56">
        <f t="shared" si="0"/>
        <v>96</v>
      </c>
      <c r="L13" s="56">
        <f t="shared" si="1"/>
        <v>24</v>
      </c>
      <c r="M13" s="56">
        <f t="shared" si="2"/>
        <v>1440</v>
      </c>
      <c r="N13"/>
    </row>
    <row r="14" spans="1:15" ht="12.75" x14ac:dyDescent="0.2">
      <c r="A14" s="2"/>
      <c r="B14" s="2" t="s">
        <v>213</v>
      </c>
      <c r="C14" s="3">
        <v>1</v>
      </c>
      <c r="D14" s="3">
        <v>4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11">
        <v>7</v>
      </c>
      <c r="K14" s="56">
        <f t="shared" si="0"/>
        <v>336</v>
      </c>
      <c r="L14" s="56">
        <f t="shared" si="1"/>
        <v>84</v>
      </c>
      <c r="M14" s="56">
        <f t="shared" si="2"/>
        <v>5040</v>
      </c>
      <c r="N14"/>
    </row>
    <row r="15" spans="1:15" ht="12.75" x14ac:dyDescent="0.2">
      <c r="A15" s="2"/>
      <c r="B15" s="2" t="s">
        <v>194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1">
        <v>1</v>
      </c>
      <c r="K15" s="56">
        <f t="shared" si="0"/>
        <v>48</v>
      </c>
      <c r="L15" s="56">
        <f t="shared" si="1"/>
        <v>12</v>
      </c>
      <c r="M15" s="56">
        <f t="shared" si="2"/>
        <v>720</v>
      </c>
      <c r="N15"/>
    </row>
    <row r="16" spans="1:15" ht="12.75" x14ac:dyDescent="0.2">
      <c r="A16" s="2"/>
      <c r="B16" s="2" t="s">
        <v>72</v>
      </c>
      <c r="C16" s="3">
        <v>0</v>
      </c>
      <c r="D16" s="3">
        <v>11</v>
      </c>
      <c r="E16" s="3">
        <v>3</v>
      </c>
      <c r="F16" s="3">
        <v>0</v>
      </c>
      <c r="G16" s="3">
        <v>0</v>
      </c>
      <c r="H16" s="3">
        <v>0</v>
      </c>
      <c r="I16" s="3">
        <v>6</v>
      </c>
      <c r="J16" s="11">
        <v>20</v>
      </c>
      <c r="K16" s="56">
        <f t="shared" si="0"/>
        <v>960</v>
      </c>
      <c r="L16" s="56">
        <f t="shared" si="1"/>
        <v>240</v>
      </c>
      <c r="M16" s="56">
        <f t="shared" si="2"/>
        <v>14400</v>
      </c>
      <c r="N16"/>
    </row>
    <row r="17" spans="1:15" ht="12.75" x14ac:dyDescent="0.2">
      <c r="A17" s="2"/>
      <c r="B17" s="2" t="s">
        <v>118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1">
        <v>2</v>
      </c>
      <c r="K17" s="56">
        <f t="shared" si="0"/>
        <v>96</v>
      </c>
      <c r="L17" s="56">
        <f t="shared" si="1"/>
        <v>24</v>
      </c>
      <c r="M17" s="56">
        <f t="shared" si="2"/>
        <v>1440</v>
      </c>
      <c r="N17"/>
      <c r="O17" s="5"/>
    </row>
    <row r="18" spans="1:15" ht="12.75" x14ac:dyDescent="0.2">
      <c r="A18" s="2"/>
      <c r="B18" s="2" t="s">
        <v>40</v>
      </c>
      <c r="C18" s="3">
        <v>0</v>
      </c>
      <c r="D18" s="3">
        <v>4</v>
      </c>
      <c r="E18" s="3">
        <v>1</v>
      </c>
      <c r="F18" s="3">
        <v>0</v>
      </c>
      <c r="G18" s="3">
        <v>0</v>
      </c>
      <c r="H18" s="3">
        <v>0</v>
      </c>
      <c r="I18" s="3">
        <v>2</v>
      </c>
      <c r="J18" s="11">
        <v>7</v>
      </c>
      <c r="K18" s="56">
        <f t="shared" si="0"/>
        <v>336</v>
      </c>
      <c r="L18" s="56">
        <f t="shared" si="1"/>
        <v>84</v>
      </c>
      <c r="M18" s="56">
        <f t="shared" si="2"/>
        <v>5040</v>
      </c>
      <c r="N18"/>
    </row>
    <row r="19" spans="1:15" ht="12.75" x14ac:dyDescent="0.2">
      <c r="A19" s="2"/>
      <c r="B19" s="2" t="s">
        <v>209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4</v>
      </c>
      <c r="I19" s="3">
        <v>0</v>
      </c>
      <c r="J19" s="11">
        <v>5</v>
      </c>
      <c r="K19" s="56">
        <f t="shared" si="0"/>
        <v>240</v>
      </c>
      <c r="L19" s="56">
        <f t="shared" si="1"/>
        <v>60</v>
      </c>
      <c r="M19" s="56">
        <f t="shared" si="2"/>
        <v>3600</v>
      </c>
      <c r="N19"/>
    </row>
    <row r="20" spans="1:15" ht="12.75" x14ac:dyDescent="0.2">
      <c r="A20" s="2"/>
      <c r="B20" s="2" t="s">
        <v>94</v>
      </c>
      <c r="C20" s="3">
        <v>0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1">
        <v>4</v>
      </c>
      <c r="K20" s="56">
        <f t="shared" si="0"/>
        <v>192</v>
      </c>
      <c r="L20" s="56">
        <f t="shared" si="1"/>
        <v>48</v>
      </c>
      <c r="M20" s="56">
        <f t="shared" si="2"/>
        <v>2880</v>
      </c>
      <c r="N20"/>
    </row>
    <row r="21" spans="1:15" ht="12.75" x14ac:dyDescent="0.2">
      <c r="A21" s="2"/>
      <c r="B21" s="2" t="s">
        <v>87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1">
        <v>2</v>
      </c>
      <c r="K21" s="56">
        <f t="shared" si="0"/>
        <v>96</v>
      </c>
      <c r="L21" s="56">
        <f t="shared" si="1"/>
        <v>24</v>
      </c>
      <c r="M21" s="56">
        <f t="shared" si="2"/>
        <v>1440</v>
      </c>
      <c r="N21"/>
    </row>
    <row r="22" spans="1:15" ht="12.75" x14ac:dyDescent="0.2">
      <c r="A22" s="2"/>
      <c r="B22" s="2" t="s">
        <v>162</v>
      </c>
      <c r="C22" s="3">
        <v>0</v>
      </c>
      <c r="D22" s="3">
        <v>8</v>
      </c>
      <c r="E22" s="3">
        <v>2</v>
      </c>
      <c r="F22" s="3">
        <v>0</v>
      </c>
      <c r="G22" s="3">
        <v>0</v>
      </c>
      <c r="H22" s="3">
        <v>0</v>
      </c>
      <c r="I22" s="3">
        <v>2</v>
      </c>
      <c r="J22" s="11">
        <v>12</v>
      </c>
      <c r="K22" s="56">
        <f t="shared" si="0"/>
        <v>576</v>
      </c>
      <c r="L22" s="56">
        <f t="shared" si="1"/>
        <v>144</v>
      </c>
      <c r="M22" s="56">
        <f t="shared" si="2"/>
        <v>8640</v>
      </c>
      <c r="N22"/>
    </row>
    <row r="23" spans="1:15" ht="12.75" x14ac:dyDescent="0.2">
      <c r="A23" s="2"/>
      <c r="B23" s="2" t="s">
        <v>50</v>
      </c>
      <c r="C23" s="3">
        <v>1</v>
      </c>
      <c r="D23" s="3">
        <v>5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11">
        <v>8</v>
      </c>
      <c r="K23" s="56">
        <f t="shared" si="0"/>
        <v>384</v>
      </c>
      <c r="L23" s="56">
        <f t="shared" si="1"/>
        <v>96</v>
      </c>
      <c r="M23" s="56">
        <f t="shared" si="2"/>
        <v>5760</v>
      </c>
      <c r="N23"/>
    </row>
    <row r="24" spans="1:15" ht="12.75" x14ac:dyDescent="0.2">
      <c r="A24" s="2"/>
      <c r="B24" s="2" t="s">
        <v>34</v>
      </c>
      <c r="C24" s="3">
        <v>0</v>
      </c>
      <c r="D24" s="3">
        <v>7</v>
      </c>
      <c r="E24" s="3">
        <v>2</v>
      </c>
      <c r="F24" s="3">
        <v>0</v>
      </c>
      <c r="G24" s="3">
        <v>0</v>
      </c>
      <c r="H24" s="3">
        <v>0</v>
      </c>
      <c r="I24" s="3">
        <v>2</v>
      </c>
      <c r="J24" s="11">
        <v>11</v>
      </c>
      <c r="K24" s="56">
        <f t="shared" si="0"/>
        <v>528</v>
      </c>
      <c r="L24" s="56">
        <f t="shared" si="1"/>
        <v>132</v>
      </c>
      <c r="M24" s="56">
        <f t="shared" si="2"/>
        <v>7920</v>
      </c>
      <c r="N24"/>
    </row>
    <row r="25" spans="1:15" ht="12.75" x14ac:dyDescent="0.2">
      <c r="A25" s="2"/>
      <c r="B25" s="2" t="s">
        <v>95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11">
        <v>1</v>
      </c>
      <c r="K25" s="56">
        <f t="shared" si="0"/>
        <v>48</v>
      </c>
      <c r="L25" s="56">
        <f t="shared" si="1"/>
        <v>12</v>
      </c>
      <c r="M25" s="56">
        <f t="shared" si="2"/>
        <v>720</v>
      </c>
      <c r="N25"/>
    </row>
    <row r="26" spans="1:15" ht="12.75" x14ac:dyDescent="0.2">
      <c r="A26" s="2"/>
      <c r="B26" s="2" t="s">
        <v>123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1">
        <v>1</v>
      </c>
      <c r="K26" s="56">
        <f t="shared" si="0"/>
        <v>48</v>
      </c>
      <c r="L26" s="56">
        <f t="shared" si="1"/>
        <v>12</v>
      </c>
      <c r="M26" s="56">
        <f t="shared" si="2"/>
        <v>720</v>
      </c>
      <c r="N26"/>
    </row>
    <row r="27" spans="1:15" ht="12.75" x14ac:dyDescent="0.2">
      <c r="A27" s="2"/>
      <c r="B27" s="2" t="s">
        <v>252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11">
        <v>1</v>
      </c>
      <c r="K27" s="56">
        <f t="shared" si="0"/>
        <v>48</v>
      </c>
      <c r="L27" s="56">
        <f t="shared" si="1"/>
        <v>12</v>
      </c>
      <c r="M27" s="56">
        <f t="shared" si="2"/>
        <v>720</v>
      </c>
      <c r="N27"/>
    </row>
    <row r="28" spans="1:15" ht="12.75" x14ac:dyDescent="0.2">
      <c r="A28" s="2"/>
      <c r="B28" s="2" t="s">
        <v>12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11">
        <v>2</v>
      </c>
      <c r="K28" s="56">
        <f t="shared" si="0"/>
        <v>96</v>
      </c>
      <c r="L28" s="56">
        <f t="shared" si="1"/>
        <v>24</v>
      </c>
      <c r="M28" s="56">
        <f t="shared" si="2"/>
        <v>1440</v>
      </c>
      <c r="N28"/>
    </row>
    <row r="29" spans="1:15" ht="12.75" x14ac:dyDescent="0.2">
      <c r="A29" s="2"/>
      <c r="B29" s="2" t="s">
        <v>39</v>
      </c>
      <c r="C29" s="3">
        <v>1</v>
      </c>
      <c r="D29" s="3">
        <v>12</v>
      </c>
      <c r="E29" s="3">
        <v>2</v>
      </c>
      <c r="F29" s="3">
        <v>1</v>
      </c>
      <c r="G29" s="3">
        <v>0</v>
      </c>
      <c r="H29" s="3">
        <v>0</v>
      </c>
      <c r="I29" s="3">
        <v>4</v>
      </c>
      <c r="J29" s="11">
        <v>20</v>
      </c>
      <c r="K29" s="56">
        <f t="shared" si="0"/>
        <v>960</v>
      </c>
      <c r="L29" s="56">
        <f t="shared" si="1"/>
        <v>240</v>
      </c>
      <c r="M29" s="56">
        <f t="shared" si="2"/>
        <v>14400</v>
      </c>
      <c r="N29"/>
    </row>
    <row r="30" spans="1:15" ht="12.75" x14ac:dyDescent="0.2">
      <c r="A30" s="2"/>
      <c r="B30" s="2" t="s">
        <v>71</v>
      </c>
      <c r="C30" s="3">
        <v>0</v>
      </c>
      <c r="D30" s="3">
        <v>12</v>
      </c>
      <c r="E30" s="3">
        <v>2</v>
      </c>
      <c r="F30" s="3">
        <v>0</v>
      </c>
      <c r="G30" s="3">
        <v>0</v>
      </c>
      <c r="H30" s="3">
        <v>0</v>
      </c>
      <c r="I30" s="3">
        <v>2</v>
      </c>
      <c r="J30" s="11">
        <v>16</v>
      </c>
      <c r="K30" s="56">
        <f t="shared" si="0"/>
        <v>768</v>
      </c>
      <c r="L30" s="56">
        <f t="shared" si="1"/>
        <v>192</v>
      </c>
      <c r="M30" s="56">
        <f t="shared" si="2"/>
        <v>11520</v>
      </c>
      <c r="N30"/>
    </row>
    <row r="31" spans="1:15" ht="12.75" x14ac:dyDescent="0.2">
      <c r="A31" s="2"/>
      <c r="B31" s="2" t="s">
        <v>176</v>
      </c>
      <c r="C31" s="3">
        <v>0</v>
      </c>
      <c r="D31" s="3">
        <v>2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11">
        <v>3</v>
      </c>
      <c r="K31" s="56">
        <f t="shared" si="0"/>
        <v>144</v>
      </c>
      <c r="L31" s="56">
        <f t="shared" si="1"/>
        <v>36</v>
      </c>
      <c r="M31" s="56">
        <f t="shared" si="2"/>
        <v>2160</v>
      </c>
      <c r="N31"/>
    </row>
    <row r="32" spans="1:15" ht="12.75" x14ac:dyDescent="0.2">
      <c r="A32" s="2"/>
      <c r="B32" s="2" t="s">
        <v>100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1">
        <v>1</v>
      </c>
      <c r="K32" s="56">
        <f t="shared" si="0"/>
        <v>48</v>
      </c>
      <c r="L32" s="56">
        <f t="shared" si="1"/>
        <v>12</v>
      </c>
      <c r="M32" s="56">
        <f t="shared" si="2"/>
        <v>720</v>
      </c>
      <c r="N32"/>
    </row>
    <row r="33" spans="1:15" ht="12.75" x14ac:dyDescent="0.2">
      <c r="A33" s="2"/>
      <c r="B33" s="2" t="s">
        <v>25</v>
      </c>
      <c r="C33" s="3">
        <v>0</v>
      </c>
      <c r="D33" s="3">
        <v>107</v>
      </c>
      <c r="E33" s="3">
        <v>15</v>
      </c>
      <c r="F33" s="3">
        <v>0</v>
      </c>
      <c r="G33" s="3">
        <v>0</v>
      </c>
      <c r="H33" s="3">
        <v>1</v>
      </c>
      <c r="I33" s="3">
        <v>36</v>
      </c>
      <c r="J33" s="11">
        <v>159</v>
      </c>
      <c r="K33" s="56">
        <f t="shared" si="0"/>
        <v>7632</v>
      </c>
      <c r="L33" s="56">
        <f t="shared" si="1"/>
        <v>1908</v>
      </c>
      <c r="M33" s="56">
        <f t="shared" si="2"/>
        <v>114480</v>
      </c>
      <c r="N33"/>
    </row>
    <row r="34" spans="1:15" ht="12.75" x14ac:dyDescent="0.2">
      <c r="A34" s="2"/>
      <c r="B34" s="2" t="s">
        <v>37</v>
      </c>
      <c r="C34" s="3">
        <v>1</v>
      </c>
      <c r="D34" s="3">
        <v>4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11">
        <v>6</v>
      </c>
      <c r="K34" s="56">
        <f t="shared" si="0"/>
        <v>288</v>
      </c>
      <c r="L34" s="56">
        <f t="shared" si="1"/>
        <v>72</v>
      </c>
      <c r="M34" s="56">
        <f t="shared" si="2"/>
        <v>4320</v>
      </c>
      <c r="N34"/>
    </row>
    <row r="35" spans="1:15" ht="12.75" x14ac:dyDescent="0.2">
      <c r="A35" s="2"/>
      <c r="B35" s="2" t="s">
        <v>173</v>
      </c>
      <c r="C35" s="3">
        <v>0</v>
      </c>
      <c r="D35" s="3">
        <v>2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11">
        <v>4</v>
      </c>
      <c r="K35" s="56">
        <f t="shared" si="0"/>
        <v>192</v>
      </c>
      <c r="L35" s="56">
        <f t="shared" si="1"/>
        <v>48</v>
      </c>
      <c r="M35" s="56">
        <f t="shared" si="2"/>
        <v>2880</v>
      </c>
      <c r="N35"/>
    </row>
    <row r="36" spans="1:15" ht="12.75" x14ac:dyDescent="0.2">
      <c r="A36" s="2"/>
      <c r="B36" s="2" t="s">
        <v>51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11">
        <v>1</v>
      </c>
      <c r="K36" s="56">
        <f t="shared" si="0"/>
        <v>48</v>
      </c>
      <c r="L36" s="56">
        <f t="shared" si="1"/>
        <v>12</v>
      </c>
      <c r="M36" s="56">
        <f t="shared" si="2"/>
        <v>720</v>
      </c>
      <c r="N36"/>
      <c r="O36"/>
    </row>
    <row r="37" spans="1:15" ht="13.5" thickBot="1" x14ac:dyDescent="0.25">
      <c r="A37" s="48" t="s">
        <v>278</v>
      </c>
      <c r="B37" s="48"/>
      <c r="C37" s="49">
        <v>4</v>
      </c>
      <c r="D37" s="49">
        <v>216</v>
      </c>
      <c r="E37" s="49">
        <v>39</v>
      </c>
      <c r="F37" s="49">
        <v>1</v>
      </c>
      <c r="G37" s="49">
        <v>0</v>
      </c>
      <c r="H37" s="49">
        <v>5</v>
      </c>
      <c r="I37" s="49">
        <v>58</v>
      </c>
      <c r="J37" s="50">
        <v>323</v>
      </c>
      <c r="K37" s="57">
        <f t="shared" si="0"/>
        <v>15504</v>
      </c>
      <c r="L37" s="57">
        <f t="shared" si="1"/>
        <v>3876</v>
      </c>
      <c r="M37" s="57">
        <f t="shared" si="2"/>
        <v>232560</v>
      </c>
      <c r="N37"/>
    </row>
    <row r="38" spans="1:15" ht="12.75" thickTop="1" x14ac:dyDescent="0.2">
      <c r="A38" s="6" t="s">
        <v>248</v>
      </c>
      <c r="B38" s="6" t="s">
        <v>249</v>
      </c>
      <c r="C38" s="7">
        <v>0</v>
      </c>
      <c r="D38" s="7">
        <v>2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12">
        <v>3</v>
      </c>
      <c r="K38" s="58">
        <f t="shared" si="0"/>
        <v>144</v>
      </c>
      <c r="L38" s="58">
        <f t="shared" si="1"/>
        <v>36</v>
      </c>
      <c r="M38" s="58">
        <f t="shared" si="2"/>
        <v>2160</v>
      </c>
    </row>
    <row r="39" spans="1:15" ht="13.5" thickBot="1" x14ac:dyDescent="0.25">
      <c r="A39" s="48" t="s">
        <v>279</v>
      </c>
      <c r="B39" s="48"/>
      <c r="C39" s="49">
        <v>0</v>
      </c>
      <c r="D39" s="49">
        <v>2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50">
        <v>3</v>
      </c>
      <c r="K39" s="57">
        <f t="shared" si="0"/>
        <v>144</v>
      </c>
      <c r="L39" s="57">
        <f t="shared" si="1"/>
        <v>36</v>
      </c>
      <c r="M39" s="57">
        <f t="shared" si="2"/>
        <v>2160</v>
      </c>
      <c r="N39"/>
      <c r="O39"/>
    </row>
    <row r="40" spans="1:15" ht="13.5" thickTop="1" x14ac:dyDescent="0.2">
      <c r="A40" s="6" t="s">
        <v>35</v>
      </c>
      <c r="B40" s="6" t="s">
        <v>79</v>
      </c>
      <c r="C40" s="7">
        <v>0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2">
        <v>2</v>
      </c>
      <c r="K40" s="58">
        <f t="shared" si="0"/>
        <v>96</v>
      </c>
      <c r="L40" s="58">
        <f t="shared" si="1"/>
        <v>24</v>
      </c>
      <c r="M40" s="58">
        <f t="shared" si="2"/>
        <v>1440</v>
      </c>
      <c r="N40"/>
    </row>
    <row r="41" spans="1:15" ht="12.75" x14ac:dyDescent="0.2">
      <c r="A41" s="2"/>
      <c r="B41" s="2" t="s">
        <v>80</v>
      </c>
      <c r="C41" s="3">
        <v>0</v>
      </c>
      <c r="D41" s="3">
        <v>13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11">
        <v>19</v>
      </c>
      <c r="K41" s="56">
        <f t="shared" si="0"/>
        <v>912</v>
      </c>
      <c r="L41" s="56">
        <f t="shared" si="1"/>
        <v>228</v>
      </c>
      <c r="M41" s="56">
        <f t="shared" si="2"/>
        <v>13680</v>
      </c>
      <c r="N41"/>
    </row>
    <row r="42" spans="1:15" ht="12.75" x14ac:dyDescent="0.2">
      <c r="A42" s="2"/>
      <c r="B42" s="2" t="s">
        <v>219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11">
        <v>1</v>
      </c>
      <c r="K42" s="56">
        <f t="shared" si="0"/>
        <v>48</v>
      </c>
      <c r="L42" s="56">
        <f t="shared" si="1"/>
        <v>12</v>
      </c>
      <c r="M42" s="56">
        <f t="shared" si="2"/>
        <v>720</v>
      </c>
      <c r="N42"/>
    </row>
    <row r="43" spans="1:15" ht="12.75" x14ac:dyDescent="0.2">
      <c r="A43" s="2"/>
      <c r="B43" s="2" t="s">
        <v>216</v>
      </c>
      <c r="C43" s="3">
        <v>0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11">
        <v>2</v>
      </c>
      <c r="K43" s="56">
        <f t="shared" si="0"/>
        <v>96</v>
      </c>
      <c r="L43" s="56">
        <f t="shared" si="1"/>
        <v>24</v>
      </c>
      <c r="M43" s="56">
        <f t="shared" si="2"/>
        <v>1440</v>
      </c>
      <c r="N43"/>
    </row>
    <row r="44" spans="1:15" ht="12.75" x14ac:dyDescent="0.2">
      <c r="A44" s="2"/>
      <c r="B44" s="2" t="s">
        <v>217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1">
        <v>1</v>
      </c>
      <c r="K44" s="56">
        <f t="shared" si="0"/>
        <v>48</v>
      </c>
      <c r="L44" s="56">
        <f t="shared" si="1"/>
        <v>12</v>
      </c>
      <c r="M44" s="56">
        <f t="shared" si="2"/>
        <v>720</v>
      </c>
      <c r="N44"/>
    </row>
    <row r="45" spans="1:15" ht="12.75" x14ac:dyDescent="0.2">
      <c r="A45" s="2"/>
      <c r="B45" s="2" t="s">
        <v>174</v>
      </c>
      <c r="C45" s="3">
        <v>0</v>
      </c>
      <c r="D45" s="3">
        <v>2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11">
        <v>3</v>
      </c>
      <c r="K45" s="56">
        <f t="shared" si="0"/>
        <v>144</v>
      </c>
      <c r="L45" s="56">
        <f t="shared" si="1"/>
        <v>36</v>
      </c>
      <c r="M45" s="56">
        <f t="shared" si="2"/>
        <v>2160</v>
      </c>
      <c r="N45"/>
    </row>
    <row r="46" spans="1:15" ht="12.75" x14ac:dyDescent="0.2">
      <c r="A46" s="2"/>
      <c r="B46" s="2" t="s">
        <v>36</v>
      </c>
      <c r="C46" s="3">
        <v>0</v>
      </c>
      <c r="D46" s="3">
        <v>4</v>
      </c>
      <c r="E46" s="3">
        <v>2</v>
      </c>
      <c r="F46" s="3">
        <v>0</v>
      </c>
      <c r="G46" s="3">
        <v>0</v>
      </c>
      <c r="H46" s="3">
        <v>0</v>
      </c>
      <c r="I46" s="3">
        <v>2</v>
      </c>
      <c r="J46" s="11">
        <v>8</v>
      </c>
      <c r="K46" s="56">
        <f t="shared" si="0"/>
        <v>384</v>
      </c>
      <c r="L46" s="56">
        <f t="shared" si="1"/>
        <v>96</v>
      </c>
      <c r="M46" s="56">
        <f t="shared" si="2"/>
        <v>5760</v>
      </c>
      <c r="N46"/>
    </row>
    <row r="47" spans="1:15" ht="12.75" x14ac:dyDescent="0.2">
      <c r="A47" s="2"/>
      <c r="B47" s="2" t="s">
        <v>187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11">
        <v>1</v>
      </c>
      <c r="K47" s="56">
        <f t="shared" si="0"/>
        <v>48</v>
      </c>
      <c r="L47" s="56">
        <f t="shared" si="1"/>
        <v>12</v>
      </c>
      <c r="M47" s="56">
        <f t="shared" si="2"/>
        <v>720</v>
      </c>
      <c r="N47"/>
      <c r="O47"/>
    </row>
    <row r="48" spans="1:15" ht="12.75" thickBot="1" x14ac:dyDescent="0.25">
      <c r="A48" s="48" t="s">
        <v>280</v>
      </c>
      <c r="B48" s="48"/>
      <c r="C48" s="49">
        <v>0</v>
      </c>
      <c r="D48" s="49">
        <v>26</v>
      </c>
      <c r="E48" s="49">
        <v>9</v>
      </c>
      <c r="F48" s="49">
        <v>0</v>
      </c>
      <c r="G48" s="49">
        <v>0</v>
      </c>
      <c r="H48" s="49">
        <v>0</v>
      </c>
      <c r="I48" s="49">
        <v>2</v>
      </c>
      <c r="J48" s="50">
        <v>37</v>
      </c>
      <c r="K48" s="57">
        <f t="shared" si="0"/>
        <v>1776</v>
      </c>
      <c r="L48" s="57">
        <f t="shared" si="1"/>
        <v>444</v>
      </c>
      <c r="M48" s="57">
        <f t="shared" si="2"/>
        <v>26640</v>
      </c>
    </row>
    <row r="49" spans="1:15" ht="13.5" thickTop="1" x14ac:dyDescent="0.2">
      <c r="A49" s="6" t="s">
        <v>8</v>
      </c>
      <c r="B49" s="6" t="s">
        <v>155</v>
      </c>
      <c r="C49" s="7">
        <v>0</v>
      </c>
      <c r="D49" s="7">
        <v>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2">
        <v>3</v>
      </c>
      <c r="K49" s="58">
        <f t="shared" si="0"/>
        <v>144</v>
      </c>
      <c r="L49" s="58">
        <f t="shared" si="1"/>
        <v>36</v>
      </c>
      <c r="M49" s="58">
        <f t="shared" si="2"/>
        <v>2160</v>
      </c>
      <c r="N49"/>
    </row>
    <row r="50" spans="1:15" ht="12.75" x14ac:dyDescent="0.2">
      <c r="A50" s="2"/>
      <c r="B50" s="2" t="s">
        <v>137</v>
      </c>
      <c r="C50" s="3">
        <v>0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1</v>
      </c>
      <c r="J50" s="11">
        <v>3</v>
      </c>
      <c r="K50" s="56">
        <f t="shared" si="0"/>
        <v>144</v>
      </c>
      <c r="L50" s="56">
        <f t="shared" si="1"/>
        <v>36</v>
      </c>
      <c r="M50" s="56">
        <f t="shared" si="2"/>
        <v>2160</v>
      </c>
      <c r="N50"/>
    </row>
    <row r="51" spans="1:15" ht="12.75" x14ac:dyDescent="0.2">
      <c r="A51" s="2"/>
      <c r="B51" s="2" t="s">
        <v>43</v>
      </c>
      <c r="C51" s="3">
        <v>0</v>
      </c>
      <c r="D51" s="3">
        <v>4</v>
      </c>
      <c r="E51" s="3">
        <v>1</v>
      </c>
      <c r="F51" s="3">
        <v>0</v>
      </c>
      <c r="G51" s="3">
        <v>0</v>
      </c>
      <c r="H51" s="3">
        <v>0</v>
      </c>
      <c r="I51" s="3">
        <v>3</v>
      </c>
      <c r="J51" s="11">
        <v>8</v>
      </c>
      <c r="K51" s="56">
        <f t="shared" si="0"/>
        <v>384</v>
      </c>
      <c r="L51" s="56">
        <f t="shared" si="1"/>
        <v>96</v>
      </c>
      <c r="M51" s="56">
        <f t="shared" si="2"/>
        <v>5760</v>
      </c>
      <c r="N51"/>
    </row>
    <row r="52" spans="1:15" ht="12.75" x14ac:dyDescent="0.2">
      <c r="A52" s="2"/>
      <c r="B52" s="2" t="s">
        <v>44</v>
      </c>
      <c r="C52" s="3">
        <v>0</v>
      </c>
      <c r="D52" s="3">
        <v>3</v>
      </c>
      <c r="E52" s="3">
        <v>1</v>
      </c>
      <c r="F52" s="3">
        <v>0</v>
      </c>
      <c r="G52" s="3">
        <v>0</v>
      </c>
      <c r="H52" s="3">
        <v>0</v>
      </c>
      <c r="I52" s="3">
        <v>3</v>
      </c>
      <c r="J52" s="11">
        <v>7</v>
      </c>
      <c r="K52" s="56">
        <f t="shared" si="0"/>
        <v>336</v>
      </c>
      <c r="L52" s="56">
        <f t="shared" si="1"/>
        <v>84</v>
      </c>
      <c r="M52" s="56">
        <f t="shared" si="2"/>
        <v>5040</v>
      </c>
      <c r="N52"/>
    </row>
    <row r="53" spans="1:15" ht="12.75" x14ac:dyDescent="0.2">
      <c r="A53" s="2"/>
      <c r="B53" s="2" t="s">
        <v>55</v>
      </c>
      <c r="C53" s="3">
        <v>0</v>
      </c>
      <c r="D53" s="3">
        <v>2</v>
      </c>
      <c r="E53" s="3">
        <v>1</v>
      </c>
      <c r="F53" s="3">
        <v>0</v>
      </c>
      <c r="G53" s="3">
        <v>0</v>
      </c>
      <c r="H53" s="3">
        <v>0</v>
      </c>
      <c r="I53" s="3">
        <v>1</v>
      </c>
      <c r="J53" s="11">
        <v>4</v>
      </c>
      <c r="K53" s="56">
        <f t="shared" si="0"/>
        <v>192</v>
      </c>
      <c r="L53" s="56">
        <f t="shared" si="1"/>
        <v>48</v>
      </c>
      <c r="M53" s="56">
        <f t="shared" si="2"/>
        <v>2880</v>
      </c>
      <c r="N53"/>
    </row>
    <row r="54" spans="1:15" ht="12.75" x14ac:dyDescent="0.2">
      <c r="A54" s="2"/>
      <c r="B54" s="2" t="s">
        <v>52</v>
      </c>
      <c r="C54" s="3">
        <v>0</v>
      </c>
      <c r="D54" s="3">
        <v>2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11">
        <v>4</v>
      </c>
      <c r="K54" s="56">
        <f t="shared" si="0"/>
        <v>192</v>
      </c>
      <c r="L54" s="56">
        <f t="shared" si="1"/>
        <v>48</v>
      </c>
      <c r="M54" s="56">
        <f t="shared" si="2"/>
        <v>2880</v>
      </c>
      <c r="N54"/>
    </row>
    <row r="55" spans="1:15" ht="12.75" x14ac:dyDescent="0.2">
      <c r="A55" s="2"/>
      <c r="B55" s="2" t="s">
        <v>70</v>
      </c>
      <c r="C55" s="3">
        <v>0</v>
      </c>
      <c r="D55" s="3">
        <v>6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11">
        <v>8</v>
      </c>
      <c r="K55" s="56">
        <f t="shared" si="0"/>
        <v>384</v>
      </c>
      <c r="L55" s="56">
        <f t="shared" si="1"/>
        <v>96</v>
      </c>
      <c r="M55" s="56">
        <f t="shared" si="2"/>
        <v>5760</v>
      </c>
      <c r="N55"/>
    </row>
    <row r="56" spans="1:15" ht="12.75" x14ac:dyDescent="0.2">
      <c r="A56" s="2"/>
      <c r="B56" s="2" t="s">
        <v>9</v>
      </c>
      <c r="C56" s="3">
        <v>0</v>
      </c>
      <c r="D56" s="3">
        <v>19</v>
      </c>
      <c r="E56" s="3">
        <v>1</v>
      </c>
      <c r="F56" s="3">
        <v>0</v>
      </c>
      <c r="G56" s="3">
        <v>0</v>
      </c>
      <c r="H56" s="3">
        <v>0</v>
      </c>
      <c r="I56" s="3">
        <v>1</v>
      </c>
      <c r="J56" s="11">
        <v>21</v>
      </c>
      <c r="K56" s="56">
        <f t="shared" si="0"/>
        <v>1008</v>
      </c>
      <c r="L56" s="56">
        <f t="shared" si="1"/>
        <v>252</v>
      </c>
      <c r="M56" s="56">
        <f t="shared" si="2"/>
        <v>15120</v>
      </c>
      <c r="N56"/>
    </row>
    <row r="57" spans="1:15" ht="12.75" x14ac:dyDescent="0.2">
      <c r="A57" s="2"/>
      <c r="B57" s="2" t="s">
        <v>38</v>
      </c>
      <c r="C57" s="3">
        <v>1</v>
      </c>
      <c r="D57" s="3">
        <v>5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11">
        <v>7</v>
      </c>
      <c r="K57" s="56">
        <f t="shared" si="0"/>
        <v>336</v>
      </c>
      <c r="L57" s="56">
        <f t="shared" si="1"/>
        <v>84</v>
      </c>
      <c r="M57" s="56">
        <f t="shared" si="2"/>
        <v>5040</v>
      </c>
      <c r="N57"/>
    </row>
    <row r="58" spans="1:15" ht="13.5" thickBot="1" x14ac:dyDescent="0.25">
      <c r="A58" s="48" t="s">
        <v>281</v>
      </c>
      <c r="B58" s="48"/>
      <c r="C58" s="49">
        <v>1</v>
      </c>
      <c r="D58" s="49">
        <v>45</v>
      </c>
      <c r="E58" s="49">
        <v>8</v>
      </c>
      <c r="F58" s="49">
        <v>0</v>
      </c>
      <c r="G58" s="49">
        <v>0</v>
      </c>
      <c r="H58" s="49">
        <v>0</v>
      </c>
      <c r="I58" s="49">
        <v>11</v>
      </c>
      <c r="J58" s="50">
        <v>65</v>
      </c>
      <c r="K58" s="57">
        <f t="shared" si="0"/>
        <v>3120</v>
      </c>
      <c r="L58" s="57">
        <f t="shared" si="1"/>
        <v>780</v>
      </c>
      <c r="M58" s="57">
        <f t="shared" si="2"/>
        <v>46800</v>
      </c>
      <c r="N58"/>
      <c r="O58"/>
    </row>
    <row r="59" spans="1:15" ht="13.5" thickTop="1" x14ac:dyDescent="0.2">
      <c r="A59" s="6" t="s">
        <v>65</v>
      </c>
      <c r="B59" s="6" t="s">
        <v>221</v>
      </c>
      <c r="C59" s="7">
        <v>0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2">
        <v>1</v>
      </c>
      <c r="K59" s="58">
        <f t="shared" si="0"/>
        <v>48</v>
      </c>
      <c r="L59" s="58">
        <f t="shared" si="1"/>
        <v>12</v>
      </c>
      <c r="M59" s="58">
        <f t="shared" si="2"/>
        <v>720</v>
      </c>
      <c r="N59"/>
    </row>
    <row r="60" spans="1:15" ht="12.75" x14ac:dyDescent="0.2">
      <c r="A60" s="2"/>
      <c r="B60" s="2" t="s">
        <v>66</v>
      </c>
      <c r="C60" s="3">
        <v>0</v>
      </c>
      <c r="D60" s="3">
        <v>3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11">
        <v>4</v>
      </c>
      <c r="K60" s="56">
        <f t="shared" si="0"/>
        <v>192</v>
      </c>
      <c r="L60" s="56">
        <f t="shared" si="1"/>
        <v>48</v>
      </c>
      <c r="M60" s="56">
        <f t="shared" si="2"/>
        <v>2880</v>
      </c>
      <c r="N60"/>
    </row>
    <row r="61" spans="1:15" ht="12.75" x14ac:dyDescent="0.2">
      <c r="A61" s="2"/>
      <c r="B61" s="2" t="s">
        <v>251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11">
        <v>1</v>
      </c>
      <c r="K61" s="56">
        <f t="shared" si="0"/>
        <v>48</v>
      </c>
      <c r="L61" s="56">
        <f t="shared" si="1"/>
        <v>12</v>
      </c>
      <c r="M61" s="56">
        <f t="shared" si="2"/>
        <v>720</v>
      </c>
      <c r="N61"/>
    </row>
    <row r="62" spans="1:15" ht="12.75" x14ac:dyDescent="0.2">
      <c r="A62" s="2"/>
      <c r="B62" s="2" t="s">
        <v>238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11">
        <v>1</v>
      </c>
      <c r="K62" s="56">
        <f t="shared" si="0"/>
        <v>48</v>
      </c>
      <c r="L62" s="56">
        <f t="shared" si="1"/>
        <v>12</v>
      </c>
      <c r="M62" s="56">
        <f t="shared" si="2"/>
        <v>720</v>
      </c>
      <c r="N62"/>
    </row>
    <row r="63" spans="1:15" ht="12.75" x14ac:dyDescent="0.2">
      <c r="A63" s="2"/>
      <c r="B63" s="2" t="s">
        <v>110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11">
        <v>1</v>
      </c>
      <c r="K63" s="56">
        <f t="shared" si="0"/>
        <v>48</v>
      </c>
      <c r="L63" s="56">
        <f t="shared" si="1"/>
        <v>12</v>
      </c>
      <c r="M63" s="56">
        <f t="shared" si="2"/>
        <v>720</v>
      </c>
      <c r="N63"/>
    </row>
    <row r="64" spans="1:15" ht="12.75" x14ac:dyDescent="0.2">
      <c r="A64" s="2"/>
      <c r="B64" s="2" t="s">
        <v>99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11">
        <v>1</v>
      </c>
      <c r="K64" s="56">
        <f t="shared" si="0"/>
        <v>48</v>
      </c>
      <c r="L64" s="56">
        <f t="shared" si="1"/>
        <v>12</v>
      </c>
      <c r="M64" s="56">
        <f t="shared" si="2"/>
        <v>720</v>
      </c>
      <c r="N64"/>
    </row>
    <row r="65" spans="1:15" ht="12.75" x14ac:dyDescent="0.2">
      <c r="A65" s="2"/>
      <c r="B65" s="2" t="s">
        <v>200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11">
        <v>1</v>
      </c>
      <c r="K65" s="56">
        <f t="shared" si="0"/>
        <v>48</v>
      </c>
      <c r="L65" s="56">
        <f t="shared" si="1"/>
        <v>12</v>
      </c>
      <c r="M65" s="56">
        <f t="shared" si="2"/>
        <v>720</v>
      </c>
      <c r="N65"/>
    </row>
    <row r="66" spans="1:15" ht="12.75" x14ac:dyDescent="0.2">
      <c r="A66" s="2"/>
      <c r="B66" s="2" t="s">
        <v>165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11">
        <v>1</v>
      </c>
      <c r="K66" s="56">
        <f t="shared" si="0"/>
        <v>48</v>
      </c>
      <c r="L66" s="56">
        <f t="shared" si="1"/>
        <v>12</v>
      </c>
      <c r="M66" s="56">
        <f t="shared" si="2"/>
        <v>720</v>
      </c>
      <c r="N66"/>
    </row>
    <row r="67" spans="1:15" ht="12.75" x14ac:dyDescent="0.2">
      <c r="A67" s="2"/>
      <c r="B67" s="2" t="s">
        <v>98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11">
        <v>1</v>
      </c>
      <c r="K67" s="56">
        <f t="shared" si="0"/>
        <v>48</v>
      </c>
      <c r="L67" s="56">
        <f t="shared" si="1"/>
        <v>12</v>
      </c>
      <c r="M67" s="56">
        <f t="shared" si="2"/>
        <v>720</v>
      </c>
      <c r="N67"/>
      <c r="O67"/>
    </row>
    <row r="68" spans="1:15" x14ac:dyDescent="0.2">
      <c r="A68" s="2"/>
      <c r="B68" s="2" t="s">
        <v>240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11">
        <v>1</v>
      </c>
      <c r="K68" s="56">
        <f t="shared" si="0"/>
        <v>48</v>
      </c>
      <c r="L68" s="56">
        <f t="shared" si="1"/>
        <v>12</v>
      </c>
      <c r="M68" s="56">
        <f t="shared" si="2"/>
        <v>720</v>
      </c>
    </row>
    <row r="69" spans="1:15" ht="12.75" thickBot="1" x14ac:dyDescent="0.25">
      <c r="A69" s="48" t="s">
        <v>282</v>
      </c>
      <c r="B69" s="48"/>
      <c r="C69" s="49">
        <v>0</v>
      </c>
      <c r="D69" s="49">
        <v>12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50">
        <v>13</v>
      </c>
      <c r="K69" s="57">
        <f t="shared" si="0"/>
        <v>624</v>
      </c>
      <c r="L69" s="57">
        <f t="shared" si="1"/>
        <v>156</v>
      </c>
      <c r="M69" s="57">
        <f t="shared" si="2"/>
        <v>9360</v>
      </c>
    </row>
    <row r="70" spans="1:15" ht="13.5" thickTop="1" x14ac:dyDescent="0.2">
      <c r="A70" s="6" t="s">
        <v>45</v>
      </c>
      <c r="B70" s="6" t="s">
        <v>185</v>
      </c>
      <c r="C70" s="7">
        <v>0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12">
        <v>1</v>
      </c>
      <c r="K70" s="58">
        <f t="shared" si="0"/>
        <v>48</v>
      </c>
      <c r="L70" s="58">
        <f t="shared" si="1"/>
        <v>12</v>
      </c>
      <c r="M70" s="58">
        <f t="shared" si="2"/>
        <v>720</v>
      </c>
      <c r="N70"/>
    </row>
    <row r="71" spans="1:15" ht="12.75" x14ac:dyDescent="0.2">
      <c r="A71" s="2"/>
      <c r="B71" s="2" t="s">
        <v>58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11">
        <v>1</v>
      </c>
      <c r="K71" s="56">
        <f t="shared" si="0"/>
        <v>48</v>
      </c>
      <c r="L71" s="56">
        <f t="shared" si="1"/>
        <v>12</v>
      </c>
      <c r="M71" s="56">
        <f t="shared" si="2"/>
        <v>720</v>
      </c>
      <c r="N71"/>
    </row>
    <row r="72" spans="1:15" ht="12.75" x14ac:dyDescent="0.2">
      <c r="A72" s="2"/>
      <c r="B72" s="2" t="s">
        <v>183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11">
        <v>1</v>
      </c>
      <c r="K72" s="56">
        <f t="shared" ref="K72:K135" si="3">J72*48</f>
        <v>48</v>
      </c>
      <c r="L72" s="56">
        <f t="shared" ref="L72:L135" si="4">J72*12</f>
        <v>12</v>
      </c>
      <c r="M72" s="56">
        <f t="shared" ref="M72:M135" si="5">J72*720</f>
        <v>720</v>
      </c>
      <c r="N72"/>
    </row>
    <row r="73" spans="1:15" ht="12.75" x14ac:dyDescent="0.2">
      <c r="A73" s="2"/>
      <c r="B73" s="2" t="s">
        <v>102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11">
        <v>1</v>
      </c>
      <c r="K73" s="56">
        <f t="shared" si="3"/>
        <v>48</v>
      </c>
      <c r="L73" s="56">
        <f t="shared" si="4"/>
        <v>12</v>
      </c>
      <c r="M73" s="56">
        <f t="shared" si="5"/>
        <v>720</v>
      </c>
      <c r="N73"/>
    </row>
    <row r="74" spans="1:15" ht="12.75" x14ac:dyDescent="0.2">
      <c r="A74" s="2"/>
      <c r="B74" s="2" t="s">
        <v>129</v>
      </c>
      <c r="C74" s="3">
        <v>0</v>
      </c>
      <c r="D74" s="3">
        <v>1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11">
        <v>2</v>
      </c>
      <c r="K74" s="56">
        <f t="shared" si="3"/>
        <v>96</v>
      </c>
      <c r="L74" s="56">
        <f t="shared" si="4"/>
        <v>24</v>
      </c>
      <c r="M74" s="56">
        <f t="shared" si="5"/>
        <v>1440</v>
      </c>
      <c r="N74"/>
    </row>
    <row r="75" spans="1:15" ht="12.75" x14ac:dyDescent="0.2">
      <c r="A75" s="2"/>
      <c r="B75" s="2" t="s">
        <v>184</v>
      </c>
      <c r="C75" s="3">
        <v>0</v>
      </c>
      <c r="D75" s="3">
        <v>9</v>
      </c>
      <c r="E75" s="3">
        <v>2</v>
      </c>
      <c r="F75" s="3">
        <v>0</v>
      </c>
      <c r="G75" s="3">
        <v>0</v>
      </c>
      <c r="H75" s="3">
        <v>0</v>
      </c>
      <c r="I75" s="3">
        <v>2</v>
      </c>
      <c r="J75" s="11">
        <v>13</v>
      </c>
      <c r="K75" s="56">
        <f t="shared" si="3"/>
        <v>624</v>
      </c>
      <c r="L75" s="56">
        <f t="shared" si="4"/>
        <v>156</v>
      </c>
      <c r="M75" s="56">
        <f t="shared" si="5"/>
        <v>9360</v>
      </c>
      <c r="N75"/>
    </row>
    <row r="76" spans="1:15" ht="12.75" x14ac:dyDescent="0.2">
      <c r="A76" s="2"/>
      <c r="B76" s="2" t="s">
        <v>92</v>
      </c>
      <c r="C76" s="3">
        <v>0</v>
      </c>
      <c r="D76" s="3">
        <v>1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11">
        <v>2</v>
      </c>
      <c r="K76" s="56">
        <f t="shared" si="3"/>
        <v>96</v>
      </c>
      <c r="L76" s="56">
        <f t="shared" si="4"/>
        <v>24</v>
      </c>
      <c r="M76" s="56">
        <f t="shared" si="5"/>
        <v>1440</v>
      </c>
      <c r="N76"/>
    </row>
    <row r="77" spans="1:15" ht="12.75" x14ac:dyDescent="0.2">
      <c r="A77" s="2"/>
      <c r="B77" s="2" t="s">
        <v>168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11">
        <v>1</v>
      </c>
      <c r="K77" s="56">
        <f t="shared" si="3"/>
        <v>48</v>
      </c>
      <c r="L77" s="56">
        <f t="shared" si="4"/>
        <v>12</v>
      </c>
      <c r="M77" s="56">
        <f t="shared" si="5"/>
        <v>720</v>
      </c>
      <c r="N77"/>
    </row>
    <row r="78" spans="1:15" ht="12.75" x14ac:dyDescent="0.2">
      <c r="A78" s="2"/>
      <c r="B78" s="2" t="s">
        <v>157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11">
        <v>1</v>
      </c>
      <c r="K78" s="56">
        <f t="shared" si="3"/>
        <v>48</v>
      </c>
      <c r="L78" s="56">
        <f t="shared" si="4"/>
        <v>12</v>
      </c>
      <c r="M78" s="56">
        <f t="shared" si="5"/>
        <v>720</v>
      </c>
      <c r="N78"/>
    </row>
    <row r="79" spans="1:15" ht="12.75" x14ac:dyDescent="0.2">
      <c r="A79" s="2"/>
      <c r="B79" s="2" t="s">
        <v>144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11">
        <v>1</v>
      </c>
      <c r="K79" s="56">
        <f t="shared" si="3"/>
        <v>48</v>
      </c>
      <c r="L79" s="56">
        <f t="shared" si="4"/>
        <v>12</v>
      </c>
      <c r="M79" s="56">
        <f t="shared" si="5"/>
        <v>720</v>
      </c>
      <c r="N79"/>
    </row>
    <row r="80" spans="1:15" ht="12.75" x14ac:dyDescent="0.2">
      <c r="A80" s="2"/>
      <c r="B80" s="2" t="s">
        <v>88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11">
        <v>1</v>
      </c>
      <c r="K80" s="56">
        <f t="shared" si="3"/>
        <v>48</v>
      </c>
      <c r="L80" s="56">
        <f t="shared" si="4"/>
        <v>12</v>
      </c>
      <c r="M80" s="56">
        <f t="shared" si="5"/>
        <v>720</v>
      </c>
      <c r="N80"/>
    </row>
    <row r="81" spans="1:15" ht="12.75" x14ac:dyDescent="0.2">
      <c r="A81" s="2"/>
      <c r="B81" s="2" t="s">
        <v>166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11">
        <v>1</v>
      </c>
      <c r="K81" s="56">
        <f t="shared" si="3"/>
        <v>48</v>
      </c>
      <c r="L81" s="56">
        <f t="shared" si="4"/>
        <v>12</v>
      </c>
      <c r="M81" s="56">
        <f t="shared" si="5"/>
        <v>720</v>
      </c>
      <c r="N81"/>
    </row>
    <row r="82" spans="1:15" ht="12.75" x14ac:dyDescent="0.2">
      <c r="A82" s="2"/>
      <c r="B82" s="2" t="s">
        <v>170</v>
      </c>
      <c r="C82" s="3">
        <v>0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11">
        <v>1</v>
      </c>
      <c r="K82" s="56">
        <f t="shared" si="3"/>
        <v>48</v>
      </c>
      <c r="L82" s="56">
        <f t="shared" si="4"/>
        <v>12</v>
      </c>
      <c r="M82" s="56">
        <f t="shared" si="5"/>
        <v>720</v>
      </c>
      <c r="N82"/>
    </row>
    <row r="83" spans="1:15" ht="12.75" x14ac:dyDescent="0.2">
      <c r="A83" s="2"/>
      <c r="B83" s="2" t="s">
        <v>250</v>
      </c>
      <c r="C83" s="3">
        <v>0</v>
      </c>
      <c r="D83" s="3">
        <v>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11">
        <v>1</v>
      </c>
      <c r="K83" s="56">
        <f t="shared" si="3"/>
        <v>48</v>
      </c>
      <c r="L83" s="56">
        <f t="shared" si="4"/>
        <v>12</v>
      </c>
      <c r="M83" s="56">
        <f t="shared" si="5"/>
        <v>720</v>
      </c>
      <c r="N83"/>
    </row>
    <row r="84" spans="1:15" ht="12.75" x14ac:dyDescent="0.2">
      <c r="A84" s="2"/>
      <c r="B84" s="2" t="s">
        <v>57</v>
      </c>
      <c r="C84" s="3">
        <v>1</v>
      </c>
      <c r="D84" s="3">
        <v>2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11">
        <v>4</v>
      </c>
      <c r="K84" s="56">
        <f t="shared" si="3"/>
        <v>192</v>
      </c>
      <c r="L84" s="56">
        <f t="shared" si="4"/>
        <v>48</v>
      </c>
      <c r="M84" s="56">
        <f t="shared" si="5"/>
        <v>2880</v>
      </c>
      <c r="N84"/>
    </row>
    <row r="85" spans="1:15" ht="12.75" x14ac:dyDescent="0.2">
      <c r="A85" s="2"/>
      <c r="B85" s="2" t="s">
        <v>46</v>
      </c>
      <c r="C85" s="3">
        <v>0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11">
        <v>1</v>
      </c>
      <c r="K85" s="56">
        <f t="shared" si="3"/>
        <v>48</v>
      </c>
      <c r="L85" s="56">
        <f t="shared" si="4"/>
        <v>12</v>
      </c>
      <c r="M85" s="56">
        <f t="shared" si="5"/>
        <v>720</v>
      </c>
      <c r="N85"/>
    </row>
    <row r="86" spans="1:15" ht="12.75" x14ac:dyDescent="0.2">
      <c r="A86" s="2"/>
      <c r="B86" s="2" t="s">
        <v>163</v>
      </c>
      <c r="C86" s="3">
        <v>0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11">
        <v>1</v>
      </c>
      <c r="K86" s="56">
        <f t="shared" si="3"/>
        <v>48</v>
      </c>
      <c r="L86" s="56">
        <f t="shared" si="4"/>
        <v>12</v>
      </c>
      <c r="M86" s="56">
        <f t="shared" si="5"/>
        <v>720</v>
      </c>
      <c r="N86"/>
    </row>
    <row r="87" spans="1:15" ht="12.75" x14ac:dyDescent="0.2">
      <c r="A87" s="2"/>
      <c r="B87" s="2" t="s">
        <v>67</v>
      </c>
      <c r="C87" s="3">
        <v>0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11">
        <v>1</v>
      </c>
      <c r="K87" s="56">
        <f t="shared" si="3"/>
        <v>48</v>
      </c>
      <c r="L87" s="56">
        <f t="shared" si="4"/>
        <v>12</v>
      </c>
      <c r="M87" s="56">
        <f t="shared" si="5"/>
        <v>720</v>
      </c>
      <c r="N87"/>
    </row>
    <row r="88" spans="1:15" ht="12.75" x14ac:dyDescent="0.2">
      <c r="A88" s="2"/>
      <c r="B88" s="2" t="s">
        <v>181</v>
      </c>
      <c r="C88" s="3">
        <v>0</v>
      </c>
      <c r="D88" s="3"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11">
        <v>1</v>
      </c>
      <c r="K88" s="56">
        <f t="shared" si="3"/>
        <v>48</v>
      </c>
      <c r="L88" s="56">
        <f t="shared" si="4"/>
        <v>12</v>
      </c>
      <c r="M88" s="56">
        <f t="shared" si="5"/>
        <v>720</v>
      </c>
      <c r="N88"/>
    </row>
    <row r="89" spans="1:15" ht="12.75" x14ac:dyDescent="0.2">
      <c r="A89" s="2"/>
      <c r="B89" s="2" t="s">
        <v>188</v>
      </c>
      <c r="C89" s="3">
        <v>0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11">
        <v>1</v>
      </c>
      <c r="K89" s="56">
        <f t="shared" si="3"/>
        <v>48</v>
      </c>
      <c r="L89" s="56">
        <f t="shared" si="4"/>
        <v>12</v>
      </c>
      <c r="M89" s="56">
        <f t="shared" si="5"/>
        <v>720</v>
      </c>
      <c r="N89"/>
    </row>
    <row r="90" spans="1:15" ht="12.75" x14ac:dyDescent="0.2">
      <c r="A90" s="2"/>
      <c r="B90" s="2" t="s">
        <v>242</v>
      </c>
      <c r="C90" s="3">
        <v>0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11">
        <v>1</v>
      </c>
      <c r="K90" s="56">
        <f t="shared" si="3"/>
        <v>48</v>
      </c>
      <c r="L90" s="56">
        <f t="shared" si="4"/>
        <v>12</v>
      </c>
      <c r="M90" s="56">
        <f t="shared" si="5"/>
        <v>720</v>
      </c>
      <c r="N90"/>
    </row>
    <row r="91" spans="1:15" ht="12.75" x14ac:dyDescent="0.2">
      <c r="A91" s="2"/>
      <c r="B91" s="2" t="s">
        <v>135</v>
      </c>
      <c r="C91" s="3">
        <v>0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11">
        <v>1</v>
      </c>
      <c r="K91" s="56">
        <f t="shared" si="3"/>
        <v>48</v>
      </c>
      <c r="L91" s="56">
        <f t="shared" si="4"/>
        <v>12</v>
      </c>
      <c r="M91" s="56">
        <f t="shared" si="5"/>
        <v>720</v>
      </c>
      <c r="N91"/>
    </row>
    <row r="92" spans="1:15" ht="12.75" x14ac:dyDescent="0.2">
      <c r="A92" s="2"/>
      <c r="B92" s="2" t="s">
        <v>126</v>
      </c>
      <c r="C92" s="3">
        <v>0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11">
        <v>1</v>
      </c>
      <c r="K92" s="56">
        <f t="shared" si="3"/>
        <v>48</v>
      </c>
      <c r="L92" s="56">
        <f t="shared" si="4"/>
        <v>12</v>
      </c>
      <c r="M92" s="56">
        <f t="shared" si="5"/>
        <v>720</v>
      </c>
      <c r="N92"/>
      <c r="O92"/>
    </row>
    <row r="93" spans="1:15" ht="12.75" thickBot="1" x14ac:dyDescent="0.25">
      <c r="A93" s="48" t="s">
        <v>283</v>
      </c>
      <c r="B93" s="48"/>
      <c r="C93" s="49">
        <v>1</v>
      </c>
      <c r="D93" s="49">
        <v>32</v>
      </c>
      <c r="E93" s="49">
        <v>5</v>
      </c>
      <c r="F93" s="49">
        <v>0</v>
      </c>
      <c r="G93" s="49">
        <v>0</v>
      </c>
      <c r="H93" s="49">
        <v>0</v>
      </c>
      <c r="I93" s="49">
        <v>2</v>
      </c>
      <c r="J93" s="50">
        <v>40</v>
      </c>
      <c r="K93" s="57">
        <f t="shared" si="3"/>
        <v>1920</v>
      </c>
      <c r="L93" s="57">
        <f t="shared" si="4"/>
        <v>480</v>
      </c>
      <c r="M93" s="57">
        <f t="shared" si="5"/>
        <v>28800</v>
      </c>
    </row>
    <row r="94" spans="1:15" ht="12.75" thickTop="1" x14ac:dyDescent="0.2">
      <c r="A94" s="6" t="s">
        <v>22</v>
      </c>
      <c r="B94" s="6" t="s">
        <v>24</v>
      </c>
      <c r="C94" s="7">
        <v>1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12">
        <v>1</v>
      </c>
      <c r="K94" s="58">
        <f t="shared" si="3"/>
        <v>48</v>
      </c>
      <c r="L94" s="58">
        <f t="shared" si="4"/>
        <v>12</v>
      </c>
      <c r="M94" s="58">
        <f t="shared" si="5"/>
        <v>720</v>
      </c>
    </row>
    <row r="95" spans="1:15" ht="12.75" x14ac:dyDescent="0.2">
      <c r="A95" s="2"/>
      <c r="B95" s="2" t="s">
        <v>149</v>
      </c>
      <c r="C95" s="3">
        <v>0</v>
      </c>
      <c r="D95" s="3">
        <v>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11">
        <v>2</v>
      </c>
      <c r="K95" s="56">
        <f t="shared" si="3"/>
        <v>96</v>
      </c>
      <c r="L95" s="56">
        <f t="shared" si="4"/>
        <v>24</v>
      </c>
      <c r="M95" s="56">
        <f t="shared" si="5"/>
        <v>1440</v>
      </c>
      <c r="N95"/>
    </row>
    <row r="96" spans="1:15" ht="12.75" x14ac:dyDescent="0.2">
      <c r="A96" s="2"/>
      <c r="B96" s="2" t="s">
        <v>164</v>
      </c>
      <c r="C96" s="3">
        <v>0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11">
        <v>1</v>
      </c>
      <c r="K96" s="56">
        <f t="shared" si="3"/>
        <v>48</v>
      </c>
      <c r="L96" s="56">
        <f t="shared" si="4"/>
        <v>12</v>
      </c>
      <c r="M96" s="56">
        <f t="shared" si="5"/>
        <v>720</v>
      </c>
      <c r="N96"/>
    </row>
    <row r="97" spans="1:15" ht="12.75" x14ac:dyDescent="0.2">
      <c r="A97" s="2"/>
      <c r="B97" s="2" t="s">
        <v>148</v>
      </c>
      <c r="C97" s="3">
        <v>0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11">
        <v>3</v>
      </c>
      <c r="K97" s="56">
        <f t="shared" si="3"/>
        <v>144</v>
      </c>
      <c r="L97" s="56">
        <f t="shared" si="4"/>
        <v>36</v>
      </c>
      <c r="M97" s="56">
        <f t="shared" si="5"/>
        <v>2160</v>
      </c>
      <c r="N97"/>
    </row>
    <row r="98" spans="1:15" ht="12.75" x14ac:dyDescent="0.2">
      <c r="A98" s="2"/>
      <c r="B98" s="2" t="s">
        <v>74</v>
      </c>
      <c r="C98" s="3">
        <v>0</v>
      </c>
      <c r="D98" s="3">
        <v>12</v>
      </c>
      <c r="E98" s="3">
        <v>3</v>
      </c>
      <c r="F98" s="3">
        <v>1</v>
      </c>
      <c r="G98" s="3">
        <v>0</v>
      </c>
      <c r="H98" s="3">
        <v>0</v>
      </c>
      <c r="I98" s="3">
        <v>3</v>
      </c>
      <c r="J98" s="11">
        <v>19</v>
      </c>
      <c r="K98" s="56">
        <f t="shared" si="3"/>
        <v>912</v>
      </c>
      <c r="L98" s="56">
        <f t="shared" si="4"/>
        <v>228</v>
      </c>
      <c r="M98" s="56">
        <f t="shared" si="5"/>
        <v>13680</v>
      </c>
      <c r="N98"/>
      <c r="O98"/>
    </row>
    <row r="99" spans="1:15" ht="12.75" x14ac:dyDescent="0.2">
      <c r="A99" s="2"/>
      <c r="B99" s="2" t="s">
        <v>103</v>
      </c>
      <c r="C99" s="3">
        <v>0</v>
      </c>
      <c r="D99" s="3">
        <v>6</v>
      </c>
      <c r="E99" s="3">
        <v>2</v>
      </c>
      <c r="F99" s="3">
        <v>0</v>
      </c>
      <c r="G99" s="3">
        <v>0</v>
      </c>
      <c r="H99" s="3">
        <v>0</v>
      </c>
      <c r="I99" s="3">
        <v>2</v>
      </c>
      <c r="J99" s="11">
        <v>10</v>
      </c>
      <c r="K99" s="56">
        <f t="shared" si="3"/>
        <v>480</v>
      </c>
      <c r="L99" s="56">
        <f t="shared" si="4"/>
        <v>120</v>
      </c>
      <c r="M99" s="56">
        <f t="shared" si="5"/>
        <v>7200</v>
      </c>
      <c r="N99"/>
    </row>
    <row r="100" spans="1:15" ht="12.75" x14ac:dyDescent="0.2">
      <c r="A100" s="2"/>
      <c r="B100" s="2" t="s">
        <v>33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11">
        <v>1</v>
      </c>
      <c r="K100" s="56">
        <f t="shared" si="3"/>
        <v>48</v>
      </c>
      <c r="L100" s="56">
        <f t="shared" si="4"/>
        <v>12</v>
      </c>
      <c r="M100" s="56">
        <f t="shared" si="5"/>
        <v>720</v>
      </c>
      <c r="N100"/>
    </row>
    <row r="101" spans="1:15" ht="12.75" x14ac:dyDescent="0.2">
      <c r="A101" s="2"/>
      <c r="B101" s="2" t="s">
        <v>265</v>
      </c>
      <c r="C101" s="3">
        <v>2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11">
        <v>2</v>
      </c>
      <c r="K101" s="56">
        <f t="shared" si="3"/>
        <v>96</v>
      </c>
      <c r="L101" s="56">
        <f t="shared" si="4"/>
        <v>24</v>
      </c>
      <c r="M101" s="56">
        <f t="shared" si="5"/>
        <v>1440</v>
      </c>
      <c r="N101"/>
    </row>
    <row r="102" spans="1:15" ht="12.75" x14ac:dyDescent="0.2">
      <c r="A102" s="2"/>
      <c r="B102" s="2" t="s">
        <v>145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11">
        <v>1</v>
      </c>
      <c r="K102" s="56">
        <f t="shared" si="3"/>
        <v>48</v>
      </c>
      <c r="L102" s="56">
        <f t="shared" si="4"/>
        <v>12</v>
      </c>
      <c r="M102" s="56">
        <f t="shared" si="5"/>
        <v>720</v>
      </c>
      <c r="N102"/>
    </row>
    <row r="103" spans="1:15" ht="12.75" x14ac:dyDescent="0.2">
      <c r="A103" s="2"/>
      <c r="B103" s="2" t="s">
        <v>167</v>
      </c>
      <c r="C103" s="3">
        <v>0</v>
      </c>
      <c r="D103" s="3">
        <v>4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  <c r="J103" s="11">
        <v>5</v>
      </c>
      <c r="K103" s="56">
        <f t="shared" si="3"/>
        <v>240</v>
      </c>
      <c r="L103" s="56">
        <f t="shared" si="4"/>
        <v>60</v>
      </c>
      <c r="M103" s="56">
        <f t="shared" si="5"/>
        <v>3600</v>
      </c>
      <c r="N103"/>
    </row>
    <row r="104" spans="1:15" ht="12.75" x14ac:dyDescent="0.2">
      <c r="A104" s="2"/>
      <c r="B104" s="2" t="s">
        <v>232</v>
      </c>
      <c r="C104" s="3">
        <v>0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11">
        <v>1</v>
      </c>
      <c r="K104" s="56">
        <f t="shared" si="3"/>
        <v>48</v>
      </c>
      <c r="L104" s="56">
        <f t="shared" si="4"/>
        <v>12</v>
      </c>
      <c r="M104" s="56">
        <f t="shared" si="5"/>
        <v>720</v>
      </c>
      <c r="N104"/>
    </row>
    <row r="105" spans="1:15" ht="12.75" x14ac:dyDescent="0.2">
      <c r="A105" s="2"/>
      <c r="B105" s="2" t="s">
        <v>152</v>
      </c>
      <c r="C105" s="3">
        <v>0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11">
        <v>1</v>
      </c>
      <c r="K105" s="56">
        <f t="shared" si="3"/>
        <v>48</v>
      </c>
      <c r="L105" s="56">
        <f t="shared" si="4"/>
        <v>12</v>
      </c>
      <c r="M105" s="56">
        <f t="shared" si="5"/>
        <v>720</v>
      </c>
      <c r="N105"/>
    </row>
    <row r="106" spans="1:15" ht="12.75" x14ac:dyDescent="0.2">
      <c r="A106" s="2"/>
      <c r="B106" s="2" t="s">
        <v>220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11">
        <v>1</v>
      </c>
      <c r="K106" s="56">
        <f t="shared" si="3"/>
        <v>48</v>
      </c>
      <c r="L106" s="56">
        <f t="shared" si="4"/>
        <v>12</v>
      </c>
      <c r="M106" s="56">
        <f t="shared" si="5"/>
        <v>720</v>
      </c>
      <c r="N106"/>
    </row>
    <row r="107" spans="1:15" ht="12.75" x14ac:dyDescent="0.2">
      <c r="A107" s="2"/>
      <c r="B107" s="2" t="s">
        <v>159</v>
      </c>
      <c r="C107" s="3">
        <v>0</v>
      </c>
      <c r="D107" s="3">
        <v>1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11">
        <v>1</v>
      </c>
      <c r="K107" s="56">
        <f t="shared" si="3"/>
        <v>48</v>
      </c>
      <c r="L107" s="56">
        <f t="shared" si="4"/>
        <v>12</v>
      </c>
      <c r="M107" s="56">
        <f t="shared" si="5"/>
        <v>720</v>
      </c>
      <c r="N107"/>
      <c r="O107"/>
    </row>
    <row r="108" spans="1:15" ht="12.75" x14ac:dyDescent="0.2">
      <c r="A108" s="2"/>
      <c r="B108" s="2" t="s">
        <v>23</v>
      </c>
      <c r="C108" s="3">
        <v>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11">
        <v>1</v>
      </c>
      <c r="K108" s="56">
        <f t="shared" si="3"/>
        <v>48</v>
      </c>
      <c r="L108" s="56">
        <f t="shared" si="4"/>
        <v>12</v>
      </c>
      <c r="M108" s="56">
        <f t="shared" si="5"/>
        <v>720</v>
      </c>
      <c r="N108"/>
      <c r="O108"/>
    </row>
    <row r="109" spans="1:15" x14ac:dyDescent="0.2">
      <c r="A109" s="2"/>
      <c r="B109" s="2" t="s">
        <v>222</v>
      </c>
      <c r="C109" s="3">
        <v>0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11">
        <v>1</v>
      </c>
      <c r="K109" s="56">
        <f t="shared" si="3"/>
        <v>48</v>
      </c>
      <c r="L109" s="56">
        <f t="shared" si="4"/>
        <v>12</v>
      </c>
      <c r="M109" s="56">
        <f t="shared" si="5"/>
        <v>720</v>
      </c>
    </row>
    <row r="110" spans="1:15" x14ac:dyDescent="0.2">
      <c r="A110" s="2"/>
      <c r="B110" s="2" t="s">
        <v>275</v>
      </c>
      <c r="C110" s="3">
        <v>0</v>
      </c>
      <c r="D110" s="3">
        <v>3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  <c r="J110" s="11">
        <v>4</v>
      </c>
      <c r="K110" s="56">
        <f t="shared" si="3"/>
        <v>192</v>
      </c>
      <c r="L110" s="56">
        <f t="shared" si="4"/>
        <v>48</v>
      </c>
      <c r="M110" s="56">
        <f t="shared" si="5"/>
        <v>2880</v>
      </c>
    </row>
    <row r="111" spans="1:15" x14ac:dyDescent="0.2">
      <c r="A111" s="2"/>
      <c r="B111" s="2" t="s">
        <v>146</v>
      </c>
      <c r="C111" s="3">
        <v>0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1">
        <v>1</v>
      </c>
      <c r="K111" s="56">
        <f t="shared" si="3"/>
        <v>48</v>
      </c>
      <c r="L111" s="56">
        <f t="shared" si="4"/>
        <v>12</v>
      </c>
      <c r="M111" s="56">
        <f t="shared" si="5"/>
        <v>720</v>
      </c>
    </row>
    <row r="112" spans="1:15" x14ac:dyDescent="0.2">
      <c r="A112" s="2"/>
      <c r="B112" s="2" t="s">
        <v>235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11">
        <v>1</v>
      </c>
      <c r="K112" s="56">
        <f t="shared" si="3"/>
        <v>48</v>
      </c>
      <c r="L112" s="56">
        <f t="shared" si="4"/>
        <v>12</v>
      </c>
      <c r="M112" s="56">
        <f t="shared" si="5"/>
        <v>720</v>
      </c>
    </row>
    <row r="113" spans="1:15" x14ac:dyDescent="0.2">
      <c r="A113" s="2"/>
      <c r="B113" s="2" t="s">
        <v>153</v>
      </c>
      <c r="C113" s="3">
        <v>0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11">
        <v>1</v>
      </c>
      <c r="K113" s="56">
        <f t="shared" si="3"/>
        <v>48</v>
      </c>
      <c r="L113" s="56">
        <f t="shared" si="4"/>
        <v>12</v>
      </c>
      <c r="M113" s="56">
        <f t="shared" si="5"/>
        <v>720</v>
      </c>
    </row>
    <row r="114" spans="1:15" ht="12.75" thickBot="1" x14ac:dyDescent="0.25">
      <c r="A114" s="48" t="s">
        <v>284</v>
      </c>
      <c r="B114" s="48"/>
      <c r="C114" s="49">
        <v>6</v>
      </c>
      <c r="D114" s="49">
        <v>37</v>
      </c>
      <c r="E114" s="49">
        <v>9</v>
      </c>
      <c r="F114" s="49">
        <v>1</v>
      </c>
      <c r="G114" s="49">
        <v>0</v>
      </c>
      <c r="H114" s="49">
        <v>0</v>
      </c>
      <c r="I114" s="49">
        <v>5</v>
      </c>
      <c r="J114" s="50">
        <v>58</v>
      </c>
      <c r="K114" s="57">
        <f t="shared" si="3"/>
        <v>2784</v>
      </c>
      <c r="L114" s="57">
        <f t="shared" si="4"/>
        <v>696</v>
      </c>
      <c r="M114" s="57">
        <f t="shared" si="5"/>
        <v>41760</v>
      </c>
    </row>
    <row r="115" spans="1:15" ht="12.75" thickTop="1" x14ac:dyDescent="0.2">
      <c r="A115" s="6" t="s">
        <v>26</v>
      </c>
      <c r="B115" s="6" t="s">
        <v>27</v>
      </c>
      <c r="C115" s="7">
        <v>0</v>
      </c>
      <c r="D115" s="7">
        <v>2</v>
      </c>
      <c r="E115" s="7">
        <v>1</v>
      </c>
      <c r="F115" s="7">
        <v>0</v>
      </c>
      <c r="G115" s="7">
        <v>1</v>
      </c>
      <c r="H115" s="7">
        <v>0</v>
      </c>
      <c r="I115" s="7">
        <v>0</v>
      </c>
      <c r="J115" s="12">
        <v>4</v>
      </c>
      <c r="K115" s="58">
        <f t="shared" si="3"/>
        <v>192</v>
      </c>
      <c r="L115" s="58">
        <f t="shared" si="4"/>
        <v>48</v>
      </c>
      <c r="M115" s="58">
        <f t="shared" si="5"/>
        <v>2880</v>
      </c>
    </row>
    <row r="116" spans="1:15" ht="12.75" x14ac:dyDescent="0.2">
      <c r="A116" s="2"/>
      <c r="B116" s="2" t="s">
        <v>267</v>
      </c>
      <c r="C116" s="3">
        <v>0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11">
        <v>1</v>
      </c>
      <c r="K116" s="56">
        <f t="shared" si="3"/>
        <v>48</v>
      </c>
      <c r="L116" s="56">
        <f t="shared" si="4"/>
        <v>12</v>
      </c>
      <c r="M116" s="56">
        <f t="shared" si="5"/>
        <v>720</v>
      </c>
      <c r="N116"/>
      <c r="O116"/>
    </row>
    <row r="117" spans="1:15" ht="12.75" x14ac:dyDescent="0.2">
      <c r="A117" s="2"/>
      <c r="B117" s="2" t="s">
        <v>272</v>
      </c>
      <c r="C117" s="3">
        <v>0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11">
        <v>1</v>
      </c>
      <c r="K117" s="56">
        <f t="shared" si="3"/>
        <v>48</v>
      </c>
      <c r="L117" s="56">
        <f t="shared" si="4"/>
        <v>12</v>
      </c>
      <c r="M117" s="56">
        <f t="shared" si="5"/>
        <v>720</v>
      </c>
      <c r="N117"/>
      <c r="O117"/>
    </row>
    <row r="118" spans="1:15" ht="12.75" x14ac:dyDescent="0.2">
      <c r="A118" s="2"/>
      <c r="B118" s="2" t="s">
        <v>273</v>
      </c>
      <c r="C118" s="3">
        <v>0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11">
        <v>1</v>
      </c>
      <c r="K118" s="56">
        <f t="shared" si="3"/>
        <v>48</v>
      </c>
      <c r="L118" s="56">
        <f t="shared" si="4"/>
        <v>12</v>
      </c>
      <c r="M118" s="56">
        <f t="shared" si="5"/>
        <v>720</v>
      </c>
      <c r="N118"/>
      <c r="O118"/>
    </row>
    <row r="119" spans="1:15" ht="12.75" x14ac:dyDescent="0.2">
      <c r="A119" s="2"/>
      <c r="B119" s="2" t="s">
        <v>274</v>
      </c>
      <c r="C119" s="3">
        <v>0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11">
        <v>1</v>
      </c>
      <c r="K119" s="56">
        <f t="shared" si="3"/>
        <v>48</v>
      </c>
      <c r="L119" s="56">
        <f t="shared" si="4"/>
        <v>12</v>
      </c>
      <c r="M119" s="56">
        <f t="shared" si="5"/>
        <v>720</v>
      </c>
      <c r="N119"/>
      <c r="O119"/>
    </row>
    <row r="120" spans="1:15" ht="12.75" x14ac:dyDescent="0.2">
      <c r="A120" s="2"/>
      <c r="B120" s="2" t="s">
        <v>218</v>
      </c>
      <c r="C120" s="3">
        <v>0</v>
      </c>
      <c r="D120" s="3"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11">
        <v>1</v>
      </c>
      <c r="K120" s="56">
        <f t="shared" si="3"/>
        <v>48</v>
      </c>
      <c r="L120" s="56">
        <f t="shared" si="4"/>
        <v>12</v>
      </c>
      <c r="M120" s="56">
        <f t="shared" si="5"/>
        <v>720</v>
      </c>
      <c r="N120"/>
      <c r="O120"/>
    </row>
    <row r="121" spans="1:15" ht="12.75" x14ac:dyDescent="0.2">
      <c r="A121" s="2"/>
      <c r="B121" s="2" t="s">
        <v>269</v>
      </c>
      <c r="C121" s="3">
        <v>0</v>
      </c>
      <c r="D121" s="3">
        <v>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11">
        <v>1</v>
      </c>
      <c r="K121" s="56">
        <f t="shared" si="3"/>
        <v>48</v>
      </c>
      <c r="L121" s="56">
        <f t="shared" si="4"/>
        <v>12</v>
      </c>
      <c r="M121" s="56">
        <f t="shared" si="5"/>
        <v>720</v>
      </c>
      <c r="N121"/>
      <c r="O121"/>
    </row>
    <row r="122" spans="1:15" ht="13.5" thickBot="1" x14ac:dyDescent="0.25">
      <c r="A122" s="48" t="s">
        <v>285</v>
      </c>
      <c r="B122" s="48"/>
      <c r="C122" s="49">
        <v>0</v>
      </c>
      <c r="D122" s="49">
        <v>8</v>
      </c>
      <c r="E122" s="49">
        <v>1</v>
      </c>
      <c r="F122" s="49">
        <v>0</v>
      </c>
      <c r="G122" s="49">
        <v>1</v>
      </c>
      <c r="H122" s="49">
        <v>0</v>
      </c>
      <c r="I122" s="49">
        <v>0</v>
      </c>
      <c r="J122" s="51">
        <v>10</v>
      </c>
      <c r="K122" s="57">
        <f t="shared" si="3"/>
        <v>480</v>
      </c>
      <c r="L122" s="57">
        <f t="shared" si="4"/>
        <v>120</v>
      </c>
      <c r="M122" s="57">
        <f t="shared" si="5"/>
        <v>7200</v>
      </c>
      <c r="N122"/>
      <c r="O122"/>
    </row>
    <row r="123" spans="1:15" ht="13.5" thickTop="1" x14ac:dyDescent="0.2">
      <c r="A123" s="6" t="s">
        <v>28</v>
      </c>
      <c r="B123" s="6" t="s">
        <v>29</v>
      </c>
      <c r="C123" s="7">
        <v>1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12">
        <v>1</v>
      </c>
      <c r="K123" s="58">
        <f t="shared" si="3"/>
        <v>48</v>
      </c>
      <c r="L123" s="58">
        <f t="shared" si="4"/>
        <v>12</v>
      </c>
      <c r="M123" s="58">
        <f t="shared" si="5"/>
        <v>720</v>
      </c>
      <c r="N123"/>
      <c r="O123"/>
    </row>
    <row r="124" spans="1:15" ht="12.75" x14ac:dyDescent="0.2">
      <c r="A124" s="2"/>
      <c r="B124" s="2" t="s">
        <v>228</v>
      </c>
      <c r="C124" s="3">
        <v>0</v>
      </c>
      <c r="D124" s="3">
        <v>1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11">
        <v>2</v>
      </c>
      <c r="K124" s="56">
        <f t="shared" si="3"/>
        <v>96</v>
      </c>
      <c r="L124" s="56">
        <f t="shared" si="4"/>
        <v>24</v>
      </c>
      <c r="M124" s="56">
        <f t="shared" si="5"/>
        <v>1440</v>
      </c>
      <c r="N124"/>
      <c r="O124"/>
    </row>
    <row r="125" spans="1:15" ht="12.75" x14ac:dyDescent="0.2">
      <c r="A125" s="2"/>
      <c r="B125" s="2" t="s">
        <v>237</v>
      </c>
      <c r="C125" s="3">
        <v>0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11">
        <v>1</v>
      </c>
      <c r="K125" s="56">
        <f t="shared" si="3"/>
        <v>48</v>
      </c>
      <c r="L125" s="56">
        <f t="shared" si="4"/>
        <v>12</v>
      </c>
      <c r="M125" s="56">
        <f t="shared" si="5"/>
        <v>720</v>
      </c>
      <c r="N125"/>
      <c r="O125"/>
    </row>
    <row r="126" spans="1:15" ht="12.75" x14ac:dyDescent="0.2">
      <c r="A126" s="2"/>
      <c r="B126" s="2" t="s">
        <v>239</v>
      </c>
      <c r="C126" s="3">
        <v>0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11">
        <v>1</v>
      </c>
      <c r="K126" s="56">
        <f t="shared" si="3"/>
        <v>48</v>
      </c>
      <c r="L126" s="56">
        <f t="shared" si="4"/>
        <v>12</v>
      </c>
      <c r="M126" s="56">
        <f t="shared" si="5"/>
        <v>720</v>
      </c>
      <c r="N126"/>
      <c r="O126"/>
    </row>
    <row r="127" spans="1:15" ht="12.75" x14ac:dyDescent="0.2">
      <c r="A127" s="2"/>
      <c r="B127" s="2" t="s">
        <v>32</v>
      </c>
      <c r="C127" s="3">
        <v>0</v>
      </c>
      <c r="D127" s="3">
        <v>4</v>
      </c>
      <c r="E127" s="3">
        <v>1</v>
      </c>
      <c r="F127" s="3">
        <v>0</v>
      </c>
      <c r="G127" s="3">
        <v>0</v>
      </c>
      <c r="H127" s="3">
        <v>0</v>
      </c>
      <c r="I127" s="3">
        <v>2</v>
      </c>
      <c r="J127" s="11">
        <v>7</v>
      </c>
      <c r="K127" s="56">
        <f t="shared" si="3"/>
        <v>336</v>
      </c>
      <c r="L127" s="56">
        <f t="shared" si="4"/>
        <v>84</v>
      </c>
      <c r="M127" s="56">
        <f t="shared" si="5"/>
        <v>5040</v>
      </c>
      <c r="N127"/>
      <c r="O127"/>
    </row>
    <row r="128" spans="1:15" ht="12.75" x14ac:dyDescent="0.2">
      <c r="A128" s="2"/>
      <c r="B128" s="2" t="s">
        <v>205</v>
      </c>
      <c r="C128" s="3">
        <v>0</v>
      </c>
      <c r="D128" s="3">
        <v>2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11">
        <v>3</v>
      </c>
      <c r="K128" s="56">
        <f t="shared" si="3"/>
        <v>144</v>
      </c>
      <c r="L128" s="56">
        <f t="shared" si="4"/>
        <v>36</v>
      </c>
      <c r="M128" s="56">
        <f t="shared" si="5"/>
        <v>2160</v>
      </c>
      <c r="N128"/>
      <c r="O128"/>
    </row>
    <row r="129" spans="1:15" ht="12.75" x14ac:dyDescent="0.2">
      <c r="A129" s="2"/>
      <c r="B129" s="2" t="s">
        <v>231</v>
      </c>
      <c r="C129" s="3">
        <v>0</v>
      </c>
      <c r="D129" s="3">
        <v>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11">
        <v>1</v>
      </c>
      <c r="K129" s="56">
        <f t="shared" si="3"/>
        <v>48</v>
      </c>
      <c r="L129" s="56">
        <f t="shared" si="4"/>
        <v>12</v>
      </c>
      <c r="M129" s="56">
        <f t="shared" si="5"/>
        <v>720</v>
      </c>
      <c r="N129"/>
      <c r="O129"/>
    </row>
    <row r="130" spans="1:15" ht="12.75" x14ac:dyDescent="0.2">
      <c r="A130" s="2"/>
      <c r="B130" s="2" t="s">
        <v>230</v>
      </c>
      <c r="C130" s="3">
        <v>0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11">
        <v>1</v>
      </c>
      <c r="K130" s="56">
        <f t="shared" si="3"/>
        <v>48</v>
      </c>
      <c r="L130" s="56">
        <f t="shared" si="4"/>
        <v>12</v>
      </c>
      <c r="M130" s="56">
        <f t="shared" si="5"/>
        <v>720</v>
      </c>
      <c r="N130"/>
      <c r="O130"/>
    </row>
    <row r="131" spans="1:15" ht="12.75" x14ac:dyDescent="0.2">
      <c r="A131" s="2"/>
      <c r="B131" s="2" t="s">
        <v>207</v>
      </c>
      <c r="C131" s="3">
        <v>0</v>
      </c>
      <c r="D131" s="3">
        <v>2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11">
        <v>3</v>
      </c>
      <c r="K131" s="56">
        <f t="shared" si="3"/>
        <v>144</v>
      </c>
      <c r="L131" s="56">
        <f t="shared" si="4"/>
        <v>36</v>
      </c>
      <c r="M131" s="56">
        <f t="shared" si="5"/>
        <v>2160</v>
      </c>
      <c r="N131"/>
      <c r="O131"/>
    </row>
    <row r="132" spans="1:15" ht="12.75" x14ac:dyDescent="0.2">
      <c r="A132" s="2"/>
      <c r="B132" s="2" t="s">
        <v>229</v>
      </c>
      <c r="C132" s="3">
        <v>0</v>
      </c>
      <c r="D132" s="3">
        <v>1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11">
        <v>1</v>
      </c>
      <c r="K132" s="56">
        <f t="shared" si="3"/>
        <v>48</v>
      </c>
      <c r="L132" s="56">
        <f t="shared" si="4"/>
        <v>12</v>
      </c>
      <c r="M132" s="56">
        <f t="shared" si="5"/>
        <v>720</v>
      </c>
      <c r="N132"/>
      <c r="O132"/>
    </row>
    <row r="133" spans="1:15" ht="12.75" x14ac:dyDescent="0.2">
      <c r="A133" s="2"/>
      <c r="B133" s="2" t="s">
        <v>224</v>
      </c>
      <c r="C133" s="3">
        <v>0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11">
        <v>1</v>
      </c>
      <c r="K133" s="56">
        <f t="shared" si="3"/>
        <v>48</v>
      </c>
      <c r="L133" s="56">
        <f t="shared" si="4"/>
        <v>12</v>
      </c>
      <c r="M133" s="56">
        <f t="shared" si="5"/>
        <v>720</v>
      </c>
      <c r="N133"/>
      <c r="O133"/>
    </row>
    <row r="134" spans="1:15" ht="13.5" thickBot="1" x14ac:dyDescent="0.25">
      <c r="A134" s="48" t="s">
        <v>286</v>
      </c>
      <c r="B134" s="48"/>
      <c r="C134" s="49">
        <v>1</v>
      </c>
      <c r="D134" s="49">
        <v>15</v>
      </c>
      <c r="E134" s="49">
        <v>4</v>
      </c>
      <c r="F134" s="49">
        <v>0</v>
      </c>
      <c r="G134" s="49">
        <v>0</v>
      </c>
      <c r="H134" s="49">
        <v>0</v>
      </c>
      <c r="I134" s="49">
        <v>2</v>
      </c>
      <c r="J134" s="50">
        <v>22</v>
      </c>
      <c r="K134" s="57">
        <f t="shared" si="3"/>
        <v>1056</v>
      </c>
      <c r="L134" s="57">
        <f t="shared" si="4"/>
        <v>264</v>
      </c>
      <c r="M134" s="57">
        <f t="shared" si="5"/>
        <v>15840</v>
      </c>
      <c r="N134"/>
      <c r="O134"/>
    </row>
    <row r="135" spans="1:15" ht="13.5" thickTop="1" x14ac:dyDescent="0.2">
      <c r="A135" s="6" t="s">
        <v>18</v>
      </c>
      <c r="B135" s="6" t="s">
        <v>233</v>
      </c>
      <c r="C135" s="7">
        <v>0</v>
      </c>
      <c r="D135" s="7">
        <v>2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12">
        <v>3</v>
      </c>
      <c r="K135" s="58">
        <f t="shared" si="3"/>
        <v>144</v>
      </c>
      <c r="L135" s="58">
        <f t="shared" si="4"/>
        <v>36</v>
      </c>
      <c r="M135" s="58">
        <f t="shared" si="5"/>
        <v>2160</v>
      </c>
      <c r="N135"/>
      <c r="O135"/>
    </row>
    <row r="136" spans="1:15" ht="12.75" x14ac:dyDescent="0.2">
      <c r="A136" s="2"/>
      <c r="B136" s="2" t="s">
        <v>241</v>
      </c>
      <c r="C136" s="3">
        <v>0</v>
      </c>
      <c r="D136" s="3">
        <v>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11">
        <v>1</v>
      </c>
      <c r="K136" s="56">
        <f t="shared" ref="K136:K199" si="6">J136*48</f>
        <v>48</v>
      </c>
      <c r="L136" s="56">
        <f t="shared" ref="L136:L199" si="7">J136*12</f>
        <v>12</v>
      </c>
      <c r="M136" s="56">
        <f t="shared" ref="M136:M199" si="8">J136*720</f>
        <v>720</v>
      </c>
      <c r="N136"/>
      <c r="O136"/>
    </row>
    <row r="137" spans="1:15" ht="12.75" x14ac:dyDescent="0.2">
      <c r="A137" s="2"/>
      <c r="B137" s="2" t="s">
        <v>210</v>
      </c>
      <c r="C137" s="3">
        <v>0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11">
        <v>1</v>
      </c>
      <c r="K137" s="56">
        <f t="shared" si="6"/>
        <v>48</v>
      </c>
      <c r="L137" s="56">
        <f t="shared" si="7"/>
        <v>12</v>
      </c>
      <c r="M137" s="56">
        <f t="shared" si="8"/>
        <v>720</v>
      </c>
      <c r="N137"/>
      <c r="O137"/>
    </row>
    <row r="138" spans="1:15" ht="12.75" x14ac:dyDescent="0.2">
      <c r="A138" s="2"/>
      <c r="B138" s="2" t="s">
        <v>19</v>
      </c>
      <c r="C138" s="3">
        <v>0</v>
      </c>
      <c r="D138" s="3">
        <v>3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11">
        <v>3</v>
      </c>
      <c r="K138" s="56">
        <f t="shared" si="6"/>
        <v>144</v>
      </c>
      <c r="L138" s="56">
        <f t="shared" si="7"/>
        <v>36</v>
      </c>
      <c r="M138" s="56">
        <f t="shared" si="8"/>
        <v>2160</v>
      </c>
      <c r="N138"/>
      <c r="O138"/>
    </row>
    <row r="139" spans="1:15" ht="12.75" x14ac:dyDescent="0.2">
      <c r="A139" s="2"/>
      <c r="B139" s="2" t="s">
        <v>120</v>
      </c>
      <c r="C139" s="3">
        <v>0</v>
      </c>
      <c r="D139" s="3">
        <v>2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11">
        <v>2</v>
      </c>
      <c r="K139" s="56">
        <f t="shared" si="6"/>
        <v>96</v>
      </c>
      <c r="L139" s="56">
        <f t="shared" si="7"/>
        <v>24</v>
      </c>
      <c r="M139" s="56">
        <f t="shared" si="8"/>
        <v>1440</v>
      </c>
      <c r="N139"/>
      <c r="O139"/>
    </row>
    <row r="140" spans="1:15" ht="12.75" x14ac:dyDescent="0.2">
      <c r="A140" s="2"/>
      <c r="B140" s="2" t="s">
        <v>48</v>
      </c>
      <c r="C140" s="3">
        <v>0</v>
      </c>
      <c r="D140" s="3">
        <v>2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11">
        <v>2</v>
      </c>
      <c r="K140" s="56">
        <f t="shared" si="6"/>
        <v>96</v>
      </c>
      <c r="L140" s="56">
        <f t="shared" si="7"/>
        <v>24</v>
      </c>
      <c r="M140" s="56">
        <f t="shared" si="8"/>
        <v>1440</v>
      </c>
      <c r="N140"/>
      <c r="O140"/>
    </row>
    <row r="141" spans="1:15" ht="12.75" x14ac:dyDescent="0.2">
      <c r="A141" s="2"/>
      <c r="B141" s="2" t="s">
        <v>112</v>
      </c>
      <c r="C141" s="3">
        <v>0</v>
      </c>
      <c r="D141" s="3">
        <v>3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11">
        <v>4</v>
      </c>
      <c r="K141" s="56">
        <f t="shared" si="6"/>
        <v>192</v>
      </c>
      <c r="L141" s="56">
        <f t="shared" si="7"/>
        <v>48</v>
      </c>
      <c r="M141" s="56">
        <f t="shared" si="8"/>
        <v>2880</v>
      </c>
      <c r="N141"/>
      <c r="O141"/>
    </row>
    <row r="142" spans="1:15" ht="12.75" x14ac:dyDescent="0.2">
      <c r="A142" s="2"/>
      <c r="B142" s="2" t="s">
        <v>151</v>
      </c>
      <c r="C142" s="3">
        <v>0</v>
      </c>
      <c r="D142" s="3">
        <v>4</v>
      </c>
      <c r="E142" s="3">
        <v>1</v>
      </c>
      <c r="F142" s="3">
        <v>0</v>
      </c>
      <c r="G142" s="3">
        <v>0</v>
      </c>
      <c r="H142" s="3">
        <v>0</v>
      </c>
      <c r="I142" s="3">
        <v>0</v>
      </c>
      <c r="J142" s="11">
        <v>5</v>
      </c>
      <c r="K142" s="56">
        <f t="shared" si="6"/>
        <v>240</v>
      </c>
      <c r="L142" s="56">
        <f t="shared" si="7"/>
        <v>60</v>
      </c>
      <c r="M142" s="56">
        <f t="shared" si="8"/>
        <v>3600</v>
      </c>
      <c r="N142"/>
      <c r="O142"/>
    </row>
    <row r="143" spans="1:15" ht="12.75" x14ac:dyDescent="0.2">
      <c r="A143" s="2"/>
      <c r="B143" s="2" t="s">
        <v>236</v>
      </c>
      <c r="C143" s="3">
        <v>0</v>
      </c>
      <c r="D143" s="3">
        <v>1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11">
        <v>2</v>
      </c>
      <c r="K143" s="56">
        <f t="shared" si="6"/>
        <v>96</v>
      </c>
      <c r="L143" s="56">
        <f t="shared" si="7"/>
        <v>24</v>
      </c>
      <c r="M143" s="56">
        <f t="shared" si="8"/>
        <v>1440</v>
      </c>
      <c r="N143"/>
      <c r="O143"/>
    </row>
    <row r="144" spans="1:15" ht="12.75" x14ac:dyDescent="0.2">
      <c r="A144" s="2"/>
      <c r="B144" s="2" t="s">
        <v>77</v>
      </c>
      <c r="C144" s="3">
        <v>0</v>
      </c>
      <c r="D144" s="3">
        <v>2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11">
        <v>3</v>
      </c>
      <c r="K144" s="56">
        <f t="shared" si="6"/>
        <v>144</v>
      </c>
      <c r="L144" s="56">
        <f t="shared" si="7"/>
        <v>36</v>
      </c>
      <c r="M144" s="56">
        <f t="shared" si="8"/>
        <v>2160</v>
      </c>
      <c r="N144"/>
      <c r="O144"/>
    </row>
    <row r="145" spans="1:15" ht="12.75" x14ac:dyDescent="0.2">
      <c r="A145" s="2"/>
      <c r="B145" s="2" t="s">
        <v>53</v>
      </c>
      <c r="C145" s="3">
        <v>0</v>
      </c>
      <c r="D145" s="3">
        <v>2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11">
        <v>2</v>
      </c>
      <c r="K145" s="56">
        <f t="shared" si="6"/>
        <v>96</v>
      </c>
      <c r="L145" s="56">
        <f t="shared" si="7"/>
        <v>24</v>
      </c>
      <c r="M145" s="56">
        <f t="shared" si="8"/>
        <v>1440</v>
      </c>
      <c r="N145"/>
      <c r="O145"/>
    </row>
    <row r="146" spans="1:15" ht="13.5" thickBot="1" x14ac:dyDescent="0.25">
      <c r="A146" s="48" t="s">
        <v>287</v>
      </c>
      <c r="B146" s="48"/>
      <c r="C146" s="49">
        <v>0</v>
      </c>
      <c r="D146" s="49">
        <v>23</v>
      </c>
      <c r="E146" s="49">
        <v>5</v>
      </c>
      <c r="F146" s="49">
        <v>0</v>
      </c>
      <c r="G146" s="49">
        <v>0</v>
      </c>
      <c r="H146" s="49">
        <v>0</v>
      </c>
      <c r="I146" s="49">
        <v>0</v>
      </c>
      <c r="J146" s="50">
        <v>28</v>
      </c>
      <c r="K146" s="57">
        <f t="shared" si="6"/>
        <v>1344</v>
      </c>
      <c r="L146" s="57">
        <f t="shared" si="7"/>
        <v>336</v>
      </c>
      <c r="M146" s="57">
        <f t="shared" si="8"/>
        <v>20160</v>
      </c>
      <c r="N146"/>
      <c r="O146"/>
    </row>
    <row r="147" spans="1:15" ht="13.5" thickTop="1" x14ac:dyDescent="0.2">
      <c r="A147" s="6" t="s">
        <v>20</v>
      </c>
      <c r="B147" s="6" t="s">
        <v>21</v>
      </c>
      <c r="C147" s="7">
        <v>1</v>
      </c>
      <c r="D147" s="7">
        <v>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12">
        <v>7</v>
      </c>
      <c r="K147" s="58">
        <f t="shared" si="6"/>
        <v>336</v>
      </c>
      <c r="L147" s="58">
        <f t="shared" si="7"/>
        <v>84</v>
      </c>
      <c r="M147" s="58">
        <f t="shared" si="8"/>
        <v>5040</v>
      </c>
      <c r="N147"/>
      <c r="O147"/>
    </row>
    <row r="148" spans="1:15" ht="13.5" thickBot="1" x14ac:dyDescent="0.25">
      <c r="A148" s="48" t="s">
        <v>288</v>
      </c>
      <c r="B148" s="48"/>
      <c r="C148" s="49">
        <v>1</v>
      </c>
      <c r="D148" s="49">
        <v>6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50">
        <v>7</v>
      </c>
      <c r="K148" s="57">
        <f t="shared" si="6"/>
        <v>336</v>
      </c>
      <c r="L148" s="57">
        <f t="shared" si="7"/>
        <v>84</v>
      </c>
      <c r="M148" s="57">
        <f t="shared" si="8"/>
        <v>5040</v>
      </c>
      <c r="N148"/>
      <c r="O148"/>
    </row>
    <row r="149" spans="1:15" ht="13.5" thickTop="1" x14ac:dyDescent="0.2">
      <c r="A149" s="6" t="s">
        <v>178</v>
      </c>
      <c r="B149" s="6" t="s">
        <v>179</v>
      </c>
      <c r="C149" s="7">
        <v>0</v>
      </c>
      <c r="D149" s="7">
        <v>1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12">
        <v>1</v>
      </c>
      <c r="K149" s="58">
        <f t="shared" si="6"/>
        <v>48</v>
      </c>
      <c r="L149" s="58">
        <f t="shared" si="7"/>
        <v>12</v>
      </c>
      <c r="M149" s="58">
        <f t="shared" si="8"/>
        <v>720</v>
      </c>
      <c r="N149"/>
      <c r="O149"/>
    </row>
    <row r="150" spans="1:15" ht="13.5" thickBot="1" x14ac:dyDescent="0.25">
      <c r="A150" s="48" t="s">
        <v>289</v>
      </c>
      <c r="B150" s="48"/>
      <c r="C150" s="49">
        <v>0</v>
      </c>
      <c r="D150" s="49">
        <v>1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50">
        <v>1</v>
      </c>
      <c r="K150" s="57">
        <f t="shared" si="6"/>
        <v>48</v>
      </c>
      <c r="L150" s="57">
        <f t="shared" si="7"/>
        <v>12</v>
      </c>
      <c r="M150" s="57">
        <f t="shared" si="8"/>
        <v>720</v>
      </c>
      <c r="N150"/>
      <c r="O150"/>
    </row>
    <row r="151" spans="1:15" ht="13.5" thickTop="1" x14ac:dyDescent="0.2">
      <c r="A151" s="6" t="s">
        <v>83</v>
      </c>
      <c r="B151" s="6" t="s">
        <v>192</v>
      </c>
      <c r="C151" s="7">
        <v>0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12">
        <v>1</v>
      </c>
      <c r="K151" s="58">
        <f t="shared" si="6"/>
        <v>48</v>
      </c>
      <c r="L151" s="58">
        <f t="shared" si="7"/>
        <v>12</v>
      </c>
      <c r="M151" s="58">
        <f t="shared" si="8"/>
        <v>720</v>
      </c>
      <c r="N151"/>
      <c r="O151"/>
    </row>
    <row r="152" spans="1:15" ht="12.75" x14ac:dyDescent="0.2">
      <c r="A152" s="2"/>
      <c r="B152" s="2" t="s">
        <v>208</v>
      </c>
      <c r="C152" s="3">
        <v>0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11">
        <v>1</v>
      </c>
      <c r="K152" s="56">
        <f t="shared" si="6"/>
        <v>48</v>
      </c>
      <c r="L152" s="56">
        <f t="shared" si="7"/>
        <v>12</v>
      </c>
      <c r="M152" s="56">
        <f t="shared" si="8"/>
        <v>720</v>
      </c>
      <c r="N152"/>
      <c r="O152"/>
    </row>
    <row r="153" spans="1:15" ht="12.75" x14ac:dyDescent="0.2">
      <c r="A153" s="2"/>
      <c r="B153" s="2" t="s">
        <v>154</v>
      </c>
      <c r="C153" s="3">
        <v>0</v>
      </c>
      <c r="D153" s="3">
        <v>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11">
        <v>2</v>
      </c>
      <c r="K153" s="56">
        <f t="shared" si="6"/>
        <v>96</v>
      </c>
      <c r="L153" s="56">
        <f t="shared" si="7"/>
        <v>24</v>
      </c>
      <c r="M153" s="56">
        <f t="shared" si="8"/>
        <v>1440</v>
      </c>
      <c r="N153"/>
      <c r="O153"/>
    </row>
    <row r="154" spans="1:15" ht="12.75" x14ac:dyDescent="0.2">
      <c r="A154" s="2"/>
      <c r="B154" s="2" t="s">
        <v>175</v>
      </c>
      <c r="C154" s="3">
        <v>0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11">
        <v>1</v>
      </c>
      <c r="K154" s="56">
        <f t="shared" si="6"/>
        <v>48</v>
      </c>
      <c r="L154" s="56">
        <f t="shared" si="7"/>
        <v>12</v>
      </c>
      <c r="M154" s="56">
        <f t="shared" si="8"/>
        <v>720</v>
      </c>
      <c r="N154"/>
      <c r="O154"/>
    </row>
    <row r="155" spans="1:15" ht="12.75" x14ac:dyDescent="0.2">
      <c r="A155" s="2"/>
      <c r="B155" s="2" t="s">
        <v>125</v>
      </c>
      <c r="C155" s="3">
        <v>0</v>
      </c>
      <c r="D155" s="3">
        <v>1</v>
      </c>
      <c r="E155" s="3">
        <v>0</v>
      </c>
      <c r="F155" s="3">
        <v>0</v>
      </c>
      <c r="G155" s="3">
        <v>0</v>
      </c>
      <c r="H155" s="3">
        <v>1</v>
      </c>
      <c r="I155" s="3">
        <v>0</v>
      </c>
      <c r="J155" s="11">
        <v>2</v>
      </c>
      <c r="K155" s="56">
        <f t="shared" si="6"/>
        <v>96</v>
      </c>
      <c r="L155" s="56">
        <f t="shared" si="7"/>
        <v>24</v>
      </c>
      <c r="M155" s="56">
        <f t="shared" si="8"/>
        <v>1440</v>
      </c>
      <c r="N155"/>
      <c r="O155"/>
    </row>
    <row r="156" spans="1:15" ht="12.75" x14ac:dyDescent="0.2">
      <c r="A156" s="2"/>
      <c r="B156" s="2" t="s">
        <v>196</v>
      </c>
      <c r="C156" s="3">
        <v>0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11">
        <v>1</v>
      </c>
      <c r="K156" s="56">
        <f t="shared" si="6"/>
        <v>48</v>
      </c>
      <c r="L156" s="56">
        <f t="shared" si="7"/>
        <v>12</v>
      </c>
      <c r="M156" s="56">
        <f t="shared" si="8"/>
        <v>720</v>
      </c>
      <c r="N156"/>
      <c r="O156"/>
    </row>
    <row r="157" spans="1:15" ht="12.75" x14ac:dyDescent="0.2">
      <c r="A157" s="2"/>
      <c r="B157" s="2" t="s">
        <v>226</v>
      </c>
      <c r="C157" s="3">
        <v>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11">
        <v>1</v>
      </c>
      <c r="K157" s="56">
        <f t="shared" si="6"/>
        <v>48</v>
      </c>
      <c r="L157" s="56">
        <f t="shared" si="7"/>
        <v>12</v>
      </c>
      <c r="M157" s="56">
        <f t="shared" si="8"/>
        <v>720</v>
      </c>
      <c r="N157"/>
      <c r="O157"/>
    </row>
    <row r="158" spans="1:15" ht="12.75" x14ac:dyDescent="0.2">
      <c r="A158" s="2"/>
      <c r="B158" s="2" t="s">
        <v>198</v>
      </c>
      <c r="C158" s="3">
        <v>0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11">
        <v>1</v>
      </c>
      <c r="K158" s="56">
        <f t="shared" si="6"/>
        <v>48</v>
      </c>
      <c r="L158" s="56">
        <f t="shared" si="7"/>
        <v>12</v>
      </c>
      <c r="M158" s="56">
        <f t="shared" si="8"/>
        <v>720</v>
      </c>
      <c r="N158"/>
      <c r="O158"/>
    </row>
    <row r="159" spans="1:15" ht="12.75" x14ac:dyDescent="0.2">
      <c r="A159" s="2"/>
      <c r="B159" s="2" t="s">
        <v>191</v>
      </c>
      <c r="C159" s="3">
        <v>0</v>
      </c>
      <c r="D159" s="3">
        <v>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11">
        <v>1</v>
      </c>
      <c r="K159" s="56">
        <f t="shared" si="6"/>
        <v>48</v>
      </c>
      <c r="L159" s="56">
        <f t="shared" si="7"/>
        <v>12</v>
      </c>
      <c r="M159" s="56">
        <f t="shared" si="8"/>
        <v>720</v>
      </c>
      <c r="N159"/>
      <c r="O159"/>
    </row>
    <row r="160" spans="1:15" ht="12.75" x14ac:dyDescent="0.2">
      <c r="A160" s="2"/>
      <c r="B160" s="2" t="s">
        <v>142</v>
      </c>
      <c r="C160" s="3">
        <v>0</v>
      </c>
      <c r="D160" s="3">
        <v>2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11">
        <v>2</v>
      </c>
      <c r="K160" s="56">
        <f t="shared" si="6"/>
        <v>96</v>
      </c>
      <c r="L160" s="56">
        <f t="shared" si="7"/>
        <v>24</v>
      </c>
      <c r="M160" s="56">
        <f t="shared" si="8"/>
        <v>1440</v>
      </c>
      <c r="N160"/>
      <c r="O160"/>
    </row>
    <row r="161" spans="1:15" ht="12.75" x14ac:dyDescent="0.2">
      <c r="A161" s="2"/>
      <c r="B161" s="2" t="s">
        <v>227</v>
      </c>
      <c r="C161" s="3">
        <v>0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11">
        <v>1</v>
      </c>
      <c r="K161" s="56">
        <f t="shared" si="6"/>
        <v>48</v>
      </c>
      <c r="L161" s="56">
        <f t="shared" si="7"/>
        <v>12</v>
      </c>
      <c r="M161" s="56">
        <f t="shared" si="8"/>
        <v>720</v>
      </c>
      <c r="N161"/>
      <c r="O161"/>
    </row>
    <row r="162" spans="1:15" ht="12.75" x14ac:dyDescent="0.2">
      <c r="A162" s="2"/>
      <c r="B162" s="2" t="s">
        <v>193</v>
      </c>
      <c r="C162" s="3">
        <v>0</v>
      </c>
      <c r="D162" s="3">
        <v>1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11">
        <v>1</v>
      </c>
      <c r="K162" s="56">
        <f t="shared" si="6"/>
        <v>48</v>
      </c>
      <c r="L162" s="56">
        <f t="shared" si="7"/>
        <v>12</v>
      </c>
      <c r="M162" s="56">
        <f t="shared" si="8"/>
        <v>720</v>
      </c>
      <c r="N162"/>
      <c r="O162"/>
    </row>
    <row r="163" spans="1:15" ht="12.75" x14ac:dyDescent="0.2">
      <c r="A163" s="2"/>
      <c r="B163" s="2" t="s">
        <v>199</v>
      </c>
      <c r="C163" s="3">
        <v>0</v>
      </c>
      <c r="D163" s="3">
        <v>3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11">
        <v>3</v>
      </c>
      <c r="K163" s="56">
        <f t="shared" si="6"/>
        <v>144</v>
      </c>
      <c r="L163" s="56">
        <f t="shared" si="7"/>
        <v>36</v>
      </c>
      <c r="M163" s="56">
        <f t="shared" si="8"/>
        <v>2160</v>
      </c>
      <c r="N163"/>
      <c r="O163"/>
    </row>
    <row r="164" spans="1:15" ht="12.75" x14ac:dyDescent="0.2">
      <c r="A164" s="2"/>
      <c r="B164" s="2" t="s">
        <v>172</v>
      </c>
      <c r="C164" s="3">
        <v>0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11">
        <v>1</v>
      </c>
      <c r="K164" s="56">
        <f t="shared" si="6"/>
        <v>48</v>
      </c>
      <c r="L164" s="56">
        <f t="shared" si="7"/>
        <v>12</v>
      </c>
      <c r="M164" s="56">
        <f t="shared" si="8"/>
        <v>720</v>
      </c>
      <c r="N164"/>
      <c r="O164"/>
    </row>
    <row r="165" spans="1:15" ht="12.75" x14ac:dyDescent="0.2">
      <c r="A165" s="2"/>
      <c r="B165" s="2" t="s">
        <v>212</v>
      </c>
      <c r="C165" s="3">
        <v>0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11">
        <v>1</v>
      </c>
      <c r="K165" s="56">
        <f t="shared" si="6"/>
        <v>48</v>
      </c>
      <c r="L165" s="56">
        <f t="shared" si="7"/>
        <v>12</v>
      </c>
      <c r="M165" s="56">
        <f t="shared" si="8"/>
        <v>720</v>
      </c>
      <c r="N165"/>
      <c r="O165"/>
    </row>
    <row r="166" spans="1:15" ht="12.75" x14ac:dyDescent="0.2">
      <c r="A166" s="2"/>
      <c r="B166" s="2" t="s">
        <v>204</v>
      </c>
      <c r="C166" s="3">
        <v>0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11">
        <v>1</v>
      </c>
      <c r="K166" s="56">
        <f t="shared" si="6"/>
        <v>48</v>
      </c>
      <c r="L166" s="56">
        <f t="shared" si="7"/>
        <v>12</v>
      </c>
      <c r="M166" s="56">
        <f t="shared" si="8"/>
        <v>720</v>
      </c>
      <c r="N166"/>
      <c r="O166"/>
    </row>
    <row r="167" spans="1:15" ht="12.75" x14ac:dyDescent="0.2">
      <c r="A167" s="2"/>
      <c r="B167" s="2" t="s">
        <v>84</v>
      </c>
      <c r="C167" s="3">
        <v>0</v>
      </c>
      <c r="D167" s="3">
        <v>12</v>
      </c>
      <c r="E167" s="3">
        <v>2</v>
      </c>
      <c r="F167" s="3">
        <v>0</v>
      </c>
      <c r="G167" s="3">
        <v>0</v>
      </c>
      <c r="H167" s="3">
        <v>0</v>
      </c>
      <c r="I167" s="3">
        <v>2</v>
      </c>
      <c r="J167" s="11">
        <v>16</v>
      </c>
      <c r="K167" s="56">
        <f t="shared" si="6"/>
        <v>768</v>
      </c>
      <c r="L167" s="56">
        <f t="shared" si="7"/>
        <v>192</v>
      </c>
      <c r="M167" s="56">
        <f t="shared" si="8"/>
        <v>11520</v>
      </c>
      <c r="N167"/>
      <c r="O167"/>
    </row>
    <row r="168" spans="1:15" ht="12.75" x14ac:dyDescent="0.2">
      <c r="A168" s="2"/>
      <c r="B168" s="2" t="s">
        <v>225</v>
      </c>
      <c r="C168" s="3">
        <v>0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11">
        <v>1</v>
      </c>
      <c r="K168" s="56">
        <f t="shared" si="6"/>
        <v>48</v>
      </c>
      <c r="L168" s="56">
        <f t="shared" si="7"/>
        <v>12</v>
      </c>
      <c r="M168" s="56">
        <f t="shared" si="8"/>
        <v>720</v>
      </c>
      <c r="N168"/>
      <c r="O168"/>
    </row>
    <row r="169" spans="1:15" ht="12.75" x14ac:dyDescent="0.2">
      <c r="A169" s="2"/>
      <c r="B169" s="2" t="s">
        <v>202</v>
      </c>
      <c r="C169" s="3">
        <v>0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11">
        <v>1</v>
      </c>
      <c r="K169" s="56">
        <f t="shared" si="6"/>
        <v>48</v>
      </c>
      <c r="L169" s="56">
        <f t="shared" si="7"/>
        <v>12</v>
      </c>
      <c r="M169" s="56">
        <f t="shared" si="8"/>
        <v>720</v>
      </c>
      <c r="N169"/>
      <c r="O169"/>
    </row>
    <row r="170" spans="1:15" ht="12.75" x14ac:dyDescent="0.2">
      <c r="A170" s="2"/>
      <c r="B170" s="2" t="s">
        <v>190</v>
      </c>
      <c r="C170" s="3">
        <v>0</v>
      </c>
      <c r="D170" s="3">
        <v>1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11">
        <v>1</v>
      </c>
      <c r="K170" s="56">
        <f t="shared" si="6"/>
        <v>48</v>
      </c>
      <c r="L170" s="56">
        <f t="shared" si="7"/>
        <v>12</v>
      </c>
      <c r="M170" s="56">
        <f t="shared" si="8"/>
        <v>720</v>
      </c>
      <c r="N170"/>
      <c r="O170"/>
    </row>
    <row r="171" spans="1:15" ht="12.75" x14ac:dyDescent="0.2">
      <c r="A171" s="2"/>
      <c r="B171" s="2" t="s">
        <v>182</v>
      </c>
      <c r="C171" s="3">
        <v>0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11">
        <v>1</v>
      </c>
      <c r="K171" s="56">
        <f t="shared" si="6"/>
        <v>48</v>
      </c>
      <c r="L171" s="56">
        <f t="shared" si="7"/>
        <v>12</v>
      </c>
      <c r="M171" s="56">
        <f t="shared" si="8"/>
        <v>720</v>
      </c>
      <c r="N171"/>
      <c r="O171"/>
    </row>
    <row r="172" spans="1:15" ht="12.75" x14ac:dyDescent="0.2">
      <c r="A172" s="2"/>
      <c r="B172" s="2" t="s">
        <v>189</v>
      </c>
      <c r="C172" s="3">
        <v>0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11">
        <v>1</v>
      </c>
      <c r="K172" s="56">
        <f t="shared" si="6"/>
        <v>48</v>
      </c>
      <c r="L172" s="56">
        <f t="shared" si="7"/>
        <v>12</v>
      </c>
      <c r="M172" s="56">
        <f t="shared" si="8"/>
        <v>720</v>
      </c>
      <c r="N172"/>
      <c r="O172"/>
    </row>
    <row r="173" spans="1:15" ht="12.75" x14ac:dyDescent="0.2">
      <c r="A173" s="2"/>
      <c r="B173" s="2" t="s">
        <v>201</v>
      </c>
      <c r="C173" s="3">
        <v>0</v>
      </c>
      <c r="D173" s="3">
        <v>1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11">
        <v>1</v>
      </c>
      <c r="K173" s="56">
        <f t="shared" si="6"/>
        <v>48</v>
      </c>
      <c r="L173" s="56">
        <f t="shared" si="7"/>
        <v>12</v>
      </c>
      <c r="M173" s="56">
        <f t="shared" si="8"/>
        <v>720</v>
      </c>
      <c r="N173"/>
      <c r="O173"/>
    </row>
    <row r="174" spans="1:15" ht="12.75" x14ac:dyDescent="0.2">
      <c r="A174" s="2"/>
      <c r="B174" s="2" t="s">
        <v>186</v>
      </c>
      <c r="C174" s="3">
        <v>0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11">
        <v>1</v>
      </c>
      <c r="K174" s="56">
        <f t="shared" si="6"/>
        <v>48</v>
      </c>
      <c r="L174" s="56">
        <f t="shared" si="7"/>
        <v>12</v>
      </c>
      <c r="M174" s="56">
        <f t="shared" si="8"/>
        <v>720</v>
      </c>
      <c r="N174"/>
      <c r="O174"/>
    </row>
    <row r="175" spans="1:15" ht="12.75" x14ac:dyDescent="0.2">
      <c r="A175" s="2"/>
      <c r="B175" s="2" t="s">
        <v>133</v>
      </c>
      <c r="C175" s="3">
        <v>0</v>
      </c>
      <c r="D175" s="3">
        <v>2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11">
        <v>3</v>
      </c>
      <c r="K175" s="56">
        <f t="shared" si="6"/>
        <v>144</v>
      </c>
      <c r="L175" s="56">
        <f t="shared" si="7"/>
        <v>36</v>
      </c>
      <c r="M175" s="56">
        <f t="shared" si="8"/>
        <v>2160</v>
      </c>
      <c r="N175"/>
      <c r="O175"/>
    </row>
    <row r="176" spans="1:15" ht="13.5" thickBot="1" x14ac:dyDescent="0.25">
      <c r="A176" s="48" t="s">
        <v>290</v>
      </c>
      <c r="B176" s="48"/>
      <c r="C176" s="49">
        <v>1</v>
      </c>
      <c r="D176" s="49">
        <v>39</v>
      </c>
      <c r="E176" s="49">
        <v>4</v>
      </c>
      <c r="F176" s="49">
        <v>0</v>
      </c>
      <c r="G176" s="49">
        <v>0</v>
      </c>
      <c r="H176" s="49">
        <v>1</v>
      </c>
      <c r="I176" s="49">
        <v>2</v>
      </c>
      <c r="J176" s="50">
        <v>47</v>
      </c>
      <c r="K176" s="57">
        <f t="shared" si="6"/>
        <v>2256</v>
      </c>
      <c r="L176" s="57">
        <f t="shared" si="7"/>
        <v>564</v>
      </c>
      <c r="M176" s="57">
        <f t="shared" si="8"/>
        <v>33840</v>
      </c>
      <c r="N176"/>
      <c r="O176"/>
    </row>
    <row r="177" spans="1:15" ht="13.5" thickTop="1" x14ac:dyDescent="0.2">
      <c r="A177" s="6" t="s">
        <v>121</v>
      </c>
      <c r="B177" s="6" t="s">
        <v>223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12">
        <v>1</v>
      </c>
      <c r="K177" s="58">
        <f t="shared" si="6"/>
        <v>48</v>
      </c>
      <c r="L177" s="58">
        <f t="shared" si="7"/>
        <v>12</v>
      </c>
      <c r="M177" s="58">
        <f t="shared" si="8"/>
        <v>720</v>
      </c>
      <c r="N177"/>
      <c r="O177"/>
    </row>
    <row r="178" spans="1:15" ht="12.75" x14ac:dyDescent="0.2">
      <c r="A178" s="2"/>
      <c r="B178" s="2" t="s">
        <v>132</v>
      </c>
      <c r="C178" s="3">
        <v>0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11">
        <v>1</v>
      </c>
      <c r="K178" s="56">
        <f t="shared" si="6"/>
        <v>48</v>
      </c>
      <c r="L178" s="56">
        <f t="shared" si="7"/>
        <v>12</v>
      </c>
      <c r="M178" s="56">
        <f t="shared" si="8"/>
        <v>720</v>
      </c>
      <c r="N178"/>
      <c r="O178"/>
    </row>
    <row r="179" spans="1:15" ht="12.75" x14ac:dyDescent="0.2">
      <c r="A179" s="2"/>
      <c r="B179" s="2" t="s">
        <v>124</v>
      </c>
      <c r="C179" s="3">
        <v>0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11">
        <v>1</v>
      </c>
      <c r="K179" s="56">
        <f t="shared" si="6"/>
        <v>48</v>
      </c>
      <c r="L179" s="56">
        <f t="shared" si="7"/>
        <v>12</v>
      </c>
      <c r="M179" s="56">
        <f t="shared" si="8"/>
        <v>720</v>
      </c>
      <c r="N179"/>
      <c r="O179"/>
    </row>
    <row r="180" spans="1:15" ht="12.75" x14ac:dyDescent="0.2">
      <c r="A180" s="2"/>
      <c r="B180" s="2" t="s">
        <v>150</v>
      </c>
      <c r="C180" s="3">
        <v>0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11">
        <v>1</v>
      </c>
      <c r="K180" s="56">
        <f t="shared" si="6"/>
        <v>48</v>
      </c>
      <c r="L180" s="56">
        <f t="shared" si="7"/>
        <v>12</v>
      </c>
      <c r="M180" s="56">
        <f t="shared" si="8"/>
        <v>720</v>
      </c>
      <c r="N180"/>
      <c r="O180"/>
    </row>
    <row r="181" spans="1:15" ht="12.75" x14ac:dyDescent="0.2">
      <c r="A181" s="2"/>
      <c r="B181" s="2" t="s">
        <v>156</v>
      </c>
      <c r="C181" s="3">
        <v>0</v>
      </c>
      <c r="D181" s="3">
        <v>1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11">
        <v>2</v>
      </c>
      <c r="K181" s="56">
        <f t="shared" si="6"/>
        <v>96</v>
      </c>
      <c r="L181" s="56">
        <f t="shared" si="7"/>
        <v>24</v>
      </c>
      <c r="M181" s="56">
        <f t="shared" si="8"/>
        <v>1440</v>
      </c>
      <c r="N181"/>
      <c r="O181"/>
    </row>
    <row r="182" spans="1:15" ht="12.75" x14ac:dyDescent="0.2">
      <c r="A182" s="2"/>
      <c r="B182" s="2" t="s">
        <v>139</v>
      </c>
      <c r="C182" s="3">
        <v>0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11">
        <v>1</v>
      </c>
      <c r="K182" s="56">
        <f t="shared" si="6"/>
        <v>48</v>
      </c>
      <c r="L182" s="56">
        <f t="shared" si="7"/>
        <v>12</v>
      </c>
      <c r="M182" s="56">
        <f t="shared" si="8"/>
        <v>720</v>
      </c>
      <c r="N182"/>
      <c r="O182"/>
    </row>
    <row r="183" spans="1:15" ht="12.75" x14ac:dyDescent="0.2">
      <c r="A183" s="2"/>
      <c r="B183" s="2" t="s">
        <v>143</v>
      </c>
      <c r="C183" s="3">
        <v>0</v>
      </c>
      <c r="D183" s="3">
        <v>2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11">
        <v>3</v>
      </c>
      <c r="K183" s="56">
        <f t="shared" si="6"/>
        <v>144</v>
      </c>
      <c r="L183" s="56">
        <f t="shared" si="7"/>
        <v>36</v>
      </c>
      <c r="M183" s="56">
        <f t="shared" si="8"/>
        <v>2160</v>
      </c>
      <c r="N183"/>
      <c r="O183"/>
    </row>
    <row r="184" spans="1:15" ht="12.75" x14ac:dyDescent="0.2">
      <c r="A184" s="2"/>
      <c r="B184" s="2" t="s">
        <v>169</v>
      </c>
      <c r="C184" s="3">
        <v>0</v>
      </c>
      <c r="D184" s="3">
        <v>1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11">
        <v>2</v>
      </c>
      <c r="K184" s="56">
        <f t="shared" si="6"/>
        <v>96</v>
      </c>
      <c r="L184" s="56">
        <f t="shared" si="7"/>
        <v>24</v>
      </c>
      <c r="M184" s="56">
        <f t="shared" si="8"/>
        <v>1440</v>
      </c>
      <c r="N184"/>
      <c r="O184"/>
    </row>
    <row r="185" spans="1:15" ht="12.75" x14ac:dyDescent="0.2">
      <c r="A185" s="2"/>
      <c r="B185" s="2" t="s">
        <v>131</v>
      </c>
      <c r="C185" s="3">
        <v>0</v>
      </c>
      <c r="D185" s="3">
        <v>1</v>
      </c>
      <c r="E185" s="3">
        <v>1</v>
      </c>
      <c r="F185" s="3">
        <v>0</v>
      </c>
      <c r="G185" s="3">
        <v>0</v>
      </c>
      <c r="H185" s="3">
        <v>0</v>
      </c>
      <c r="I185" s="3">
        <v>0</v>
      </c>
      <c r="J185" s="11">
        <v>2</v>
      </c>
      <c r="K185" s="56">
        <f t="shared" si="6"/>
        <v>96</v>
      </c>
      <c r="L185" s="56">
        <f t="shared" si="7"/>
        <v>24</v>
      </c>
      <c r="M185" s="56">
        <f t="shared" si="8"/>
        <v>1440</v>
      </c>
      <c r="N185"/>
      <c r="O185"/>
    </row>
    <row r="186" spans="1:15" ht="12.75" x14ac:dyDescent="0.2">
      <c r="A186" s="2"/>
      <c r="B186" s="2" t="s">
        <v>134</v>
      </c>
      <c r="C186" s="3">
        <v>0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11">
        <v>1</v>
      </c>
      <c r="K186" s="56">
        <f t="shared" si="6"/>
        <v>48</v>
      </c>
      <c r="L186" s="56">
        <f t="shared" si="7"/>
        <v>12</v>
      </c>
      <c r="M186" s="56">
        <f t="shared" si="8"/>
        <v>720</v>
      </c>
      <c r="N186"/>
      <c r="O186"/>
    </row>
    <row r="187" spans="1:15" ht="12.75" x14ac:dyDescent="0.2">
      <c r="A187" s="2"/>
      <c r="B187" s="2" t="s">
        <v>122</v>
      </c>
      <c r="C187" s="3">
        <v>0</v>
      </c>
      <c r="D187" s="3">
        <v>2</v>
      </c>
      <c r="E187" s="3">
        <v>1</v>
      </c>
      <c r="F187" s="3">
        <v>0</v>
      </c>
      <c r="G187" s="3">
        <v>0</v>
      </c>
      <c r="H187" s="3">
        <v>0</v>
      </c>
      <c r="I187" s="3">
        <v>0</v>
      </c>
      <c r="J187" s="11">
        <v>3</v>
      </c>
      <c r="K187" s="56">
        <f t="shared" si="6"/>
        <v>144</v>
      </c>
      <c r="L187" s="56">
        <f t="shared" si="7"/>
        <v>36</v>
      </c>
      <c r="M187" s="56">
        <f t="shared" si="8"/>
        <v>2160</v>
      </c>
      <c r="N187"/>
      <c r="O187"/>
    </row>
    <row r="188" spans="1:15" ht="12.75" x14ac:dyDescent="0.2">
      <c r="A188" s="2"/>
      <c r="B188" s="2" t="s">
        <v>130</v>
      </c>
      <c r="C188" s="3">
        <v>0</v>
      </c>
      <c r="D188" s="3">
        <v>1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11">
        <v>2</v>
      </c>
      <c r="K188" s="56">
        <f t="shared" si="6"/>
        <v>96</v>
      </c>
      <c r="L188" s="56">
        <f t="shared" si="7"/>
        <v>24</v>
      </c>
      <c r="M188" s="56">
        <f t="shared" si="8"/>
        <v>1440</v>
      </c>
      <c r="N188"/>
      <c r="O188"/>
    </row>
    <row r="189" spans="1:15" ht="12.75" x14ac:dyDescent="0.2">
      <c r="A189" s="2"/>
      <c r="B189" s="2" t="s">
        <v>128</v>
      </c>
      <c r="C189" s="3">
        <v>0</v>
      </c>
      <c r="D189" s="3">
        <v>1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11">
        <v>1</v>
      </c>
      <c r="K189" s="56">
        <f t="shared" si="6"/>
        <v>48</v>
      </c>
      <c r="L189" s="56">
        <f t="shared" si="7"/>
        <v>12</v>
      </c>
      <c r="M189" s="56">
        <f t="shared" si="8"/>
        <v>720</v>
      </c>
      <c r="N189"/>
      <c r="O189"/>
    </row>
    <row r="190" spans="1:15" ht="12.75" x14ac:dyDescent="0.2">
      <c r="A190" s="2"/>
      <c r="B190" s="2" t="s">
        <v>177</v>
      </c>
      <c r="C190" s="3">
        <v>0</v>
      </c>
      <c r="D190" s="3">
        <v>1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11">
        <v>1</v>
      </c>
      <c r="K190" s="56">
        <f t="shared" si="6"/>
        <v>48</v>
      </c>
      <c r="L190" s="56">
        <f t="shared" si="7"/>
        <v>12</v>
      </c>
      <c r="M190" s="56">
        <f t="shared" si="8"/>
        <v>720</v>
      </c>
      <c r="N190"/>
      <c r="O190"/>
    </row>
    <row r="191" spans="1:15" ht="13.5" thickBot="1" x14ac:dyDescent="0.25">
      <c r="A191" s="48" t="s">
        <v>291</v>
      </c>
      <c r="B191" s="48"/>
      <c r="C191" s="49">
        <v>0</v>
      </c>
      <c r="D191" s="49">
        <v>16</v>
      </c>
      <c r="E191" s="49">
        <v>6</v>
      </c>
      <c r="F191" s="49">
        <v>0</v>
      </c>
      <c r="G191" s="49">
        <v>0</v>
      </c>
      <c r="H191" s="49">
        <v>0</v>
      </c>
      <c r="I191" s="49">
        <v>0</v>
      </c>
      <c r="J191" s="50">
        <v>22</v>
      </c>
      <c r="K191" s="57">
        <f t="shared" si="6"/>
        <v>1056</v>
      </c>
      <c r="L191" s="57">
        <f t="shared" si="7"/>
        <v>264</v>
      </c>
      <c r="M191" s="57">
        <f t="shared" si="8"/>
        <v>15840</v>
      </c>
      <c r="N191"/>
      <c r="O191"/>
    </row>
    <row r="192" spans="1:15" ht="13.5" thickTop="1" x14ac:dyDescent="0.2">
      <c r="A192" s="6" t="s">
        <v>30</v>
      </c>
      <c r="B192" s="6" t="s">
        <v>101</v>
      </c>
      <c r="C192" s="7">
        <v>0</v>
      </c>
      <c r="D192" s="7">
        <v>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12">
        <v>1</v>
      </c>
      <c r="K192" s="58">
        <f t="shared" si="6"/>
        <v>48</v>
      </c>
      <c r="L192" s="58">
        <f t="shared" si="7"/>
        <v>12</v>
      </c>
      <c r="M192" s="58">
        <f t="shared" si="8"/>
        <v>720</v>
      </c>
      <c r="N192"/>
      <c r="O192"/>
    </row>
    <row r="193" spans="1:15" ht="12.75" x14ac:dyDescent="0.2">
      <c r="A193" s="2"/>
      <c r="B193" s="2" t="s">
        <v>86</v>
      </c>
      <c r="C193" s="3">
        <v>0</v>
      </c>
      <c r="D193" s="3">
        <v>1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11">
        <v>1</v>
      </c>
      <c r="K193" s="56">
        <f t="shared" si="6"/>
        <v>48</v>
      </c>
      <c r="L193" s="56">
        <f t="shared" si="7"/>
        <v>12</v>
      </c>
      <c r="M193" s="56">
        <f t="shared" si="8"/>
        <v>720</v>
      </c>
      <c r="N193"/>
      <c r="O193"/>
    </row>
    <row r="194" spans="1:15" ht="12.75" x14ac:dyDescent="0.2">
      <c r="A194" s="2"/>
      <c r="B194" s="2" t="s">
        <v>31</v>
      </c>
      <c r="C194" s="3">
        <v>1</v>
      </c>
      <c r="D194" s="3">
        <v>3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11">
        <v>5</v>
      </c>
      <c r="K194" s="56">
        <f t="shared" si="6"/>
        <v>240</v>
      </c>
      <c r="L194" s="56">
        <f t="shared" si="7"/>
        <v>60</v>
      </c>
      <c r="M194" s="56">
        <f t="shared" si="8"/>
        <v>3600</v>
      </c>
      <c r="N194"/>
      <c r="O194"/>
    </row>
    <row r="195" spans="1:15" ht="12.75" x14ac:dyDescent="0.2">
      <c r="A195" s="2"/>
      <c r="B195" s="2" t="s">
        <v>73</v>
      </c>
      <c r="C195" s="3">
        <v>0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11">
        <v>1</v>
      </c>
      <c r="K195" s="56">
        <f t="shared" si="6"/>
        <v>48</v>
      </c>
      <c r="L195" s="56">
        <f t="shared" si="7"/>
        <v>12</v>
      </c>
      <c r="M195" s="56">
        <f t="shared" si="8"/>
        <v>720</v>
      </c>
      <c r="N195"/>
      <c r="O195"/>
    </row>
    <row r="196" spans="1:15" ht="12.75" x14ac:dyDescent="0.2">
      <c r="A196" s="2"/>
      <c r="B196" s="2" t="s">
        <v>63</v>
      </c>
      <c r="C196" s="3">
        <v>0</v>
      </c>
      <c r="D196" s="3">
        <v>3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11">
        <v>4</v>
      </c>
      <c r="K196" s="56">
        <f t="shared" si="6"/>
        <v>192</v>
      </c>
      <c r="L196" s="56">
        <f t="shared" si="7"/>
        <v>48</v>
      </c>
      <c r="M196" s="56">
        <f t="shared" si="8"/>
        <v>2880</v>
      </c>
      <c r="N196"/>
      <c r="O196"/>
    </row>
    <row r="197" spans="1:15" ht="12.75" x14ac:dyDescent="0.2">
      <c r="A197" s="2"/>
      <c r="B197" s="2" t="s">
        <v>68</v>
      </c>
      <c r="C197" s="3">
        <v>0</v>
      </c>
      <c r="D197" s="3">
        <v>1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11">
        <v>1</v>
      </c>
      <c r="K197" s="56">
        <f t="shared" si="6"/>
        <v>48</v>
      </c>
      <c r="L197" s="56">
        <f t="shared" si="7"/>
        <v>12</v>
      </c>
      <c r="M197" s="56">
        <f t="shared" si="8"/>
        <v>720</v>
      </c>
      <c r="N197"/>
      <c r="O197"/>
    </row>
    <row r="198" spans="1:15" ht="12.75" x14ac:dyDescent="0.2">
      <c r="A198" s="2"/>
      <c r="B198" s="2" t="s">
        <v>203</v>
      </c>
      <c r="C198" s="3">
        <v>0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11">
        <v>1</v>
      </c>
      <c r="K198" s="56">
        <f t="shared" si="6"/>
        <v>48</v>
      </c>
      <c r="L198" s="56">
        <f t="shared" si="7"/>
        <v>12</v>
      </c>
      <c r="M198" s="56">
        <f t="shared" si="8"/>
        <v>720</v>
      </c>
      <c r="N198"/>
      <c r="O198"/>
    </row>
    <row r="199" spans="1:15" ht="12.75" x14ac:dyDescent="0.2">
      <c r="A199" s="2"/>
      <c r="B199" s="2" t="s">
        <v>270</v>
      </c>
      <c r="C199" s="3">
        <v>0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11">
        <v>1</v>
      </c>
      <c r="K199" s="56">
        <f t="shared" si="6"/>
        <v>48</v>
      </c>
      <c r="L199" s="56">
        <f t="shared" si="7"/>
        <v>12</v>
      </c>
      <c r="M199" s="56">
        <f t="shared" si="8"/>
        <v>720</v>
      </c>
      <c r="N199"/>
      <c r="O199"/>
    </row>
    <row r="200" spans="1:15" ht="12.75" x14ac:dyDescent="0.2">
      <c r="A200" s="2"/>
      <c r="B200" s="2" t="s">
        <v>96</v>
      </c>
      <c r="C200" s="3">
        <v>0</v>
      </c>
      <c r="D200" s="3">
        <v>2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11">
        <v>3</v>
      </c>
      <c r="K200" s="56">
        <f t="shared" ref="K200:K263" si="9">J200*48</f>
        <v>144</v>
      </c>
      <c r="L200" s="56">
        <f t="shared" ref="L200:L263" si="10">J200*12</f>
        <v>36</v>
      </c>
      <c r="M200" s="56">
        <f t="shared" ref="M200:M263" si="11">J200*720</f>
        <v>2160</v>
      </c>
      <c r="N200"/>
      <c r="O200"/>
    </row>
    <row r="201" spans="1:15" ht="12.75" x14ac:dyDescent="0.2">
      <c r="A201" s="2"/>
      <c r="B201" s="2" t="s">
        <v>62</v>
      </c>
      <c r="C201" s="3">
        <v>0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11">
        <v>1</v>
      </c>
      <c r="K201" s="56">
        <f t="shared" si="9"/>
        <v>48</v>
      </c>
      <c r="L201" s="56">
        <f t="shared" si="10"/>
        <v>12</v>
      </c>
      <c r="M201" s="56">
        <f t="shared" si="11"/>
        <v>720</v>
      </c>
      <c r="N201"/>
      <c r="O201"/>
    </row>
    <row r="202" spans="1:15" ht="12.75" x14ac:dyDescent="0.2">
      <c r="A202" s="2"/>
      <c r="B202" s="2" t="s">
        <v>97</v>
      </c>
      <c r="C202" s="3">
        <v>0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11">
        <v>1</v>
      </c>
      <c r="K202" s="56">
        <f t="shared" si="9"/>
        <v>48</v>
      </c>
      <c r="L202" s="56">
        <f t="shared" si="10"/>
        <v>12</v>
      </c>
      <c r="M202" s="56">
        <f t="shared" si="11"/>
        <v>720</v>
      </c>
      <c r="N202"/>
      <c r="O202"/>
    </row>
    <row r="203" spans="1:15" ht="12.75" x14ac:dyDescent="0.2">
      <c r="A203" s="2"/>
      <c r="B203" s="2" t="s">
        <v>105</v>
      </c>
      <c r="C203" s="3">
        <v>0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11">
        <v>1</v>
      </c>
      <c r="K203" s="56">
        <f t="shared" si="9"/>
        <v>48</v>
      </c>
      <c r="L203" s="56">
        <f t="shared" si="10"/>
        <v>12</v>
      </c>
      <c r="M203" s="56">
        <f t="shared" si="11"/>
        <v>720</v>
      </c>
      <c r="N203"/>
      <c r="O203"/>
    </row>
    <row r="204" spans="1:15" ht="12.75" x14ac:dyDescent="0.2">
      <c r="A204" s="2"/>
      <c r="B204" s="2" t="s">
        <v>75</v>
      </c>
      <c r="C204" s="3">
        <v>0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11">
        <v>1</v>
      </c>
      <c r="K204" s="56">
        <f t="shared" si="9"/>
        <v>48</v>
      </c>
      <c r="L204" s="56">
        <f t="shared" si="10"/>
        <v>12</v>
      </c>
      <c r="M204" s="56">
        <f t="shared" si="11"/>
        <v>720</v>
      </c>
      <c r="N204"/>
      <c r="O204"/>
    </row>
    <row r="205" spans="1:15" ht="12.75" x14ac:dyDescent="0.2">
      <c r="A205" s="2"/>
      <c r="B205" s="2" t="s">
        <v>214</v>
      </c>
      <c r="C205" s="3">
        <v>0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11">
        <v>1</v>
      </c>
      <c r="K205" s="56">
        <f t="shared" si="9"/>
        <v>48</v>
      </c>
      <c r="L205" s="56">
        <f t="shared" si="10"/>
        <v>12</v>
      </c>
      <c r="M205" s="56">
        <f t="shared" si="11"/>
        <v>720</v>
      </c>
      <c r="N205"/>
      <c r="O205"/>
    </row>
    <row r="206" spans="1:15" ht="12.75" x14ac:dyDescent="0.2">
      <c r="A206" s="2"/>
      <c r="B206" s="2" t="s">
        <v>64</v>
      </c>
      <c r="C206" s="3">
        <v>0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11">
        <v>1</v>
      </c>
      <c r="K206" s="56">
        <f t="shared" si="9"/>
        <v>48</v>
      </c>
      <c r="L206" s="56">
        <f t="shared" si="10"/>
        <v>12</v>
      </c>
      <c r="M206" s="56">
        <f t="shared" si="11"/>
        <v>720</v>
      </c>
      <c r="N206"/>
      <c r="O206"/>
    </row>
    <row r="207" spans="1:15" ht="12.75" x14ac:dyDescent="0.2">
      <c r="A207" s="2"/>
      <c r="B207" s="2" t="s">
        <v>85</v>
      </c>
      <c r="C207" s="3">
        <v>0</v>
      </c>
      <c r="D207" s="3">
        <v>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11">
        <v>1</v>
      </c>
      <c r="K207" s="56">
        <f t="shared" si="9"/>
        <v>48</v>
      </c>
      <c r="L207" s="56">
        <f t="shared" si="10"/>
        <v>12</v>
      </c>
      <c r="M207" s="56">
        <f t="shared" si="11"/>
        <v>720</v>
      </c>
      <c r="N207"/>
      <c r="O207"/>
    </row>
    <row r="208" spans="1:15" ht="12.75" x14ac:dyDescent="0.2">
      <c r="A208" s="2"/>
      <c r="B208" s="2" t="s">
        <v>264</v>
      </c>
      <c r="C208" s="3">
        <v>0</v>
      </c>
      <c r="D208" s="3">
        <v>1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11">
        <v>1</v>
      </c>
      <c r="K208" s="56">
        <f t="shared" si="9"/>
        <v>48</v>
      </c>
      <c r="L208" s="56">
        <f t="shared" si="10"/>
        <v>12</v>
      </c>
      <c r="M208" s="56">
        <f t="shared" si="11"/>
        <v>720</v>
      </c>
      <c r="N208"/>
      <c r="O208"/>
    </row>
    <row r="209" spans="1:15" ht="12.75" x14ac:dyDescent="0.2">
      <c r="A209" s="2"/>
      <c r="B209" s="2" t="s">
        <v>69</v>
      </c>
      <c r="C209" s="3">
        <v>0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11">
        <v>1</v>
      </c>
      <c r="K209" s="56">
        <f t="shared" si="9"/>
        <v>48</v>
      </c>
      <c r="L209" s="56">
        <f t="shared" si="10"/>
        <v>12</v>
      </c>
      <c r="M209" s="56">
        <f t="shared" si="11"/>
        <v>720</v>
      </c>
      <c r="N209"/>
      <c r="O209"/>
    </row>
    <row r="210" spans="1:15" ht="12.75" x14ac:dyDescent="0.2">
      <c r="A210" s="2"/>
      <c r="B210" s="2" t="s">
        <v>107</v>
      </c>
      <c r="C210" s="3">
        <v>0</v>
      </c>
      <c r="D210" s="3">
        <v>1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11">
        <v>1</v>
      </c>
      <c r="K210" s="56">
        <f t="shared" si="9"/>
        <v>48</v>
      </c>
      <c r="L210" s="56">
        <f t="shared" si="10"/>
        <v>12</v>
      </c>
      <c r="M210" s="56">
        <f t="shared" si="11"/>
        <v>720</v>
      </c>
      <c r="N210"/>
      <c r="O210"/>
    </row>
    <row r="211" spans="1:15" ht="12.75" x14ac:dyDescent="0.2">
      <c r="A211" s="2"/>
      <c r="B211" s="2" t="s">
        <v>106</v>
      </c>
      <c r="C211" s="3">
        <v>0</v>
      </c>
      <c r="D211" s="3">
        <v>1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11">
        <v>1</v>
      </c>
      <c r="K211" s="56">
        <f t="shared" si="9"/>
        <v>48</v>
      </c>
      <c r="L211" s="56">
        <f t="shared" si="10"/>
        <v>12</v>
      </c>
      <c r="M211" s="56">
        <f t="shared" si="11"/>
        <v>720</v>
      </c>
      <c r="N211"/>
      <c r="O211"/>
    </row>
    <row r="212" spans="1:15" ht="12.75" x14ac:dyDescent="0.2">
      <c r="A212" s="2"/>
      <c r="B212" s="2" t="s">
        <v>91</v>
      </c>
      <c r="C212" s="3">
        <v>0</v>
      </c>
      <c r="D212" s="3">
        <v>1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11">
        <v>1</v>
      </c>
      <c r="K212" s="56">
        <f t="shared" si="9"/>
        <v>48</v>
      </c>
      <c r="L212" s="56">
        <f t="shared" si="10"/>
        <v>12</v>
      </c>
      <c r="M212" s="56">
        <f t="shared" si="11"/>
        <v>720</v>
      </c>
      <c r="N212"/>
      <c r="O212"/>
    </row>
    <row r="213" spans="1:15" ht="12.75" x14ac:dyDescent="0.2">
      <c r="A213" s="2"/>
      <c r="B213" s="2" t="s">
        <v>108</v>
      </c>
      <c r="C213" s="3">
        <v>0</v>
      </c>
      <c r="D213" s="3">
        <v>1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11">
        <v>1</v>
      </c>
      <c r="K213" s="56">
        <f t="shared" si="9"/>
        <v>48</v>
      </c>
      <c r="L213" s="56">
        <f t="shared" si="10"/>
        <v>12</v>
      </c>
      <c r="M213" s="56">
        <f t="shared" si="11"/>
        <v>720</v>
      </c>
      <c r="N213"/>
      <c r="O213"/>
    </row>
    <row r="214" spans="1:15" ht="12.75" x14ac:dyDescent="0.2">
      <c r="A214" s="2"/>
      <c r="B214" s="2" t="s">
        <v>262</v>
      </c>
      <c r="C214" s="3">
        <v>0</v>
      </c>
      <c r="D214" s="3">
        <v>0</v>
      </c>
      <c r="E214" s="3">
        <v>0</v>
      </c>
      <c r="F214" s="3">
        <v>0</v>
      </c>
      <c r="G214" s="3">
        <v>1</v>
      </c>
      <c r="H214" s="3">
        <v>0</v>
      </c>
      <c r="I214" s="3">
        <v>0</v>
      </c>
      <c r="J214" s="11">
        <v>1</v>
      </c>
      <c r="K214" s="56">
        <f t="shared" si="9"/>
        <v>48</v>
      </c>
      <c r="L214" s="56">
        <f t="shared" si="10"/>
        <v>12</v>
      </c>
      <c r="M214" s="56">
        <f t="shared" si="11"/>
        <v>720</v>
      </c>
      <c r="N214"/>
      <c r="O214"/>
    </row>
    <row r="215" spans="1:15" ht="12.75" x14ac:dyDescent="0.2">
      <c r="A215" s="2"/>
      <c r="B215" s="2" t="s">
        <v>61</v>
      </c>
      <c r="C215" s="3">
        <v>0</v>
      </c>
      <c r="D215" s="3">
        <v>8</v>
      </c>
      <c r="E215" s="3">
        <v>3</v>
      </c>
      <c r="F215" s="3">
        <v>0</v>
      </c>
      <c r="G215" s="3">
        <v>0</v>
      </c>
      <c r="H215" s="3">
        <v>0</v>
      </c>
      <c r="I215" s="3">
        <v>1</v>
      </c>
      <c r="J215" s="11">
        <v>12</v>
      </c>
      <c r="K215" s="56">
        <f t="shared" si="9"/>
        <v>576</v>
      </c>
      <c r="L215" s="56">
        <f t="shared" si="10"/>
        <v>144</v>
      </c>
      <c r="M215" s="56">
        <f t="shared" si="11"/>
        <v>8640</v>
      </c>
      <c r="N215"/>
      <c r="O215"/>
    </row>
    <row r="216" spans="1:15" ht="12.75" x14ac:dyDescent="0.2">
      <c r="A216" s="2"/>
      <c r="B216" s="2" t="s">
        <v>116</v>
      </c>
      <c r="C216" s="3">
        <v>0</v>
      </c>
      <c r="D216" s="3">
        <v>1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11">
        <v>1</v>
      </c>
      <c r="K216" s="56">
        <f t="shared" si="9"/>
        <v>48</v>
      </c>
      <c r="L216" s="56">
        <f t="shared" si="10"/>
        <v>12</v>
      </c>
      <c r="M216" s="56">
        <f t="shared" si="11"/>
        <v>720</v>
      </c>
      <c r="N216"/>
      <c r="O216"/>
    </row>
    <row r="217" spans="1:15" ht="12.75" x14ac:dyDescent="0.2">
      <c r="A217" s="2"/>
      <c r="B217" s="2" t="s">
        <v>90</v>
      </c>
      <c r="C217" s="3">
        <v>0</v>
      </c>
      <c r="D217" s="3">
        <v>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11">
        <v>1</v>
      </c>
      <c r="K217" s="56">
        <f t="shared" si="9"/>
        <v>48</v>
      </c>
      <c r="L217" s="56">
        <f t="shared" si="10"/>
        <v>12</v>
      </c>
      <c r="M217" s="56">
        <f t="shared" si="11"/>
        <v>720</v>
      </c>
      <c r="N217"/>
      <c r="O217"/>
    </row>
    <row r="218" spans="1:15" ht="12.75" x14ac:dyDescent="0.2">
      <c r="A218" s="2"/>
      <c r="B218" s="2" t="s">
        <v>47</v>
      </c>
      <c r="C218" s="3">
        <v>0</v>
      </c>
      <c r="D218" s="3">
        <v>3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11">
        <v>4</v>
      </c>
      <c r="K218" s="56">
        <f t="shared" si="9"/>
        <v>192</v>
      </c>
      <c r="L218" s="56">
        <f t="shared" si="10"/>
        <v>48</v>
      </c>
      <c r="M218" s="56">
        <f t="shared" si="11"/>
        <v>2880</v>
      </c>
      <c r="N218"/>
      <c r="O218"/>
    </row>
    <row r="219" spans="1:15" ht="13.5" thickBot="1" x14ac:dyDescent="0.25">
      <c r="A219" s="48" t="s">
        <v>292</v>
      </c>
      <c r="B219" s="48"/>
      <c r="C219" s="49">
        <v>1</v>
      </c>
      <c r="D219" s="49">
        <v>40</v>
      </c>
      <c r="E219" s="49">
        <v>7</v>
      </c>
      <c r="F219" s="49">
        <v>0</v>
      </c>
      <c r="G219" s="49">
        <v>1</v>
      </c>
      <c r="H219" s="49">
        <v>0</v>
      </c>
      <c r="I219" s="49">
        <v>1</v>
      </c>
      <c r="J219" s="50">
        <v>50</v>
      </c>
      <c r="K219" s="57">
        <f t="shared" si="9"/>
        <v>2400</v>
      </c>
      <c r="L219" s="57">
        <f t="shared" si="10"/>
        <v>600</v>
      </c>
      <c r="M219" s="57">
        <f t="shared" si="11"/>
        <v>36000</v>
      </c>
      <c r="N219"/>
      <c r="O219"/>
    </row>
    <row r="220" spans="1:15" ht="13.5" thickTop="1" x14ac:dyDescent="0.2">
      <c r="A220" s="6" t="s">
        <v>13</v>
      </c>
      <c r="B220" s="6" t="s">
        <v>114</v>
      </c>
      <c r="C220" s="7">
        <v>0</v>
      </c>
      <c r="D220" s="7">
        <v>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12">
        <v>1</v>
      </c>
      <c r="K220" s="58">
        <f t="shared" si="9"/>
        <v>48</v>
      </c>
      <c r="L220" s="58">
        <f t="shared" si="10"/>
        <v>12</v>
      </c>
      <c r="M220" s="58">
        <f t="shared" si="11"/>
        <v>720</v>
      </c>
      <c r="N220"/>
      <c r="O220"/>
    </row>
    <row r="221" spans="1:15" ht="12.75" x14ac:dyDescent="0.2">
      <c r="A221" s="2"/>
      <c r="B221" s="2" t="s">
        <v>76</v>
      </c>
      <c r="C221" s="3">
        <v>0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11">
        <v>1</v>
      </c>
      <c r="K221" s="56">
        <f t="shared" si="9"/>
        <v>48</v>
      </c>
      <c r="L221" s="56">
        <f t="shared" si="10"/>
        <v>12</v>
      </c>
      <c r="M221" s="56">
        <f t="shared" si="11"/>
        <v>720</v>
      </c>
      <c r="N221"/>
      <c r="O221"/>
    </row>
    <row r="222" spans="1:15" ht="12.75" x14ac:dyDescent="0.2">
      <c r="A222" s="2"/>
      <c r="B222" s="2" t="s">
        <v>211</v>
      </c>
      <c r="C222" s="3">
        <v>0</v>
      </c>
      <c r="D222" s="3">
        <v>1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11">
        <v>2</v>
      </c>
      <c r="K222" s="56">
        <f t="shared" si="9"/>
        <v>96</v>
      </c>
      <c r="L222" s="56">
        <f t="shared" si="10"/>
        <v>24</v>
      </c>
      <c r="M222" s="56">
        <f t="shared" si="11"/>
        <v>1440</v>
      </c>
      <c r="N222"/>
      <c r="O222"/>
    </row>
    <row r="223" spans="1:15" ht="12.75" x14ac:dyDescent="0.2">
      <c r="A223" s="2"/>
      <c r="B223" s="2" t="s">
        <v>138</v>
      </c>
      <c r="C223" s="3">
        <v>0</v>
      </c>
      <c r="D223" s="3">
        <v>1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11">
        <v>1</v>
      </c>
      <c r="K223" s="56">
        <f t="shared" si="9"/>
        <v>48</v>
      </c>
      <c r="L223" s="56">
        <f t="shared" si="10"/>
        <v>12</v>
      </c>
      <c r="M223" s="56">
        <f t="shared" si="11"/>
        <v>720</v>
      </c>
      <c r="N223"/>
      <c r="O223"/>
    </row>
    <row r="224" spans="1:15" ht="12.75" x14ac:dyDescent="0.2">
      <c r="A224" s="2"/>
      <c r="B224" s="2" t="s">
        <v>268</v>
      </c>
      <c r="C224" s="3">
        <v>0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11">
        <v>1</v>
      </c>
      <c r="K224" s="56">
        <f t="shared" si="9"/>
        <v>48</v>
      </c>
      <c r="L224" s="56">
        <f t="shared" si="10"/>
        <v>12</v>
      </c>
      <c r="M224" s="56">
        <f t="shared" si="11"/>
        <v>720</v>
      </c>
      <c r="N224"/>
      <c r="O224"/>
    </row>
    <row r="225" spans="1:15" ht="12.75" x14ac:dyDescent="0.2">
      <c r="A225" s="2"/>
      <c r="B225" s="2" t="s">
        <v>206</v>
      </c>
      <c r="C225" s="3">
        <v>0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11">
        <v>1</v>
      </c>
      <c r="K225" s="56">
        <f t="shared" si="9"/>
        <v>48</v>
      </c>
      <c r="L225" s="56">
        <f t="shared" si="10"/>
        <v>12</v>
      </c>
      <c r="M225" s="56">
        <f t="shared" si="11"/>
        <v>720</v>
      </c>
      <c r="N225"/>
      <c r="O225"/>
    </row>
    <row r="226" spans="1:15" ht="12.75" x14ac:dyDescent="0.2">
      <c r="A226" s="2"/>
      <c r="B226" s="2" t="s">
        <v>244</v>
      </c>
      <c r="C226" s="3">
        <v>0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11">
        <v>1</v>
      </c>
      <c r="K226" s="56">
        <f t="shared" si="9"/>
        <v>48</v>
      </c>
      <c r="L226" s="56">
        <f t="shared" si="10"/>
        <v>12</v>
      </c>
      <c r="M226" s="56">
        <f t="shared" si="11"/>
        <v>720</v>
      </c>
      <c r="N226"/>
      <c r="O226"/>
    </row>
    <row r="227" spans="1:15" ht="12.75" x14ac:dyDescent="0.2">
      <c r="A227" s="2"/>
      <c r="B227" s="2" t="s">
        <v>111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1</v>
      </c>
      <c r="I227" s="3">
        <v>0</v>
      </c>
      <c r="J227" s="11">
        <v>1</v>
      </c>
      <c r="K227" s="56">
        <f t="shared" si="9"/>
        <v>48</v>
      </c>
      <c r="L227" s="56">
        <f t="shared" si="10"/>
        <v>12</v>
      </c>
      <c r="M227" s="56">
        <f t="shared" si="11"/>
        <v>720</v>
      </c>
      <c r="N227"/>
      <c r="O227"/>
    </row>
    <row r="228" spans="1:15" ht="12.75" x14ac:dyDescent="0.2">
      <c r="A228" s="2"/>
      <c r="B228" s="2" t="s">
        <v>147</v>
      </c>
      <c r="C228" s="3">
        <v>0</v>
      </c>
      <c r="D228" s="3">
        <v>1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11">
        <v>1</v>
      </c>
      <c r="K228" s="56">
        <f t="shared" si="9"/>
        <v>48</v>
      </c>
      <c r="L228" s="56">
        <f t="shared" si="10"/>
        <v>12</v>
      </c>
      <c r="M228" s="56">
        <f t="shared" si="11"/>
        <v>720</v>
      </c>
      <c r="N228"/>
      <c r="O228"/>
    </row>
    <row r="229" spans="1:15" ht="12.75" x14ac:dyDescent="0.2">
      <c r="A229" s="2"/>
      <c r="B229" s="2" t="s">
        <v>14</v>
      </c>
      <c r="C229" s="3">
        <v>0</v>
      </c>
      <c r="D229" s="3">
        <v>4</v>
      </c>
      <c r="E229" s="3">
        <v>1</v>
      </c>
      <c r="F229" s="3">
        <v>0</v>
      </c>
      <c r="G229" s="3">
        <v>0</v>
      </c>
      <c r="H229" s="3">
        <v>0</v>
      </c>
      <c r="I229" s="3">
        <v>0</v>
      </c>
      <c r="J229" s="11">
        <v>5</v>
      </c>
      <c r="K229" s="56">
        <f t="shared" si="9"/>
        <v>240</v>
      </c>
      <c r="L229" s="56">
        <f t="shared" si="10"/>
        <v>60</v>
      </c>
      <c r="M229" s="56">
        <f t="shared" si="11"/>
        <v>3600</v>
      </c>
      <c r="N229"/>
      <c r="O229"/>
    </row>
    <row r="230" spans="1:15" ht="12.75" x14ac:dyDescent="0.2">
      <c r="A230" s="2"/>
      <c r="B230" s="2" t="s">
        <v>60</v>
      </c>
      <c r="C230" s="3">
        <v>0</v>
      </c>
      <c r="D230" s="3">
        <v>1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11">
        <v>2</v>
      </c>
      <c r="K230" s="56">
        <f t="shared" si="9"/>
        <v>96</v>
      </c>
      <c r="L230" s="56">
        <f t="shared" si="10"/>
        <v>24</v>
      </c>
      <c r="M230" s="56">
        <f t="shared" si="11"/>
        <v>1440</v>
      </c>
      <c r="N230"/>
      <c r="O230"/>
    </row>
    <row r="231" spans="1:15" ht="12.75" x14ac:dyDescent="0.2">
      <c r="A231" s="2"/>
      <c r="B231" s="2" t="s">
        <v>197</v>
      </c>
      <c r="C231" s="3">
        <v>0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11">
        <v>1</v>
      </c>
      <c r="K231" s="56">
        <f t="shared" si="9"/>
        <v>48</v>
      </c>
      <c r="L231" s="56">
        <f t="shared" si="10"/>
        <v>12</v>
      </c>
      <c r="M231" s="56">
        <f t="shared" si="11"/>
        <v>720</v>
      </c>
      <c r="N231"/>
      <c r="O231"/>
    </row>
    <row r="232" spans="1:15" ht="12.75" x14ac:dyDescent="0.2">
      <c r="A232" s="2"/>
      <c r="B232" s="2" t="s">
        <v>158</v>
      </c>
      <c r="C232" s="3">
        <v>0</v>
      </c>
      <c r="D232" s="3">
        <v>1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11">
        <v>1</v>
      </c>
      <c r="K232" s="56">
        <f t="shared" si="9"/>
        <v>48</v>
      </c>
      <c r="L232" s="56">
        <f t="shared" si="10"/>
        <v>12</v>
      </c>
      <c r="M232" s="56">
        <f t="shared" si="11"/>
        <v>720</v>
      </c>
      <c r="N232"/>
      <c r="O232"/>
    </row>
    <row r="233" spans="1:15" ht="12.75" x14ac:dyDescent="0.2">
      <c r="A233" s="2"/>
      <c r="B233" s="2" t="s">
        <v>117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3">
        <v>0</v>
      </c>
      <c r="J233" s="11">
        <v>1</v>
      </c>
      <c r="K233" s="56">
        <f t="shared" si="9"/>
        <v>48</v>
      </c>
      <c r="L233" s="56">
        <f t="shared" si="10"/>
        <v>12</v>
      </c>
      <c r="M233" s="56">
        <f t="shared" si="11"/>
        <v>720</v>
      </c>
      <c r="N233"/>
      <c r="O233"/>
    </row>
    <row r="234" spans="1:15" ht="12.75" x14ac:dyDescent="0.2">
      <c r="A234" s="2"/>
      <c r="B234" s="2" t="s">
        <v>15</v>
      </c>
      <c r="C234" s="3">
        <v>0</v>
      </c>
      <c r="D234" s="3">
        <v>1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11">
        <v>1</v>
      </c>
      <c r="K234" s="56">
        <f t="shared" si="9"/>
        <v>48</v>
      </c>
      <c r="L234" s="56">
        <f t="shared" si="10"/>
        <v>12</v>
      </c>
      <c r="M234" s="56">
        <f t="shared" si="11"/>
        <v>720</v>
      </c>
      <c r="N234"/>
      <c r="O234"/>
    </row>
    <row r="235" spans="1:15" ht="12.75" x14ac:dyDescent="0.2">
      <c r="A235" s="2"/>
      <c r="B235" s="2" t="s">
        <v>161</v>
      </c>
      <c r="C235" s="3">
        <v>0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11">
        <v>1</v>
      </c>
      <c r="K235" s="56">
        <f t="shared" si="9"/>
        <v>48</v>
      </c>
      <c r="L235" s="56">
        <f t="shared" si="10"/>
        <v>12</v>
      </c>
      <c r="M235" s="56">
        <f t="shared" si="11"/>
        <v>720</v>
      </c>
      <c r="N235"/>
      <c r="O235"/>
    </row>
    <row r="236" spans="1:15" ht="12.75" x14ac:dyDescent="0.2">
      <c r="A236" s="2"/>
      <c r="B236" s="2" t="s">
        <v>115</v>
      </c>
      <c r="C236" s="3">
        <v>0</v>
      </c>
      <c r="D236" s="3">
        <v>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11">
        <v>1</v>
      </c>
      <c r="K236" s="56">
        <f t="shared" si="9"/>
        <v>48</v>
      </c>
      <c r="L236" s="56">
        <f t="shared" si="10"/>
        <v>12</v>
      </c>
      <c r="M236" s="56">
        <f t="shared" si="11"/>
        <v>720</v>
      </c>
      <c r="N236"/>
      <c r="O236"/>
    </row>
    <row r="237" spans="1:15" ht="12.75" x14ac:dyDescent="0.2">
      <c r="A237" s="2"/>
      <c r="B237" s="2" t="s">
        <v>49</v>
      </c>
      <c r="C237" s="3">
        <v>0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11">
        <v>1</v>
      </c>
      <c r="K237" s="56">
        <f t="shared" si="9"/>
        <v>48</v>
      </c>
      <c r="L237" s="56">
        <f t="shared" si="10"/>
        <v>12</v>
      </c>
      <c r="M237" s="56">
        <f t="shared" si="11"/>
        <v>720</v>
      </c>
      <c r="N237"/>
      <c r="O237"/>
    </row>
    <row r="238" spans="1:15" ht="12.75" x14ac:dyDescent="0.2">
      <c r="A238" s="2"/>
      <c r="B238" s="2" t="s">
        <v>261</v>
      </c>
      <c r="C238" s="3">
        <v>1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11">
        <v>1</v>
      </c>
      <c r="K238" s="56">
        <f t="shared" si="9"/>
        <v>48</v>
      </c>
      <c r="L238" s="56">
        <f t="shared" si="10"/>
        <v>12</v>
      </c>
      <c r="M238" s="56">
        <f t="shared" si="11"/>
        <v>720</v>
      </c>
      <c r="N238"/>
      <c r="O238"/>
    </row>
    <row r="239" spans="1:15" ht="12.75" x14ac:dyDescent="0.2">
      <c r="A239" s="2"/>
      <c r="B239" s="2" t="s">
        <v>140</v>
      </c>
      <c r="C239" s="3">
        <v>0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11">
        <v>1</v>
      </c>
      <c r="K239" s="56">
        <f t="shared" si="9"/>
        <v>48</v>
      </c>
      <c r="L239" s="56">
        <f t="shared" si="10"/>
        <v>12</v>
      </c>
      <c r="M239" s="56">
        <f t="shared" si="11"/>
        <v>720</v>
      </c>
      <c r="N239"/>
      <c r="O239"/>
    </row>
    <row r="240" spans="1:15" ht="12.75" x14ac:dyDescent="0.2">
      <c r="A240" s="2"/>
      <c r="B240" s="2" t="s">
        <v>42</v>
      </c>
      <c r="C240" s="3">
        <v>0</v>
      </c>
      <c r="D240" s="3">
        <v>5</v>
      </c>
      <c r="E240" s="3">
        <v>2</v>
      </c>
      <c r="F240" s="3">
        <v>0</v>
      </c>
      <c r="G240" s="3">
        <v>0</v>
      </c>
      <c r="H240" s="3">
        <v>0</v>
      </c>
      <c r="I240" s="3">
        <v>0</v>
      </c>
      <c r="J240" s="11">
        <v>7</v>
      </c>
      <c r="K240" s="56">
        <f t="shared" si="9"/>
        <v>336</v>
      </c>
      <c r="L240" s="56">
        <f t="shared" si="10"/>
        <v>84</v>
      </c>
      <c r="M240" s="56">
        <f t="shared" si="11"/>
        <v>5040</v>
      </c>
      <c r="N240"/>
      <c r="O240"/>
    </row>
    <row r="241" spans="1:15" ht="12.75" x14ac:dyDescent="0.2">
      <c r="A241" s="2"/>
      <c r="B241" s="2" t="s">
        <v>41</v>
      </c>
      <c r="C241" s="3">
        <v>0</v>
      </c>
      <c r="D241" s="3">
        <v>2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11">
        <v>3</v>
      </c>
      <c r="K241" s="56">
        <f t="shared" si="9"/>
        <v>144</v>
      </c>
      <c r="L241" s="56">
        <f t="shared" si="10"/>
        <v>36</v>
      </c>
      <c r="M241" s="56">
        <f t="shared" si="11"/>
        <v>2160</v>
      </c>
      <c r="N241"/>
      <c r="O241"/>
    </row>
    <row r="242" spans="1:15" ht="12.75" x14ac:dyDescent="0.2">
      <c r="A242" s="2"/>
      <c r="B242" s="2" t="s">
        <v>89</v>
      </c>
      <c r="C242" s="3">
        <v>0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11">
        <v>1</v>
      </c>
      <c r="K242" s="56">
        <f t="shared" si="9"/>
        <v>48</v>
      </c>
      <c r="L242" s="56">
        <f t="shared" si="10"/>
        <v>12</v>
      </c>
      <c r="M242" s="56">
        <f t="shared" si="11"/>
        <v>720</v>
      </c>
      <c r="N242"/>
      <c r="O242"/>
    </row>
    <row r="243" spans="1:15" ht="13.5" thickBot="1" x14ac:dyDescent="0.25">
      <c r="A243" s="48" t="s">
        <v>293</v>
      </c>
      <c r="B243" s="48"/>
      <c r="C243" s="49">
        <v>1</v>
      </c>
      <c r="D243" s="49">
        <v>28</v>
      </c>
      <c r="E243" s="49">
        <v>6</v>
      </c>
      <c r="F243" s="49">
        <v>0</v>
      </c>
      <c r="G243" s="49">
        <v>0</v>
      </c>
      <c r="H243" s="49">
        <v>2</v>
      </c>
      <c r="I243" s="49">
        <v>0</v>
      </c>
      <c r="J243" s="50">
        <v>37</v>
      </c>
      <c r="K243" s="57">
        <f t="shared" si="9"/>
        <v>1776</v>
      </c>
      <c r="L243" s="57">
        <f t="shared" si="10"/>
        <v>444</v>
      </c>
      <c r="M243" s="57">
        <f t="shared" si="11"/>
        <v>26640</v>
      </c>
      <c r="N243"/>
      <c r="O243"/>
    </row>
    <row r="244" spans="1:15" ht="13.5" thickTop="1" x14ac:dyDescent="0.2">
      <c r="A244" s="6" t="s">
        <v>16</v>
      </c>
      <c r="B244" s="6" t="s">
        <v>136</v>
      </c>
      <c r="C244" s="7">
        <v>0</v>
      </c>
      <c r="D244" s="7">
        <v>1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12">
        <v>1</v>
      </c>
      <c r="K244" s="58">
        <f t="shared" si="9"/>
        <v>48</v>
      </c>
      <c r="L244" s="58">
        <f t="shared" si="10"/>
        <v>12</v>
      </c>
      <c r="M244" s="58">
        <f t="shared" si="11"/>
        <v>720</v>
      </c>
      <c r="N244"/>
      <c r="O244"/>
    </row>
    <row r="245" spans="1:15" ht="12.75" x14ac:dyDescent="0.2">
      <c r="A245" s="2"/>
      <c r="B245" s="2" t="s">
        <v>81</v>
      </c>
      <c r="C245" s="3">
        <v>0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11">
        <v>1</v>
      </c>
      <c r="K245" s="56">
        <f t="shared" si="9"/>
        <v>48</v>
      </c>
      <c r="L245" s="56">
        <f t="shared" si="10"/>
        <v>12</v>
      </c>
      <c r="M245" s="56">
        <f t="shared" si="11"/>
        <v>720</v>
      </c>
      <c r="N245"/>
      <c r="O245"/>
    </row>
    <row r="246" spans="1:15" ht="12.75" x14ac:dyDescent="0.2">
      <c r="A246" s="2"/>
      <c r="B246" s="2" t="s">
        <v>245</v>
      </c>
      <c r="C246" s="3">
        <v>0</v>
      </c>
      <c r="D246" s="3">
        <v>2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11">
        <v>2</v>
      </c>
      <c r="K246" s="56">
        <f t="shared" si="9"/>
        <v>96</v>
      </c>
      <c r="L246" s="56">
        <f t="shared" si="10"/>
        <v>24</v>
      </c>
      <c r="M246" s="56">
        <f t="shared" si="11"/>
        <v>1440</v>
      </c>
      <c r="N246"/>
      <c r="O246"/>
    </row>
    <row r="247" spans="1:15" ht="12.75" x14ac:dyDescent="0.2">
      <c r="A247" s="2"/>
      <c r="B247" s="2" t="s">
        <v>260</v>
      </c>
      <c r="C247" s="3">
        <v>0</v>
      </c>
      <c r="D247" s="3">
        <v>2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11">
        <v>2</v>
      </c>
      <c r="K247" s="56">
        <f t="shared" si="9"/>
        <v>96</v>
      </c>
      <c r="L247" s="56">
        <f t="shared" si="10"/>
        <v>24</v>
      </c>
      <c r="M247" s="56">
        <f t="shared" si="11"/>
        <v>1440</v>
      </c>
      <c r="N247"/>
      <c r="O247"/>
    </row>
    <row r="248" spans="1:15" ht="12.75" x14ac:dyDescent="0.2">
      <c r="A248" s="2"/>
      <c r="B248" s="2" t="s">
        <v>82</v>
      </c>
      <c r="C248" s="3">
        <v>0</v>
      </c>
      <c r="D248" s="3">
        <v>3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11">
        <v>4</v>
      </c>
      <c r="K248" s="56">
        <f t="shared" si="9"/>
        <v>192</v>
      </c>
      <c r="L248" s="56">
        <f t="shared" si="10"/>
        <v>48</v>
      </c>
      <c r="M248" s="56">
        <f t="shared" si="11"/>
        <v>2880</v>
      </c>
      <c r="N248"/>
      <c r="O248"/>
    </row>
    <row r="249" spans="1:15" ht="12.75" x14ac:dyDescent="0.2">
      <c r="A249" s="2"/>
      <c r="B249" s="2" t="s">
        <v>127</v>
      </c>
      <c r="C249" s="3">
        <v>0</v>
      </c>
      <c r="D249" s="3">
        <v>1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11">
        <v>1</v>
      </c>
      <c r="K249" s="56">
        <f t="shared" si="9"/>
        <v>48</v>
      </c>
      <c r="L249" s="56">
        <f t="shared" si="10"/>
        <v>12</v>
      </c>
      <c r="M249" s="56">
        <f t="shared" si="11"/>
        <v>720</v>
      </c>
      <c r="N249"/>
      <c r="O249"/>
    </row>
    <row r="250" spans="1:15" ht="12.75" x14ac:dyDescent="0.2">
      <c r="A250" s="2"/>
      <c r="B250" s="2" t="s">
        <v>54</v>
      </c>
      <c r="C250" s="3">
        <v>0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11">
        <v>1</v>
      </c>
      <c r="K250" s="56">
        <f t="shared" si="9"/>
        <v>48</v>
      </c>
      <c r="L250" s="56">
        <f t="shared" si="10"/>
        <v>12</v>
      </c>
      <c r="M250" s="56">
        <f t="shared" si="11"/>
        <v>720</v>
      </c>
      <c r="N250"/>
      <c r="O250"/>
    </row>
    <row r="251" spans="1:15" ht="12.75" x14ac:dyDescent="0.2">
      <c r="A251" s="2"/>
      <c r="B251" s="2" t="s">
        <v>171</v>
      </c>
      <c r="C251" s="3">
        <v>0</v>
      </c>
      <c r="D251" s="3">
        <v>2</v>
      </c>
      <c r="E251" s="3">
        <v>1</v>
      </c>
      <c r="F251" s="3">
        <v>0</v>
      </c>
      <c r="G251" s="3">
        <v>0</v>
      </c>
      <c r="H251" s="3">
        <v>0</v>
      </c>
      <c r="I251" s="3">
        <v>0</v>
      </c>
      <c r="J251" s="11">
        <v>3</v>
      </c>
      <c r="K251" s="56">
        <f t="shared" si="9"/>
        <v>144</v>
      </c>
      <c r="L251" s="56">
        <f t="shared" si="10"/>
        <v>36</v>
      </c>
      <c r="M251" s="56">
        <f t="shared" si="11"/>
        <v>2160</v>
      </c>
      <c r="N251"/>
      <c r="O251"/>
    </row>
    <row r="252" spans="1:15" ht="12.75" x14ac:dyDescent="0.2">
      <c r="A252" s="2"/>
      <c r="B252" s="2" t="s">
        <v>266</v>
      </c>
      <c r="C252" s="3">
        <v>0</v>
      </c>
      <c r="D252" s="3">
        <v>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11">
        <v>1</v>
      </c>
      <c r="K252" s="56">
        <f t="shared" si="9"/>
        <v>48</v>
      </c>
      <c r="L252" s="56">
        <f t="shared" si="10"/>
        <v>12</v>
      </c>
      <c r="M252" s="56">
        <f t="shared" si="11"/>
        <v>720</v>
      </c>
      <c r="N252"/>
      <c r="O252"/>
    </row>
    <row r="253" spans="1:15" ht="12.75" x14ac:dyDescent="0.2">
      <c r="A253" s="2"/>
      <c r="B253" s="2" t="s">
        <v>160</v>
      </c>
      <c r="C253" s="3">
        <v>0</v>
      </c>
      <c r="D253" s="3">
        <v>2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11">
        <v>2</v>
      </c>
      <c r="K253" s="56">
        <f t="shared" si="9"/>
        <v>96</v>
      </c>
      <c r="L253" s="56">
        <f t="shared" si="10"/>
        <v>24</v>
      </c>
      <c r="M253" s="56">
        <f t="shared" si="11"/>
        <v>1440</v>
      </c>
      <c r="N253"/>
      <c r="O253"/>
    </row>
    <row r="254" spans="1:15" ht="12.75" x14ac:dyDescent="0.2">
      <c r="A254" s="2"/>
      <c r="B254" s="2" t="s">
        <v>246</v>
      </c>
      <c r="C254" s="3">
        <v>0</v>
      </c>
      <c r="D254" s="3">
        <v>3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11">
        <v>4</v>
      </c>
      <c r="K254" s="56">
        <f t="shared" si="9"/>
        <v>192</v>
      </c>
      <c r="L254" s="56">
        <f t="shared" si="10"/>
        <v>48</v>
      </c>
      <c r="M254" s="56">
        <f t="shared" si="11"/>
        <v>2880</v>
      </c>
      <c r="N254"/>
      <c r="O254"/>
    </row>
    <row r="255" spans="1:15" ht="12.75" x14ac:dyDescent="0.2">
      <c r="A255" s="2"/>
      <c r="B255" s="2" t="s">
        <v>247</v>
      </c>
      <c r="C255" s="3">
        <v>0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11">
        <v>1</v>
      </c>
      <c r="K255" s="56">
        <f t="shared" si="9"/>
        <v>48</v>
      </c>
      <c r="L255" s="56">
        <f t="shared" si="10"/>
        <v>12</v>
      </c>
      <c r="M255" s="56">
        <f t="shared" si="11"/>
        <v>720</v>
      </c>
      <c r="N255"/>
      <c r="O255"/>
    </row>
    <row r="256" spans="1:15" ht="12.75" x14ac:dyDescent="0.2">
      <c r="A256" s="2"/>
      <c r="B256" s="2" t="s">
        <v>258</v>
      </c>
      <c r="C256" s="3">
        <v>0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11">
        <v>1</v>
      </c>
      <c r="K256" s="56">
        <f t="shared" si="9"/>
        <v>48</v>
      </c>
      <c r="L256" s="56">
        <f t="shared" si="10"/>
        <v>12</v>
      </c>
      <c r="M256" s="56">
        <f t="shared" si="11"/>
        <v>720</v>
      </c>
      <c r="N256"/>
      <c r="O256"/>
    </row>
    <row r="257" spans="1:15" ht="12.75" x14ac:dyDescent="0.2">
      <c r="A257" s="2"/>
      <c r="B257" s="2" t="s">
        <v>109</v>
      </c>
      <c r="C257" s="3">
        <v>0</v>
      </c>
      <c r="D257" s="3">
        <v>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11">
        <v>1</v>
      </c>
      <c r="K257" s="56">
        <f t="shared" si="9"/>
        <v>48</v>
      </c>
      <c r="L257" s="56">
        <f t="shared" si="10"/>
        <v>12</v>
      </c>
      <c r="M257" s="56">
        <f t="shared" si="11"/>
        <v>720</v>
      </c>
      <c r="N257"/>
      <c r="O257"/>
    </row>
    <row r="258" spans="1:15" ht="12.75" x14ac:dyDescent="0.2">
      <c r="A258" s="2"/>
      <c r="B258" s="2" t="s">
        <v>259</v>
      </c>
      <c r="C258" s="3">
        <v>0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11">
        <v>1</v>
      </c>
      <c r="K258" s="56">
        <f t="shared" si="9"/>
        <v>48</v>
      </c>
      <c r="L258" s="56">
        <f t="shared" si="10"/>
        <v>12</v>
      </c>
      <c r="M258" s="56">
        <f t="shared" si="11"/>
        <v>720</v>
      </c>
      <c r="N258"/>
      <c r="O258"/>
    </row>
    <row r="259" spans="1:15" x14ac:dyDescent="0.2">
      <c r="A259" s="2"/>
      <c r="B259" s="2" t="s">
        <v>17</v>
      </c>
      <c r="C259" s="3">
        <v>0</v>
      </c>
      <c r="D259" s="3">
        <v>1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11">
        <v>1</v>
      </c>
      <c r="K259" s="56">
        <f t="shared" si="9"/>
        <v>48</v>
      </c>
      <c r="L259" s="56">
        <f t="shared" si="10"/>
        <v>12</v>
      </c>
      <c r="M259" s="56">
        <f t="shared" si="11"/>
        <v>720</v>
      </c>
    </row>
    <row r="260" spans="1:15" x14ac:dyDescent="0.2">
      <c r="A260" s="2"/>
      <c r="B260" s="2" t="s">
        <v>263</v>
      </c>
      <c r="C260" s="3">
        <v>0</v>
      </c>
      <c r="D260" s="3">
        <v>2</v>
      </c>
      <c r="E260" s="3">
        <v>1</v>
      </c>
      <c r="F260" s="3">
        <v>0</v>
      </c>
      <c r="G260" s="3">
        <v>0</v>
      </c>
      <c r="H260" s="3">
        <v>0</v>
      </c>
      <c r="I260" s="3">
        <v>0</v>
      </c>
      <c r="J260" s="11">
        <v>3</v>
      </c>
      <c r="K260" s="56">
        <f t="shared" si="9"/>
        <v>144</v>
      </c>
      <c r="L260" s="56">
        <f t="shared" si="10"/>
        <v>36</v>
      </c>
      <c r="M260" s="56">
        <f t="shared" si="11"/>
        <v>2160</v>
      </c>
    </row>
    <row r="261" spans="1:15" x14ac:dyDescent="0.2">
      <c r="A261" s="2"/>
      <c r="B261" s="2" t="s">
        <v>59</v>
      </c>
      <c r="C261" s="3">
        <v>0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11">
        <v>1</v>
      </c>
      <c r="K261" s="56">
        <f t="shared" si="9"/>
        <v>48</v>
      </c>
      <c r="L261" s="56">
        <f t="shared" si="10"/>
        <v>12</v>
      </c>
      <c r="M261" s="56">
        <f t="shared" si="11"/>
        <v>720</v>
      </c>
    </row>
    <row r="262" spans="1:15" x14ac:dyDescent="0.2">
      <c r="A262" s="2"/>
      <c r="B262" s="2" t="s">
        <v>243</v>
      </c>
      <c r="C262" s="3">
        <v>0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11">
        <v>1</v>
      </c>
      <c r="K262" s="56">
        <f t="shared" si="9"/>
        <v>48</v>
      </c>
      <c r="L262" s="56">
        <f t="shared" si="10"/>
        <v>12</v>
      </c>
      <c r="M262" s="56">
        <f t="shared" si="11"/>
        <v>720</v>
      </c>
    </row>
    <row r="263" spans="1:15" x14ac:dyDescent="0.2">
      <c r="A263" s="2"/>
      <c r="B263" s="2" t="s">
        <v>56</v>
      </c>
      <c r="C263" s="3">
        <v>0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11">
        <v>1</v>
      </c>
      <c r="K263" s="56">
        <f t="shared" si="9"/>
        <v>48</v>
      </c>
      <c r="L263" s="56">
        <f t="shared" si="10"/>
        <v>12</v>
      </c>
      <c r="M263" s="56">
        <f t="shared" si="11"/>
        <v>720</v>
      </c>
    </row>
    <row r="264" spans="1:15" x14ac:dyDescent="0.2">
      <c r="A264" s="2"/>
      <c r="B264" s="2" t="s">
        <v>254</v>
      </c>
      <c r="C264" s="3">
        <v>0</v>
      </c>
      <c r="D264" s="3">
        <v>1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11">
        <v>1</v>
      </c>
      <c r="K264" s="56">
        <f t="shared" ref="K264:K274" si="12">J264*48</f>
        <v>48</v>
      </c>
      <c r="L264" s="56">
        <f t="shared" ref="L264:L274" si="13">J264*12</f>
        <v>12</v>
      </c>
      <c r="M264" s="56">
        <f t="shared" ref="M264:M274" si="14">J264*720</f>
        <v>720</v>
      </c>
    </row>
    <row r="265" spans="1:15" x14ac:dyDescent="0.2">
      <c r="A265" s="2"/>
      <c r="B265" s="2" t="s">
        <v>271</v>
      </c>
      <c r="C265" s="3">
        <v>0</v>
      </c>
      <c r="D265" s="3">
        <v>1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11">
        <v>1</v>
      </c>
      <c r="K265" s="56">
        <f t="shared" si="12"/>
        <v>48</v>
      </c>
      <c r="L265" s="56">
        <f t="shared" si="13"/>
        <v>12</v>
      </c>
      <c r="M265" s="56">
        <f t="shared" si="14"/>
        <v>720</v>
      </c>
    </row>
    <row r="266" spans="1:15" x14ac:dyDescent="0.2">
      <c r="A266" s="2"/>
      <c r="B266" s="2" t="s">
        <v>256</v>
      </c>
      <c r="C266" s="3">
        <v>0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11">
        <v>1</v>
      </c>
      <c r="K266" s="56">
        <f t="shared" si="12"/>
        <v>48</v>
      </c>
      <c r="L266" s="56">
        <f t="shared" si="13"/>
        <v>12</v>
      </c>
      <c r="M266" s="56">
        <f t="shared" si="14"/>
        <v>720</v>
      </c>
    </row>
    <row r="267" spans="1:15" x14ac:dyDescent="0.2">
      <c r="A267" s="2"/>
      <c r="B267" s="2" t="s">
        <v>234</v>
      </c>
      <c r="C267" s="3">
        <v>0</v>
      </c>
      <c r="D267" s="3">
        <v>7</v>
      </c>
      <c r="E267" s="3">
        <v>2</v>
      </c>
      <c r="F267" s="3">
        <v>0</v>
      </c>
      <c r="G267" s="3">
        <v>0</v>
      </c>
      <c r="H267" s="3">
        <v>0</v>
      </c>
      <c r="I267" s="3">
        <v>0</v>
      </c>
      <c r="J267" s="11">
        <v>9</v>
      </c>
      <c r="K267" s="56">
        <f t="shared" si="12"/>
        <v>432</v>
      </c>
      <c r="L267" s="56">
        <f t="shared" si="13"/>
        <v>108</v>
      </c>
      <c r="M267" s="56">
        <f t="shared" si="14"/>
        <v>6480</v>
      </c>
    </row>
    <row r="268" spans="1:15" x14ac:dyDescent="0.2">
      <c r="A268" s="2"/>
      <c r="B268" s="2" t="s">
        <v>257</v>
      </c>
      <c r="C268" s="3">
        <v>0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11">
        <v>1</v>
      </c>
      <c r="K268" s="56">
        <f t="shared" si="12"/>
        <v>48</v>
      </c>
      <c r="L268" s="56">
        <f t="shared" si="13"/>
        <v>12</v>
      </c>
      <c r="M268" s="56">
        <f t="shared" si="14"/>
        <v>720</v>
      </c>
    </row>
    <row r="269" spans="1:15" x14ac:dyDescent="0.2">
      <c r="A269" s="2"/>
      <c r="B269" s="2" t="s">
        <v>93</v>
      </c>
      <c r="C269" s="3">
        <v>0</v>
      </c>
      <c r="D269" s="3">
        <v>5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11">
        <v>6</v>
      </c>
      <c r="K269" s="56">
        <f t="shared" si="12"/>
        <v>288</v>
      </c>
      <c r="L269" s="56">
        <f t="shared" si="13"/>
        <v>72</v>
      </c>
      <c r="M269" s="56">
        <f t="shared" si="14"/>
        <v>4320</v>
      </c>
    </row>
    <row r="270" spans="1:15" x14ac:dyDescent="0.2">
      <c r="A270" s="2"/>
      <c r="B270" s="2" t="s">
        <v>253</v>
      </c>
      <c r="C270" s="3">
        <v>0</v>
      </c>
      <c r="D270" s="3">
        <v>4</v>
      </c>
      <c r="E270" s="3">
        <v>1</v>
      </c>
      <c r="F270" s="3">
        <v>0</v>
      </c>
      <c r="G270" s="3">
        <v>0</v>
      </c>
      <c r="H270" s="3">
        <v>0</v>
      </c>
      <c r="I270" s="3">
        <v>0</v>
      </c>
      <c r="J270" s="11">
        <v>5</v>
      </c>
      <c r="K270" s="56">
        <f t="shared" si="12"/>
        <v>240</v>
      </c>
      <c r="L270" s="56">
        <f t="shared" si="13"/>
        <v>60</v>
      </c>
      <c r="M270" s="56">
        <f t="shared" si="14"/>
        <v>3600</v>
      </c>
    </row>
    <row r="271" spans="1:15" x14ac:dyDescent="0.2">
      <c r="A271" s="2"/>
      <c r="B271" s="2" t="s">
        <v>255</v>
      </c>
      <c r="C271" s="3">
        <v>0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11">
        <v>1</v>
      </c>
      <c r="K271" s="56">
        <f t="shared" si="12"/>
        <v>48</v>
      </c>
      <c r="L271" s="56">
        <f t="shared" si="13"/>
        <v>12</v>
      </c>
      <c r="M271" s="56">
        <f t="shared" si="14"/>
        <v>720</v>
      </c>
    </row>
    <row r="272" spans="1:15" x14ac:dyDescent="0.2">
      <c r="A272" s="2"/>
      <c r="B272" s="2" t="s">
        <v>180</v>
      </c>
      <c r="C272" s="3">
        <v>0</v>
      </c>
      <c r="D272" s="3">
        <v>3</v>
      </c>
      <c r="E272" s="3">
        <v>1</v>
      </c>
      <c r="F272" s="3">
        <v>0</v>
      </c>
      <c r="G272" s="3">
        <v>0</v>
      </c>
      <c r="H272" s="3">
        <v>0</v>
      </c>
      <c r="I272" s="3">
        <v>0</v>
      </c>
      <c r="J272" s="11">
        <v>4</v>
      </c>
      <c r="K272" s="56">
        <f t="shared" si="12"/>
        <v>192</v>
      </c>
      <c r="L272" s="56">
        <f t="shared" si="13"/>
        <v>48</v>
      </c>
      <c r="M272" s="56">
        <f t="shared" si="14"/>
        <v>2880</v>
      </c>
    </row>
    <row r="273" spans="1:13" ht="12.75" thickBot="1" x14ac:dyDescent="0.25">
      <c r="A273" s="48" t="s">
        <v>294</v>
      </c>
      <c r="B273" s="48"/>
      <c r="C273" s="49">
        <v>0</v>
      </c>
      <c r="D273" s="49">
        <v>53</v>
      </c>
      <c r="E273" s="49">
        <v>9</v>
      </c>
      <c r="F273" s="49">
        <v>0</v>
      </c>
      <c r="G273" s="49">
        <v>0</v>
      </c>
      <c r="H273" s="49">
        <v>0</v>
      </c>
      <c r="I273" s="49">
        <v>0</v>
      </c>
      <c r="J273" s="50">
        <v>62</v>
      </c>
      <c r="K273" s="57">
        <f t="shared" si="12"/>
        <v>2976</v>
      </c>
      <c r="L273" s="57">
        <f t="shared" si="13"/>
        <v>744</v>
      </c>
      <c r="M273" s="57">
        <f t="shared" si="14"/>
        <v>44640</v>
      </c>
    </row>
    <row r="274" spans="1:13" ht="12.75" thickTop="1" x14ac:dyDescent="0.2">
      <c r="A274" s="52" t="s">
        <v>277</v>
      </c>
      <c r="B274" s="52"/>
      <c r="C274" s="53">
        <v>17</v>
      </c>
      <c r="D274" s="53">
        <v>599</v>
      </c>
      <c r="E274" s="53">
        <v>114</v>
      </c>
      <c r="F274" s="53">
        <v>2</v>
      </c>
      <c r="G274" s="53">
        <v>2</v>
      </c>
      <c r="H274" s="53">
        <v>8</v>
      </c>
      <c r="I274" s="53">
        <v>83</v>
      </c>
      <c r="J274" s="54">
        <v>825</v>
      </c>
      <c r="K274" s="59">
        <f t="shared" si="12"/>
        <v>39600</v>
      </c>
      <c r="L274" s="59">
        <f t="shared" si="13"/>
        <v>9900</v>
      </c>
      <c r="M274" s="59">
        <f t="shared" si="14"/>
        <v>594000</v>
      </c>
    </row>
    <row r="280" spans="1:13" x14ac:dyDescent="0.2">
      <c r="J280" s="13"/>
    </row>
  </sheetData>
  <sheetProtection algorithmName="SHA-512" hashValue="3crFulHaDukdeZ0MqI+Z9/yU+RfPMfwFnmjjJzynpH5b8gIMCxJr1gsnGtTKpJqKVmf+v+AZ8tqv57yTD/6WIg==" saltValue="Iyl/gHRPA37yYxw56ck/NQ==" spinCount="100000" sheet="1" objects="1" scenarios="1" selectLockedCells="1" selectUnlockedCells="1"/>
  <mergeCells count="2">
    <mergeCell ref="A1:G1"/>
    <mergeCell ref="K5:M5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pane ySplit="4" topLeftCell="A5" activePane="bottomLeft" state="frozen"/>
      <selection activeCell="B1" sqref="B1"/>
      <selection pane="bottomLeft" activeCell="K30" sqref="K30"/>
    </sheetView>
  </sheetViews>
  <sheetFormatPr defaultRowHeight="12" x14ac:dyDescent="0.2"/>
  <cols>
    <col min="1" max="1" width="23.7109375" style="4" customWidth="1"/>
    <col min="2" max="2" width="11.42578125" style="4" hidden="1" customWidth="1"/>
    <col min="3" max="3" width="8.28515625" style="4" hidden="1" customWidth="1"/>
    <col min="4" max="4" width="6.85546875" style="4" hidden="1" customWidth="1"/>
    <col min="5" max="5" width="6.7109375" style="4" hidden="1" customWidth="1"/>
    <col min="6" max="6" width="7.140625" style="4" hidden="1" customWidth="1"/>
    <col min="7" max="7" width="11.5703125" style="4" hidden="1" customWidth="1"/>
    <col min="8" max="9" width="19.7109375" style="4" hidden="1" customWidth="1"/>
    <col min="10" max="10" width="10" style="4" bestFit="1" customWidth="1"/>
    <col min="11" max="11" width="9.28515625" style="4" bestFit="1" customWidth="1"/>
    <col min="12" max="12" width="12.140625" style="4" bestFit="1" customWidth="1"/>
    <col min="13" max="13" width="17.85546875" style="4" customWidth="1"/>
    <col min="14" max="16384" width="9.140625" style="4"/>
  </cols>
  <sheetData>
    <row r="1" spans="1:14" x14ac:dyDescent="0.2">
      <c r="A1" s="5" t="s">
        <v>295</v>
      </c>
    </row>
    <row r="2" spans="1:14" x14ac:dyDescent="0.2">
      <c r="A2" s="5" t="s">
        <v>296</v>
      </c>
    </row>
    <row r="4" spans="1:14" ht="48.75" customHeight="1" x14ac:dyDescent="0.2">
      <c r="A4" s="41" t="s">
        <v>276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3" t="s">
        <v>340</v>
      </c>
      <c r="K4" s="43" t="s">
        <v>341</v>
      </c>
      <c r="L4" s="44" t="s">
        <v>342</v>
      </c>
      <c r="M4"/>
      <c r="N4"/>
    </row>
    <row r="5" spans="1:14" ht="12.75" x14ac:dyDescent="0.2">
      <c r="A5" s="25" t="s">
        <v>323</v>
      </c>
      <c r="B5" s="26">
        <v>4</v>
      </c>
      <c r="C5" s="26">
        <v>216</v>
      </c>
      <c r="D5" s="26">
        <v>39</v>
      </c>
      <c r="E5" s="26">
        <v>1</v>
      </c>
      <c r="F5" s="26">
        <v>0</v>
      </c>
      <c r="G5" s="26">
        <v>5</v>
      </c>
      <c r="H5" s="26">
        <v>58</v>
      </c>
      <c r="I5" s="26">
        <v>323</v>
      </c>
      <c r="J5" s="37">
        <v>15504</v>
      </c>
      <c r="K5" s="37">
        <v>3876</v>
      </c>
      <c r="L5" s="27">
        <v>232560</v>
      </c>
      <c r="M5"/>
    </row>
    <row r="6" spans="1:14" ht="12.75" x14ac:dyDescent="0.2">
      <c r="A6" s="28" t="s">
        <v>324</v>
      </c>
      <c r="B6" s="29">
        <v>0</v>
      </c>
      <c r="C6" s="29">
        <v>2</v>
      </c>
      <c r="D6" s="29">
        <v>1</v>
      </c>
      <c r="E6" s="29">
        <v>0</v>
      </c>
      <c r="F6" s="29">
        <v>0</v>
      </c>
      <c r="G6" s="29">
        <v>0</v>
      </c>
      <c r="H6" s="29">
        <v>0</v>
      </c>
      <c r="I6" s="29">
        <v>3</v>
      </c>
      <c r="J6" s="38">
        <v>144</v>
      </c>
      <c r="K6" s="38">
        <v>36</v>
      </c>
      <c r="L6" s="30">
        <v>2160</v>
      </c>
      <c r="M6"/>
      <c r="N6"/>
    </row>
    <row r="7" spans="1:14" ht="12.75" x14ac:dyDescent="0.2">
      <c r="A7" s="28" t="s">
        <v>325</v>
      </c>
      <c r="B7" s="29">
        <v>0</v>
      </c>
      <c r="C7" s="29">
        <v>26</v>
      </c>
      <c r="D7" s="29">
        <v>9</v>
      </c>
      <c r="E7" s="29">
        <v>0</v>
      </c>
      <c r="F7" s="29">
        <v>0</v>
      </c>
      <c r="G7" s="29">
        <v>0</v>
      </c>
      <c r="H7" s="29">
        <v>2</v>
      </c>
      <c r="I7" s="29">
        <v>37</v>
      </c>
      <c r="J7" s="38">
        <v>1776</v>
      </c>
      <c r="K7" s="38">
        <v>444</v>
      </c>
      <c r="L7" s="30">
        <v>26640</v>
      </c>
    </row>
    <row r="8" spans="1:14" ht="12.75" x14ac:dyDescent="0.2">
      <c r="A8" s="28" t="s">
        <v>326</v>
      </c>
      <c r="B8" s="29">
        <v>1</v>
      </c>
      <c r="C8" s="29">
        <v>45</v>
      </c>
      <c r="D8" s="29">
        <v>8</v>
      </c>
      <c r="E8" s="29">
        <v>0</v>
      </c>
      <c r="F8" s="29">
        <v>0</v>
      </c>
      <c r="G8" s="29">
        <v>0</v>
      </c>
      <c r="H8" s="29">
        <v>11</v>
      </c>
      <c r="I8" s="29">
        <v>65</v>
      </c>
      <c r="J8" s="38">
        <v>3120</v>
      </c>
      <c r="K8" s="38">
        <v>780</v>
      </c>
      <c r="L8" s="30">
        <v>46800</v>
      </c>
      <c r="M8"/>
      <c r="N8"/>
    </row>
    <row r="9" spans="1:14" ht="12.75" x14ac:dyDescent="0.2">
      <c r="A9" s="28" t="s">
        <v>327</v>
      </c>
      <c r="B9" s="29">
        <v>0</v>
      </c>
      <c r="C9" s="29">
        <v>12</v>
      </c>
      <c r="D9" s="29">
        <v>1</v>
      </c>
      <c r="E9" s="29">
        <v>0</v>
      </c>
      <c r="F9" s="29">
        <v>0</v>
      </c>
      <c r="G9" s="29">
        <v>0</v>
      </c>
      <c r="H9" s="29">
        <v>0</v>
      </c>
      <c r="I9" s="29">
        <v>13</v>
      </c>
      <c r="J9" s="38">
        <v>624</v>
      </c>
      <c r="K9" s="38">
        <v>156</v>
      </c>
      <c r="L9" s="30">
        <v>9360</v>
      </c>
    </row>
    <row r="10" spans="1:14" ht="12.75" x14ac:dyDescent="0.2">
      <c r="A10" s="28" t="s">
        <v>328</v>
      </c>
      <c r="B10" s="29">
        <v>1</v>
      </c>
      <c r="C10" s="29">
        <v>32</v>
      </c>
      <c r="D10" s="29">
        <v>5</v>
      </c>
      <c r="E10" s="29">
        <v>0</v>
      </c>
      <c r="F10" s="29">
        <v>0</v>
      </c>
      <c r="G10" s="29">
        <v>0</v>
      </c>
      <c r="H10" s="29">
        <v>2</v>
      </c>
      <c r="I10" s="29">
        <v>40</v>
      </c>
      <c r="J10" s="38">
        <v>1920</v>
      </c>
      <c r="K10" s="38">
        <v>480</v>
      </c>
      <c r="L10" s="30">
        <v>28800</v>
      </c>
    </row>
    <row r="11" spans="1:14" ht="12.75" x14ac:dyDescent="0.2">
      <c r="A11" s="28" t="s">
        <v>329</v>
      </c>
      <c r="B11" s="29">
        <v>6</v>
      </c>
      <c r="C11" s="29">
        <v>37</v>
      </c>
      <c r="D11" s="29">
        <v>9</v>
      </c>
      <c r="E11" s="29">
        <v>1</v>
      </c>
      <c r="F11" s="29">
        <v>0</v>
      </c>
      <c r="G11" s="29">
        <v>0</v>
      </c>
      <c r="H11" s="29">
        <v>5</v>
      </c>
      <c r="I11" s="29">
        <v>58</v>
      </c>
      <c r="J11" s="38">
        <v>2784</v>
      </c>
      <c r="K11" s="38">
        <v>696</v>
      </c>
      <c r="L11" s="30">
        <v>41760</v>
      </c>
    </row>
    <row r="12" spans="1:14" ht="12.75" x14ac:dyDescent="0.2">
      <c r="A12" s="28" t="s">
        <v>330</v>
      </c>
      <c r="B12" s="29">
        <v>0</v>
      </c>
      <c r="C12" s="29">
        <v>8</v>
      </c>
      <c r="D12" s="29">
        <v>1</v>
      </c>
      <c r="E12" s="29">
        <v>0</v>
      </c>
      <c r="F12" s="29">
        <v>1</v>
      </c>
      <c r="G12" s="29">
        <v>0</v>
      </c>
      <c r="H12" s="29">
        <v>0</v>
      </c>
      <c r="I12" s="29">
        <v>10</v>
      </c>
      <c r="J12" s="38">
        <v>480</v>
      </c>
      <c r="K12" s="38">
        <v>120</v>
      </c>
      <c r="L12" s="30">
        <v>7200</v>
      </c>
      <c r="M12"/>
      <c r="N12"/>
    </row>
    <row r="13" spans="1:14" ht="12.75" x14ac:dyDescent="0.2">
      <c r="A13" s="28" t="s">
        <v>331</v>
      </c>
      <c r="B13" s="29">
        <v>1</v>
      </c>
      <c r="C13" s="29">
        <v>15</v>
      </c>
      <c r="D13" s="29">
        <v>4</v>
      </c>
      <c r="E13" s="29">
        <v>0</v>
      </c>
      <c r="F13" s="29">
        <v>0</v>
      </c>
      <c r="G13" s="29">
        <v>0</v>
      </c>
      <c r="H13" s="29">
        <v>2</v>
      </c>
      <c r="I13" s="29">
        <v>22</v>
      </c>
      <c r="J13" s="38">
        <v>1056</v>
      </c>
      <c r="K13" s="38">
        <v>264</v>
      </c>
      <c r="L13" s="30">
        <v>15840</v>
      </c>
      <c r="M13"/>
      <c r="N13"/>
    </row>
    <row r="14" spans="1:14" ht="12.75" x14ac:dyDescent="0.2">
      <c r="A14" s="28" t="s">
        <v>332</v>
      </c>
      <c r="B14" s="29">
        <v>0</v>
      </c>
      <c r="C14" s="29">
        <v>23</v>
      </c>
      <c r="D14" s="29">
        <v>5</v>
      </c>
      <c r="E14" s="29">
        <v>0</v>
      </c>
      <c r="F14" s="29">
        <v>0</v>
      </c>
      <c r="G14" s="29">
        <v>0</v>
      </c>
      <c r="H14" s="29">
        <v>0</v>
      </c>
      <c r="I14" s="29">
        <v>28</v>
      </c>
      <c r="J14" s="38">
        <v>1344</v>
      </c>
      <c r="K14" s="38">
        <v>336</v>
      </c>
      <c r="L14" s="30">
        <v>20160</v>
      </c>
      <c r="M14"/>
      <c r="N14"/>
    </row>
    <row r="15" spans="1:14" ht="12.75" x14ac:dyDescent="0.2">
      <c r="A15" s="28" t="s">
        <v>333</v>
      </c>
      <c r="B15" s="29">
        <v>1</v>
      </c>
      <c r="C15" s="29">
        <v>6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7</v>
      </c>
      <c r="J15" s="38">
        <v>336</v>
      </c>
      <c r="K15" s="38">
        <v>84</v>
      </c>
      <c r="L15" s="30">
        <v>5040</v>
      </c>
      <c r="M15"/>
      <c r="N15"/>
    </row>
    <row r="16" spans="1:14" ht="12.75" x14ac:dyDescent="0.2">
      <c r="A16" s="28" t="s">
        <v>334</v>
      </c>
      <c r="B16" s="29">
        <v>0</v>
      </c>
      <c r="C16" s="29">
        <v>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1</v>
      </c>
      <c r="J16" s="38">
        <v>48</v>
      </c>
      <c r="K16" s="38">
        <v>12</v>
      </c>
      <c r="L16" s="30">
        <v>720</v>
      </c>
      <c r="M16"/>
      <c r="N16"/>
    </row>
    <row r="17" spans="1:14" ht="12.75" x14ac:dyDescent="0.2">
      <c r="A17" s="28" t="s">
        <v>335</v>
      </c>
      <c r="B17" s="29">
        <v>1</v>
      </c>
      <c r="C17" s="29">
        <v>39</v>
      </c>
      <c r="D17" s="29">
        <v>4</v>
      </c>
      <c r="E17" s="29">
        <v>0</v>
      </c>
      <c r="F17" s="29">
        <v>0</v>
      </c>
      <c r="G17" s="29">
        <v>1</v>
      </c>
      <c r="H17" s="29">
        <v>2</v>
      </c>
      <c r="I17" s="29">
        <v>47</v>
      </c>
      <c r="J17" s="38">
        <v>2256</v>
      </c>
      <c r="K17" s="38">
        <v>564</v>
      </c>
      <c r="L17" s="30">
        <v>33840</v>
      </c>
      <c r="M17"/>
      <c r="N17"/>
    </row>
    <row r="18" spans="1:14" ht="12.75" x14ac:dyDescent="0.2">
      <c r="A18" s="28" t="s">
        <v>336</v>
      </c>
      <c r="B18" s="29">
        <v>0</v>
      </c>
      <c r="C18" s="29">
        <v>16</v>
      </c>
      <c r="D18" s="29">
        <v>6</v>
      </c>
      <c r="E18" s="29">
        <v>0</v>
      </c>
      <c r="F18" s="29">
        <v>0</v>
      </c>
      <c r="G18" s="29">
        <v>0</v>
      </c>
      <c r="H18" s="29">
        <v>0</v>
      </c>
      <c r="I18" s="29">
        <v>22</v>
      </c>
      <c r="J18" s="38">
        <v>1056</v>
      </c>
      <c r="K18" s="38">
        <v>264</v>
      </c>
      <c r="L18" s="30">
        <v>15840</v>
      </c>
      <c r="M18"/>
      <c r="N18"/>
    </row>
    <row r="19" spans="1:14" ht="12.75" x14ac:dyDescent="0.2">
      <c r="A19" s="28" t="s">
        <v>337</v>
      </c>
      <c r="B19" s="29">
        <v>1</v>
      </c>
      <c r="C19" s="29">
        <v>40</v>
      </c>
      <c r="D19" s="29">
        <v>7</v>
      </c>
      <c r="E19" s="29">
        <v>0</v>
      </c>
      <c r="F19" s="29">
        <v>1</v>
      </c>
      <c r="G19" s="29">
        <v>0</v>
      </c>
      <c r="H19" s="29">
        <v>1</v>
      </c>
      <c r="I19" s="29">
        <v>50</v>
      </c>
      <c r="J19" s="38">
        <v>2400</v>
      </c>
      <c r="K19" s="38">
        <v>600</v>
      </c>
      <c r="L19" s="30">
        <v>36000</v>
      </c>
      <c r="M19"/>
      <c r="N19"/>
    </row>
    <row r="20" spans="1:14" ht="12.75" x14ac:dyDescent="0.2">
      <c r="A20" s="28" t="s">
        <v>338</v>
      </c>
      <c r="B20" s="29">
        <v>1</v>
      </c>
      <c r="C20" s="29">
        <v>28</v>
      </c>
      <c r="D20" s="29">
        <v>6</v>
      </c>
      <c r="E20" s="29">
        <v>0</v>
      </c>
      <c r="F20" s="29">
        <v>0</v>
      </c>
      <c r="G20" s="29">
        <v>2</v>
      </c>
      <c r="H20" s="29">
        <v>0</v>
      </c>
      <c r="I20" s="29">
        <v>37</v>
      </c>
      <c r="J20" s="38">
        <v>1776</v>
      </c>
      <c r="K20" s="38">
        <v>444</v>
      </c>
      <c r="L20" s="30">
        <v>26640</v>
      </c>
      <c r="M20"/>
      <c r="N20"/>
    </row>
    <row r="21" spans="1:14" ht="12.75" x14ac:dyDescent="0.2">
      <c r="A21" s="31" t="s">
        <v>339</v>
      </c>
      <c r="B21" s="32">
        <v>0</v>
      </c>
      <c r="C21" s="32">
        <v>53</v>
      </c>
      <c r="D21" s="32">
        <v>9</v>
      </c>
      <c r="E21" s="32">
        <v>0</v>
      </c>
      <c r="F21" s="32">
        <v>0</v>
      </c>
      <c r="G21" s="32">
        <v>0</v>
      </c>
      <c r="H21" s="32">
        <v>0</v>
      </c>
      <c r="I21" s="32">
        <v>62</v>
      </c>
      <c r="J21" s="39">
        <v>2976</v>
      </c>
      <c r="K21" s="39">
        <v>744</v>
      </c>
      <c r="L21" s="33">
        <v>44640</v>
      </c>
    </row>
    <row r="22" spans="1:14" ht="23.25" customHeight="1" x14ac:dyDescent="0.2">
      <c r="A22" s="34" t="s">
        <v>277</v>
      </c>
      <c r="B22" s="35">
        <v>17</v>
      </c>
      <c r="C22" s="35">
        <v>599</v>
      </c>
      <c r="D22" s="35">
        <v>114</v>
      </c>
      <c r="E22" s="35">
        <v>2</v>
      </c>
      <c r="F22" s="35">
        <v>2</v>
      </c>
      <c r="G22" s="35">
        <v>8</v>
      </c>
      <c r="H22" s="35">
        <v>83</v>
      </c>
      <c r="I22" s="35">
        <v>825</v>
      </c>
      <c r="J22" s="40">
        <v>39600</v>
      </c>
      <c r="K22" s="40">
        <v>9900</v>
      </c>
      <c r="L22" s="36">
        <v>594000</v>
      </c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5" spans="1:14" x14ac:dyDescent="0.2">
      <c r="J25" s="13"/>
      <c r="K25" s="13"/>
      <c r="L25" s="13"/>
    </row>
    <row r="28" spans="1:14" x14ac:dyDescent="0.2">
      <c r="I28" s="1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9" sqref="D9"/>
    </sheetView>
  </sheetViews>
  <sheetFormatPr defaultRowHeight="12.75" x14ac:dyDescent="0.2"/>
  <cols>
    <col min="1" max="1" width="32.85546875" customWidth="1"/>
    <col min="2" max="2" width="29.140625" customWidth="1"/>
    <col min="3" max="3" width="22.28515625" customWidth="1"/>
    <col min="4" max="4" width="18.85546875" customWidth="1"/>
    <col min="5" max="5" width="12.7109375" customWidth="1"/>
    <col min="6" max="6" width="9.140625" style="10"/>
  </cols>
  <sheetData>
    <row r="1" spans="1:5" ht="31.5" customHeight="1" x14ac:dyDescent="0.2">
      <c r="A1" s="17" t="s">
        <v>314</v>
      </c>
      <c r="B1" s="17" t="s">
        <v>315</v>
      </c>
    </row>
    <row r="2" spans="1:5" x14ac:dyDescent="0.2">
      <c r="A2" s="16" t="s">
        <v>302</v>
      </c>
      <c r="B2" s="15" t="s">
        <v>305</v>
      </c>
      <c r="C2" s="64" t="s">
        <v>316</v>
      </c>
    </row>
    <row r="3" spans="1:5" x14ac:dyDescent="0.2">
      <c r="A3" s="16" t="s">
        <v>297</v>
      </c>
      <c r="B3" s="15" t="s">
        <v>306</v>
      </c>
      <c r="C3" s="65"/>
    </row>
    <row r="4" spans="1:5" x14ac:dyDescent="0.2">
      <c r="A4" s="16" t="s">
        <v>304</v>
      </c>
      <c r="B4" s="15" t="s">
        <v>306</v>
      </c>
      <c r="C4" s="65"/>
    </row>
    <row r="5" spans="1:5" x14ac:dyDescent="0.2">
      <c r="A5" s="16" t="s">
        <v>303</v>
      </c>
      <c r="B5" s="15" t="s">
        <v>307</v>
      </c>
      <c r="C5" s="66"/>
    </row>
    <row r="6" spans="1:5" x14ac:dyDescent="0.2">
      <c r="A6" s="21"/>
      <c r="B6" s="22"/>
      <c r="C6" s="23"/>
    </row>
    <row r="7" spans="1:5" x14ac:dyDescent="0.2">
      <c r="A7" s="21"/>
      <c r="B7" s="22"/>
      <c r="C7" s="23"/>
    </row>
    <row r="9" spans="1:5" ht="38.25" x14ac:dyDescent="0.2">
      <c r="A9" s="20" t="s">
        <v>317</v>
      </c>
      <c r="B9" s="19" t="s">
        <v>318</v>
      </c>
      <c r="C9" s="18" t="s">
        <v>319</v>
      </c>
      <c r="D9" s="14" t="s">
        <v>320</v>
      </c>
      <c r="E9" s="18" t="s">
        <v>321</v>
      </c>
    </row>
    <row r="10" spans="1:5" ht="56.25" customHeight="1" x14ac:dyDescent="0.2">
      <c r="A10" s="9" t="s">
        <v>298</v>
      </c>
      <c r="B10" s="15" t="s">
        <v>312</v>
      </c>
      <c r="C10" s="24" t="s">
        <v>308</v>
      </c>
      <c r="D10" s="24" t="s">
        <v>313</v>
      </c>
      <c r="E10" s="15">
        <f>4*3*60</f>
        <v>720</v>
      </c>
    </row>
    <row r="11" spans="1:5" ht="63" customHeight="1" x14ac:dyDescent="0.2">
      <c r="A11" s="9" t="s">
        <v>299</v>
      </c>
      <c r="B11" s="15" t="s">
        <v>310</v>
      </c>
      <c r="C11" s="24" t="s">
        <v>308</v>
      </c>
      <c r="D11" s="24" t="s">
        <v>311</v>
      </c>
      <c r="E11" s="15">
        <f>4*3*4</f>
        <v>48</v>
      </c>
    </row>
    <row r="12" spans="1:5" ht="69" customHeight="1" x14ac:dyDescent="0.2">
      <c r="A12" s="9" t="s">
        <v>300</v>
      </c>
      <c r="B12" s="15" t="s">
        <v>301</v>
      </c>
      <c r="C12" s="24" t="s">
        <v>308</v>
      </c>
      <c r="D12" s="24" t="s">
        <v>309</v>
      </c>
      <c r="E12" s="15">
        <f>3*4</f>
        <v>12</v>
      </c>
    </row>
    <row r="13" spans="1:5" ht="37.5" customHeight="1" x14ac:dyDescent="0.2"/>
  </sheetData>
  <mergeCells count="1">
    <mergeCell ref="C2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munic</vt:lpstr>
      <vt:lpstr>TOT DRS</vt:lpstr>
      <vt:lpstr>parametros</vt:lpstr>
      <vt:lpstr>Plan6</vt:lpstr>
      <vt:lpstr>Plan7</vt:lpstr>
      <vt:lpstr>Plan8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Osiano</dc:creator>
  <cp:lastModifiedBy>Alfredo Manoel Pimentel De Carvalho Junior</cp:lastModifiedBy>
  <cp:lastPrinted>2020-07-10T12:28:37Z</cp:lastPrinted>
  <dcterms:created xsi:type="dcterms:W3CDTF">2020-07-09T19:30:47Z</dcterms:created>
  <dcterms:modified xsi:type="dcterms:W3CDTF">2020-07-22T20:11:07Z</dcterms:modified>
</cp:coreProperties>
</file>