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9810" windowHeight="7950" tabRatio="704" activeTab="2"/>
  </bookViews>
  <sheets>
    <sheet name="Identificação do Serviço" sheetId="1" r:id="rId1"/>
    <sheet name="Hemodiálise" sheetId="2" r:id="rId2"/>
    <sheet name="Microrganismos" sheetId="3" r:id="rId3"/>
    <sheet name="DPA, DPAC" sheetId="4" r:id="rId4"/>
  </sheets>
  <definedNames/>
  <calcPr fullCalcOnLoad="1"/>
</workbook>
</file>

<file path=xl/sharedStrings.xml><?xml version="1.0" encoding="utf-8"?>
<sst xmlns="http://schemas.openxmlformats.org/spreadsheetml/2006/main" count="1249" uniqueCount="209">
  <si>
    <t>SECRETARIA DE ESTADO DA SAÚDE DE SÃO PAULO</t>
  </si>
  <si>
    <t>COORDENADORIA DE CONTROLE DE DOENÇAS - CCD</t>
  </si>
  <si>
    <t>CENTRO DE VIGILÂNCIA EPIDEMIOLÓGICA “PROF.  ALEXANDRE VRANJAC” – CVE</t>
  </si>
  <si>
    <t>DIVISÃO DE INFECÇÃO HOSPITALAR</t>
  </si>
  <si>
    <t>PLANILHA  DE IDENTIFICAÇÃO DO SERVIÇO DE DIÁLISE</t>
  </si>
  <si>
    <t>REGISTRO DE INFECÇÕES RELACIONADAS À ASSISTÊNCIA À SAÚDE</t>
  </si>
  <si>
    <t xml:space="preserve">ANO DE NOTIFICAÇÃO: </t>
  </si>
  <si>
    <t>CNES:</t>
  </si>
  <si>
    <t>SE PÚBLICO, QUAL ESFERA DE GOVERNO? (X)</t>
  </si>
  <si>
    <t>PÚBLICO</t>
  </si>
  <si>
    <t>FEDERAL</t>
  </si>
  <si>
    <t>PRIVADO</t>
  </si>
  <si>
    <t>ESTADUAL</t>
  </si>
  <si>
    <t>FILANTRÓPICO</t>
  </si>
  <si>
    <t>MUNICIPAL</t>
  </si>
  <si>
    <t>É INSTITUIÇÃO DE ENSINO? (X)</t>
  </si>
  <si>
    <t>NÚMERO DE MÁQUINAS: (Nº)</t>
  </si>
  <si>
    <t>HEMODIÁLISE</t>
  </si>
  <si>
    <t>DPA e DPAC</t>
  </si>
  <si>
    <t>MUNICÍPIO:</t>
  </si>
  <si>
    <t>RESPONSÁVEL NO MUNICÍPIO:</t>
  </si>
  <si>
    <t>RESPONSÁVEL NO GVE: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</si>
  <si>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</si>
  <si>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</si>
  <si>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</si>
  <si>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</si>
  <si>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</si>
  <si>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</si>
  <si>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</si>
  <si>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</si>
  <si>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</si>
  <si>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</si>
  <si>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</si>
  <si>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</si>
  <si>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</si>
  <si>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%</t>
  </si>
  <si>
    <t>Taxa</t>
  </si>
  <si>
    <t>Nº</t>
  </si>
  <si>
    <t>Hospitalização</t>
  </si>
  <si>
    <t>Peritonite</t>
  </si>
  <si>
    <t>Soroconversão</t>
  </si>
  <si>
    <t>Mortalidade</t>
  </si>
  <si>
    <t xml:space="preserve">Janeiro </t>
  </si>
  <si>
    <t>Bacteremia associada à fístula</t>
  </si>
  <si>
    <t>Bacteremia associada ao cateter permanente</t>
  </si>
  <si>
    <t>Bacteremia associada ao cateter temporário</t>
  </si>
  <si>
    <t>Nº pacientes</t>
  </si>
  <si>
    <t>fístula</t>
  </si>
  <si>
    <t>É CONVENIADO SUS? (X)</t>
  </si>
  <si>
    <t xml:space="preserve">Sim </t>
  </si>
  <si>
    <t xml:space="preserve"> Não  </t>
  </si>
  <si>
    <t xml:space="preserve">RESPONSÁVEL PELO PCPIEA: </t>
  </si>
  <si>
    <t>ESTÁ DENTRO DE HOSPITAL? (X)</t>
  </si>
  <si>
    <t>a) Taxa de hospitalização em hemodiálise (HD)</t>
  </si>
  <si>
    <t>Fórmula de Cálculo:</t>
  </si>
  <si>
    <t>Pacientes</t>
  </si>
  <si>
    <t>d) Taxa de mortalidade em hemodiálise (HD)</t>
  </si>
  <si>
    <t>a) nº de internações hospitalares de pacientes submetidos a HD no mês/nº de pacientes submetidos a HD no mês X 100 (%)</t>
  </si>
  <si>
    <t>c) Taxa de soroconversão para hepatite C em hemodiálise</t>
  </si>
  <si>
    <t>Indicadores que serão gerados:</t>
  </si>
  <si>
    <t>por 100 pac-mês</t>
  </si>
  <si>
    <t>por 1.000 cat-dia</t>
  </si>
  <si>
    <t xml:space="preserve">Indicadores que serão gerados: </t>
  </si>
  <si>
    <t xml:space="preserve">Fórmula de cálculo: </t>
  </si>
  <si>
    <t>INFECÇÃO OU COMPLICAÇÃO NÃO INFECCIOSA EM HEMODIÁLISE</t>
  </si>
  <si>
    <t>C. permanente</t>
  </si>
  <si>
    <t>C. temporário</t>
  </si>
  <si>
    <t>d) nº de óbitos de pacientes submetidos a HD no mês/nº de pacientes submetidos a HD no mês X 100 (%)</t>
  </si>
  <si>
    <t>INFECÇÃO OU COMPLICAÇÃO NÃO INFECCIOSA EM DIÁLISE PERITONEAL</t>
  </si>
  <si>
    <t>a) Taxa de hospitalização em Diálise Peritoneal Automatizada (DPA) e Diálise Peritoneal Ambulatorial Contínua (DPAC)</t>
  </si>
  <si>
    <t>b) Taxa de peritonite em Diálise Peritoneal Automatizada (DPA) e Diálise Peritoneal Ambulatorial Contínua (DPAC)</t>
  </si>
  <si>
    <t>c) Taxa de mortalidade em Diálise Peritoneal Automatizada (DPA) e Diálise Peritoneal Ambulatorial Contínua (DPAC)</t>
  </si>
  <si>
    <t>Nº pac anti-HCV neg</t>
  </si>
  <si>
    <t>Média Anual</t>
  </si>
  <si>
    <t>Soroconversão para hepatite C</t>
  </si>
  <si>
    <t>RESPONSÁVEL NO GVS:</t>
  </si>
  <si>
    <t>c) nº de pacientes submetidos a HD com soroconversão para hepatite C no mês/nº de pacientes submetidos a HD no mês com anti-HCV negativo X 100 (%)</t>
  </si>
  <si>
    <t>Pacientes que receberam vancomicina</t>
  </si>
  <si>
    <t>DPA</t>
  </si>
  <si>
    <t>NÚMERO DE PACIENTES: (Nº)</t>
  </si>
  <si>
    <t>SERVIÇO (Nome Fantasia) :</t>
  </si>
  <si>
    <t>Nº GVE/GVS:</t>
  </si>
  <si>
    <t>NATUREZA DO SERVIÇO: (X)</t>
  </si>
  <si>
    <t>SE SIM, QUAL O NOME DO HOSPITAL:</t>
  </si>
  <si>
    <r>
      <t>MICRORGANISMOS ISOLADOS EM HEMOCULTURA DE PACIENTES EM HEMODIÁLISE</t>
    </r>
    <r>
      <rPr>
        <b/>
        <sz val="14"/>
        <color indexed="60"/>
        <rFont val="Arial"/>
        <family val="2"/>
      </rPr>
      <t>=BACTEREMIA</t>
    </r>
  </si>
  <si>
    <t>Obs.: PCPIEA=Programa de Controle e Prevenção de Infecções e Eventos Adversos</t>
  </si>
  <si>
    <t>e-mail: dvhosp@saude.sp.gov.br</t>
  </si>
  <si>
    <t>EMAIL INSTITUCIONAL</t>
  </si>
  <si>
    <t>Microrganismo</t>
  </si>
  <si>
    <t>Distribuição percentual de microrganismos</t>
  </si>
  <si>
    <r>
      <t xml:space="preserve">Enterococcus faecalis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</si>
  <si>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faecalis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</si>
  <si>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 xml:space="preserve">Enterococcus faecium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</si>
  <si>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faecium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</si>
  <si>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 xml:space="preserve">Staphylococcus aureus </t>
    </r>
    <r>
      <rPr>
        <b/>
        <sz val="11"/>
        <rFont val="Arial"/>
        <family val="2"/>
      </rPr>
      <t>SENSÍVEL</t>
    </r>
    <r>
      <rPr>
        <i/>
        <sz val="11"/>
        <rFont val="Arial"/>
        <family val="2"/>
      </rPr>
      <t xml:space="preserve"> a vancomicina e</t>
    </r>
    <r>
      <rPr>
        <sz val="11"/>
        <rFont val="Arial"/>
        <family val="2"/>
      </rPr>
      <t xml:space="preserve"> oxacilina</t>
    </r>
  </si>
  <si>
    <r>
      <t xml:space="preserve">Staphylococcus aureus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vancomicina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oxacilina</t>
    </r>
  </si>
  <si>
    <t xml:space="preserve">Dezembro </t>
  </si>
  <si>
    <t>NÃO PREENCHER ESTE QUADRO - DADOS AUTOMÁTICOS</t>
  </si>
  <si>
    <r>
      <t xml:space="preserve">Acinetobacter baumannii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</t>
    </r>
  </si>
  <si>
    <r>
      <t xml:space="preserve">Candida guilliermondi </t>
    </r>
    <r>
      <rPr>
        <sz val="11"/>
        <rFont val="Arial"/>
        <family val="2"/>
      </rPr>
      <t>complexo</t>
    </r>
  </si>
  <si>
    <r>
      <t xml:space="preserve">Candida krusei </t>
    </r>
    <r>
      <rPr>
        <sz val="11"/>
        <rFont val="Arial"/>
        <family val="2"/>
      </rPr>
      <t>complexo</t>
    </r>
  </si>
  <si>
    <r>
      <t xml:space="preserve">Candida lusitaniae </t>
    </r>
    <r>
      <rPr>
        <sz val="11"/>
        <rFont val="Arial"/>
        <family val="2"/>
      </rPr>
      <t>complexo</t>
    </r>
  </si>
  <si>
    <r>
      <t xml:space="preserve">Candida parapsilosis </t>
    </r>
    <r>
      <rPr>
        <sz val="11"/>
        <rFont val="Arial"/>
        <family val="2"/>
      </rPr>
      <t>complexo</t>
    </r>
  </si>
  <si>
    <r>
      <t xml:space="preserve">Candida tropicalis </t>
    </r>
    <r>
      <rPr>
        <sz val="11"/>
        <rFont val="Arial"/>
        <family val="2"/>
      </rPr>
      <t>complexo</t>
    </r>
  </si>
  <si>
    <r>
      <t xml:space="preserve">Pseudomonas aeruginosa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</t>
    </r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</si>
  <si>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</si>
  <si>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 xml:space="preserve">Serratia </t>
    </r>
    <r>
      <rPr>
        <sz val="11"/>
        <rFont val="Arial"/>
        <family val="2"/>
      </rPr>
      <t>spp.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cefalosporinas de 3ª e/ou 4ª geração </t>
    </r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</si>
  <si>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carbapenêmico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cefalosporinas de 3ª e/ou 4ª geração 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</si>
  <si>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>)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e oxacilina</t>
    </r>
  </si>
  <si>
    <r>
      <t>Pseudomonas aeruginosa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</si>
  <si>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 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 xml:space="preserve">)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vancomicina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oxacilina</t>
    </r>
  </si>
  <si>
    <t xml:space="preserve">NÚMERO DE TURNOS: 2ª, 4ª e 6ª </t>
  </si>
  <si>
    <t xml:space="preserve">NÚMERO DE TURNOS: 3ª, 5ª e  SÁBADO </t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</si>
  <si>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carbapenemico e cefalosporina de  4ª geração (cefepime)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</si>
  <si>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</si>
  <si>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</si>
  <si>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t xml:space="preserve">Escherichia coli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(ceftriaxona, cefotaxima, ceftazidima) e/ou de 4ª geração (cefepime)</t>
    </r>
  </si>
  <si>
    <t>CVC por mais de 3 meses (não tuneilizado)</t>
  </si>
  <si>
    <r>
      <t>Acinetobacter baumannii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</t>
    </r>
  </si>
  <si>
    <r>
      <t xml:space="preserve">Escherichia coli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cefalosporina de 3ª e/ou 4ª geração (cefepime)</t>
    </r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</si>
  <si>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cefalosporinas de 3ª e/ou 4ª geração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</t>
    </r>
  </si>
  <si>
    <t>a) nº de internações hospitalares de pacientes submetidos a DPA e DPAC no mês/nº de pacientes submetidos a DPA e DPAC no mês X 100 (%)</t>
  </si>
  <si>
    <t>b) nº de pacientes submetidos a DPA e DPAC com peritonite no mês/nº de pacientes submetidos a DPA e DPAC no mês X 100 (%)</t>
  </si>
  <si>
    <t>c) nº de óbitos de pacientes submetidos a DPA e DPAC no mês/nº de pacientes submetidos a DPA e DPAC no mês X 100 (%)</t>
  </si>
  <si>
    <r>
      <rPr>
        <i/>
        <sz val="11"/>
        <rFont val="Arial"/>
        <family val="2"/>
      </rPr>
      <t xml:space="preserve">Acinetobacter baumannii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polimixina B e/ou polimixina E (colistina)</t>
    </r>
  </si>
  <si>
    <r>
      <t xml:space="preserve">Escherichia coli </t>
    </r>
    <r>
      <rPr>
        <b/>
        <sz val="11"/>
        <rFont val="Arial"/>
        <family val="2"/>
      </rPr>
      <t>SENSÍVEL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a carbapenêmico e cefalosporinas de 3ª e/ou 4ª geração</t>
    </r>
  </si>
  <si>
    <r>
      <rPr>
        <i/>
        <sz val="11"/>
        <rFont val="Arial"/>
        <family val="2"/>
      </rPr>
      <t xml:space="preserve">Escherichia coli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</si>
  <si>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rPr>
        <i/>
        <sz val="11"/>
        <rFont val="Arial"/>
        <family val="2"/>
      </rPr>
      <t xml:space="preserve">Escherichia coli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</si>
  <si>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 xml:space="preserve">Pseudomonas aeruginosa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</si>
  <si>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 xml:space="preserve">Staphylococcus aureus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vancomicina e oxacilina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</si>
  <si>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 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>)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vancomicina e oxacilina</t>
    </r>
  </si>
  <si>
    <t>telefone: (11) 3066-8759 e 3066-8261</t>
  </si>
  <si>
    <t>ILAV associada ao cateter temporário</t>
  </si>
  <si>
    <t>ILAV associada ao cateter permanente</t>
  </si>
  <si>
    <t>ILAV associada à fístula</t>
  </si>
  <si>
    <t>ICS-AV relacionada ao cateter temporário</t>
  </si>
  <si>
    <t>ICS-AV relacionada ao cateter permanente</t>
  </si>
  <si>
    <t>ICS-AV relacionada à fístula</t>
  </si>
  <si>
    <t>e) Infecção local do acesso vascular (ILAV) associada ao cateter temporário/não tunelizado</t>
  </si>
  <si>
    <t>f) Infecção local do acesso vascular (ILAV) associada ao cateter permanente/tunelizado</t>
  </si>
  <si>
    <t>g) Infecção local do acesso vascular (ILAV) associada à fístula</t>
  </si>
  <si>
    <t>h) Infecção de corrente sanguinea relacionada ao acesso vascular (ICS-AV) relacionada ao cateter temporário/não tunelizado</t>
  </si>
  <si>
    <t>i) Infecção de corrente sanguinea relacionada ao acesso vascular (ICS-AV) relacionada ao cateter permanente/tunelizado</t>
  </si>
  <si>
    <t>j) Infecção de corrente sanguinea relacionada ao acesso vascular (ICS-AV) relacionada à fístula</t>
  </si>
  <si>
    <t>k) Bacteremia associada ao cateter temporário/não tunelizado</t>
  </si>
  <si>
    <t>l) Bacteremia associada ao cateter permanente/tunelizado</t>
  </si>
  <si>
    <t>m) Bacteremia associada à fístula</t>
  </si>
  <si>
    <t>n) Tratamento com vancomicina em pacientes em hemodiálise</t>
  </si>
  <si>
    <r>
      <t xml:space="preserve">e) nº de pacientes submetidos a HD com ILAV associada ao cateter temporário/não tunelizado (hemocultura negativa ou não colhida </t>
    </r>
    <r>
      <rPr>
        <b/>
        <sz val="12"/>
        <color indexed="10"/>
        <rFont val="Arial"/>
        <family val="2"/>
      </rPr>
      <t>E</t>
    </r>
    <r>
      <rPr>
        <sz val="12"/>
        <rFont val="Arial"/>
        <family val="2"/>
      </rPr>
      <t xml:space="preserve"> saída de pus </t>
    </r>
    <r>
      <rPr>
        <b/>
        <sz val="12"/>
        <color indexed="10"/>
        <rFont val="Arial"/>
        <family val="2"/>
      </rPr>
      <t>OU</t>
    </r>
    <r>
      <rPr>
        <sz val="12"/>
        <rFont val="Arial"/>
        <family val="2"/>
      </rPr>
      <t xml:space="preserve"> dor, rubor e edema no local do acesso)/nº de pacientes submetidos a HD com cateter temporário X 100</t>
    </r>
  </si>
  <si>
    <r>
      <t xml:space="preserve">f) nº de pacientes submetidos a HD com ILAV associada so cateter permanente/tunelizado (hemocultura negativa ou não colhida </t>
    </r>
    <r>
      <rPr>
        <b/>
        <sz val="12"/>
        <color indexed="10"/>
        <rFont val="Arial"/>
        <family val="2"/>
      </rPr>
      <t>E</t>
    </r>
    <r>
      <rPr>
        <sz val="12"/>
        <rFont val="Arial"/>
        <family val="2"/>
      </rPr>
      <t xml:space="preserve"> saída de pus </t>
    </r>
    <r>
      <rPr>
        <b/>
        <sz val="12"/>
        <color indexed="10"/>
        <rFont val="Arial"/>
        <family val="2"/>
      </rPr>
      <t>OU</t>
    </r>
    <r>
      <rPr>
        <sz val="12"/>
        <rFont val="Arial"/>
        <family val="2"/>
      </rPr>
      <t xml:space="preserve"> dor, rubor e edema no local do acesso)/nº de pacientes submetidos a HD com cateter permanente X 100</t>
    </r>
  </si>
  <si>
    <r>
      <t xml:space="preserve">g) nº de pacientes submetidos a HD com ILAV associada a fístula (hemocultura negativa ou não colhida </t>
    </r>
    <r>
      <rPr>
        <b/>
        <sz val="12"/>
        <color indexed="10"/>
        <rFont val="Arial"/>
        <family val="2"/>
      </rPr>
      <t>E</t>
    </r>
    <r>
      <rPr>
        <sz val="12"/>
        <rFont val="Arial"/>
        <family val="2"/>
      </rPr>
      <t xml:space="preserve"> saída de pus </t>
    </r>
    <r>
      <rPr>
        <b/>
        <sz val="12"/>
        <color indexed="10"/>
        <rFont val="Arial"/>
        <family val="2"/>
      </rPr>
      <t>OU</t>
    </r>
    <r>
      <rPr>
        <sz val="12"/>
        <rFont val="Arial"/>
        <family val="2"/>
      </rPr>
      <t xml:space="preserve"> dor, rubor e edema no local do acesso)/nº de pacientes submetidos a HD com fístula X 100</t>
    </r>
  </si>
  <si>
    <r>
      <t xml:space="preserve">k) nº de pacientes com cateter temporário/não tunelizado submetidos a HD com hemocultura positiva (colhida de veia periférica ou das linhas de HD ou do cateter temporário) </t>
    </r>
    <r>
      <rPr>
        <b/>
        <sz val="12"/>
        <color indexed="10"/>
        <rFont val="Arial"/>
        <family val="2"/>
      </rPr>
      <t>E</t>
    </r>
    <r>
      <rPr>
        <sz val="12"/>
        <rFont val="Arial"/>
        <family val="2"/>
      </rPr>
      <t xml:space="preserve"> ausência de sinais e sintomas em outros sítios - pneumonia, ITU, etc - em pacientes sintomáticos - febre, calafrios, choque, etc)/nº de pacientes com cateter temporário X 100</t>
    </r>
  </si>
  <si>
    <r>
      <t xml:space="preserve">l) nº de pacientes com cateter permanente/tunelizado submetidos a HD com hemocultura positiva (colhida de veia periférica ou das linhas de HD ou do cateter permanente) </t>
    </r>
    <r>
      <rPr>
        <b/>
        <sz val="12"/>
        <color indexed="10"/>
        <rFont val="Arial"/>
        <family val="2"/>
      </rPr>
      <t>E</t>
    </r>
    <r>
      <rPr>
        <sz val="12"/>
        <rFont val="Arial"/>
        <family val="2"/>
      </rPr>
      <t xml:space="preserve"> ausência de sinais e sintomas em outros sítios - pneumonia, ITU, etc - em pacientes sintomáticos - febre, calafrios, choque, etc)/nº de pacientes com cateter permanente X 100</t>
    </r>
  </si>
  <si>
    <r>
      <t xml:space="preserve">m) nº de pacientes com fístula submetidos a HD com hemocultura positiva (colhida de veia periférica ou das linhas de HD ou da fístula) </t>
    </r>
    <r>
      <rPr>
        <b/>
        <sz val="12"/>
        <color indexed="10"/>
        <rFont val="Arial"/>
        <family val="2"/>
      </rPr>
      <t>E</t>
    </r>
    <r>
      <rPr>
        <sz val="12"/>
        <rFont val="Arial"/>
        <family val="2"/>
      </rPr>
      <t xml:space="preserve"> ausência de sinais e sintomas em outros sítios - pneumonia, ITU, etc - em pacientes sintomáticos - febre, calafrios, choque, etc)/nº de pacientes com fístula X 100</t>
    </r>
  </si>
  <si>
    <t>n) n° de pacientes que receberam vancomicina no mês / nº de pacientes submetidos a HD no mês X 100 (%)</t>
  </si>
  <si>
    <t>j) nº de pacientes submetidos a HD com ICS-AV relacionada a fístula (hemocultura positiva E saída de pus OU dor, rubor e edema no local do acesso)/nº de pacientes)</t>
  </si>
  <si>
    <t>i) nº pacientes submetidos a HD com ICS-AV relacionado ao cateter permanente/tuneilizado (hemocultura positiva E saída de pus OU dor, rubor e edema no local do acesso)/nº de pacientes)</t>
  </si>
  <si>
    <t xml:space="preserve">h) nº pacientes submetidos a HD com ICS-AV relacionado ao cateter temporário/não tunelizado (hemocultura positiva E saída de pus OU dor, rubor e edema no local do acesso)/nº de pacientes) </t>
  </si>
  <si>
    <t>b) Taxa de utilização de cateter venoso central (CVC) temporário/não tunelizado por mais de 3 meses</t>
  </si>
  <si>
    <t>b) nº de pacientes submetidos a HD com CVC temporário por mais de 3 meses no mês/nº de pacientes submetidos a HD no mês X 100 (%)</t>
  </si>
  <si>
    <t xml:space="preserve"> Nº microrganismos isolados em hemoculturas de pacientes com BACTEREMIA</t>
  </si>
  <si>
    <t>BACTEREMIA ASSOCIADA O ACESSO VASCULAR</t>
  </si>
  <si>
    <t xml:space="preserve"> Nº microrganismos isolados em hemoculturas de pacientes com ICS-AV</t>
  </si>
  <si>
    <t>INFECÇÃO DE CORRENTE SANGUINEA RELACIONADA AO ACESSO VASCULAR</t>
  </si>
  <si>
    <t>b) nº de microrganismos isolados em hemoculturas de pacientes em hemodiálise com ICS-AV/ total de microrganismos isolados  em hemoculturas de pacientes em hemodiálise com ICS-AV x 100 (%)</t>
  </si>
  <si>
    <r>
      <t xml:space="preserve">a) </t>
    </r>
    <r>
      <rPr>
        <sz val="11"/>
        <rFont val="Arial"/>
        <family val="2"/>
      </rPr>
      <t>nº de microrganismos isolados em hemoculturas de pacientes em hemodiálise com BACTEREMIA/ total de microrganismos isolados  em hemoculturas de pacientes em hemodiálise com BACTEREMIA x 100 (%)</t>
    </r>
  </si>
  <si>
    <t>Total de microrganismos isolados em pacientes em HD</t>
  </si>
  <si>
    <t>Total de bacteremias e ICS-AV notificadas (para efeito de comparabilidade)</t>
  </si>
  <si>
    <t>b) Distribuição percentual de microrganismos isolados em hemoculturas de pacientes em hemodiálise com ICS-AV  (hemocultura positiva E saída de pus OU dor, rubor e edema no local do acesso)</t>
  </si>
  <si>
    <r>
      <t xml:space="preserve">a) </t>
    </r>
    <r>
      <rPr>
        <sz val="11"/>
        <rFont val="Arial"/>
        <family val="2"/>
      </rPr>
      <t>Distribuição percentual de microrganismos isolados em hemoculturas de pacientes em hemodiálise com bacteremia (hemocultura positiva E ausência de sinais e sintomas em outros sítios em pacientes sintomáticos - febre, calafrios, choque, etc)</t>
    </r>
  </si>
  <si>
    <r>
      <t>Candida albicans</t>
    </r>
    <r>
      <rPr>
        <sz val="11"/>
        <rFont val="Arial"/>
        <family val="2"/>
      </rPr>
      <t>complexo</t>
    </r>
  </si>
  <si>
    <r>
      <t>Candida glabrata</t>
    </r>
    <r>
      <rPr>
        <sz val="11"/>
        <rFont val="Arial"/>
        <family val="2"/>
      </rPr>
      <t>complexo</t>
    </r>
  </si>
  <si>
    <r>
      <t>Candidas</t>
    </r>
    <r>
      <rPr>
        <sz val="11"/>
        <rFont val="Arial"/>
        <family val="2"/>
      </rPr>
      <t>não albicans (Outras especies)</t>
    </r>
  </si>
  <si>
    <r>
      <t xml:space="preserve">Candida </t>
    </r>
    <r>
      <rPr>
        <sz val="11"/>
        <rFont val="Arial"/>
        <family val="2"/>
      </rPr>
      <t>spp.</t>
    </r>
  </si>
  <si>
    <r>
      <t xml:space="preserve">Citrobacter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carbapenemico e cefalosporina de  4ª geração (cefepime)</t>
    </r>
  </si>
  <si>
    <r>
      <rPr>
        <i/>
        <sz val="11"/>
        <rFont val="Arial"/>
        <family val="2"/>
      </rPr>
      <t>Citrobacter</t>
    </r>
    <r>
      <rPr>
        <sz val="11"/>
        <rFont val="Arial"/>
        <family val="2"/>
      </rPr>
      <t xml:space="preserve">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</si>
  <si>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Citroacter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</si>
  <si>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t xml:space="preserve">A. calcoaceticus, A. nosocomialis, A. pittii, A. seifertii </t>
    </r>
    <r>
      <rPr>
        <b/>
        <sz val="11"/>
        <rFont val="Arial"/>
        <family val="2"/>
      </rPr>
      <t xml:space="preserve">RESISTENTES </t>
    </r>
    <r>
      <rPr>
        <sz val="11"/>
        <rFont val="Arial"/>
        <family val="2"/>
      </rPr>
      <t>a carbapenêmico</t>
    </r>
  </si>
  <si>
    <r>
      <t xml:space="preserve">A. calcoaceticus, A. nosocomialis, A. pittii, A. seifertii </t>
    </r>
    <r>
      <rPr>
        <b/>
        <sz val="11"/>
        <rFont val="Arial"/>
        <family val="2"/>
      </rPr>
      <t>SENSÍVEIS</t>
    </r>
    <r>
      <rPr>
        <sz val="11"/>
        <rFont val="Arial"/>
        <family val="2"/>
      </rPr>
      <t xml:space="preserve"> a carbapenêmico</t>
    </r>
  </si>
  <si>
    <r>
      <t xml:space="preserve">A. calcoaceticus, A. nosocomialis, A. pittii, A. seifertii </t>
    </r>
    <r>
      <rPr>
        <b/>
        <sz val="11"/>
        <rFont val="Arial"/>
        <family val="2"/>
      </rPr>
      <t xml:space="preserve">RESISTENTES </t>
    </r>
    <r>
      <rPr>
        <sz val="11"/>
        <rFont val="Arial"/>
        <family val="2"/>
      </rPr>
      <t>a polimixina B e/ou polimixina E (colistina)</t>
    </r>
  </si>
  <si>
    <r>
      <t xml:space="preserve">Enterococcus </t>
    </r>
    <r>
      <rPr>
        <sz val="11"/>
        <rFont val="Arial"/>
        <family val="2"/>
      </rPr>
      <t xml:space="preserve">spp (exceto </t>
    </r>
    <r>
      <rPr>
        <i/>
        <sz val="11"/>
        <rFont val="Arial"/>
        <family val="2"/>
      </rPr>
      <t>E. faecalis e E. faecium)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</si>
  <si>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</t>
    </r>
    <r>
      <rPr>
        <sz val="11"/>
        <rFont val="Arial"/>
        <family val="2"/>
      </rPr>
      <t xml:space="preserve">spp (exceto </t>
    </r>
    <r>
      <rPr>
        <i/>
        <sz val="11"/>
        <rFont val="Arial"/>
        <family val="2"/>
      </rPr>
      <t>E. faecalis</t>
    </r>
    <r>
      <rPr>
        <sz val="11"/>
        <rFont val="Arial"/>
        <family val="2"/>
      </rPr>
      <t xml:space="preserve"> e E. faecium)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</si>
  <si>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 xml:space="preserve">Klebsiella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</si>
  <si>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>Klebsiella spp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</si>
  <si>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t xml:space="preserve">Klebsiella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</si>
  <si>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i/>
        <sz val="11"/>
        <rFont val="Arial"/>
        <family val="2"/>
      </rPr>
      <t xml:space="preserve">Klebsiella spp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</si>
  <si>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>Klebsiella spp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</si>
  <si>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t>Klebsiella spp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</si>
  <si>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r>
      <t>Klebsiella spp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</si>
  <si>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t xml:space="preserve">Morganella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carbapenemico e cefalosporina de  4ª geração (cefepime)</t>
    </r>
  </si>
  <si>
    <r>
      <rPr>
        <i/>
        <sz val="11"/>
        <rFont val="Arial"/>
        <family val="2"/>
      </rPr>
      <t xml:space="preserve">Morganella </t>
    </r>
    <r>
      <rPr>
        <sz val="11"/>
        <rFont val="Arial"/>
        <family val="2"/>
      </rPr>
      <t xml:space="preserve">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</si>
  <si>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Morganella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</si>
  <si>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t>Proteus spp.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carbapenemico e cefalosporina de  4ª geração (cefepime)</t>
    </r>
  </si>
  <si>
    <r>
      <rPr>
        <i/>
        <sz val="11"/>
        <rFont val="Arial"/>
        <family val="2"/>
      </rPr>
      <t>Proteus spp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</si>
  <si>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Proteus spp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</si>
  <si>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t xml:space="preserve">Outros microrganismos </t>
  </si>
  <si>
    <t xml:space="preserve">Preencher um quadro para cada mês do ano e enviar os dados mensalmente. </t>
  </si>
  <si>
    <r>
      <t xml:space="preserve">Complexo </t>
    </r>
    <r>
      <rPr>
        <i/>
        <sz val="11"/>
        <rFont val="Arial"/>
        <family val="2"/>
      </rPr>
      <t>Burkholderia cepacia</t>
    </r>
  </si>
  <si>
    <r>
      <rPr>
        <sz val="11"/>
        <rFont val="Arial"/>
        <family val="2"/>
      </rPr>
      <t xml:space="preserve">Complexo </t>
    </r>
    <r>
      <rPr>
        <i/>
        <sz val="11"/>
        <rFont val="Arial"/>
        <family val="2"/>
      </rPr>
      <t>Klebsiella pneumoniae</t>
    </r>
    <r>
      <rPr>
        <sz val="11"/>
        <rFont val="Arial"/>
        <family val="2"/>
      </rPr>
      <t xml:space="preserve"> (K.pneumoniae; K.quasipneumoniae; K.variicola)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</si>
  <si>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rPr>
        <sz val="11"/>
        <rFont val="Arial"/>
        <family val="2"/>
      </rPr>
      <t xml:space="preserve">Complexo Klebsiella pneumoniae (K.pneumoniae; K.quasipneumoniae; K.variicola)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</si>
  <si>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rPr>
        <sz val="11"/>
        <rFont val="Arial"/>
        <family val="2"/>
      </rPr>
      <t>Complexo Klebsiella pneumoniae (K.pneumoniae; K.quasipneumoniae; K.variicola)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</si>
  <si>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sz val="11"/>
        <rFont val="Arial"/>
        <family val="2"/>
      </rPr>
      <t>Complexo Klebsiella pneumoniae (K.pneumoniae; K.quasipneumoniae; K.variicola)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</si>
  <si>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sz val="11"/>
        <rFont val="Arial"/>
        <family val="2"/>
      </rPr>
      <t>Complexo Klebsiella pneumoniae (K.pneumoniae; K.quasipneumoniae; K.variicola)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</si>
  <si>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rPr>
        <sz val="11"/>
        <rFont val="Arial"/>
        <family val="2"/>
      </rPr>
      <t xml:space="preserve">Complexo Klebsiella pneumoniae (K.pneumoniae; K.quasipneumoniae; K.variicola)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</si>
  <si>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r>
      <rPr>
        <sz val="11"/>
        <rFont val="Arial"/>
        <family val="2"/>
      </rPr>
      <t xml:space="preserve">Complexo Klebsiella pneumoniae (K.pneumoniae; K.quasipneumoniae; K.variicola)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</si>
  <si>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Polimixina B e/ou E (colistina)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</si>
  <si>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Polimixina B e/ou polimixina E (colistina) e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carbapenemico</t>
    </r>
  </si>
  <si>
    <r>
      <rPr>
        <i/>
        <sz val="11"/>
        <rFont val="Arial"/>
        <family val="2"/>
      </rPr>
      <t>Stenotrophomonas maltophilia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sulfametoxazol/trimetoprim </t>
    </r>
  </si>
  <si>
    <r>
      <rPr>
        <i/>
        <sz val="11"/>
        <rFont val="Arial"/>
        <family val="2"/>
      </rPr>
      <t>Stenotrophomonas maltophilia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sulfametoxazol/trimetoprim </t>
    </r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</si>
</sst>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00%"/>
    <numFmt numFmtId="182" formatCode="0.0%"/>
    <numFmt numFmtId="183" formatCode="0.0"/>
    <numFmt numFmtId="184" formatCode="[$€-2]\ #,##0.00_);[Red]\([$€-2]\ #,##0.00\)"/>
    <numFmt numFmtId="185" formatCode="mmmm\-yy"/>
    <numFmt numFmtId="186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color indexed="10"/>
      <name val="Arial"/>
      <family val="2"/>
    </font>
    <font>
      <b/>
      <sz val="14"/>
      <color indexed="6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60"/>
      <name val="Arial"/>
      <family val="2"/>
    </font>
    <font>
      <u val="single"/>
      <sz val="14"/>
      <color indexed="48"/>
      <name val="Arial"/>
      <family val="2"/>
    </font>
    <font>
      <u val="single"/>
      <sz val="10"/>
      <color indexed="48"/>
      <name val="Arial"/>
      <family val="2"/>
    </font>
    <font>
      <sz val="13.2"/>
      <color indexed="8"/>
      <name val="Arial"/>
      <family val="2"/>
    </font>
    <font>
      <sz val="9.25"/>
      <color indexed="8"/>
      <name val="Arial"/>
      <family val="2"/>
    </font>
    <font>
      <sz val="12"/>
      <color indexed="8"/>
      <name val="Arial"/>
      <family val="2"/>
    </font>
    <font>
      <sz val="8.45"/>
      <color indexed="8"/>
      <name val="Arial"/>
      <family val="2"/>
    </font>
    <font>
      <b/>
      <sz val="12"/>
      <color rgb="FFC00000"/>
      <name val="Arial"/>
      <family val="2"/>
    </font>
    <font>
      <u val="single"/>
      <sz val="14"/>
      <color rgb="FF3333FF"/>
      <name val="Arial"/>
      <family val="2"/>
    </font>
    <font>
      <u val="single"/>
      <sz val="10"/>
      <color rgb="FF3333FF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medium"/>
      <bottom style="double"/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double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/>
      <top style="thin"/>
      <bottom style="thin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1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/>
      <protection hidden="1"/>
    </xf>
    <xf numFmtId="0" fontId="24" fillId="16" borderId="11" xfId="0" applyFont="1" applyFill="1" applyBorder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24" fillId="0" borderId="12" xfId="0" applyFont="1" applyBorder="1" applyAlignment="1" applyProtection="1">
      <alignment/>
      <protection hidden="1"/>
    </xf>
    <xf numFmtId="0" fontId="23" fillId="0" borderId="12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Fill="1" applyBorder="1" applyAlignment="1" applyProtection="1">
      <alignment/>
      <protection hidden="1"/>
    </xf>
    <xf numFmtId="0" fontId="24" fillId="16" borderId="10" xfId="0" applyFont="1" applyFill="1" applyBorder="1" applyAlignment="1" applyProtection="1">
      <alignment horizontal="center"/>
      <protection hidden="1"/>
    </xf>
    <xf numFmtId="0" fontId="23" fillId="0" borderId="13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3" fontId="23" fillId="0" borderId="14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/>
    </xf>
    <xf numFmtId="0" fontId="24" fillId="0" borderId="12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 vertical="center"/>
      <protection/>
    </xf>
    <xf numFmtId="0" fontId="24" fillId="16" borderId="15" xfId="0" applyFont="1" applyFill="1" applyBorder="1" applyAlignment="1" applyProtection="1">
      <alignment vertical="center"/>
      <protection/>
    </xf>
    <xf numFmtId="0" fontId="24" fillId="16" borderId="16" xfId="0" applyFont="1" applyFill="1" applyBorder="1" applyAlignment="1" applyProtection="1">
      <alignment vertical="center"/>
      <protection/>
    </xf>
    <xf numFmtId="0" fontId="24" fillId="16" borderId="17" xfId="0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16" borderId="18" xfId="0" applyFont="1" applyFill="1" applyBorder="1" applyAlignment="1" applyProtection="1">
      <alignment horizontal="center" vertical="center" wrapText="1"/>
      <protection/>
    </xf>
    <xf numFmtId="0" fontId="24" fillId="16" borderId="19" xfId="0" applyFont="1" applyFill="1" applyBorder="1" applyAlignment="1" applyProtection="1">
      <alignment horizontal="center" vertical="center"/>
      <protection/>
    </xf>
    <xf numFmtId="0" fontId="24" fillId="16" borderId="20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/>
      <protection/>
    </xf>
    <xf numFmtId="0" fontId="24" fillId="16" borderId="11" xfId="0" applyFont="1" applyFill="1" applyBorder="1" applyAlignment="1" applyProtection="1">
      <alignment horizontal="center"/>
      <protection/>
    </xf>
    <xf numFmtId="0" fontId="24" fillId="16" borderId="21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22" fillId="0" borderId="0" xfId="0" applyFont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23" fillId="0" borderId="0" xfId="0" applyFont="1" applyAlignment="1" applyProtection="1">
      <alignment/>
      <protection hidden="1" locked="0"/>
    </xf>
    <xf numFmtId="0" fontId="23" fillId="0" borderId="0" xfId="0" applyFont="1" applyAlignment="1" applyProtection="1">
      <alignment/>
      <protection hidden="1" locked="0"/>
    </xf>
    <xf numFmtId="0" fontId="24" fillId="0" borderId="0" xfId="0" applyFont="1" applyAlignment="1" applyProtection="1">
      <alignment vertical="center"/>
      <protection hidden="1" locked="0"/>
    </xf>
    <xf numFmtId="0" fontId="24" fillId="0" borderId="0" xfId="0" applyFont="1" applyAlignment="1" applyProtection="1">
      <alignment/>
      <protection hidden="1" locked="0"/>
    </xf>
    <xf numFmtId="2" fontId="23" fillId="16" borderId="22" xfId="0" applyNumberFormat="1" applyFont="1" applyFill="1" applyBorder="1" applyAlignment="1" applyProtection="1">
      <alignment horizontal="center"/>
      <protection/>
    </xf>
    <xf numFmtId="0" fontId="24" fillId="16" borderId="23" xfId="0" applyFont="1" applyFill="1" applyBorder="1" applyAlignment="1" applyProtection="1">
      <alignment horizontal="center"/>
      <protection/>
    </xf>
    <xf numFmtId="2" fontId="23" fillId="16" borderId="24" xfId="0" applyNumberFormat="1" applyFont="1" applyFill="1" applyBorder="1" applyAlignment="1" applyProtection="1">
      <alignment horizontal="center"/>
      <protection/>
    </xf>
    <xf numFmtId="4" fontId="23" fillId="16" borderId="25" xfId="0" applyNumberFormat="1" applyFont="1" applyFill="1" applyBorder="1" applyAlignment="1" applyProtection="1">
      <alignment horizontal="center"/>
      <protection hidden="1"/>
    </xf>
    <xf numFmtId="4" fontId="23" fillId="16" borderId="26" xfId="0" applyNumberFormat="1" applyFont="1" applyFill="1" applyBorder="1" applyAlignment="1" applyProtection="1">
      <alignment horizontal="center"/>
      <protection hidden="1"/>
    </xf>
    <xf numFmtId="0" fontId="20" fillId="0" borderId="14" xfId="0" applyFont="1" applyBorder="1" applyAlignment="1" applyProtection="1">
      <alignment horizontal="left"/>
      <protection locked="0"/>
    </xf>
    <xf numFmtId="3" fontId="23" fillId="0" borderId="25" xfId="0" applyNumberFormat="1" applyFont="1" applyFill="1" applyBorder="1" applyAlignment="1" applyProtection="1">
      <alignment horizontal="center"/>
      <protection locked="0"/>
    </xf>
    <xf numFmtId="3" fontId="23" fillId="0" borderId="27" xfId="0" applyNumberFormat="1" applyFont="1" applyBorder="1" applyAlignment="1" applyProtection="1">
      <alignment horizontal="center"/>
      <protection locked="0"/>
    </xf>
    <xf numFmtId="4" fontId="23" fillId="16" borderId="25" xfId="0" applyNumberFormat="1" applyFont="1" applyFill="1" applyBorder="1" applyAlignment="1" applyProtection="1">
      <alignment horizontal="center"/>
      <protection hidden="1" locked="0"/>
    </xf>
    <xf numFmtId="0" fontId="24" fillId="16" borderId="27" xfId="0" applyFont="1" applyFill="1" applyBorder="1" applyAlignment="1" applyProtection="1">
      <alignment horizontal="center"/>
      <protection hidden="1"/>
    </xf>
    <xf numFmtId="0" fontId="24" fillId="24" borderId="13" xfId="0" applyFont="1" applyFill="1" applyBorder="1" applyAlignment="1" applyProtection="1">
      <alignment horizontal="center"/>
      <protection locked="0"/>
    </xf>
    <xf numFmtId="0" fontId="24" fillId="24" borderId="27" xfId="0" applyFont="1" applyFill="1" applyBorder="1" applyAlignment="1" applyProtection="1">
      <alignment horizontal="center"/>
      <protection locked="0"/>
    </xf>
    <xf numFmtId="3" fontId="24" fillId="24" borderId="25" xfId="0" applyNumberFormat="1" applyFont="1" applyFill="1" applyBorder="1" applyAlignment="1" applyProtection="1">
      <alignment horizontal="center"/>
      <protection locked="0"/>
    </xf>
    <xf numFmtId="4" fontId="24" fillId="24" borderId="25" xfId="0" applyNumberFormat="1" applyFont="1" applyFill="1" applyBorder="1" applyAlignment="1" applyProtection="1">
      <alignment horizontal="center"/>
      <protection hidden="1"/>
    </xf>
    <xf numFmtId="4" fontId="24" fillId="24" borderId="26" xfId="0" applyNumberFormat="1" applyFont="1" applyFill="1" applyBorder="1" applyAlignment="1" applyProtection="1">
      <alignment horizontal="center"/>
      <protection hidden="1"/>
    </xf>
    <xf numFmtId="4" fontId="24" fillId="24" borderId="25" xfId="0" applyNumberFormat="1" applyFont="1" applyFill="1" applyBorder="1" applyAlignment="1" applyProtection="1">
      <alignment horizontal="center"/>
      <protection hidden="1" locked="0"/>
    </xf>
    <xf numFmtId="3" fontId="24" fillId="16" borderId="28" xfId="0" applyNumberFormat="1" applyFont="1" applyFill="1" applyBorder="1" applyAlignment="1" applyProtection="1">
      <alignment horizontal="center"/>
      <protection/>
    </xf>
    <xf numFmtId="2" fontId="24" fillId="16" borderId="29" xfId="0" applyNumberFormat="1" applyFont="1" applyFill="1" applyBorder="1" applyAlignment="1" applyProtection="1">
      <alignment horizontal="center"/>
      <protection/>
    </xf>
    <xf numFmtId="3" fontId="24" fillId="16" borderId="30" xfId="0" applyNumberFormat="1" applyFont="1" applyFill="1" applyBorder="1" applyAlignment="1" applyProtection="1">
      <alignment horizontal="center"/>
      <protection/>
    </xf>
    <xf numFmtId="2" fontId="24" fillId="16" borderId="31" xfId="0" applyNumberFormat="1" applyFont="1" applyFill="1" applyBorder="1" applyAlignment="1" applyProtection="1">
      <alignment horizontal="center"/>
      <protection/>
    </xf>
    <xf numFmtId="3" fontId="24" fillId="24" borderId="14" xfId="0" applyNumberFormat="1" applyFont="1" applyFill="1" applyBorder="1" applyAlignment="1" applyProtection="1">
      <alignment horizontal="center"/>
      <protection locked="0"/>
    </xf>
    <xf numFmtId="2" fontId="24" fillId="24" borderId="22" xfId="0" applyNumberFormat="1" applyFont="1" applyFill="1" applyBorder="1" applyAlignment="1" applyProtection="1">
      <alignment horizontal="center"/>
      <protection/>
    </xf>
    <xf numFmtId="2" fontId="24" fillId="24" borderId="24" xfId="0" applyNumberFormat="1" applyFont="1" applyFill="1" applyBorder="1" applyAlignment="1" applyProtection="1">
      <alignment horizontal="center"/>
      <protection/>
    </xf>
    <xf numFmtId="0" fontId="23" fillId="16" borderId="32" xfId="0" applyFont="1" applyFill="1" applyBorder="1" applyAlignment="1" applyProtection="1">
      <alignment horizontal="center"/>
      <protection/>
    </xf>
    <xf numFmtId="0" fontId="24" fillId="24" borderId="32" xfId="0" applyFont="1" applyFill="1" applyBorder="1" applyAlignment="1" applyProtection="1">
      <alignment horizontal="center"/>
      <protection locked="0"/>
    </xf>
    <xf numFmtId="1" fontId="24" fillId="16" borderId="30" xfId="0" applyNumberFormat="1" applyFont="1" applyFill="1" applyBorder="1" applyAlignment="1" applyProtection="1">
      <alignment horizontal="center"/>
      <protection hidden="1"/>
    </xf>
    <xf numFmtId="1" fontId="24" fillId="16" borderId="33" xfId="0" applyNumberFormat="1" applyFont="1" applyFill="1" applyBorder="1" applyAlignment="1" applyProtection="1">
      <alignment horizontal="center"/>
      <protection hidden="1"/>
    </xf>
    <xf numFmtId="0" fontId="24" fillId="24" borderId="34" xfId="33" applyFont="1" applyFill="1" applyBorder="1" applyAlignment="1" applyProtection="1">
      <alignment/>
      <protection hidden="1"/>
    </xf>
    <xf numFmtId="0" fontId="24" fillId="16" borderId="35" xfId="0" applyFont="1" applyFill="1" applyBorder="1" applyAlignment="1" applyProtection="1">
      <alignment horizontal="left" vertical="center"/>
      <protection hidden="1"/>
    </xf>
    <xf numFmtId="0" fontId="23" fillId="0" borderId="36" xfId="0" applyFont="1" applyFill="1" applyBorder="1" applyAlignment="1" applyProtection="1">
      <alignment horizontal="center"/>
      <protection locked="0"/>
    </xf>
    <xf numFmtId="0" fontId="24" fillId="24" borderId="36" xfId="0" applyFont="1" applyFill="1" applyBorder="1" applyAlignment="1" applyProtection="1">
      <alignment horizontal="center"/>
      <protection locked="0"/>
    </xf>
    <xf numFmtId="1" fontId="24" fillId="16" borderId="37" xfId="0" applyNumberFormat="1" applyFont="1" applyFill="1" applyBorder="1" applyAlignment="1" applyProtection="1">
      <alignment horizontal="center"/>
      <protection hidden="1"/>
    </xf>
    <xf numFmtId="0" fontId="24" fillId="16" borderId="36" xfId="0" applyFont="1" applyFill="1" applyBorder="1" applyAlignment="1" applyProtection="1">
      <alignment horizontal="center"/>
      <protection hidden="1"/>
    </xf>
    <xf numFmtId="0" fontId="24" fillId="16" borderId="32" xfId="0" applyFont="1" applyFill="1" applyBorder="1" applyAlignment="1" applyProtection="1">
      <alignment horizontal="center"/>
      <protection hidden="1"/>
    </xf>
    <xf numFmtId="3" fontId="23" fillId="0" borderId="36" xfId="0" applyNumberFormat="1" applyFont="1" applyBorder="1" applyAlignment="1" applyProtection="1">
      <alignment horizontal="center"/>
      <protection locked="0"/>
    </xf>
    <xf numFmtId="2" fontId="23" fillId="16" borderId="38" xfId="0" applyNumberFormat="1" applyFont="1" applyFill="1" applyBorder="1" applyAlignment="1" applyProtection="1">
      <alignment horizontal="center"/>
      <protection hidden="1"/>
    </xf>
    <xf numFmtId="3" fontId="24" fillId="24" borderId="36" xfId="0" applyNumberFormat="1" applyFont="1" applyFill="1" applyBorder="1" applyAlignment="1" applyProtection="1">
      <alignment horizontal="center"/>
      <protection locked="0"/>
    </xf>
    <xf numFmtId="2" fontId="24" fillId="16" borderId="38" xfId="0" applyNumberFormat="1" applyFont="1" applyFill="1" applyBorder="1" applyAlignment="1" applyProtection="1">
      <alignment horizontal="center"/>
      <protection hidden="1"/>
    </xf>
    <xf numFmtId="2" fontId="24" fillId="16" borderId="33" xfId="0" applyNumberFormat="1" applyFont="1" applyFill="1" applyBorder="1" applyAlignment="1" applyProtection="1">
      <alignment horizontal="center"/>
      <protection hidden="1"/>
    </xf>
    <xf numFmtId="0" fontId="24" fillId="16" borderId="39" xfId="0" applyFont="1" applyFill="1" applyBorder="1" applyAlignment="1" applyProtection="1">
      <alignment horizontal="center"/>
      <protection hidden="1"/>
    </xf>
    <xf numFmtId="0" fontId="24" fillId="16" borderId="23" xfId="0" applyFont="1" applyFill="1" applyBorder="1" applyAlignment="1" applyProtection="1">
      <alignment horizontal="center"/>
      <protection hidden="1"/>
    </xf>
    <xf numFmtId="3" fontId="24" fillId="16" borderId="37" xfId="0" applyNumberFormat="1" applyFont="1" applyFill="1" applyBorder="1" applyAlignment="1" applyProtection="1">
      <alignment horizontal="center"/>
      <protection hidden="1"/>
    </xf>
    <xf numFmtId="3" fontId="23" fillId="0" borderId="40" xfId="0" applyNumberFormat="1" applyFont="1" applyFill="1" applyBorder="1" applyAlignment="1" applyProtection="1">
      <alignment horizontal="center"/>
      <protection locked="0"/>
    </xf>
    <xf numFmtId="0" fontId="24" fillId="24" borderId="40" xfId="0" applyFont="1" applyFill="1" applyBorder="1" applyAlignment="1" applyProtection="1">
      <alignment horizontal="center"/>
      <protection locked="0"/>
    </xf>
    <xf numFmtId="3" fontId="24" fillId="16" borderId="30" xfId="0" applyNumberFormat="1" applyFont="1" applyFill="1" applyBorder="1" applyAlignment="1" applyProtection="1">
      <alignment horizontal="center"/>
      <protection hidden="1"/>
    </xf>
    <xf numFmtId="2" fontId="24" fillId="16" borderId="41" xfId="0" applyNumberFormat="1" applyFont="1" applyFill="1" applyBorder="1" applyAlignment="1" applyProtection="1">
      <alignment horizontal="center"/>
      <protection hidden="1"/>
    </xf>
    <xf numFmtId="0" fontId="24" fillId="16" borderId="42" xfId="0" applyFont="1" applyFill="1" applyBorder="1" applyAlignment="1" applyProtection="1">
      <alignment horizontal="center"/>
      <protection hidden="1"/>
    </xf>
    <xf numFmtId="3" fontId="23" fillId="0" borderId="40" xfId="0" applyNumberFormat="1" applyFont="1" applyBorder="1" applyAlignment="1" applyProtection="1">
      <alignment horizontal="center"/>
      <protection locked="0"/>
    </xf>
    <xf numFmtId="4" fontId="23" fillId="16" borderId="38" xfId="0" applyNumberFormat="1" applyFont="1" applyFill="1" applyBorder="1" applyAlignment="1" applyProtection="1">
      <alignment horizontal="center"/>
      <protection hidden="1"/>
    </xf>
    <xf numFmtId="4" fontId="24" fillId="24" borderId="38" xfId="0" applyNumberFormat="1" applyFont="1" applyFill="1" applyBorder="1" applyAlignment="1" applyProtection="1">
      <alignment horizontal="center"/>
      <protection hidden="1"/>
    </xf>
    <xf numFmtId="4" fontId="24" fillId="16" borderId="30" xfId="0" applyNumberFormat="1" applyFont="1" applyFill="1" applyBorder="1" applyAlignment="1" applyProtection="1">
      <alignment horizontal="center"/>
      <protection hidden="1"/>
    </xf>
    <xf numFmtId="4" fontId="24" fillId="16" borderId="33" xfId="0" applyNumberFormat="1" applyFont="1" applyFill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left"/>
      <protection hidden="1"/>
    </xf>
    <xf numFmtId="0" fontId="24" fillId="0" borderId="43" xfId="0" applyFont="1" applyBorder="1" applyAlignment="1" applyProtection="1">
      <alignment/>
      <protection hidden="1"/>
    </xf>
    <xf numFmtId="0" fontId="23" fillId="0" borderId="44" xfId="0" applyFont="1" applyBorder="1" applyAlignment="1" applyProtection="1">
      <alignment/>
      <protection hidden="1"/>
    </xf>
    <xf numFmtId="0" fontId="23" fillId="0" borderId="45" xfId="0" applyFont="1" applyBorder="1" applyAlignment="1" applyProtection="1">
      <alignment/>
      <protection hidden="1"/>
    </xf>
    <xf numFmtId="0" fontId="23" fillId="0" borderId="19" xfId="0" applyFont="1" applyBorder="1" applyAlignment="1" applyProtection="1">
      <alignment/>
      <protection hidden="1"/>
    </xf>
    <xf numFmtId="0" fontId="23" fillId="0" borderId="45" xfId="0" applyFont="1" applyFill="1" applyBorder="1" applyAlignment="1" applyProtection="1">
      <alignment/>
      <protection hidden="1"/>
    </xf>
    <xf numFmtId="0" fontId="23" fillId="0" borderId="46" xfId="0" applyFont="1" applyFill="1" applyBorder="1" applyAlignment="1" applyProtection="1">
      <alignment/>
      <protection hidden="1"/>
    </xf>
    <xf numFmtId="0" fontId="23" fillId="0" borderId="47" xfId="0" applyFont="1" applyFill="1" applyBorder="1" applyAlignment="1" applyProtection="1">
      <alignment/>
      <protection hidden="1"/>
    </xf>
    <xf numFmtId="0" fontId="23" fillId="0" borderId="47" xfId="0" applyFont="1" applyBorder="1" applyAlignment="1" applyProtection="1">
      <alignment/>
      <protection hidden="1"/>
    </xf>
    <xf numFmtId="0" fontId="23" fillId="0" borderId="48" xfId="0" applyFont="1" applyBorder="1" applyAlignment="1" applyProtection="1">
      <alignment/>
      <protection hidden="1"/>
    </xf>
    <xf numFmtId="0" fontId="23" fillId="0" borderId="45" xfId="0" applyFont="1" applyBorder="1" applyAlignment="1" applyProtection="1">
      <alignment/>
      <protection/>
    </xf>
    <xf numFmtId="0" fontId="23" fillId="0" borderId="19" xfId="0" applyFont="1" applyBorder="1" applyAlignment="1" applyProtection="1">
      <alignment/>
      <protection/>
    </xf>
    <xf numFmtId="0" fontId="23" fillId="0" borderId="46" xfId="0" applyFont="1" applyBorder="1" applyAlignment="1" applyProtection="1">
      <alignment/>
      <protection/>
    </xf>
    <xf numFmtId="0" fontId="23" fillId="0" borderId="47" xfId="0" applyFont="1" applyBorder="1" applyAlignment="1" applyProtection="1">
      <alignment/>
      <protection/>
    </xf>
    <xf numFmtId="0" fontId="23" fillId="0" borderId="48" xfId="0" applyFont="1" applyBorder="1" applyAlignment="1" applyProtection="1">
      <alignment/>
      <protection/>
    </xf>
    <xf numFmtId="0" fontId="24" fillId="0" borderId="43" xfId="0" applyFont="1" applyBorder="1" applyAlignment="1" applyProtection="1">
      <alignment/>
      <protection/>
    </xf>
    <xf numFmtId="0" fontId="23" fillId="0" borderId="44" xfId="0" applyFont="1" applyBorder="1" applyAlignment="1" applyProtection="1">
      <alignment/>
      <protection/>
    </xf>
    <xf numFmtId="0" fontId="24" fillId="0" borderId="49" xfId="0" applyFont="1" applyBorder="1" applyAlignment="1" applyProtection="1">
      <alignment/>
      <protection/>
    </xf>
    <xf numFmtId="0" fontId="24" fillId="0" borderId="50" xfId="0" applyFont="1" applyBorder="1" applyAlignment="1" applyProtection="1">
      <alignment/>
      <protection/>
    </xf>
    <xf numFmtId="0" fontId="23" fillId="0" borderId="50" xfId="0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0" fontId="24" fillId="0" borderId="49" xfId="0" applyFont="1" applyBorder="1" applyAlignment="1" applyProtection="1">
      <alignment/>
      <protection hidden="1"/>
    </xf>
    <xf numFmtId="0" fontId="24" fillId="0" borderId="50" xfId="0" applyFont="1" applyBorder="1" applyAlignment="1" applyProtection="1">
      <alignment/>
      <protection hidden="1"/>
    </xf>
    <xf numFmtId="0" fontId="23" fillId="0" borderId="50" xfId="0" applyFont="1" applyBorder="1" applyAlignment="1" applyProtection="1">
      <alignment/>
      <protection hidden="1"/>
    </xf>
    <xf numFmtId="0" fontId="23" fillId="0" borderId="17" xfId="0" applyFont="1" applyBorder="1" applyAlignment="1" applyProtection="1">
      <alignment/>
      <protection hidden="1"/>
    </xf>
    <xf numFmtId="0" fontId="23" fillId="0" borderId="45" xfId="0" applyFont="1" applyBorder="1" applyAlignment="1" applyProtection="1">
      <alignment/>
      <protection hidden="1"/>
    </xf>
    <xf numFmtId="0" fontId="21" fillId="24" borderId="45" xfId="0" applyFont="1" applyFill="1" applyBorder="1" applyAlignment="1" applyProtection="1">
      <alignment horizontal="left"/>
      <protection hidden="1"/>
    </xf>
    <xf numFmtId="0" fontId="21" fillId="24" borderId="0" xfId="0" applyFont="1" applyFill="1" applyBorder="1" applyAlignment="1" applyProtection="1">
      <alignment horizontal="left"/>
      <protection hidden="1"/>
    </xf>
    <xf numFmtId="0" fontId="21" fillId="24" borderId="45" xfId="0" applyFont="1" applyFill="1" applyBorder="1" applyAlignment="1" applyProtection="1">
      <alignment horizontal="center"/>
      <protection hidden="1"/>
    </xf>
    <xf numFmtId="0" fontId="21" fillId="24" borderId="0" xfId="0" applyFont="1" applyFill="1" applyBorder="1" applyAlignment="1" applyProtection="1">
      <alignment horizontal="center"/>
      <protection hidden="1"/>
    </xf>
    <xf numFmtId="0" fontId="0" fillId="24" borderId="0" xfId="0" applyFill="1" applyBorder="1" applyAlignment="1" applyProtection="1">
      <alignment horizontal="left"/>
      <protection hidden="1" locked="0"/>
    </xf>
    <xf numFmtId="0" fontId="21" fillId="24" borderId="39" xfId="0" applyFont="1" applyFill="1" applyBorder="1" applyAlignment="1" applyProtection="1">
      <alignment horizontal="center"/>
      <protection hidden="1"/>
    </xf>
    <xf numFmtId="0" fontId="21" fillId="24" borderId="51" xfId="0" applyFont="1" applyFill="1" applyBorder="1" applyAlignment="1" applyProtection="1">
      <alignment horizontal="center"/>
      <protection locked="0"/>
    </xf>
    <xf numFmtId="0" fontId="21" fillId="24" borderId="52" xfId="0" applyFont="1" applyFill="1" applyBorder="1" applyAlignment="1" applyProtection="1">
      <alignment horizontal="center"/>
      <protection hidden="1"/>
    </xf>
    <xf numFmtId="0" fontId="21" fillId="24" borderId="51" xfId="0" applyFont="1" applyFill="1" applyBorder="1" applyAlignment="1" applyProtection="1">
      <alignment horizontal="left"/>
      <protection locked="0"/>
    </xf>
    <xf numFmtId="0" fontId="0" fillId="24" borderId="52" xfId="0" applyFill="1" applyBorder="1" applyAlignment="1" applyProtection="1">
      <alignment horizontal="left"/>
      <protection hidden="1" locked="0"/>
    </xf>
    <xf numFmtId="0" fontId="25" fillId="0" borderId="53" xfId="0" applyFont="1" applyFill="1" applyBorder="1" applyAlignment="1" applyProtection="1">
      <alignment horizontal="right"/>
      <protection locked="0"/>
    </xf>
    <xf numFmtId="0" fontId="25" fillId="0" borderId="54" xfId="0" applyFont="1" applyFill="1" applyBorder="1" applyAlignment="1" applyProtection="1">
      <alignment horizontal="right" wrapText="1"/>
      <protection locked="0"/>
    </xf>
    <xf numFmtId="0" fontId="25" fillId="0" borderId="55" xfId="0" applyFont="1" applyFill="1" applyBorder="1" applyAlignment="1" applyProtection="1">
      <alignment horizontal="right" wrapText="1"/>
      <protection locked="0"/>
    </xf>
    <xf numFmtId="0" fontId="25" fillId="0" borderId="0" xfId="0" applyFont="1" applyAlignment="1" applyProtection="1">
      <alignment horizontal="center"/>
      <protection locked="0"/>
    </xf>
    <xf numFmtId="0" fontId="24" fillId="24" borderId="10" xfId="0" applyFont="1" applyFill="1" applyBorder="1" applyAlignment="1" applyProtection="1">
      <alignment horizontal="left" vertical="top"/>
      <protection hidden="1"/>
    </xf>
    <xf numFmtId="0" fontId="25" fillId="0" borderId="0" xfId="0" applyFont="1" applyBorder="1" applyAlignment="1" applyProtection="1">
      <alignment horizontal="right" wrapText="1"/>
      <protection locked="0"/>
    </xf>
    <xf numFmtId="0" fontId="25" fillId="0" borderId="0" xfId="0" applyFont="1" applyAlignment="1" applyProtection="1">
      <alignment horizontal="right"/>
      <protection locked="0"/>
    </xf>
    <xf numFmtId="0" fontId="24" fillId="0" borderId="0" xfId="0" applyFont="1" applyBorder="1" applyAlignment="1">
      <alignment wrapText="1"/>
    </xf>
    <xf numFmtId="0" fontId="26" fillId="25" borderId="10" xfId="0" applyFont="1" applyFill="1" applyBorder="1" applyAlignment="1" applyProtection="1">
      <alignment horizontal="left" vertical="top"/>
      <protection hidden="1"/>
    </xf>
    <xf numFmtId="0" fontId="26" fillId="24" borderId="10" xfId="0" applyFont="1" applyFill="1" applyBorder="1" applyAlignment="1" applyProtection="1">
      <alignment horizontal="left" vertical="center"/>
      <protection locked="0"/>
    </xf>
    <xf numFmtId="0" fontId="31" fillId="24" borderId="11" xfId="0" applyFont="1" applyFill="1" applyBorder="1" applyAlignment="1" applyProtection="1">
      <alignment horizontal="center" wrapText="1"/>
      <protection/>
    </xf>
    <xf numFmtId="3" fontId="26" fillId="24" borderId="10" xfId="0" applyNumberFormat="1" applyFont="1" applyFill="1" applyBorder="1" applyAlignment="1">
      <alignment wrapText="1"/>
    </xf>
    <xf numFmtId="0" fontId="24" fillId="0" borderId="0" xfId="0" applyFont="1" applyFill="1" applyBorder="1" applyAlignment="1" applyProtection="1">
      <alignment horizontal="left" vertical="top"/>
      <protection hidden="1"/>
    </xf>
    <xf numFmtId="0" fontId="26" fillId="0" borderId="0" xfId="0" applyFont="1" applyFill="1" applyBorder="1" applyAlignment="1">
      <alignment wrapText="1"/>
    </xf>
    <xf numFmtId="0" fontId="25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25" fillId="0" borderId="56" xfId="0" applyFont="1" applyFill="1" applyBorder="1" applyAlignment="1" applyProtection="1">
      <alignment horizontal="right"/>
      <protection locked="0"/>
    </xf>
    <xf numFmtId="0" fontId="31" fillId="0" borderId="53" xfId="0" applyFont="1" applyFill="1" applyBorder="1" applyAlignment="1" applyProtection="1">
      <alignment horizontal="center" wrapText="1"/>
      <protection/>
    </xf>
    <xf numFmtId="0" fontId="31" fillId="0" borderId="54" xfId="0" applyFont="1" applyFill="1" applyBorder="1" applyAlignment="1" applyProtection="1">
      <alignment horizontal="center" wrapText="1"/>
      <protection/>
    </xf>
    <xf numFmtId="0" fontId="25" fillId="0" borderId="54" xfId="0" applyFont="1" applyFill="1" applyBorder="1" applyAlignment="1" applyProtection="1">
      <alignment horizontal="right"/>
      <protection locked="0"/>
    </xf>
    <xf numFmtId="0" fontId="26" fillId="24" borderId="54" xfId="0" applyFont="1" applyFill="1" applyBorder="1" applyAlignment="1" applyProtection="1">
      <alignment horizontal="center" wrapText="1"/>
      <protection/>
    </xf>
    <xf numFmtId="0" fontId="25" fillId="24" borderId="54" xfId="0" applyFont="1" applyFill="1" applyBorder="1" applyAlignment="1" applyProtection="1">
      <alignment horizontal="center" wrapText="1"/>
      <protection/>
    </xf>
    <xf numFmtId="0" fontId="24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 locked="0"/>
    </xf>
    <xf numFmtId="2" fontId="23" fillId="0" borderId="0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locked="0"/>
    </xf>
    <xf numFmtId="1" fontId="24" fillId="0" borderId="0" xfId="0" applyNumberFormat="1" applyFont="1" applyFill="1" applyBorder="1" applyAlignment="1" applyProtection="1">
      <alignment horizontal="center"/>
      <protection hidden="1"/>
    </xf>
    <xf numFmtId="2" fontId="24" fillId="0" borderId="0" xfId="0" applyNumberFormat="1" applyFont="1" applyFill="1" applyBorder="1" applyAlignment="1" applyProtection="1">
      <alignment horizontal="center"/>
      <protection hidden="1"/>
    </xf>
    <xf numFmtId="4" fontId="23" fillId="16" borderId="57" xfId="0" applyNumberFormat="1" applyFont="1" applyFill="1" applyBorder="1" applyAlignment="1" applyProtection="1">
      <alignment horizontal="center"/>
      <protection hidden="1"/>
    </xf>
    <xf numFmtId="4" fontId="24" fillId="24" borderId="57" xfId="0" applyNumberFormat="1" applyFont="1" applyFill="1" applyBorder="1" applyAlignment="1" applyProtection="1">
      <alignment horizontal="center"/>
      <protection hidden="1"/>
    </xf>
    <xf numFmtId="4" fontId="24" fillId="16" borderId="58" xfId="0" applyNumberFormat="1" applyFont="1" applyFill="1" applyBorder="1" applyAlignment="1" applyProtection="1">
      <alignment horizontal="center"/>
      <protection hidden="1"/>
    </xf>
    <xf numFmtId="0" fontId="23" fillId="0" borderId="27" xfId="0" applyFont="1" applyBorder="1" applyAlignment="1" applyProtection="1">
      <alignment horizontal="center"/>
      <protection hidden="1" locked="0"/>
    </xf>
    <xf numFmtId="2" fontId="23" fillId="16" borderId="26" xfId="0" applyNumberFormat="1" applyFont="1" applyFill="1" applyBorder="1" applyAlignment="1" applyProtection="1">
      <alignment horizontal="center"/>
      <protection hidden="1"/>
    </xf>
    <xf numFmtId="2" fontId="24" fillId="24" borderId="26" xfId="0" applyNumberFormat="1" applyFont="1" applyFill="1" applyBorder="1" applyAlignment="1" applyProtection="1">
      <alignment horizontal="center"/>
      <protection hidden="1"/>
    </xf>
    <xf numFmtId="2" fontId="24" fillId="16" borderId="10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2" fontId="23" fillId="0" borderId="0" xfId="0" applyNumberFormat="1" applyFont="1" applyFill="1" applyBorder="1" applyAlignment="1" applyProtection="1">
      <alignment horizontal="center"/>
      <protection/>
    </xf>
    <xf numFmtId="3" fontId="24" fillId="0" borderId="0" xfId="0" applyNumberFormat="1" applyFont="1" applyFill="1" applyBorder="1" applyAlignment="1" applyProtection="1">
      <alignment horizontal="center"/>
      <protection locked="0"/>
    </xf>
    <xf numFmtId="2" fontId="24" fillId="0" borderId="0" xfId="0" applyNumberFormat="1" applyFont="1" applyFill="1" applyBorder="1" applyAlignment="1" applyProtection="1">
      <alignment horizontal="center"/>
      <protection/>
    </xf>
    <xf numFmtId="0" fontId="24" fillId="24" borderId="34" xfId="33" applyFont="1" applyFill="1" applyBorder="1" applyAlignment="1" applyProtection="1">
      <alignment/>
      <protection/>
    </xf>
    <xf numFmtId="0" fontId="24" fillId="16" borderId="35" xfId="0" applyFont="1" applyFill="1" applyBorder="1" applyAlignment="1" applyProtection="1">
      <alignment/>
      <protection/>
    </xf>
    <xf numFmtId="0" fontId="24" fillId="16" borderId="59" xfId="0" applyFont="1" applyFill="1" applyBorder="1" applyAlignment="1" applyProtection="1">
      <alignment horizontal="center" vertical="center" wrapText="1"/>
      <protection/>
    </xf>
    <xf numFmtId="0" fontId="24" fillId="16" borderId="60" xfId="0" applyFont="1" applyFill="1" applyBorder="1" applyAlignment="1" applyProtection="1">
      <alignment horizontal="center"/>
      <protection/>
    </xf>
    <xf numFmtId="3" fontId="0" fillId="0" borderId="61" xfId="0" applyNumberFormat="1" applyFont="1" applyFill="1" applyBorder="1" applyAlignment="1" applyProtection="1">
      <alignment horizontal="center"/>
      <protection locked="0"/>
    </xf>
    <xf numFmtId="3" fontId="23" fillId="0" borderId="61" xfId="0" applyNumberFormat="1" applyFont="1" applyFill="1" applyBorder="1" applyAlignment="1" applyProtection="1">
      <alignment horizontal="center"/>
      <protection locked="0"/>
    </xf>
    <xf numFmtId="3" fontId="24" fillId="24" borderId="61" xfId="0" applyNumberFormat="1" applyFont="1" applyFill="1" applyBorder="1" applyAlignment="1" applyProtection="1">
      <alignment horizontal="center"/>
      <protection locked="0"/>
    </xf>
    <xf numFmtId="0" fontId="24" fillId="16" borderId="15" xfId="0" applyFont="1" applyFill="1" applyBorder="1" applyAlignment="1" applyProtection="1">
      <alignment horizontal="center" vertical="center"/>
      <protection/>
    </xf>
    <xf numFmtId="3" fontId="24" fillId="16" borderId="62" xfId="0" applyNumberFormat="1" applyFont="1" applyFill="1" applyBorder="1" applyAlignment="1" applyProtection="1">
      <alignment horizontal="center"/>
      <protection/>
    </xf>
    <xf numFmtId="0" fontId="30" fillId="0" borderId="0" xfId="33" applyFont="1" applyFill="1" applyBorder="1" applyAlignment="1" applyProtection="1">
      <alignment/>
      <protection/>
    </xf>
    <xf numFmtId="0" fontId="27" fillId="24" borderId="54" xfId="0" applyFont="1" applyFill="1" applyBorder="1" applyAlignment="1" applyProtection="1">
      <alignment horizontal="left" vertical="top"/>
      <protection hidden="1"/>
    </xf>
    <xf numFmtId="0" fontId="25" fillId="24" borderId="55" xfId="0" applyFont="1" applyFill="1" applyBorder="1" applyAlignment="1" applyProtection="1">
      <alignment horizontal="left" vertical="top"/>
      <protection hidden="1"/>
    </xf>
    <xf numFmtId="0" fontId="25" fillId="24" borderId="54" xfId="0" applyFont="1" applyFill="1" applyBorder="1" applyAlignment="1" applyProtection="1">
      <alignment horizontal="left" vertical="top"/>
      <protection hidden="1"/>
    </xf>
    <xf numFmtId="0" fontId="25" fillId="24" borderId="63" xfId="0" applyFont="1" applyFill="1" applyBorder="1" applyAlignment="1">
      <alignment/>
    </xf>
    <xf numFmtId="3" fontId="26" fillId="24" borderId="10" xfId="0" applyNumberFormat="1" applyFont="1" applyFill="1" applyBorder="1" applyAlignment="1">
      <alignment horizontal="center" wrapText="1"/>
    </xf>
    <xf numFmtId="0" fontId="24" fillId="16" borderId="42" xfId="0" applyFont="1" applyFill="1" applyBorder="1" applyAlignment="1" applyProtection="1">
      <alignment horizontal="center" wrapText="1"/>
      <protection hidden="1"/>
    </xf>
    <xf numFmtId="0" fontId="24" fillId="16" borderId="10" xfId="0" applyFont="1" applyFill="1" applyBorder="1" applyAlignment="1" applyProtection="1">
      <alignment horizontal="center" wrapText="1"/>
      <protection hidden="1"/>
    </xf>
    <xf numFmtId="4" fontId="24" fillId="16" borderId="10" xfId="0" applyNumberFormat="1" applyFont="1" applyFill="1" applyBorder="1" applyAlignment="1" applyProtection="1">
      <alignment horizontal="center" wrapText="1"/>
      <protection hidden="1"/>
    </xf>
    <xf numFmtId="0" fontId="24" fillId="16" borderId="32" xfId="0" applyFont="1" applyFill="1" applyBorder="1" applyAlignment="1" applyProtection="1">
      <alignment horizontal="center" wrapText="1"/>
      <protection hidden="1"/>
    </xf>
    <xf numFmtId="0" fontId="24" fillId="16" borderId="57" xfId="0" applyFont="1" applyFill="1" applyBorder="1" applyAlignment="1" applyProtection="1">
      <alignment horizontal="center" wrapText="1"/>
      <protection hidden="1"/>
    </xf>
    <xf numFmtId="0" fontId="24" fillId="16" borderId="64" xfId="0" applyFont="1" applyFill="1" applyBorder="1" applyAlignment="1" applyProtection="1">
      <alignment horizontal="center" vertical="center" wrapText="1"/>
      <protection hidden="1"/>
    </xf>
    <xf numFmtId="0" fontId="24" fillId="16" borderId="65" xfId="0" applyFont="1" applyFill="1" applyBorder="1" applyAlignment="1" applyProtection="1">
      <alignment horizontal="center" vertical="center" wrapText="1"/>
      <protection hidden="1"/>
    </xf>
    <xf numFmtId="0" fontId="24" fillId="16" borderId="66" xfId="0" applyFont="1" applyFill="1" applyBorder="1" applyAlignment="1" applyProtection="1">
      <alignment horizontal="center" wrapText="1"/>
      <protection hidden="1"/>
    </xf>
    <xf numFmtId="0" fontId="24" fillId="16" borderId="11" xfId="0" applyFont="1" applyFill="1" applyBorder="1" applyAlignment="1" applyProtection="1">
      <alignment horizontal="center" wrapText="1"/>
      <protection hidden="1"/>
    </xf>
    <xf numFmtId="0" fontId="23" fillId="0" borderId="50" xfId="0" applyFont="1" applyBorder="1" applyAlignment="1" applyProtection="1">
      <alignment/>
      <protection hidden="1" locked="0"/>
    </xf>
    <xf numFmtId="0" fontId="23" fillId="0" borderId="0" xfId="0" applyFont="1" applyBorder="1" applyAlignment="1" applyProtection="1">
      <alignment/>
      <protection hidden="1" locked="0"/>
    </xf>
    <xf numFmtId="0" fontId="21" fillId="24" borderId="67" xfId="0" applyFont="1" applyFill="1" applyBorder="1" applyAlignment="1" applyProtection="1">
      <alignment horizontal="left"/>
      <protection hidden="1"/>
    </xf>
    <xf numFmtId="0" fontId="25" fillId="24" borderId="68" xfId="0" applyFont="1" applyFill="1" applyBorder="1" applyAlignment="1" applyProtection="1">
      <alignment horizontal="left" vertical="top"/>
      <protection hidden="1"/>
    </xf>
    <xf numFmtId="0" fontId="21" fillId="24" borderId="0" xfId="0" applyFont="1" applyFill="1" applyBorder="1" applyAlignment="1" applyProtection="1">
      <alignment horizontal="left"/>
      <protection hidden="1" locked="0"/>
    </xf>
    <xf numFmtId="0" fontId="0" fillId="24" borderId="0" xfId="0" applyFont="1" applyFill="1" applyBorder="1" applyAlignment="1" applyProtection="1">
      <alignment horizontal="left"/>
      <protection hidden="1" locked="0"/>
    </xf>
    <xf numFmtId="0" fontId="0" fillId="24" borderId="19" xfId="0" applyFont="1" applyFill="1" applyBorder="1" applyAlignment="1" applyProtection="1">
      <alignment/>
      <protection hidden="1" locked="0"/>
    </xf>
    <xf numFmtId="0" fontId="21" fillId="24" borderId="20" xfId="0" applyFont="1" applyFill="1" applyBorder="1" applyAlignment="1" applyProtection="1">
      <alignment horizontal="left"/>
      <protection hidden="1" locked="0"/>
    </xf>
    <xf numFmtId="0" fontId="21" fillId="24" borderId="60" xfId="0" applyFont="1" applyFill="1" applyBorder="1" applyAlignment="1" applyProtection="1">
      <alignment/>
      <protection/>
    </xf>
    <xf numFmtId="0" fontId="21" fillId="24" borderId="39" xfId="0" applyFont="1" applyFill="1" applyBorder="1" applyAlignment="1" applyProtection="1">
      <alignment horizontal="left"/>
      <protection hidden="1"/>
    </xf>
    <xf numFmtId="0" fontId="21" fillId="24" borderId="52" xfId="0" applyFont="1" applyFill="1" applyBorder="1" applyAlignment="1" applyProtection="1">
      <alignment horizontal="left"/>
      <protection hidden="1"/>
    </xf>
    <xf numFmtId="0" fontId="0" fillId="24" borderId="20" xfId="0" applyFont="1" applyFill="1" applyBorder="1" applyAlignment="1" applyProtection="1">
      <alignment horizontal="left"/>
      <protection hidden="1"/>
    </xf>
    <xf numFmtId="0" fontId="0" fillId="24" borderId="21" xfId="0" applyFont="1" applyFill="1" applyBorder="1" applyAlignment="1" applyProtection="1">
      <alignment horizontal="left"/>
      <protection hidden="1"/>
    </xf>
    <xf numFmtId="0" fontId="0" fillId="24" borderId="59" xfId="0" applyFont="1" applyFill="1" applyBorder="1" applyAlignment="1" applyProtection="1">
      <alignment horizontal="left"/>
      <protection hidden="1"/>
    </xf>
    <xf numFmtId="0" fontId="0" fillId="24" borderId="0" xfId="0" applyFont="1" applyFill="1" applyBorder="1" applyAlignment="1" applyProtection="1">
      <alignment horizontal="left"/>
      <protection hidden="1"/>
    </xf>
    <xf numFmtId="0" fontId="21" fillId="24" borderId="0" xfId="0" applyFont="1" applyFill="1" applyBorder="1" applyAlignment="1" applyProtection="1">
      <alignment horizontal="center"/>
      <protection/>
    </xf>
    <xf numFmtId="0" fontId="0" fillId="24" borderId="19" xfId="0" applyFont="1" applyFill="1" applyBorder="1" applyAlignment="1" applyProtection="1">
      <alignment horizontal="left"/>
      <protection hidden="1"/>
    </xf>
    <xf numFmtId="0" fontId="21" fillId="24" borderId="52" xfId="0" applyFont="1" applyFill="1" applyBorder="1" applyAlignment="1" applyProtection="1">
      <alignment horizontal="center"/>
      <protection locked="0"/>
    </xf>
    <xf numFmtId="0" fontId="21" fillId="24" borderId="52" xfId="0" applyFont="1" applyFill="1" applyBorder="1" applyAlignment="1" applyProtection="1">
      <alignment horizontal="left"/>
      <protection locked="0"/>
    </xf>
    <xf numFmtId="0" fontId="0" fillId="24" borderId="21" xfId="0" applyFont="1" applyFill="1" applyBorder="1" applyAlignment="1" applyProtection="1">
      <alignment horizontal="left"/>
      <protection hidden="1" locked="0"/>
    </xf>
    <xf numFmtId="0" fontId="0" fillId="24" borderId="20" xfId="0" applyFont="1" applyFill="1" applyBorder="1" applyAlignment="1" applyProtection="1">
      <alignment horizontal="left"/>
      <protection hidden="1" locked="0"/>
    </xf>
    <xf numFmtId="0" fontId="0" fillId="24" borderId="60" xfId="0" applyFont="1" applyFill="1" applyBorder="1" applyAlignment="1" applyProtection="1">
      <alignment horizontal="left"/>
      <protection hidden="1"/>
    </xf>
    <xf numFmtId="0" fontId="0" fillId="24" borderId="52" xfId="0" applyFont="1" applyFill="1" applyBorder="1" applyAlignment="1" applyProtection="1">
      <alignment horizontal="left"/>
      <protection hidden="1"/>
    </xf>
    <xf numFmtId="0" fontId="0" fillId="24" borderId="52" xfId="0" applyFont="1" applyFill="1" applyBorder="1" applyAlignment="1" applyProtection="1">
      <alignment/>
      <protection hidden="1" locked="0"/>
    </xf>
    <xf numFmtId="0" fontId="20" fillId="24" borderId="52" xfId="0" applyFont="1" applyFill="1" applyBorder="1" applyAlignment="1" applyProtection="1">
      <alignment horizontal="left"/>
      <protection locked="0"/>
    </xf>
    <xf numFmtId="0" fontId="0" fillId="24" borderId="23" xfId="0" applyFont="1" applyFill="1" applyBorder="1" applyAlignment="1" applyProtection="1">
      <alignment horizontal="left"/>
      <protection hidden="1"/>
    </xf>
    <xf numFmtId="0" fontId="21" fillId="24" borderId="45" xfId="0" applyFont="1" applyFill="1" applyBorder="1" applyAlignment="1" applyProtection="1">
      <alignment horizontal="center"/>
      <protection hidden="1" locked="0"/>
    </xf>
    <xf numFmtId="0" fontId="21" fillId="24" borderId="0" xfId="0" applyFont="1" applyFill="1" applyBorder="1" applyAlignment="1" applyProtection="1">
      <alignment horizontal="center"/>
      <protection hidden="1" locked="0"/>
    </xf>
    <xf numFmtId="0" fontId="21" fillId="24" borderId="0" xfId="0" applyFont="1" applyFill="1" applyBorder="1" applyAlignment="1" applyProtection="1">
      <alignment horizontal="center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21" fillId="24" borderId="59" xfId="0" applyFont="1" applyFill="1" applyBorder="1" applyAlignment="1" applyProtection="1">
      <alignment horizontal="left"/>
      <protection hidden="1"/>
    </xf>
    <xf numFmtId="0" fontId="21" fillId="24" borderId="60" xfId="0" applyFont="1" applyFill="1" applyBorder="1" applyAlignment="1" applyProtection="1">
      <alignment horizontal="left"/>
      <protection hidden="1"/>
    </xf>
    <xf numFmtId="0" fontId="21" fillId="24" borderId="19" xfId="0" applyFont="1" applyFill="1" applyBorder="1" applyAlignment="1" applyProtection="1">
      <alignment horizontal="left"/>
      <protection hidden="1"/>
    </xf>
    <xf numFmtId="0" fontId="21" fillId="24" borderId="23" xfId="0" applyFont="1" applyFill="1" applyBorder="1" applyAlignment="1" applyProtection="1">
      <alignment horizontal="left"/>
      <protection hidden="1"/>
    </xf>
    <xf numFmtId="0" fontId="21" fillId="24" borderId="61" xfId="0" applyFont="1" applyFill="1" applyBorder="1" applyAlignment="1" applyProtection="1">
      <alignment horizontal="left"/>
      <protection hidden="1"/>
    </xf>
    <xf numFmtId="0" fontId="20" fillId="24" borderId="0" xfId="0" applyFont="1" applyFill="1" applyBorder="1" applyAlignment="1" applyProtection="1">
      <alignment horizontal="left"/>
      <protection locked="0"/>
    </xf>
    <xf numFmtId="0" fontId="21" fillId="24" borderId="24" xfId="0" applyFont="1" applyFill="1" applyBorder="1" applyAlignment="1" applyProtection="1">
      <alignment horizontal="left"/>
      <protection hidden="1"/>
    </xf>
    <xf numFmtId="0" fontId="21" fillId="24" borderId="36" xfId="0" applyFont="1" applyFill="1" applyBorder="1" applyAlignment="1" applyProtection="1">
      <alignment horizontal="left"/>
      <protection hidden="1"/>
    </xf>
    <xf numFmtId="0" fontId="0" fillId="24" borderId="13" xfId="0" applyFont="1" applyFill="1" applyBorder="1" applyAlignment="1" applyProtection="1">
      <alignment/>
      <protection hidden="1"/>
    </xf>
    <xf numFmtId="0" fontId="0" fillId="24" borderId="51" xfId="0" applyFont="1" applyFill="1" applyBorder="1" applyAlignment="1" applyProtection="1">
      <alignment/>
      <protection hidden="1"/>
    </xf>
    <xf numFmtId="0" fontId="21" fillId="24" borderId="42" xfId="0" applyFont="1" applyFill="1" applyBorder="1" applyAlignment="1" applyProtection="1">
      <alignment horizontal="left"/>
      <protection hidden="1"/>
    </xf>
    <xf numFmtId="2" fontId="25" fillId="24" borderId="54" xfId="0" applyNumberFormat="1" applyFont="1" applyFill="1" applyBorder="1" applyAlignment="1" applyProtection="1">
      <alignment horizontal="center"/>
      <protection hidden="1"/>
    </xf>
    <xf numFmtId="0" fontId="23" fillId="0" borderId="45" xfId="0" applyFont="1" applyBorder="1" applyAlignment="1" applyProtection="1">
      <alignment/>
      <protection/>
    </xf>
    <xf numFmtId="0" fontId="23" fillId="0" borderId="46" xfId="0" applyFont="1" applyBorder="1" applyAlignment="1" applyProtection="1">
      <alignment/>
      <protection/>
    </xf>
    <xf numFmtId="0" fontId="23" fillId="0" borderId="19" xfId="0" applyFont="1" applyBorder="1" applyAlignment="1" applyProtection="1">
      <alignment/>
      <protection/>
    </xf>
    <xf numFmtId="0" fontId="23" fillId="0" borderId="47" xfId="0" applyFont="1" applyBorder="1" applyAlignment="1" applyProtection="1">
      <alignment/>
      <protection/>
    </xf>
    <xf numFmtId="0" fontId="23" fillId="0" borderId="48" xfId="0" applyFont="1" applyBorder="1" applyAlignment="1" applyProtection="1">
      <alignment/>
      <protection/>
    </xf>
    <xf numFmtId="0" fontId="32" fillId="24" borderId="54" xfId="0" applyFont="1" applyFill="1" applyBorder="1" applyAlignment="1" applyProtection="1">
      <alignment horizontal="left" vertical="top"/>
      <protection hidden="1"/>
    </xf>
    <xf numFmtId="0" fontId="26" fillId="24" borderId="54" xfId="0" applyFont="1" applyFill="1" applyBorder="1" applyAlignment="1" applyProtection="1">
      <alignment horizontal="left" vertical="top"/>
      <protection hidden="1"/>
    </xf>
    <xf numFmtId="0" fontId="42" fillId="0" borderId="45" xfId="0" applyFont="1" applyBorder="1" applyAlignment="1" applyProtection="1">
      <alignment/>
      <protection hidden="1"/>
    </xf>
    <xf numFmtId="0" fontId="42" fillId="0" borderId="0" xfId="0" applyFont="1" applyBorder="1" applyAlignment="1" applyProtection="1">
      <alignment/>
      <protection hidden="1"/>
    </xf>
    <xf numFmtId="0" fontId="24" fillId="26" borderId="69" xfId="33" applyFont="1" applyFill="1" applyBorder="1" applyAlignment="1" applyProtection="1">
      <alignment/>
      <protection hidden="1"/>
    </xf>
    <xf numFmtId="0" fontId="24" fillId="26" borderId="34" xfId="33" applyFont="1" applyFill="1" applyBorder="1" applyAlignment="1" applyProtection="1">
      <alignment/>
      <protection hidden="1"/>
    </xf>
    <xf numFmtId="185" fontId="24" fillId="26" borderId="10" xfId="33" applyNumberFormat="1" applyFont="1" applyFill="1" applyBorder="1" applyAlignment="1" applyProtection="1">
      <alignment/>
      <protection hidden="1"/>
    </xf>
    <xf numFmtId="0" fontId="26" fillId="26" borderId="10" xfId="0" applyFont="1" applyFill="1" applyBorder="1" applyAlignment="1" applyProtection="1">
      <alignment horizontal="center" wrapText="1"/>
      <protection locked="0"/>
    </xf>
    <xf numFmtId="0" fontId="26" fillId="26" borderId="0" xfId="0" applyFont="1" applyFill="1" applyAlignment="1" applyProtection="1">
      <alignment horizontal="center"/>
      <protection locked="0"/>
    </xf>
    <xf numFmtId="185" fontId="24" fillId="26" borderId="13" xfId="33" applyNumberFormat="1" applyFont="1" applyFill="1" applyBorder="1" applyAlignment="1" applyProtection="1">
      <alignment/>
      <protection hidden="1"/>
    </xf>
    <xf numFmtId="0" fontId="26" fillId="26" borderId="10" xfId="0" applyFont="1" applyFill="1" applyBorder="1" applyAlignment="1" applyProtection="1">
      <alignment horizontal="right" wrapText="1"/>
      <protection locked="0"/>
    </xf>
    <xf numFmtId="0" fontId="25" fillId="26" borderId="0" xfId="0" applyFont="1" applyFill="1" applyAlignment="1" applyProtection="1">
      <alignment horizontal="center"/>
      <protection locked="0"/>
    </xf>
    <xf numFmtId="185" fontId="24" fillId="26" borderId="0" xfId="33" applyNumberFormat="1" applyFont="1" applyFill="1" applyAlignment="1" applyProtection="1">
      <alignment/>
      <protection hidden="1"/>
    </xf>
    <xf numFmtId="0" fontId="26" fillId="26" borderId="10" xfId="0" applyFont="1" applyFill="1" applyBorder="1" applyAlignment="1">
      <alignment wrapText="1"/>
    </xf>
    <xf numFmtId="0" fontId="0" fillId="26" borderId="0" xfId="0" applyFont="1" applyFill="1" applyAlignment="1">
      <alignment/>
    </xf>
    <xf numFmtId="0" fontId="21" fillId="26" borderId="49" xfId="33" applyFont="1" applyFill="1" applyBorder="1" applyAlignment="1" applyProtection="1">
      <alignment horizontal="left"/>
      <protection hidden="1"/>
    </xf>
    <xf numFmtId="0" fontId="21" fillId="26" borderId="50" xfId="33" applyFont="1" applyFill="1" applyBorder="1" applyAlignment="1" applyProtection="1">
      <alignment horizontal="center" wrapText="1"/>
      <protection hidden="1"/>
    </xf>
    <xf numFmtId="0" fontId="21" fillId="26" borderId="17" xfId="33" applyFont="1" applyFill="1" applyBorder="1" applyAlignment="1" applyProtection="1">
      <alignment horizontal="center"/>
      <protection hidden="1"/>
    </xf>
    <xf numFmtId="0" fontId="21" fillId="26" borderId="0" xfId="33" applyFont="1" applyFill="1" applyBorder="1" applyAlignment="1" applyProtection="1">
      <alignment horizontal="center"/>
      <protection hidden="1"/>
    </xf>
    <xf numFmtId="0" fontId="30" fillId="26" borderId="49" xfId="33" applyFont="1" applyFill="1" applyBorder="1" applyAlignment="1" applyProtection="1">
      <alignment/>
      <protection/>
    </xf>
    <xf numFmtId="0" fontId="30" fillId="26" borderId="50" xfId="33" applyFont="1" applyFill="1" applyBorder="1" applyAlignment="1" applyProtection="1">
      <alignment/>
      <protection/>
    </xf>
    <xf numFmtId="0" fontId="30" fillId="26" borderId="17" xfId="33" applyFont="1" applyFill="1" applyBorder="1" applyAlignment="1" applyProtection="1">
      <alignment/>
      <protection/>
    </xf>
    <xf numFmtId="0" fontId="24" fillId="26" borderId="49" xfId="33" applyFont="1" applyFill="1" applyBorder="1" applyAlignment="1" applyProtection="1">
      <alignment/>
      <protection/>
    </xf>
    <xf numFmtId="0" fontId="24" fillId="26" borderId="34" xfId="33" applyFont="1" applyFill="1" applyBorder="1" applyAlignment="1" applyProtection="1">
      <alignment/>
      <protection/>
    </xf>
    <xf numFmtId="0" fontId="27" fillId="24" borderId="56" xfId="0" applyFont="1" applyFill="1" applyBorder="1" applyAlignment="1" applyProtection="1">
      <alignment horizontal="left" vertical="top"/>
      <protection hidden="1"/>
    </xf>
    <xf numFmtId="0" fontId="31" fillId="0" borderId="56" xfId="0" applyFont="1" applyFill="1" applyBorder="1" applyAlignment="1" applyProtection="1">
      <alignment horizontal="center" wrapText="1"/>
      <protection/>
    </xf>
    <xf numFmtId="0" fontId="27" fillId="24" borderId="55" xfId="0" applyFont="1" applyFill="1" applyBorder="1" applyAlignment="1" applyProtection="1">
      <alignment horizontal="left" vertical="top"/>
      <protection hidden="1"/>
    </xf>
    <xf numFmtId="0" fontId="21" fillId="0" borderId="13" xfId="0" applyFont="1" applyBorder="1" applyAlignment="1" applyProtection="1">
      <alignment horizontal="center"/>
      <protection locked="0"/>
    </xf>
    <xf numFmtId="0" fontId="20" fillId="0" borderId="51" xfId="0" applyFont="1" applyBorder="1" applyAlignment="1" applyProtection="1">
      <alignment horizontal="center"/>
      <protection locked="0"/>
    </xf>
    <xf numFmtId="0" fontId="20" fillId="0" borderId="70" xfId="0" applyFont="1" applyBorder="1" applyAlignment="1" applyProtection="1">
      <alignment horizontal="center"/>
      <protection locked="0"/>
    </xf>
    <xf numFmtId="0" fontId="21" fillId="24" borderId="40" xfId="0" applyFont="1" applyFill="1" applyBorder="1" applyAlignment="1" applyProtection="1">
      <alignment horizontal="left"/>
      <protection hidden="1"/>
    </xf>
    <xf numFmtId="0" fontId="0" fillId="24" borderId="25" xfId="0" applyFont="1" applyFill="1" applyBorder="1" applyAlignment="1" applyProtection="1">
      <alignment horizontal="left"/>
      <protection hidden="1"/>
    </xf>
    <xf numFmtId="0" fontId="0" fillId="24" borderId="26" xfId="0" applyFont="1" applyFill="1" applyBorder="1" applyAlignment="1" applyProtection="1">
      <alignment horizontal="left"/>
      <protection hidden="1"/>
    </xf>
    <xf numFmtId="0" fontId="21" fillId="24" borderId="36" xfId="0" applyFont="1" applyFill="1" applyBorder="1" applyAlignment="1" applyProtection="1">
      <alignment horizontal="left"/>
      <protection hidden="1"/>
    </xf>
    <xf numFmtId="0" fontId="21" fillId="24" borderId="71" xfId="0" applyFont="1" applyFill="1" applyBorder="1" applyAlignment="1" applyProtection="1">
      <alignment horizontal="left"/>
      <protection hidden="1"/>
    </xf>
    <xf numFmtId="0" fontId="21" fillId="24" borderId="34" xfId="0" applyFont="1" applyFill="1" applyBorder="1" applyAlignment="1" applyProtection="1">
      <alignment horizontal="left"/>
      <protection hidden="1"/>
    </xf>
    <xf numFmtId="0" fontId="21" fillId="24" borderId="67" xfId="0" applyFont="1" applyFill="1" applyBorder="1" applyAlignment="1" applyProtection="1">
      <alignment horizontal="left"/>
      <protection hidden="1"/>
    </xf>
    <xf numFmtId="0" fontId="21" fillId="24" borderId="22" xfId="0" applyFont="1" applyFill="1" applyBorder="1" applyAlignment="1" applyProtection="1">
      <alignment horizontal="left"/>
      <protection hidden="1"/>
    </xf>
    <xf numFmtId="0" fontId="21" fillId="24" borderId="61" xfId="0" applyFont="1" applyFill="1" applyBorder="1" applyAlignment="1" applyProtection="1">
      <alignment horizontal="left"/>
      <protection hidden="1"/>
    </xf>
    <xf numFmtId="0" fontId="21" fillId="24" borderId="24" xfId="0" applyFont="1" applyFill="1" applyBorder="1" applyAlignment="1" applyProtection="1">
      <alignment horizontal="left"/>
      <protection hidden="1"/>
    </xf>
    <xf numFmtId="0" fontId="21" fillId="24" borderId="52" xfId="0" applyFont="1" applyFill="1" applyBorder="1" applyAlignment="1" applyProtection="1">
      <alignment horizontal="left"/>
      <protection hidden="1"/>
    </xf>
    <xf numFmtId="0" fontId="21" fillId="24" borderId="13" xfId="33" applyFont="1" applyFill="1" applyBorder="1" applyAlignment="1" applyProtection="1">
      <alignment horizontal="center" vertical="center"/>
      <protection hidden="1"/>
    </xf>
    <xf numFmtId="0" fontId="21" fillId="24" borderId="51" xfId="33" applyFont="1" applyFill="1" applyBorder="1" applyAlignment="1" applyProtection="1">
      <alignment horizontal="center" vertical="center"/>
      <protection hidden="1"/>
    </xf>
    <xf numFmtId="0" fontId="21" fillId="24" borderId="71" xfId="33" applyFont="1" applyFill="1" applyBorder="1" applyAlignment="1" applyProtection="1">
      <alignment horizontal="center" vertical="center"/>
      <protection hidden="1"/>
    </xf>
    <xf numFmtId="0" fontId="21" fillId="24" borderId="70" xfId="33" applyFont="1" applyFill="1" applyBorder="1" applyAlignment="1" applyProtection="1">
      <alignment horizontal="center" vertical="center"/>
      <protection hidden="1"/>
    </xf>
    <xf numFmtId="0" fontId="43" fillId="0" borderId="0" xfId="44" applyNumberFormat="1" applyFont="1" applyAlignment="1" applyProtection="1">
      <alignment horizontal="center" vertical="top" wrapText="1"/>
      <protection/>
    </xf>
    <xf numFmtId="0" fontId="44" fillId="0" borderId="0" xfId="44" applyNumberFormat="1" applyFont="1" applyAlignment="1" applyProtection="1">
      <alignment horizontal="center" vertical="top" wrapText="1"/>
      <protection/>
    </xf>
    <xf numFmtId="0" fontId="21" fillId="24" borderId="0" xfId="0" applyFont="1" applyFill="1" applyBorder="1" applyAlignment="1" applyProtection="1">
      <alignment horizontal="left"/>
      <protection hidden="1"/>
    </xf>
    <xf numFmtId="0" fontId="21" fillId="0" borderId="13" xfId="0" applyFont="1" applyBorder="1" applyAlignment="1" applyProtection="1">
      <alignment horizontal="left"/>
      <protection locked="0"/>
    </xf>
    <xf numFmtId="0" fontId="20" fillId="0" borderId="51" xfId="0" applyFont="1" applyBorder="1" applyAlignment="1" applyProtection="1">
      <alignment horizontal="left"/>
      <protection locked="0"/>
    </xf>
    <xf numFmtId="0" fontId="20" fillId="0" borderId="70" xfId="0" applyFont="1" applyBorder="1" applyAlignment="1" applyProtection="1">
      <alignment horizontal="left"/>
      <protection locked="0"/>
    </xf>
    <xf numFmtId="0" fontId="21" fillId="24" borderId="51" xfId="0" applyFont="1" applyFill="1" applyBorder="1" applyAlignment="1" applyProtection="1">
      <alignment horizontal="left"/>
      <protection hidden="1"/>
    </xf>
    <xf numFmtId="0" fontId="0" fillId="24" borderId="71" xfId="0" applyFill="1" applyBorder="1" applyAlignment="1" applyProtection="1">
      <alignment horizontal="left"/>
      <protection hidden="1"/>
    </xf>
    <xf numFmtId="0" fontId="21" fillId="24" borderId="59" xfId="0" applyFont="1" applyFill="1" applyBorder="1" applyAlignment="1" applyProtection="1">
      <alignment horizontal="left"/>
      <protection hidden="1"/>
    </xf>
    <xf numFmtId="0" fontId="21" fillId="24" borderId="19" xfId="0" applyFont="1" applyFill="1" applyBorder="1" applyAlignment="1" applyProtection="1">
      <alignment horizontal="left"/>
      <protection hidden="1"/>
    </xf>
    <xf numFmtId="0" fontId="21" fillId="24" borderId="45" xfId="0" applyFont="1" applyFill="1" applyBorder="1" applyAlignment="1" applyProtection="1">
      <alignment horizontal="left"/>
      <protection hidden="1"/>
    </xf>
    <xf numFmtId="0" fontId="21" fillId="24" borderId="61" xfId="0" applyFont="1" applyFill="1" applyBorder="1" applyAlignment="1" applyProtection="1">
      <alignment horizontal="center"/>
      <protection hidden="1"/>
    </xf>
    <xf numFmtId="0" fontId="21" fillId="24" borderId="67" xfId="0" applyFont="1" applyFill="1" applyBorder="1" applyAlignment="1" applyProtection="1">
      <alignment horizontal="center"/>
      <protection hidden="1"/>
    </xf>
    <xf numFmtId="0" fontId="21" fillId="24" borderId="24" xfId="0" applyFont="1" applyFill="1" applyBorder="1" applyAlignment="1" applyProtection="1">
      <alignment horizontal="center"/>
      <protection hidden="1"/>
    </xf>
    <xf numFmtId="0" fontId="21" fillId="26" borderId="69" xfId="33" applyFont="1" applyFill="1" applyBorder="1" applyAlignment="1" applyProtection="1">
      <alignment horizontal="center"/>
      <protection hidden="1"/>
    </xf>
    <xf numFmtId="0" fontId="21" fillId="26" borderId="72" xfId="33" applyFont="1" applyFill="1" applyBorder="1" applyAlignment="1" applyProtection="1">
      <alignment horizontal="center"/>
      <protection hidden="1"/>
    </xf>
    <xf numFmtId="0" fontId="21" fillId="26" borderId="73" xfId="33" applyFont="1" applyFill="1" applyBorder="1" applyAlignment="1" applyProtection="1">
      <alignment horizontal="center"/>
      <protection hidden="1"/>
    </xf>
    <xf numFmtId="0" fontId="21" fillId="24" borderId="35" xfId="0" applyFont="1" applyFill="1" applyBorder="1" applyAlignment="1" applyProtection="1">
      <alignment horizontal="left"/>
      <protection hidden="1"/>
    </xf>
    <xf numFmtId="0" fontId="21" fillId="24" borderId="74" xfId="0" applyFont="1" applyFill="1" applyBorder="1" applyAlignment="1" applyProtection="1">
      <alignment horizontal="left"/>
      <protection hidden="1"/>
    </xf>
    <xf numFmtId="0" fontId="21" fillId="24" borderId="29" xfId="0" applyFont="1" applyFill="1" applyBorder="1" applyAlignment="1" applyProtection="1">
      <alignment horizontal="left"/>
      <protection hidden="1"/>
    </xf>
    <xf numFmtId="0" fontId="21" fillId="24" borderId="39" xfId="0" applyFont="1" applyFill="1" applyBorder="1" applyAlignment="1" applyProtection="1">
      <alignment horizontal="left"/>
      <protection hidden="1"/>
    </xf>
    <xf numFmtId="0" fontId="21" fillId="24" borderId="21" xfId="0" applyFont="1" applyFill="1" applyBorder="1" applyAlignment="1" applyProtection="1">
      <alignment horizontal="left"/>
      <protection hidden="1"/>
    </xf>
    <xf numFmtId="0" fontId="21" fillId="0" borderId="13" xfId="0" applyFont="1" applyBorder="1" applyAlignment="1" applyProtection="1">
      <alignment horizontal="center"/>
      <protection hidden="1" locked="0"/>
    </xf>
    <xf numFmtId="0" fontId="21" fillId="0" borderId="51" xfId="0" applyFont="1" applyBorder="1" applyAlignment="1" applyProtection="1">
      <alignment horizontal="center"/>
      <protection hidden="1" locked="0"/>
    </xf>
    <xf numFmtId="0" fontId="21" fillId="0" borderId="70" xfId="0" applyFont="1" applyBorder="1" applyAlignment="1" applyProtection="1">
      <alignment horizontal="center"/>
      <protection hidden="1" locked="0"/>
    </xf>
    <xf numFmtId="0" fontId="21" fillId="0" borderId="58" xfId="0" applyFont="1" applyBorder="1" applyAlignment="1" applyProtection="1">
      <alignment horizontal="center"/>
      <protection hidden="1" locked="0"/>
    </xf>
    <xf numFmtId="0" fontId="21" fillId="0" borderId="74" xfId="0" applyFont="1" applyBorder="1" applyAlignment="1" applyProtection="1">
      <alignment horizontal="center"/>
      <protection hidden="1" locked="0"/>
    </xf>
    <xf numFmtId="0" fontId="21" fillId="0" borderId="31" xfId="0" applyFont="1" applyBorder="1" applyAlignment="1" applyProtection="1">
      <alignment horizontal="center"/>
      <protection hidden="1" locked="0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51" xfId="0" applyFont="1" applyFill="1" applyBorder="1" applyAlignment="1" applyProtection="1">
      <alignment horizontal="center"/>
      <protection hidden="1"/>
    </xf>
    <xf numFmtId="0" fontId="0" fillId="0" borderId="70" xfId="0" applyFont="1" applyFill="1" applyBorder="1" applyAlignment="1" applyProtection="1">
      <alignment horizontal="center"/>
      <protection hidden="1"/>
    </xf>
    <xf numFmtId="0" fontId="30" fillId="26" borderId="60" xfId="33" applyFont="1" applyFill="1" applyBorder="1" applyAlignment="1" applyProtection="1">
      <alignment horizontal="center"/>
      <protection hidden="1" locked="0"/>
    </xf>
    <xf numFmtId="0" fontId="30" fillId="26" borderId="21" xfId="33" applyFont="1" applyFill="1" applyBorder="1" applyAlignment="1" applyProtection="1">
      <alignment horizontal="center"/>
      <protection hidden="1" locked="0"/>
    </xf>
    <xf numFmtId="0" fontId="20" fillId="0" borderId="13" xfId="0" applyFont="1" applyBorder="1" applyAlignment="1" applyProtection="1">
      <alignment horizontal="center"/>
      <protection locked="0"/>
    </xf>
    <xf numFmtId="0" fontId="21" fillId="0" borderId="60" xfId="0" applyFont="1" applyBorder="1" applyAlignment="1" applyProtection="1">
      <alignment horizontal="center"/>
      <protection locked="0"/>
    </xf>
    <xf numFmtId="0" fontId="21" fillId="0" borderId="51" xfId="0" applyFont="1" applyBorder="1" applyAlignment="1" applyProtection="1">
      <alignment horizontal="center"/>
      <protection locked="0"/>
    </xf>
    <xf numFmtId="0" fontId="21" fillId="0" borderId="70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top" wrapText="1"/>
      <protection hidden="1"/>
    </xf>
    <xf numFmtId="0" fontId="21" fillId="16" borderId="36" xfId="0" applyFont="1" applyFill="1" applyBorder="1" applyAlignment="1" applyProtection="1">
      <alignment horizontal="center"/>
      <protection hidden="1"/>
    </xf>
    <xf numFmtId="0" fontId="21" fillId="16" borderId="51" xfId="0" applyFont="1" applyFill="1" applyBorder="1" applyAlignment="1" applyProtection="1">
      <alignment horizontal="center"/>
      <protection hidden="1"/>
    </xf>
    <xf numFmtId="0" fontId="21" fillId="16" borderId="70" xfId="0" applyFont="1" applyFill="1" applyBorder="1" applyAlignment="1" applyProtection="1">
      <alignment horizontal="center"/>
      <protection hidden="1"/>
    </xf>
    <xf numFmtId="0" fontId="24" fillId="16" borderId="69" xfId="0" applyFont="1" applyFill="1" applyBorder="1" applyAlignment="1" applyProtection="1">
      <alignment horizontal="center" vertical="center" wrapText="1"/>
      <protection hidden="1"/>
    </xf>
    <xf numFmtId="0" fontId="24" fillId="16" borderId="72" xfId="0" applyFont="1" applyFill="1" applyBorder="1" applyAlignment="1" applyProtection="1">
      <alignment horizontal="center" vertical="center" wrapText="1"/>
      <protection hidden="1"/>
    </xf>
    <xf numFmtId="0" fontId="24" fillId="16" borderId="75" xfId="0" applyFont="1" applyFill="1" applyBorder="1" applyAlignment="1" applyProtection="1">
      <alignment horizontal="center" vertical="center" wrapText="1"/>
      <protection hidden="1"/>
    </xf>
    <xf numFmtId="0" fontId="24" fillId="16" borderId="76" xfId="0" applyFont="1" applyFill="1" applyBorder="1" applyAlignment="1" applyProtection="1">
      <alignment horizontal="center" vertical="center" wrapText="1"/>
      <protection hidden="1"/>
    </xf>
    <xf numFmtId="0" fontId="24" fillId="16" borderId="73" xfId="0" applyFont="1" applyFill="1" applyBorder="1" applyAlignment="1" applyProtection="1">
      <alignment horizontal="center" vertical="center" wrapText="1"/>
      <protection hidden="1"/>
    </xf>
    <xf numFmtId="0" fontId="30" fillId="26" borderId="77" xfId="33" applyFont="1" applyFill="1" applyBorder="1" applyAlignment="1" applyProtection="1">
      <alignment horizontal="left" wrapText="1"/>
      <protection hidden="1"/>
    </xf>
    <xf numFmtId="0" fontId="30" fillId="26" borderId="78" xfId="33" applyFont="1" applyFill="1" applyBorder="1" applyAlignment="1" applyProtection="1">
      <alignment horizontal="left" wrapText="1"/>
      <protection hidden="1"/>
    </xf>
    <xf numFmtId="0" fontId="30" fillId="26" borderId="79" xfId="33" applyFont="1" applyFill="1" applyBorder="1" applyAlignment="1" applyProtection="1">
      <alignment horizontal="left" wrapText="1"/>
      <protection hidden="1"/>
    </xf>
    <xf numFmtId="0" fontId="24" fillId="16" borderId="80" xfId="0" applyFont="1" applyFill="1" applyBorder="1" applyAlignment="1" applyProtection="1">
      <alignment horizontal="center" vertical="center"/>
      <protection hidden="1"/>
    </xf>
    <xf numFmtId="0" fontId="0" fillId="16" borderId="81" xfId="0" applyFill="1" applyBorder="1" applyAlignment="1" applyProtection="1">
      <alignment horizontal="center"/>
      <protection/>
    </xf>
    <xf numFmtId="0" fontId="24" fillId="16" borderId="13" xfId="0" applyFont="1" applyFill="1" applyBorder="1" applyAlignment="1" applyProtection="1">
      <alignment horizontal="center" vertical="center" wrapText="1"/>
      <protection hidden="1"/>
    </xf>
    <xf numFmtId="0" fontId="24" fillId="16" borderId="71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0" fillId="26" borderId="13" xfId="0" applyFont="1" applyFill="1" applyBorder="1" applyAlignment="1" applyProtection="1">
      <alignment horizontal="center" wrapText="1"/>
      <protection locked="0"/>
    </xf>
    <xf numFmtId="0" fontId="20" fillId="26" borderId="71" xfId="0" applyFont="1" applyFill="1" applyBorder="1" applyAlignment="1" applyProtection="1">
      <alignment horizontal="center" wrapText="1"/>
      <protection locked="0"/>
    </xf>
    <xf numFmtId="0" fontId="26" fillId="26" borderId="49" xfId="0" applyFont="1" applyFill="1" applyBorder="1" applyAlignment="1" applyProtection="1">
      <alignment horizontal="left"/>
      <protection hidden="1"/>
    </xf>
    <xf numFmtId="0" fontId="20" fillId="26" borderId="50" xfId="0" applyFont="1" applyFill="1" applyBorder="1" applyAlignment="1" applyProtection="1">
      <alignment horizontal="left" wrapText="1"/>
      <protection hidden="1"/>
    </xf>
    <xf numFmtId="0" fontId="20" fillId="26" borderId="50" xfId="0" applyFont="1" applyFill="1" applyBorder="1" applyAlignment="1" applyProtection="1">
      <alignment horizontal="left"/>
      <protection hidden="1"/>
    </xf>
    <xf numFmtId="0" fontId="20" fillId="26" borderId="17" xfId="0" applyFont="1" applyFill="1" applyBorder="1" applyAlignment="1" applyProtection="1">
      <alignment horizontal="left"/>
      <protection hidden="1"/>
    </xf>
    <xf numFmtId="0" fontId="26" fillId="26" borderId="45" xfId="0" applyFont="1" applyFill="1" applyBorder="1" applyAlignment="1" applyProtection="1">
      <alignment horizontal="left"/>
      <protection hidden="1"/>
    </xf>
    <xf numFmtId="0" fontId="20" fillId="26" borderId="0" xfId="0" applyFont="1" applyFill="1" applyBorder="1" applyAlignment="1" applyProtection="1">
      <alignment horizontal="left" wrapText="1"/>
      <protection hidden="1"/>
    </xf>
    <xf numFmtId="0" fontId="20" fillId="26" borderId="19" xfId="0" applyFont="1" applyFill="1" applyBorder="1" applyAlignment="1" applyProtection="1">
      <alignment horizontal="left" wrapText="1"/>
      <protection hidden="1"/>
    </xf>
    <xf numFmtId="0" fontId="20" fillId="26" borderId="47" xfId="0" applyFont="1" applyFill="1" applyBorder="1" applyAlignment="1" applyProtection="1">
      <alignment horizontal="left" wrapText="1"/>
      <protection hidden="1"/>
    </xf>
    <xf numFmtId="0" fontId="20" fillId="26" borderId="48" xfId="0" applyFont="1" applyFill="1" applyBorder="1" applyAlignment="1" applyProtection="1">
      <alignment horizontal="left" wrapText="1"/>
      <protection hidden="1"/>
    </xf>
    <xf numFmtId="0" fontId="0" fillId="26" borderId="0" xfId="0" applyFont="1" applyFill="1" applyBorder="1" applyAlignment="1" applyProtection="1">
      <alignment horizontal="left" wrapText="1"/>
      <protection hidden="1"/>
    </xf>
    <xf numFmtId="0" fontId="0" fillId="26" borderId="19" xfId="0" applyFont="1" applyFill="1" applyBorder="1" applyAlignment="1" applyProtection="1">
      <alignment horizontal="left" wrapText="1"/>
      <protection hidden="1"/>
    </xf>
    <xf numFmtId="0" fontId="0" fillId="26" borderId="47" xfId="0" applyFont="1" applyFill="1" applyBorder="1" applyAlignment="1" applyProtection="1">
      <alignment horizontal="left" wrapText="1"/>
      <protection hidden="1"/>
    </xf>
    <xf numFmtId="0" fontId="0" fillId="26" borderId="48" xfId="0" applyFont="1" applyFill="1" applyBorder="1" applyAlignment="1" applyProtection="1">
      <alignment horizontal="left" wrapText="1"/>
      <protection hidden="1"/>
    </xf>
    <xf numFmtId="0" fontId="26" fillId="0" borderId="0" xfId="0" applyFont="1" applyBorder="1" applyAlignment="1">
      <alignment horizontal="left" wrapText="1"/>
    </xf>
    <xf numFmtId="0" fontId="26" fillId="26" borderId="46" xfId="0" applyFont="1" applyFill="1" applyBorder="1" applyAlignment="1" applyProtection="1">
      <alignment horizontal="left"/>
      <protection hidden="1"/>
    </xf>
    <xf numFmtId="0" fontId="26" fillId="24" borderId="82" xfId="0" applyFont="1" applyFill="1" applyBorder="1" applyAlignment="1" applyProtection="1">
      <alignment horizontal="left" vertical="top"/>
      <protection hidden="1"/>
    </xf>
    <xf numFmtId="0" fontId="27" fillId="24" borderId="82" xfId="0" applyFont="1" applyFill="1" applyBorder="1" applyAlignment="1" applyProtection="1">
      <alignment horizontal="left" vertical="top"/>
      <protection hidden="1"/>
    </xf>
    <xf numFmtId="0" fontId="27" fillId="24" borderId="83" xfId="0" applyFont="1" applyFill="1" applyBorder="1" applyAlignment="1" applyProtection="1">
      <alignment horizontal="left" vertical="top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Taxa de hospitalizações, CVC (não tunelizado) por mais de 3 meses e mortalidade, segundo mês, na hemodiálise.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2725"/>
          <c:w val="0.9545"/>
          <c:h val="0.791"/>
        </c:manualLayout>
      </c:layout>
      <c:lineChart>
        <c:grouping val="standard"/>
        <c:varyColors val="0"/>
        <c:ser>
          <c:idx val="0"/>
          <c:order val="0"/>
          <c:tx>
            <c:strRef>
              <c:f>Hemodiálise!$F$36</c:f>
              <c:strCache>
                <c:ptCount val="1"/>
                <c:pt idx="0">
                  <c:v>Hospitalização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Hemodiálise!$A$38:$A$49</c:f>
              <c:strCache/>
            </c:strRef>
          </c:cat>
          <c:val>
            <c:numRef>
              <c:f>Hemodiálise!$G$38:$G$49</c:f>
              <c:numCache/>
            </c:numRef>
          </c:val>
          <c:smooth val="0"/>
        </c:ser>
        <c:ser>
          <c:idx val="1"/>
          <c:order val="1"/>
          <c:tx>
            <c:strRef>
              <c:f>Hemodiálise!$H$36</c:f>
              <c:strCache>
                <c:ptCount val="1"/>
                <c:pt idx="0">
                  <c:v>CVC por mais de 3 meses (não tuneilizado)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Hemodiálise!$A$38:$A$49</c:f>
              <c:strCache/>
            </c:strRef>
          </c:cat>
          <c:val>
            <c:numRef>
              <c:f>Hemodiálise!$I$38:$I$49</c:f>
              <c:numCache/>
            </c:numRef>
          </c:val>
          <c:smooth val="0"/>
        </c:ser>
        <c:ser>
          <c:idx val="2"/>
          <c:order val="2"/>
          <c:tx>
            <c:strRef>
              <c:f>Hemodiálise!$M$36</c:f>
              <c:strCache>
                <c:ptCount val="1"/>
                <c:pt idx="0">
                  <c:v>Mortalidade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Hemodiálise!$A$38:$A$49</c:f>
              <c:strCache/>
            </c:strRef>
          </c:cat>
          <c:val>
            <c:numRef>
              <c:f>Hemodiálise!$N$38:$N$49</c:f>
              <c:numCache/>
            </c:numRef>
          </c:val>
          <c:smooth val="0"/>
        </c:ser>
        <c:marker val="1"/>
        <c:axId val="22461436"/>
        <c:axId val="826333"/>
      </c:lineChart>
      <c:catAx>
        <c:axId val="22461436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6333"/>
        <c:crosses val="autoZero"/>
        <c:auto val="1"/>
        <c:lblOffset val="100"/>
        <c:tickLblSkip val="1"/>
        <c:noMultiLvlLbl val="0"/>
      </c:catAx>
      <c:valAx>
        <c:axId val="826333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61436"/>
        <c:crossesAt val="1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5"/>
          <c:y val="0.933"/>
          <c:w val="0.814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Infecções do Acesso Vascular (IAV), por 1000 cateteres-dia, por tipo de acesso vascular, segundo mês, na hemodiálise.</a:t>
            </a:r>
          </a:p>
        </c:rich>
      </c:tx>
      <c:layout>
        <c:manualLayout>
          <c:xMode val="factor"/>
          <c:yMode val="factor"/>
          <c:x val="-0.008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72"/>
          <c:w val="0.96675"/>
          <c:h val="0.6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Hemodiálise!$O$36</c:f>
              <c:strCache>
                <c:ptCount val="1"/>
                <c:pt idx="0">
                  <c:v>ILAV associada ao cateter temporário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Hemodiálise!$A$38:$A$49</c:f>
              <c:strCache/>
            </c:strRef>
          </c:cat>
          <c:val>
            <c:numRef>
              <c:f>Hemodiálise!$Q$38:$Q$49</c:f>
              <c:numCache/>
            </c:numRef>
          </c:val>
        </c:ser>
        <c:ser>
          <c:idx val="0"/>
          <c:order val="1"/>
          <c:tx>
            <c:strRef>
              <c:f>Hemodiálise!$R$36</c:f>
              <c:strCache>
                <c:ptCount val="1"/>
                <c:pt idx="0">
                  <c:v>ILAV associada ao cateter permanente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Hemodiálise!$A$38:$A$49</c:f>
              <c:strCache/>
            </c:strRef>
          </c:cat>
          <c:val>
            <c:numRef>
              <c:f>Hemodiálise!$T$38:$T$49</c:f>
              <c:numCache/>
            </c:numRef>
          </c:val>
        </c:ser>
        <c:axId val="7436998"/>
        <c:axId val="66932983"/>
      </c:barChart>
      <c:catAx>
        <c:axId val="743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2983"/>
        <c:crosses val="autoZero"/>
        <c:auto val="1"/>
        <c:lblOffset val="100"/>
        <c:tickLblSkip val="1"/>
        <c:noMultiLvlLbl val="0"/>
      </c:catAx>
      <c:valAx>
        <c:axId val="66932983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3699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"/>
          <c:y val="0.85975"/>
          <c:w val="0.73675"/>
          <c:h val="0.0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Infecções do Acesso Vascular (IAV), por 100 pacientes-mês, por tipo de acesso vascular, segundo mês, na hemodiálise.</a:t>
            </a:r>
          </a:p>
        </c:rich>
      </c:tx>
      <c:layout>
        <c:manualLayout>
          <c:xMode val="factor"/>
          <c:yMode val="factor"/>
          <c:x val="-0.126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55"/>
          <c:w val="0.96475"/>
          <c:h val="0.69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Hemodiálise!$O$36</c:f>
              <c:strCache>
                <c:ptCount val="1"/>
                <c:pt idx="0">
                  <c:v>ILAV associada ao cateter temporário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Hemodiálise!$A$38:$A$49</c:f>
              <c:strCache/>
            </c:strRef>
          </c:cat>
          <c:val>
            <c:numRef>
              <c:f>Hemodiálise!$P$38:$P$49</c:f>
              <c:numCache/>
            </c:numRef>
          </c:val>
        </c:ser>
        <c:ser>
          <c:idx val="0"/>
          <c:order val="1"/>
          <c:tx>
            <c:strRef>
              <c:f>Hemodiálise!$R$36</c:f>
              <c:strCache>
                <c:ptCount val="1"/>
                <c:pt idx="0">
                  <c:v>ILAV associada ao cateter permanente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Hemodiálise!$A$38:$A$49</c:f>
              <c:strCache/>
            </c:strRef>
          </c:cat>
          <c:val>
            <c:numRef>
              <c:f>Hemodiálise!$S$38:$S$49</c:f>
              <c:numCache/>
            </c:numRef>
          </c:val>
        </c:ser>
        <c:ser>
          <c:idx val="2"/>
          <c:order val="2"/>
          <c:tx>
            <c:strRef>
              <c:f>Hemodiálise!$U$36</c:f>
              <c:strCache>
                <c:ptCount val="1"/>
                <c:pt idx="0">
                  <c:v>ILAV associada à fístula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Hemodiálise!$V$38:$V$49</c:f>
              <c:numCache/>
            </c:numRef>
          </c:val>
        </c:ser>
        <c:axId val="65525936"/>
        <c:axId val="52862513"/>
      </c:barChart>
      <c:catAx>
        <c:axId val="6552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2513"/>
        <c:crosses val="autoZero"/>
        <c:auto val="1"/>
        <c:lblOffset val="100"/>
        <c:tickLblSkip val="1"/>
        <c:noMultiLvlLbl val="0"/>
      </c:catAx>
      <c:valAx>
        <c:axId val="52862513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25936"/>
        <c:crossesAt val="1"/>
        <c:crossBetween val="between"/>
        <c:dispUnits/>
        <c:majorUnit val="2"/>
        <c:minorUnit val="0.2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93625"/>
          <c:w val="0.93975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Bacteremias, por tipo de acesso vascular, por 1000 cateteres-dia, segundo mês, na hemodiálise.</a:t>
            </a:r>
          </a:p>
        </c:rich>
      </c:tx>
      <c:layout>
        <c:manualLayout>
          <c:xMode val="factor"/>
          <c:yMode val="factor"/>
          <c:x val="0.010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525"/>
          <c:w val="0.9595"/>
          <c:h val="0.72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Hemodiálise!$AE$36</c:f>
              <c:strCache>
                <c:ptCount val="1"/>
                <c:pt idx="0">
                  <c:v>Bacteremia associada ao cateter temporário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Hemodiálise!$A$38:$A$49</c:f>
              <c:strCache/>
            </c:strRef>
          </c:cat>
          <c:val>
            <c:numRef>
              <c:f>Hemodiálise!$AG$38:$AG$49</c:f>
              <c:numCache/>
            </c:numRef>
          </c:val>
        </c:ser>
        <c:ser>
          <c:idx val="0"/>
          <c:order val="1"/>
          <c:tx>
            <c:strRef>
              <c:f>Hemodiálise!$AH$36</c:f>
              <c:strCache>
                <c:ptCount val="1"/>
                <c:pt idx="0">
                  <c:v>Bacteremia associada ao cateter permanente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Hemodiálise!$A$38:$A$49</c:f>
              <c:strCache/>
            </c:strRef>
          </c:cat>
          <c:val>
            <c:numRef>
              <c:f>Hemodiálise!$AJ$38:$AJ$49</c:f>
              <c:numCache/>
            </c:numRef>
          </c:val>
        </c:ser>
        <c:axId val="6000570"/>
        <c:axId val="54005131"/>
      </c:barChart>
      <c:catAx>
        <c:axId val="600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05131"/>
        <c:crosses val="autoZero"/>
        <c:auto val="1"/>
        <c:lblOffset val="100"/>
        <c:tickLblSkip val="1"/>
        <c:noMultiLvlLbl val="0"/>
      </c:catAx>
      <c:valAx>
        <c:axId val="54005131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0570"/>
        <c:crossesAt val="1"/>
        <c:crossBetween val="between"/>
        <c:dispUnits/>
        <c:majorUnit val="2"/>
        <c:minorUnit val="0.0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25"/>
          <c:y val="0.91775"/>
          <c:w val="0.644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Bacteremias, por tipo de acesso vascular, por 100 pacientes-mês, segundo mês, na hemodiálise.</a:t>
            </a:r>
          </a:p>
        </c:rich>
      </c:tx>
      <c:layout>
        <c:manualLayout>
          <c:xMode val="factor"/>
          <c:yMode val="factor"/>
          <c:x val="0.012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7"/>
          <c:w val="0.969"/>
          <c:h val="0.75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Hemodiálise!$AE$36</c:f>
              <c:strCache>
                <c:ptCount val="1"/>
                <c:pt idx="0">
                  <c:v>Bacteremia associada ao cateter temporário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Hemodiálise!$A$38:$A$49</c:f>
              <c:strCache/>
            </c:strRef>
          </c:cat>
          <c:val>
            <c:numRef>
              <c:f>Hemodiálise!$AF$38:$AF$49</c:f>
              <c:numCache/>
            </c:numRef>
          </c:val>
        </c:ser>
        <c:ser>
          <c:idx val="0"/>
          <c:order val="1"/>
          <c:tx>
            <c:strRef>
              <c:f>Hemodiálise!$AH$36</c:f>
              <c:strCache>
                <c:ptCount val="1"/>
                <c:pt idx="0">
                  <c:v>Bacteremia associada ao cateter permanente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Hemodiálise!$A$38:$A$49</c:f>
              <c:strCache/>
            </c:strRef>
          </c:cat>
          <c:val>
            <c:numRef>
              <c:f>Hemodiálise!$AI$38:$AI$49</c:f>
              <c:numCache/>
            </c:numRef>
          </c:val>
        </c:ser>
        <c:ser>
          <c:idx val="2"/>
          <c:order val="2"/>
          <c:tx>
            <c:strRef>
              <c:f>Hemodiálise!$AK$36</c:f>
              <c:strCache>
                <c:ptCount val="1"/>
                <c:pt idx="0">
                  <c:v>Bacteremia associada à fístula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Hemodiálise!$AL$38:$AL$49</c:f>
              <c:numCache/>
            </c:numRef>
          </c:val>
        </c:ser>
        <c:axId val="16284132"/>
        <c:axId val="12339461"/>
      </c:barChart>
      <c:catAx>
        <c:axId val="162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39461"/>
        <c:crosses val="autoZero"/>
        <c:auto val="1"/>
        <c:lblOffset val="100"/>
        <c:tickLblSkip val="1"/>
        <c:noMultiLvlLbl val="0"/>
      </c:catAx>
      <c:valAx>
        <c:axId val="12339461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84132"/>
        <c:crossesAt val="1"/>
        <c:crossBetween val="between"/>
        <c:dispUnits/>
        <c:majorUnit val="2"/>
        <c:minorUnit val="0.0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25"/>
          <c:y val="0.92625"/>
          <c:w val="0.882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Taxa de hospitalizações, peritonites e mortalidade segundo mês, em DPA e DPAC.</a:t>
            </a:r>
          </a:p>
        </c:rich>
      </c:tx>
      <c:layout>
        <c:manualLayout>
          <c:xMode val="factor"/>
          <c:yMode val="factor"/>
          <c:x val="-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8"/>
          <c:w val="0.96925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'DPA, DPAC'!$C$12</c:f>
              <c:strCache>
                <c:ptCount val="1"/>
                <c:pt idx="0">
                  <c:v>Hospitalização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.0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'DPA, DPAC'!$A$15:$A$26</c:f>
              <c:strCache/>
            </c:strRef>
          </c:cat>
          <c:val>
            <c:numRef>
              <c:f>'DPA, DPAC'!$D$15:$D$26</c:f>
              <c:numCache/>
            </c:numRef>
          </c:val>
          <c:smooth val="0"/>
        </c:ser>
        <c:ser>
          <c:idx val="1"/>
          <c:order val="1"/>
          <c:tx>
            <c:strRef>
              <c:f>'DPA, DPAC'!$E$12</c:f>
              <c:strCache>
                <c:ptCount val="1"/>
                <c:pt idx="0">
                  <c:v>Peritonite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'DPA, DPAC'!$A$15:$A$26</c:f>
              <c:strCache/>
            </c:strRef>
          </c:cat>
          <c:val>
            <c:numRef>
              <c:f>'DPA, DPAC'!$F$15:$F$26</c:f>
              <c:numCache/>
            </c:numRef>
          </c:val>
          <c:smooth val="0"/>
        </c:ser>
        <c:ser>
          <c:idx val="2"/>
          <c:order val="2"/>
          <c:tx>
            <c:strRef>
              <c:f>'DPA, DPAC'!$G$12</c:f>
              <c:strCache>
                <c:ptCount val="1"/>
                <c:pt idx="0">
                  <c:v>Mortalidade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'DPA, DPAC'!$A$15:$A$26</c:f>
              <c:strCache/>
            </c:strRef>
          </c:cat>
          <c:val>
            <c:numRef>
              <c:f>'DPA, DPAC'!$H$15:$H$26</c:f>
              <c:numCache/>
            </c:numRef>
          </c:val>
          <c:smooth val="0"/>
        </c:ser>
        <c:marker val="1"/>
        <c:axId val="43946286"/>
        <c:axId val="59972255"/>
      </c:lineChart>
      <c:catAx>
        <c:axId val="43946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72255"/>
        <c:crosses val="autoZero"/>
        <c:auto val="1"/>
        <c:lblOffset val="100"/>
        <c:tickLblSkip val="1"/>
        <c:noMultiLvlLbl val="0"/>
      </c:catAx>
      <c:valAx>
        <c:axId val="59972255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6286"/>
        <c:crossesAt val="1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75"/>
          <c:y val="0.94475"/>
          <c:w val="0.3135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9525</xdr:rowOff>
    </xdr:from>
    <xdr:to>
      <xdr:col>9</xdr:col>
      <xdr:colOff>9525</xdr:colOff>
      <xdr:row>78</xdr:row>
      <xdr:rowOff>9525</xdr:rowOff>
    </xdr:to>
    <xdr:graphicFrame>
      <xdr:nvGraphicFramePr>
        <xdr:cNvPr id="1" name="Chart 3"/>
        <xdr:cNvGraphicFramePr/>
      </xdr:nvGraphicFramePr>
      <xdr:xfrm>
        <a:off x="0" y="12620625"/>
        <a:ext cx="96678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142875</xdr:colOff>
      <xdr:row>51</xdr:row>
      <xdr:rowOff>180975</xdr:rowOff>
    </xdr:from>
    <xdr:to>
      <xdr:col>20</xdr:col>
      <xdr:colOff>76200</xdr:colOff>
      <xdr:row>79</xdr:row>
      <xdr:rowOff>19050</xdr:rowOff>
    </xdr:to>
    <xdr:graphicFrame>
      <xdr:nvGraphicFramePr>
        <xdr:cNvPr id="2" name="Chart 5"/>
        <xdr:cNvGraphicFramePr/>
      </xdr:nvGraphicFramePr>
      <xdr:xfrm>
        <a:off x="9801225" y="12582525"/>
        <a:ext cx="1082992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390525</xdr:colOff>
      <xdr:row>51</xdr:row>
      <xdr:rowOff>171450</xdr:rowOff>
    </xdr:from>
    <xdr:to>
      <xdr:col>39</xdr:col>
      <xdr:colOff>428625</xdr:colOff>
      <xdr:row>79</xdr:row>
      <xdr:rowOff>19050</xdr:rowOff>
    </xdr:to>
    <xdr:graphicFrame>
      <xdr:nvGraphicFramePr>
        <xdr:cNvPr id="3" name="Chart 6"/>
        <xdr:cNvGraphicFramePr/>
      </xdr:nvGraphicFramePr>
      <xdr:xfrm>
        <a:off x="20945475" y="12573000"/>
        <a:ext cx="1777365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40</xdr:col>
      <xdr:colOff>19050</xdr:colOff>
      <xdr:row>51</xdr:row>
      <xdr:rowOff>152400</xdr:rowOff>
    </xdr:from>
    <xdr:to>
      <xdr:col>49</xdr:col>
      <xdr:colOff>447675</xdr:colOff>
      <xdr:row>78</xdr:row>
      <xdr:rowOff>133350</xdr:rowOff>
    </xdr:to>
    <xdr:graphicFrame>
      <xdr:nvGraphicFramePr>
        <xdr:cNvPr id="4" name="Chart 8"/>
        <xdr:cNvGraphicFramePr/>
      </xdr:nvGraphicFramePr>
      <xdr:xfrm>
        <a:off x="39176325" y="12553950"/>
        <a:ext cx="10153650" cy="4400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49</xdr:col>
      <xdr:colOff>647700</xdr:colOff>
      <xdr:row>51</xdr:row>
      <xdr:rowOff>200025</xdr:rowOff>
    </xdr:from>
    <xdr:to>
      <xdr:col>65</xdr:col>
      <xdr:colOff>266700</xdr:colOff>
      <xdr:row>79</xdr:row>
      <xdr:rowOff>76200</xdr:rowOff>
    </xdr:to>
    <xdr:graphicFrame>
      <xdr:nvGraphicFramePr>
        <xdr:cNvPr id="5" name="Chart 9"/>
        <xdr:cNvGraphicFramePr/>
      </xdr:nvGraphicFramePr>
      <xdr:xfrm>
        <a:off x="49530000" y="12601575"/>
        <a:ext cx="9572625" cy="4457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142875</xdr:rowOff>
    </xdr:from>
    <xdr:to>
      <xdr:col>7</xdr:col>
      <xdr:colOff>9525</xdr:colOff>
      <xdr:row>53</xdr:row>
      <xdr:rowOff>95250</xdr:rowOff>
    </xdr:to>
    <xdr:graphicFrame>
      <xdr:nvGraphicFramePr>
        <xdr:cNvPr id="1" name="Chart 2"/>
        <xdr:cNvGraphicFramePr/>
      </xdr:nvGraphicFramePr>
      <xdr:xfrm>
        <a:off x="180975" y="7686675"/>
        <a:ext cx="81343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osp@saude.sp.gov.br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="70" zoomScaleNormal="70" zoomScaleSheetLayoutView="80" zoomScalePageLayoutView="0" workbookViewId="0" topLeftCell="A1">
      <selection activeCell="A13" sqref="A13:E13"/>
    </sheetView>
  </sheetViews>
  <sheetFormatPr defaultColWidth="9.140625" defaultRowHeight="12.75"/>
  <cols>
    <col min="1" max="1" width="18.00390625" style="46" customWidth="1"/>
    <col min="2" max="2" width="9.140625" style="46" customWidth="1"/>
    <col min="3" max="3" width="14.28125" style="46" customWidth="1"/>
    <col min="4" max="4" width="9.140625" style="46" customWidth="1"/>
    <col min="5" max="5" width="7.28125" style="46" customWidth="1"/>
    <col min="6" max="6" width="5.421875" style="46" customWidth="1"/>
    <col min="7" max="7" width="9.140625" style="46" customWidth="1"/>
    <col min="8" max="8" width="18.57421875" style="46" customWidth="1"/>
    <col min="9" max="9" width="21.57421875" style="49" customWidth="1"/>
    <col min="10" max="10" width="12.00390625" style="49" customWidth="1"/>
    <col min="11" max="11" width="5.8515625" style="46" customWidth="1"/>
    <col min="12" max="16384" width="9.140625" style="46" customWidth="1"/>
  </cols>
  <sheetData>
    <row r="1" spans="1:11" ht="12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12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2.75">
      <c r="A3" s="342" t="s">
        <v>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1" ht="12.75">
      <c r="A4" s="342" t="s">
        <v>3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</row>
    <row r="5" spans="1:11" ht="12" customHeight="1">
      <c r="A5" s="342" t="s">
        <v>131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</row>
    <row r="6" spans="1:11" ht="23.25" customHeight="1">
      <c r="A6" s="305" t="s">
        <v>86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</row>
    <row r="7" spans="1:11" ht="12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9.5" customHeight="1" thickBot="1" thickTop="1">
      <c r="A8" s="319" t="s">
        <v>4</v>
      </c>
      <c r="B8" s="320"/>
      <c r="C8" s="320"/>
      <c r="D8" s="320"/>
      <c r="E8" s="320"/>
      <c r="F8" s="320"/>
      <c r="G8" s="320"/>
      <c r="H8" s="320"/>
      <c r="I8" s="320"/>
      <c r="J8" s="320"/>
      <c r="K8" s="321"/>
    </row>
    <row r="9" spans="1:11" ht="18.75" thickBot="1">
      <c r="A9" s="343" t="s">
        <v>5</v>
      </c>
      <c r="B9" s="344"/>
      <c r="C9" s="344"/>
      <c r="D9" s="344"/>
      <c r="E9" s="344"/>
      <c r="F9" s="344"/>
      <c r="G9" s="344"/>
      <c r="H9" s="344"/>
      <c r="I9" s="344"/>
      <c r="J9" s="344"/>
      <c r="K9" s="345"/>
    </row>
    <row r="10" spans="1:11" ht="21" thickBot="1">
      <c r="A10" s="293" t="s">
        <v>6</v>
      </c>
      <c r="B10" s="311"/>
      <c r="C10" s="311"/>
      <c r="D10" s="294"/>
      <c r="E10" s="336">
        <v>2021</v>
      </c>
      <c r="F10" s="337"/>
      <c r="G10" s="215"/>
      <c r="H10" s="215"/>
      <c r="I10" s="216"/>
      <c r="J10" s="216"/>
      <c r="K10" s="217"/>
    </row>
    <row r="11" spans="1:11" ht="18.75" thickBot="1">
      <c r="A11" s="133" t="s">
        <v>80</v>
      </c>
      <c r="B11" s="218"/>
      <c r="C11" s="219"/>
      <c r="D11" s="338"/>
      <c r="E11" s="288"/>
      <c r="F11" s="288"/>
      <c r="G11" s="288"/>
      <c r="H11" s="288"/>
      <c r="I11" s="288"/>
      <c r="J11" s="288"/>
      <c r="K11" s="289"/>
    </row>
    <row r="12" spans="1:11" ht="18.75" thickBot="1">
      <c r="A12" s="293" t="s">
        <v>7</v>
      </c>
      <c r="B12" s="312"/>
      <c r="C12" s="287"/>
      <c r="D12" s="340"/>
      <c r="E12" s="340"/>
      <c r="F12" s="340"/>
      <c r="G12" s="340"/>
      <c r="H12" s="340"/>
      <c r="I12" s="340"/>
      <c r="J12" s="340"/>
      <c r="K12" s="341"/>
    </row>
    <row r="13" spans="1:11" ht="18.75" thickBot="1">
      <c r="A13" s="295" t="s">
        <v>82</v>
      </c>
      <c r="B13" s="296"/>
      <c r="C13" s="296"/>
      <c r="D13" s="296"/>
      <c r="E13" s="297"/>
      <c r="F13" s="316" t="s">
        <v>8</v>
      </c>
      <c r="G13" s="317"/>
      <c r="H13" s="317"/>
      <c r="I13" s="317"/>
      <c r="J13" s="317"/>
      <c r="K13" s="318"/>
    </row>
    <row r="14" spans="1:11" ht="18.75" thickBot="1">
      <c r="A14" s="133"/>
      <c r="B14" s="134" t="s">
        <v>9</v>
      </c>
      <c r="C14" s="134"/>
      <c r="D14" s="2"/>
      <c r="E14" s="222"/>
      <c r="F14" s="224"/>
      <c r="G14" s="225"/>
      <c r="H14" s="134" t="s">
        <v>10</v>
      </c>
      <c r="I14" s="226"/>
      <c r="J14" s="23"/>
      <c r="K14" s="227"/>
    </row>
    <row r="15" spans="1:11" ht="18.75" thickBot="1">
      <c r="A15" s="133"/>
      <c r="B15" s="134" t="s">
        <v>11</v>
      </c>
      <c r="C15" s="134"/>
      <c r="D15" s="2"/>
      <c r="E15" s="222"/>
      <c r="F15" s="224"/>
      <c r="G15" s="225"/>
      <c r="H15" s="134" t="s">
        <v>12</v>
      </c>
      <c r="I15" s="226"/>
      <c r="J15" s="23"/>
      <c r="K15" s="227"/>
    </row>
    <row r="16" spans="1:11" ht="18.75" thickBot="1">
      <c r="A16" s="220"/>
      <c r="B16" s="221" t="s">
        <v>13</v>
      </c>
      <c r="C16" s="221"/>
      <c r="D16" s="2"/>
      <c r="E16" s="223"/>
      <c r="F16" s="224"/>
      <c r="G16" s="225"/>
      <c r="H16" s="134" t="s">
        <v>14</v>
      </c>
      <c r="I16" s="226"/>
      <c r="J16" s="59"/>
      <c r="K16" s="227"/>
    </row>
    <row r="17" spans="1:11" ht="18.75" thickBot="1">
      <c r="A17" s="295" t="s">
        <v>48</v>
      </c>
      <c r="B17" s="296"/>
      <c r="C17" s="296"/>
      <c r="D17" s="296"/>
      <c r="E17" s="297"/>
      <c r="F17" s="298" t="s">
        <v>16</v>
      </c>
      <c r="G17" s="296"/>
      <c r="H17" s="296"/>
      <c r="I17" s="296"/>
      <c r="J17" s="296"/>
      <c r="K17" s="299"/>
    </row>
    <row r="18" spans="1:11" ht="18.75" thickBot="1">
      <c r="A18" s="135" t="s">
        <v>49</v>
      </c>
      <c r="B18" s="2"/>
      <c r="C18" s="136" t="s">
        <v>50</v>
      </c>
      <c r="D18" s="22"/>
      <c r="E18" s="231"/>
      <c r="F18" s="224"/>
      <c r="G18" s="225"/>
      <c r="H18" s="307" t="s">
        <v>17</v>
      </c>
      <c r="I18" s="307"/>
      <c r="J18" s="23"/>
      <c r="K18" s="227"/>
    </row>
    <row r="19" spans="1:11" ht="18.75" thickBot="1">
      <c r="A19" s="138"/>
      <c r="B19" s="228"/>
      <c r="C19" s="140"/>
      <c r="D19" s="229"/>
      <c r="E19" s="230"/>
      <c r="F19" s="224"/>
      <c r="G19" s="225"/>
      <c r="H19" s="307" t="s">
        <v>78</v>
      </c>
      <c r="I19" s="307"/>
      <c r="J19" s="23"/>
      <c r="K19" s="227"/>
    </row>
    <row r="20" spans="1:11" ht="18.75" thickBot="1">
      <c r="A20" s="315" t="s">
        <v>15</v>
      </c>
      <c r="B20" s="307"/>
      <c r="C20" s="307"/>
      <c r="D20" s="307"/>
      <c r="E20" s="307"/>
      <c r="F20" s="232"/>
      <c r="G20" s="233"/>
      <c r="H20" s="234"/>
      <c r="I20" s="234"/>
      <c r="J20" s="235"/>
      <c r="K20" s="236"/>
    </row>
    <row r="21" spans="1:11" ht="18.75" thickBot="1">
      <c r="A21" s="135" t="s">
        <v>49</v>
      </c>
      <c r="B21" s="2"/>
      <c r="C21" s="136" t="s">
        <v>50</v>
      </c>
      <c r="D21" s="22"/>
      <c r="E21" s="216"/>
      <c r="F21" s="313" t="s">
        <v>79</v>
      </c>
      <c r="G21" s="307"/>
      <c r="H21" s="307"/>
      <c r="I21" s="307"/>
      <c r="J21" s="307"/>
      <c r="K21" s="314"/>
    </row>
    <row r="22" spans="1:11" ht="18.75" thickBot="1">
      <c r="A22" s="237"/>
      <c r="B22" s="239"/>
      <c r="C22" s="238"/>
      <c r="D22" s="240"/>
      <c r="E22" s="216"/>
      <c r="F22" s="243"/>
      <c r="G22" s="134"/>
      <c r="H22" s="307" t="s">
        <v>17</v>
      </c>
      <c r="I22" s="307"/>
      <c r="J22" s="23"/>
      <c r="K22" s="245"/>
    </row>
    <row r="23" spans="1:11" ht="18.75" thickBot="1">
      <c r="A23" s="295" t="s">
        <v>52</v>
      </c>
      <c r="B23" s="296"/>
      <c r="C23" s="296"/>
      <c r="D23" s="296"/>
      <c r="E23" s="297"/>
      <c r="F23" s="244"/>
      <c r="G23" s="221"/>
      <c r="H23" s="300" t="s">
        <v>18</v>
      </c>
      <c r="I23" s="300"/>
      <c r="J23" s="23"/>
      <c r="K23" s="246"/>
    </row>
    <row r="24" spans="1:11" ht="6.75" customHeight="1" thickBot="1">
      <c r="A24" s="133"/>
      <c r="B24" s="134"/>
      <c r="C24" s="134"/>
      <c r="D24" s="134"/>
      <c r="E24" s="134"/>
      <c r="F24" s="247"/>
      <c r="G24" s="213"/>
      <c r="H24" s="213"/>
      <c r="I24" s="213"/>
      <c r="J24" s="248"/>
      <c r="K24" s="249"/>
    </row>
    <row r="25" spans="1:11" ht="24.75" customHeight="1" thickBot="1">
      <c r="A25" s="135" t="s">
        <v>49</v>
      </c>
      <c r="B25" s="241"/>
      <c r="C25" s="136" t="s">
        <v>50</v>
      </c>
      <c r="D25" s="242"/>
      <c r="E25" s="137"/>
      <c r="F25" s="243" t="s">
        <v>111</v>
      </c>
      <c r="G25" s="134"/>
      <c r="H25" s="225"/>
      <c r="I25" s="134"/>
      <c r="J25" s="23"/>
      <c r="K25" s="106"/>
    </row>
    <row r="26" spans="1:11" ht="21.75" customHeight="1" thickBot="1">
      <c r="A26" s="138"/>
      <c r="B26" s="139"/>
      <c r="C26" s="140"/>
      <c r="D26" s="141"/>
      <c r="E26" s="142"/>
      <c r="F26" s="243" t="s">
        <v>112</v>
      </c>
      <c r="G26" s="134"/>
      <c r="H26" s="225"/>
      <c r="I26" s="134"/>
      <c r="J26" s="23"/>
      <c r="K26" s="107"/>
    </row>
    <row r="27" spans="1:11" ht="26.25" customHeight="1" thickBot="1">
      <c r="A27" s="301" t="s">
        <v>83</v>
      </c>
      <c r="B27" s="302"/>
      <c r="C27" s="302"/>
      <c r="D27" s="303"/>
      <c r="E27" s="301"/>
      <c r="F27" s="302"/>
      <c r="G27" s="302"/>
      <c r="H27" s="302"/>
      <c r="I27" s="302"/>
      <c r="J27" s="302"/>
      <c r="K27" s="304"/>
    </row>
    <row r="28" spans="1:11" ht="18.75" thickBot="1">
      <c r="A28" s="290" t="s">
        <v>51</v>
      </c>
      <c r="B28" s="291"/>
      <c r="C28" s="291"/>
      <c r="D28" s="292"/>
      <c r="E28" s="308"/>
      <c r="F28" s="309"/>
      <c r="G28" s="309"/>
      <c r="H28" s="309"/>
      <c r="I28" s="309"/>
      <c r="J28" s="309"/>
      <c r="K28" s="310"/>
    </row>
    <row r="29" spans="1:11" ht="18.75" thickBot="1">
      <c r="A29" s="250" t="s">
        <v>87</v>
      </c>
      <c r="B29" s="251"/>
      <c r="C29" s="252"/>
      <c r="D29" s="333"/>
      <c r="E29" s="334"/>
      <c r="F29" s="334"/>
      <c r="G29" s="334"/>
      <c r="H29" s="334"/>
      <c r="I29" s="334"/>
      <c r="J29" s="334"/>
      <c r="K29" s="335"/>
    </row>
    <row r="30" spans="1:13" ht="18.75" thickBot="1">
      <c r="A30" s="293" t="s">
        <v>19</v>
      </c>
      <c r="B30" s="294"/>
      <c r="C30" s="287"/>
      <c r="D30" s="288"/>
      <c r="E30" s="288"/>
      <c r="F30" s="288"/>
      <c r="G30" s="288"/>
      <c r="H30" s="288"/>
      <c r="I30" s="288"/>
      <c r="J30" s="288"/>
      <c r="K30" s="289"/>
      <c r="L30" s="47"/>
      <c r="M30" s="47"/>
    </row>
    <row r="31" spans="1:11" ht="18.75" thickBot="1">
      <c r="A31" s="253" t="s">
        <v>81</v>
      </c>
      <c r="B31" s="339"/>
      <c r="C31" s="340"/>
      <c r="D31" s="340"/>
      <c r="E31" s="340"/>
      <c r="F31" s="340"/>
      <c r="G31" s="340"/>
      <c r="H31" s="340"/>
      <c r="I31" s="340"/>
      <c r="J31" s="340"/>
      <c r="K31" s="341"/>
    </row>
    <row r="32" spans="1:11" ht="18.75" thickBot="1">
      <c r="A32" s="325" t="s">
        <v>20</v>
      </c>
      <c r="B32" s="300"/>
      <c r="C32" s="300"/>
      <c r="D32" s="326"/>
      <c r="E32" s="327"/>
      <c r="F32" s="328"/>
      <c r="G32" s="328"/>
      <c r="H32" s="328"/>
      <c r="I32" s="328"/>
      <c r="J32" s="328"/>
      <c r="K32" s="329"/>
    </row>
    <row r="33" spans="1:11" ht="18.75" thickBot="1">
      <c r="A33" s="293" t="s">
        <v>21</v>
      </c>
      <c r="B33" s="311"/>
      <c r="C33" s="311"/>
      <c r="D33" s="294"/>
      <c r="E33" s="327"/>
      <c r="F33" s="328"/>
      <c r="G33" s="328"/>
      <c r="H33" s="328"/>
      <c r="I33" s="328"/>
      <c r="J33" s="328"/>
      <c r="K33" s="329"/>
    </row>
    <row r="34" spans="1:11" ht="18.75" thickBot="1">
      <c r="A34" s="322" t="s">
        <v>75</v>
      </c>
      <c r="B34" s="323"/>
      <c r="C34" s="323"/>
      <c r="D34" s="324"/>
      <c r="E34" s="330"/>
      <c r="F34" s="331"/>
      <c r="G34" s="331"/>
      <c r="H34" s="331"/>
      <c r="I34" s="331"/>
      <c r="J34" s="331"/>
      <c r="K34" s="332"/>
    </row>
    <row r="35" ht="13.5" thickTop="1">
      <c r="A35" s="46" t="s">
        <v>85</v>
      </c>
    </row>
    <row r="36" ht="12.75">
      <c r="H36" s="48"/>
    </row>
  </sheetData>
  <sheetProtection selectLockedCells="1"/>
  <mergeCells count="38">
    <mergeCell ref="E10:F10"/>
    <mergeCell ref="D11:K11"/>
    <mergeCell ref="B31:K31"/>
    <mergeCell ref="C12:K12"/>
    <mergeCell ref="A4:K4"/>
    <mergeCell ref="A1:K1"/>
    <mergeCell ref="A2:K2"/>
    <mergeCell ref="A3:K3"/>
    <mergeCell ref="A5:K5"/>
    <mergeCell ref="A9:K9"/>
    <mergeCell ref="A13:E13"/>
    <mergeCell ref="F13:K13"/>
    <mergeCell ref="A8:K8"/>
    <mergeCell ref="A34:D34"/>
    <mergeCell ref="A33:D33"/>
    <mergeCell ref="A32:D32"/>
    <mergeCell ref="E32:K32"/>
    <mergeCell ref="E34:K34"/>
    <mergeCell ref="E33:K33"/>
    <mergeCell ref="D29:K29"/>
    <mergeCell ref="A6:K6"/>
    <mergeCell ref="H22:I22"/>
    <mergeCell ref="H18:I18"/>
    <mergeCell ref="H19:I19"/>
    <mergeCell ref="E28:K28"/>
    <mergeCell ref="A10:D10"/>
    <mergeCell ref="A12:B12"/>
    <mergeCell ref="F21:K21"/>
    <mergeCell ref="A20:E20"/>
    <mergeCell ref="A17:E17"/>
    <mergeCell ref="C30:K30"/>
    <mergeCell ref="A28:D28"/>
    <mergeCell ref="A30:B30"/>
    <mergeCell ref="A23:E23"/>
    <mergeCell ref="F17:K17"/>
    <mergeCell ref="H23:I23"/>
    <mergeCell ref="A27:D27"/>
    <mergeCell ref="E27:K27"/>
  </mergeCells>
  <hyperlinks>
    <hyperlink ref="A6" r:id="rId1" display="mailto:dvhosp@saude.sp.gov.br"/>
  </hyperlink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90" r:id="rId4"/>
  <headerFooter alignWithMargins="0">
    <oddFooter>&amp;R&amp;P de &amp;N  - &amp;D</oddFooter>
  </headerFooter>
  <legacyDrawing r:id="rId3"/>
  <oleObjects>
    <oleObject progId="PBrush" shapeId="17746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P51"/>
  <sheetViews>
    <sheetView showGridLines="0" zoomScale="60" zoomScaleNormal="60" zoomScaleSheetLayoutView="70" workbookViewId="0" topLeftCell="A16">
      <selection activeCell="E11" sqref="E11"/>
    </sheetView>
  </sheetViews>
  <sheetFormatPr defaultColWidth="9.140625" defaultRowHeight="12.75"/>
  <cols>
    <col min="1" max="1" width="16.28125" style="53" customWidth="1"/>
    <col min="2" max="2" width="17.28125" style="53" customWidth="1"/>
    <col min="3" max="3" width="19.421875" style="53" customWidth="1"/>
    <col min="4" max="4" width="15.7109375" style="53" customWidth="1"/>
    <col min="5" max="5" width="14.140625" style="53" customWidth="1"/>
    <col min="6" max="6" width="12.7109375" style="50" customWidth="1"/>
    <col min="7" max="7" width="13.140625" style="50" customWidth="1"/>
    <col min="8" max="8" width="20.421875" style="50" customWidth="1"/>
    <col min="9" max="9" width="15.7109375" style="50" customWidth="1"/>
    <col min="10" max="10" width="24.28125" style="50" customWidth="1"/>
    <col min="11" max="11" width="16.7109375" style="50" customWidth="1"/>
    <col min="12" max="12" width="14.421875" style="50" customWidth="1"/>
    <col min="13" max="13" width="11.57421875" style="50" customWidth="1"/>
    <col min="14" max="14" width="14.140625" style="50" customWidth="1"/>
    <col min="15" max="15" width="11.8515625" style="50" customWidth="1"/>
    <col min="16" max="16" width="15.421875" style="50" customWidth="1"/>
    <col min="17" max="17" width="15.8515625" style="50" customWidth="1"/>
    <col min="18" max="18" width="9.57421875" style="50" customWidth="1"/>
    <col min="19" max="19" width="15.140625" style="50" customWidth="1"/>
    <col min="20" max="20" width="14.421875" style="50" customWidth="1"/>
    <col min="21" max="21" width="11.140625" style="50" customWidth="1"/>
    <col min="22" max="30" width="15.00390625" style="50" customWidth="1"/>
    <col min="31" max="31" width="11.421875" style="50" customWidth="1"/>
    <col min="32" max="32" width="15.7109375" style="50" customWidth="1"/>
    <col min="33" max="33" width="15.00390625" style="50" customWidth="1"/>
    <col min="34" max="34" width="10.140625" style="50" customWidth="1"/>
    <col min="35" max="35" width="15.7109375" style="50" customWidth="1"/>
    <col min="36" max="36" width="16.00390625" style="50" customWidth="1"/>
    <col min="37" max="37" width="10.140625" style="50" customWidth="1"/>
    <col min="38" max="38" width="14.421875" style="50" customWidth="1"/>
    <col min="39" max="39" width="11.28125" style="50" customWidth="1"/>
    <col min="40" max="40" width="13.00390625" style="50" customWidth="1"/>
    <col min="41" max="41" width="22.8515625" style="50" customWidth="1"/>
    <col min="42" max="42" width="22.00390625" style="50" customWidth="1"/>
    <col min="43" max="43" width="17.28125" style="50" bestFit="1" customWidth="1"/>
    <col min="44" max="44" width="17.8515625" style="50" customWidth="1"/>
    <col min="45" max="45" width="18.7109375" style="50" customWidth="1"/>
    <col min="46" max="46" width="5.7109375" style="50" bestFit="1" customWidth="1"/>
    <col min="47" max="47" width="18.57421875" style="50" bestFit="1" customWidth="1"/>
    <col min="48" max="48" width="5.7109375" style="50" bestFit="1" customWidth="1"/>
    <col min="49" max="49" width="17.140625" style="50" bestFit="1" customWidth="1"/>
    <col min="50" max="50" width="12.00390625" style="50" bestFit="1" customWidth="1"/>
    <col min="51" max="51" width="9.28125" style="50" bestFit="1" customWidth="1"/>
    <col min="52" max="16384" width="9.140625" style="50" customWidth="1"/>
  </cols>
  <sheetData>
    <row r="1" spans="1:42" ht="24.75" customHeight="1" thickBot="1" thickTop="1">
      <c r="A1" s="351" t="s">
        <v>64</v>
      </c>
      <c r="B1" s="352"/>
      <c r="C1" s="352"/>
      <c r="D1" s="352"/>
      <c r="E1" s="352"/>
      <c r="F1" s="352"/>
      <c r="G1" s="352"/>
      <c r="H1" s="353"/>
      <c r="I1" s="16"/>
      <c r="J1" s="16"/>
      <c r="K1" s="16"/>
      <c r="L1" s="16"/>
      <c r="M1" s="16"/>
      <c r="N1" s="4"/>
      <c r="O1" s="4"/>
      <c r="P1" s="4"/>
      <c r="Q1" s="16"/>
      <c r="R1" s="16"/>
      <c r="S1" s="1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6.5" thickTop="1">
      <c r="A2" s="108" t="s">
        <v>59</v>
      </c>
      <c r="B2" s="11"/>
      <c r="C2" s="11"/>
      <c r="D2" s="11"/>
      <c r="E2" s="11"/>
      <c r="F2" s="12"/>
      <c r="G2" s="12"/>
      <c r="H2" s="10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s="51" customFormat="1" ht="15">
      <c r="A3" s="110" t="s">
        <v>53</v>
      </c>
      <c r="B3" s="13"/>
      <c r="C3" s="13"/>
      <c r="D3" s="13"/>
      <c r="E3" s="13"/>
      <c r="F3" s="13"/>
      <c r="G3" s="13"/>
      <c r="H3" s="11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s="51" customFormat="1" ht="15">
      <c r="A4" s="132" t="s">
        <v>158</v>
      </c>
      <c r="B4" s="13"/>
      <c r="C4" s="13"/>
      <c r="D4" s="13"/>
      <c r="E4" s="13"/>
      <c r="F4" s="13"/>
      <c r="G4" s="13"/>
      <c r="H4" s="11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s="51" customFormat="1" ht="15">
      <c r="A5" s="110" t="s">
        <v>58</v>
      </c>
      <c r="B5" s="13"/>
      <c r="C5" s="13"/>
      <c r="D5" s="13"/>
      <c r="E5" s="13"/>
      <c r="F5" s="13"/>
      <c r="G5" s="13"/>
      <c r="H5" s="111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s="51" customFormat="1" ht="15">
      <c r="A6" s="110" t="s">
        <v>56</v>
      </c>
      <c r="B6" s="13"/>
      <c r="C6" s="13"/>
      <c r="D6" s="13"/>
      <c r="E6" s="13"/>
      <c r="F6" s="13"/>
      <c r="G6" s="13"/>
      <c r="H6" s="11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H6" s="8"/>
      <c r="AI6" s="8"/>
      <c r="AJ6" s="8"/>
      <c r="AK6" s="8"/>
      <c r="AL6" s="8"/>
      <c r="AM6" s="8"/>
      <c r="AN6" s="8"/>
      <c r="AO6" s="8"/>
      <c r="AP6" s="8"/>
    </row>
    <row r="7" spans="1:42" s="51" customFormat="1" ht="15">
      <c r="A7" s="132" t="s">
        <v>138</v>
      </c>
      <c r="B7" s="13"/>
      <c r="C7" s="13"/>
      <c r="D7" s="13"/>
      <c r="E7" s="13"/>
      <c r="F7" s="13"/>
      <c r="G7" s="13"/>
      <c r="H7" s="11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H7" s="8"/>
      <c r="AI7" s="8"/>
      <c r="AJ7" s="8"/>
      <c r="AK7" s="8"/>
      <c r="AL7" s="8"/>
      <c r="AM7" s="8"/>
      <c r="AN7" s="8"/>
      <c r="AO7" s="8"/>
      <c r="AP7" s="8"/>
    </row>
    <row r="8" spans="1:42" s="51" customFormat="1" ht="15">
      <c r="A8" s="132" t="s">
        <v>139</v>
      </c>
      <c r="B8" s="13"/>
      <c r="C8" s="13"/>
      <c r="D8" s="13"/>
      <c r="E8" s="13"/>
      <c r="F8" s="13"/>
      <c r="G8" s="13"/>
      <c r="H8" s="11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H8" s="8"/>
      <c r="AI8" s="8"/>
      <c r="AJ8" s="8"/>
      <c r="AK8" s="8"/>
      <c r="AL8" s="8"/>
      <c r="AM8" s="8"/>
      <c r="AN8" s="8"/>
      <c r="AO8" s="8"/>
      <c r="AP8" s="8"/>
    </row>
    <row r="9" spans="1:42" s="51" customFormat="1" ht="15">
      <c r="A9" s="132" t="s">
        <v>140</v>
      </c>
      <c r="B9" s="13"/>
      <c r="C9" s="13"/>
      <c r="D9" s="13"/>
      <c r="E9" s="13"/>
      <c r="F9" s="13"/>
      <c r="G9" s="13"/>
      <c r="H9" s="11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H9" s="8"/>
      <c r="AI9" s="8"/>
      <c r="AJ9" s="8"/>
      <c r="AK9" s="8"/>
      <c r="AL9" s="8"/>
      <c r="AM9" s="8"/>
      <c r="AN9" s="8"/>
      <c r="AO9" s="8"/>
      <c r="AP9" s="8"/>
    </row>
    <row r="10" spans="1:42" s="51" customFormat="1" ht="15.75">
      <c r="A10" s="262" t="s">
        <v>141</v>
      </c>
      <c r="B10" s="263"/>
      <c r="C10" s="263"/>
      <c r="D10" s="263"/>
      <c r="E10" s="263"/>
      <c r="F10" s="263"/>
      <c r="G10" s="263"/>
      <c r="H10" s="11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s="51" customFormat="1" ht="15.75">
      <c r="A11" s="262" t="s">
        <v>142</v>
      </c>
      <c r="B11" s="263"/>
      <c r="C11" s="263"/>
      <c r="D11" s="263"/>
      <c r="E11" s="263"/>
      <c r="F11" s="263"/>
      <c r="G11" s="263"/>
      <c r="H11" s="11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s="51" customFormat="1" ht="15.75">
      <c r="A12" s="262" t="s">
        <v>143</v>
      </c>
      <c r="B12" s="263"/>
      <c r="C12" s="263"/>
      <c r="D12" s="263"/>
      <c r="E12" s="263"/>
      <c r="F12" s="263"/>
      <c r="G12" s="263"/>
      <c r="H12" s="11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42" s="51" customFormat="1" ht="15">
      <c r="A13" s="132" t="s">
        <v>144</v>
      </c>
      <c r="B13" s="13"/>
      <c r="C13" s="13"/>
      <c r="D13" s="13"/>
      <c r="E13" s="13"/>
      <c r="F13" s="13"/>
      <c r="G13" s="13"/>
      <c r="H13" s="11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s="51" customFormat="1" ht="15">
      <c r="A14" s="132" t="s">
        <v>145</v>
      </c>
      <c r="B14" s="13"/>
      <c r="C14" s="13"/>
      <c r="D14" s="13"/>
      <c r="E14" s="13"/>
      <c r="F14" s="13"/>
      <c r="G14" s="13"/>
      <c r="H14" s="11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42" s="51" customFormat="1" ht="15">
      <c r="A15" s="132" t="s">
        <v>146</v>
      </c>
      <c r="B15" s="13"/>
      <c r="C15" s="13"/>
      <c r="D15" s="13"/>
      <c r="E15" s="13"/>
      <c r="F15" s="13"/>
      <c r="G15" s="13"/>
      <c r="H15" s="11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1:42" s="51" customFormat="1" ht="15">
      <c r="A16" s="112" t="s">
        <v>147</v>
      </c>
      <c r="B16" s="24"/>
      <c r="C16" s="24"/>
      <c r="D16" s="24"/>
      <c r="E16" s="13"/>
      <c r="F16" s="13"/>
      <c r="G16" s="13"/>
      <c r="H16" s="11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1:42" s="51" customFormat="1" ht="15.75" thickBot="1">
      <c r="A17" s="113"/>
      <c r="B17" s="114"/>
      <c r="C17" s="114"/>
      <c r="D17" s="114"/>
      <c r="E17" s="115"/>
      <c r="F17" s="115"/>
      <c r="G17" s="115"/>
      <c r="H17" s="11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s="51" customFormat="1" ht="16.5" thickBot="1" thickTop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1:42" ht="16.5" thickTop="1">
      <c r="A19" s="128" t="s">
        <v>54</v>
      </c>
      <c r="B19" s="129"/>
      <c r="C19" s="129"/>
      <c r="D19" s="129"/>
      <c r="E19" s="129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211"/>
      <c r="AF19" s="211"/>
      <c r="AG19" s="211"/>
      <c r="AH19" s="131"/>
      <c r="AI19" s="9"/>
      <c r="AJ19" s="4"/>
      <c r="AK19" s="4"/>
      <c r="AL19" s="4"/>
      <c r="AM19" s="4"/>
      <c r="AN19" s="4"/>
      <c r="AO19" s="4"/>
      <c r="AP19" s="4"/>
    </row>
    <row r="20" spans="1:42" s="51" customFormat="1" ht="15">
      <c r="A20" s="110" t="s">
        <v>57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212"/>
      <c r="AF20" s="212"/>
      <c r="AG20" s="212"/>
      <c r="AH20" s="111"/>
      <c r="AI20" s="13"/>
      <c r="AJ20" s="8"/>
      <c r="AK20" s="8"/>
      <c r="AL20" s="8"/>
      <c r="AM20" s="8"/>
      <c r="AN20" s="8"/>
      <c r="AO20" s="8"/>
      <c r="AP20" s="8"/>
    </row>
    <row r="21" spans="1:42" s="51" customFormat="1" ht="15">
      <c r="A21" s="132" t="s">
        <v>159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212"/>
      <c r="AF21" s="212"/>
      <c r="AG21" s="212"/>
      <c r="AH21" s="111"/>
      <c r="AI21" s="13"/>
      <c r="AJ21" s="8"/>
      <c r="AK21" s="8"/>
      <c r="AL21" s="8"/>
      <c r="AM21" s="8"/>
      <c r="AN21" s="8"/>
      <c r="AO21" s="8"/>
      <c r="AP21" s="8"/>
    </row>
    <row r="22" spans="1:42" s="51" customFormat="1" ht="15">
      <c r="A22" s="132" t="s">
        <v>76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212"/>
      <c r="AF22" s="212"/>
      <c r="AG22" s="212"/>
      <c r="AH22" s="111"/>
      <c r="AI22" s="13"/>
      <c r="AJ22" s="8"/>
      <c r="AK22" s="8"/>
      <c r="AL22" s="8"/>
      <c r="AM22" s="8"/>
      <c r="AN22" s="8"/>
      <c r="AO22" s="8"/>
      <c r="AP22" s="8"/>
    </row>
    <row r="23" spans="1:42" s="51" customFormat="1" ht="15">
      <c r="A23" s="132" t="s">
        <v>67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212"/>
      <c r="AF23" s="212"/>
      <c r="AG23" s="212"/>
      <c r="AH23" s="111"/>
      <c r="AI23" s="13"/>
      <c r="AJ23" s="8"/>
      <c r="AK23" s="8"/>
      <c r="AL23" s="8"/>
      <c r="AM23" s="8"/>
      <c r="AN23" s="8"/>
      <c r="AO23" s="8"/>
      <c r="AP23" s="8"/>
    </row>
    <row r="24" spans="1:42" s="51" customFormat="1" ht="15.75">
      <c r="A24" s="132" t="s">
        <v>148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11"/>
      <c r="AI24" s="13"/>
      <c r="AJ24" s="8"/>
      <c r="AK24" s="8"/>
      <c r="AL24" s="8"/>
      <c r="AM24" s="8"/>
      <c r="AN24" s="8"/>
      <c r="AO24" s="8"/>
      <c r="AP24" s="8"/>
    </row>
    <row r="25" spans="1:42" s="51" customFormat="1" ht="15.75">
      <c r="A25" s="132" t="s">
        <v>149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11"/>
      <c r="AI25" s="13"/>
      <c r="AJ25" s="8"/>
      <c r="AK25" s="8"/>
      <c r="AL25" s="8"/>
      <c r="AM25" s="8"/>
      <c r="AN25" s="8"/>
      <c r="AO25" s="8"/>
      <c r="AP25" s="8"/>
    </row>
    <row r="26" spans="1:42" s="51" customFormat="1" ht="15.75">
      <c r="A26" s="132" t="s">
        <v>150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11"/>
      <c r="AI26" s="13"/>
      <c r="AJ26" s="8"/>
      <c r="AK26" s="8"/>
      <c r="AL26" s="8"/>
      <c r="AM26" s="8"/>
      <c r="AN26" s="8"/>
      <c r="AO26" s="8"/>
      <c r="AP26" s="8"/>
    </row>
    <row r="27" spans="1:42" s="51" customFormat="1" ht="15.75">
      <c r="A27" s="262" t="s">
        <v>157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11"/>
      <c r="AI27" s="13"/>
      <c r="AJ27" s="8"/>
      <c r="AK27" s="8"/>
      <c r="AL27" s="8"/>
      <c r="AM27" s="8"/>
      <c r="AN27" s="8"/>
      <c r="AO27" s="8"/>
      <c r="AP27" s="8"/>
    </row>
    <row r="28" spans="1:42" s="51" customFormat="1" ht="15.75">
      <c r="A28" s="262" t="s">
        <v>156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11"/>
      <c r="AI28" s="13"/>
      <c r="AJ28" s="8"/>
      <c r="AK28" s="8"/>
      <c r="AL28" s="8"/>
      <c r="AM28" s="8"/>
      <c r="AN28" s="8"/>
      <c r="AO28" s="8"/>
      <c r="AP28" s="8"/>
    </row>
    <row r="29" spans="1:42" s="51" customFormat="1" ht="15.75">
      <c r="A29" s="262" t="s">
        <v>155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11"/>
      <c r="AI29" s="13"/>
      <c r="AJ29" s="8"/>
      <c r="AK29" s="8"/>
      <c r="AL29" s="8"/>
      <c r="AM29" s="8"/>
      <c r="AN29" s="8"/>
      <c r="AO29" s="8"/>
      <c r="AP29" s="8"/>
    </row>
    <row r="30" spans="1:42" s="51" customFormat="1" ht="15.75">
      <c r="A30" s="132" t="s">
        <v>151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11"/>
      <c r="AI30" s="13"/>
      <c r="AJ30" s="8"/>
      <c r="AK30" s="8"/>
      <c r="AL30" s="8"/>
      <c r="AM30" s="8"/>
      <c r="AN30" s="8"/>
      <c r="AO30" s="8"/>
      <c r="AP30" s="8"/>
    </row>
    <row r="31" spans="1:42" s="51" customFormat="1" ht="15.75">
      <c r="A31" s="132" t="s">
        <v>152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11"/>
      <c r="AI31" s="13"/>
      <c r="AJ31" s="8"/>
      <c r="AK31" s="8"/>
      <c r="AL31" s="8"/>
      <c r="AM31" s="8"/>
      <c r="AN31" s="8"/>
      <c r="AO31" s="8"/>
      <c r="AP31" s="8"/>
    </row>
    <row r="32" spans="1:42" s="51" customFormat="1" ht="15.75">
      <c r="A32" s="132" t="s">
        <v>153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11"/>
      <c r="AI32" s="13"/>
      <c r="AJ32" s="8"/>
      <c r="AK32" s="8"/>
      <c r="AL32" s="8"/>
      <c r="AM32" s="8"/>
      <c r="AN32" s="8"/>
      <c r="AO32" s="8"/>
      <c r="AP32" s="8"/>
    </row>
    <row r="33" spans="1:42" s="51" customFormat="1" ht="15">
      <c r="A33" s="112" t="s">
        <v>154</v>
      </c>
      <c r="B33" s="24"/>
      <c r="C33" s="24"/>
      <c r="D33" s="24"/>
      <c r="E33" s="24"/>
      <c r="F33" s="24"/>
      <c r="G33" s="2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11"/>
      <c r="AI33" s="13"/>
      <c r="AJ33" s="8"/>
      <c r="AK33" s="8"/>
      <c r="AL33" s="8"/>
      <c r="AM33" s="8"/>
      <c r="AN33" s="8"/>
      <c r="AO33" s="8"/>
      <c r="AP33" s="8"/>
    </row>
    <row r="34" spans="1:42" s="51" customFormat="1" ht="15.75" thickBot="1">
      <c r="A34" s="113"/>
      <c r="B34" s="114"/>
      <c r="C34" s="114"/>
      <c r="D34" s="114"/>
      <c r="E34" s="114"/>
      <c r="F34" s="114"/>
      <c r="G34" s="114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6"/>
      <c r="AI34" s="13"/>
      <c r="AJ34" s="8"/>
      <c r="AK34" s="8"/>
      <c r="AL34" s="8"/>
      <c r="AM34" s="8"/>
      <c r="AN34" s="8"/>
      <c r="AO34" s="8"/>
      <c r="AP34" s="8"/>
    </row>
    <row r="35" spans="1:42" s="51" customFormat="1" ht="16.5" thickBot="1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8"/>
      <c r="AK35" s="8"/>
      <c r="AL35" s="8"/>
      <c r="AM35" s="8"/>
      <c r="AN35" s="8"/>
      <c r="AO35" s="8"/>
      <c r="AP35" s="8"/>
    </row>
    <row r="36" spans="1:42" s="52" customFormat="1" ht="42" customHeight="1" thickBot="1" thickTop="1">
      <c r="A36" s="5"/>
      <c r="B36" s="207" t="s">
        <v>46</v>
      </c>
      <c r="C36" s="208" t="s">
        <v>46</v>
      </c>
      <c r="D36" s="208" t="s">
        <v>46</v>
      </c>
      <c r="E36" s="354" t="s">
        <v>34</v>
      </c>
      <c r="F36" s="346" t="s">
        <v>38</v>
      </c>
      <c r="G36" s="350"/>
      <c r="H36" s="346" t="s">
        <v>117</v>
      </c>
      <c r="I36" s="350"/>
      <c r="J36" s="346" t="s">
        <v>40</v>
      </c>
      <c r="K36" s="347"/>
      <c r="L36" s="350"/>
      <c r="M36" s="346" t="s">
        <v>41</v>
      </c>
      <c r="N36" s="350"/>
      <c r="O36" s="346" t="s">
        <v>132</v>
      </c>
      <c r="P36" s="347"/>
      <c r="Q36" s="348"/>
      <c r="R36" s="349" t="s">
        <v>133</v>
      </c>
      <c r="S36" s="347"/>
      <c r="T36" s="348"/>
      <c r="U36" s="349" t="s">
        <v>134</v>
      </c>
      <c r="V36" s="350"/>
      <c r="W36" s="346" t="s">
        <v>135</v>
      </c>
      <c r="X36" s="347"/>
      <c r="Y36" s="348"/>
      <c r="Z36" s="349" t="s">
        <v>136</v>
      </c>
      <c r="AA36" s="347"/>
      <c r="AB36" s="348"/>
      <c r="AC36" s="349" t="s">
        <v>137</v>
      </c>
      <c r="AD36" s="350"/>
      <c r="AE36" s="346" t="s">
        <v>45</v>
      </c>
      <c r="AF36" s="347"/>
      <c r="AG36" s="348"/>
      <c r="AH36" s="349" t="s">
        <v>44</v>
      </c>
      <c r="AI36" s="347"/>
      <c r="AJ36" s="348"/>
      <c r="AK36" s="349" t="s">
        <v>43</v>
      </c>
      <c r="AL36" s="348"/>
      <c r="AM36" s="356" t="s">
        <v>77</v>
      </c>
      <c r="AN36" s="357"/>
      <c r="AO36" s="358"/>
      <c r="AP36" s="358"/>
    </row>
    <row r="37" spans="1:42" s="53" customFormat="1" ht="34.5" customHeight="1" thickBot="1">
      <c r="A37" s="6"/>
      <c r="B37" s="209" t="s">
        <v>66</v>
      </c>
      <c r="C37" s="210" t="s">
        <v>65</v>
      </c>
      <c r="D37" s="7" t="s">
        <v>47</v>
      </c>
      <c r="E37" s="355"/>
      <c r="F37" s="86" t="s">
        <v>37</v>
      </c>
      <c r="G37" s="87" t="s">
        <v>35</v>
      </c>
      <c r="H37" s="93" t="s">
        <v>46</v>
      </c>
      <c r="I37" s="94" t="s">
        <v>35</v>
      </c>
      <c r="J37" s="202" t="s">
        <v>74</v>
      </c>
      <c r="K37" s="203" t="s">
        <v>72</v>
      </c>
      <c r="L37" s="87" t="s">
        <v>35</v>
      </c>
      <c r="M37" s="100" t="s">
        <v>37</v>
      </c>
      <c r="N37" s="87" t="s">
        <v>35</v>
      </c>
      <c r="O37" s="100" t="s">
        <v>37</v>
      </c>
      <c r="P37" s="203" t="s">
        <v>60</v>
      </c>
      <c r="Q37" s="204" t="s">
        <v>61</v>
      </c>
      <c r="R37" s="20" t="s">
        <v>37</v>
      </c>
      <c r="S37" s="203" t="s">
        <v>60</v>
      </c>
      <c r="T37" s="203" t="s">
        <v>61</v>
      </c>
      <c r="U37" s="20" t="s">
        <v>37</v>
      </c>
      <c r="V37" s="205" t="s">
        <v>60</v>
      </c>
      <c r="W37" s="100" t="s">
        <v>37</v>
      </c>
      <c r="X37" s="203" t="s">
        <v>60</v>
      </c>
      <c r="Y37" s="204" t="s">
        <v>61</v>
      </c>
      <c r="Z37" s="20" t="s">
        <v>37</v>
      </c>
      <c r="AA37" s="203" t="s">
        <v>60</v>
      </c>
      <c r="AB37" s="203" t="s">
        <v>61</v>
      </c>
      <c r="AC37" s="20" t="s">
        <v>37</v>
      </c>
      <c r="AD37" s="205" t="s">
        <v>60</v>
      </c>
      <c r="AE37" s="100" t="s">
        <v>37</v>
      </c>
      <c r="AF37" s="203" t="s">
        <v>60</v>
      </c>
      <c r="AG37" s="203" t="s">
        <v>61</v>
      </c>
      <c r="AH37" s="20" t="s">
        <v>37</v>
      </c>
      <c r="AI37" s="203" t="s">
        <v>60</v>
      </c>
      <c r="AJ37" s="203" t="s">
        <v>61</v>
      </c>
      <c r="AK37" s="63" t="s">
        <v>37</v>
      </c>
      <c r="AL37" s="206" t="s">
        <v>60</v>
      </c>
      <c r="AM37" s="20" t="s">
        <v>37</v>
      </c>
      <c r="AN37" s="20" t="s">
        <v>35</v>
      </c>
      <c r="AO37" s="165"/>
      <c r="AP37" s="165"/>
    </row>
    <row r="38" spans="1:42" ht="24.75" customHeight="1" thickBot="1" thickTop="1">
      <c r="A38" s="264" t="s">
        <v>22</v>
      </c>
      <c r="B38" s="83"/>
      <c r="C38" s="21"/>
      <c r="D38" s="21"/>
      <c r="E38" s="77">
        <f>SUM(B38:D38)</f>
        <v>0</v>
      </c>
      <c r="F38" s="88"/>
      <c r="G38" s="89" t="e">
        <f>F38/E38*100</f>
        <v>#DIV/0!</v>
      </c>
      <c r="H38" s="88"/>
      <c r="I38" s="89" t="e">
        <f>H38/E38*100</f>
        <v>#DIV/0!</v>
      </c>
      <c r="J38" s="96"/>
      <c r="K38" s="60"/>
      <c r="L38" s="89" t="e">
        <f>J38/K38*100</f>
        <v>#DIV/0!</v>
      </c>
      <c r="M38" s="88"/>
      <c r="N38" s="89" t="e">
        <f>M38/E38*100</f>
        <v>#DIV/0!</v>
      </c>
      <c r="O38" s="101"/>
      <c r="P38" s="57" t="e">
        <f>O38/B38*100</f>
        <v>#DIV/0!</v>
      </c>
      <c r="Q38" s="58" t="e">
        <f>O38/(B38*30)*1000</f>
        <v>#DIV/0!</v>
      </c>
      <c r="R38" s="61"/>
      <c r="S38" s="57" t="e">
        <f>R38/C38*100</f>
        <v>#DIV/0!</v>
      </c>
      <c r="T38" s="58" t="e">
        <f>R38/(C38*30)*1000</f>
        <v>#DIV/0!</v>
      </c>
      <c r="U38" s="61"/>
      <c r="V38" s="102" t="e">
        <f>U38/D38*100</f>
        <v>#DIV/0!</v>
      </c>
      <c r="W38" s="101"/>
      <c r="X38" s="57" t="e">
        <f>W38/B38*100</f>
        <v>#DIV/0!</v>
      </c>
      <c r="Y38" s="58" t="e">
        <f>W38/(B38*30)*1000</f>
        <v>#DIV/0!</v>
      </c>
      <c r="Z38" s="61"/>
      <c r="AA38" s="57" t="e">
        <f>Z38/C38*100</f>
        <v>#DIV/0!</v>
      </c>
      <c r="AB38" s="58" t="e">
        <f>Z38/(C38*30)*1000</f>
        <v>#DIV/0!</v>
      </c>
      <c r="AC38" s="61"/>
      <c r="AD38" s="102" t="e">
        <f>AC38/D38*100</f>
        <v>#DIV/0!</v>
      </c>
      <c r="AE38" s="101"/>
      <c r="AF38" s="62" t="e">
        <f>AE38/B38*100</f>
        <v>#DIV/0!</v>
      </c>
      <c r="AG38" s="58" t="e">
        <f>AE38/(B38*30)*1000</f>
        <v>#DIV/0!</v>
      </c>
      <c r="AH38" s="61"/>
      <c r="AI38" s="57" t="e">
        <f>AH38/C38*100</f>
        <v>#DIV/0!</v>
      </c>
      <c r="AJ38" s="58" t="e">
        <f aca="true" t="shared" si="0" ref="AJ38:AJ51">AH38/(C38*30)*1000</f>
        <v>#DIV/0!</v>
      </c>
      <c r="AK38" s="61"/>
      <c r="AL38" s="171" t="e">
        <f>AK38/D38*100</f>
        <v>#DIV/0!</v>
      </c>
      <c r="AM38" s="174"/>
      <c r="AN38" s="175" t="e">
        <f>AM38/E38*100</f>
        <v>#DIV/0!</v>
      </c>
      <c r="AO38" s="166"/>
      <c r="AP38" s="167"/>
    </row>
    <row r="39" spans="1:42" ht="24.75" customHeight="1" thickBot="1">
      <c r="A39" s="265" t="s">
        <v>23</v>
      </c>
      <c r="B39" s="83"/>
      <c r="C39" s="21"/>
      <c r="D39" s="21"/>
      <c r="E39" s="77">
        <f>SUM(B39:D39)</f>
        <v>0</v>
      </c>
      <c r="F39" s="88"/>
      <c r="G39" s="89" t="e">
        <f>F39/E39*100</f>
        <v>#DIV/0!</v>
      </c>
      <c r="H39" s="88"/>
      <c r="I39" s="89" t="e">
        <f>H39/E39*100</f>
        <v>#DIV/0!</v>
      </c>
      <c r="J39" s="96"/>
      <c r="K39" s="60"/>
      <c r="L39" s="89" t="e">
        <f>J39/K39*100</f>
        <v>#DIV/0!</v>
      </c>
      <c r="M39" s="88"/>
      <c r="N39" s="89" t="e">
        <f aca="true" t="shared" si="1" ref="N39:N48">M39/E39*100</f>
        <v>#DIV/0!</v>
      </c>
      <c r="O39" s="101"/>
      <c r="P39" s="57" t="e">
        <f aca="true" t="shared" si="2" ref="P39:P48">O39/B39*100</f>
        <v>#DIV/0!</v>
      </c>
      <c r="Q39" s="58" t="e">
        <f>O39/(B39*30)*1000</f>
        <v>#DIV/0!</v>
      </c>
      <c r="R39" s="61"/>
      <c r="S39" s="57" t="e">
        <f aca="true" t="shared" si="3" ref="S39:S49">R39/C39*100</f>
        <v>#DIV/0!</v>
      </c>
      <c r="T39" s="58" t="e">
        <f aca="true" t="shared" si="4" ref="T39:T49">R39/(C39*30)*1000</f>
        <v>#DIV/0!</v>
      </c>
      <c r="U39" s="61"/>
      <c r="V39" s="102" t="e">
        <f aca="true" t="shared" si="5" ref="V39:V49">U39/D39*100</f>
        <v>#DIV/0!</v>
      </c>
      <c r="W39" s="101"/>
      <c r="X39" s="57" t="e">
        <f aca="true" t="shared" si="6" ref="X39:X49">W39/B39*100</f>
        <v>#DIV/0!</v>
      </c>
      <c r="Y39" s="58" t="e">
        <f aca="true" t="shared" si="7" ref="Y39:Y48">W39/(B39*30)*1000</f>
        <v>#DIV/0!</v>
      </c>
      <c r="Z39" s="61"/>
      <c r="AA39" s="57" t="e">
        <f aca="true" t="shared" si="8" ref="AA39:AA49">Z39/C39*100</f>
        <v>#DIV/0!</v>
      </c>
      <c r="AB39" s="58" t="e">
        <f aca="true" t="shared" si="9" ref="AB39:AB48">Z39/(C39*30)*1000</f>
        <v>#DIV/0!</v>
      </c>
      <c r="AC39" s="61"/>
      <c r="AD39" s="102" t="e">
        <f aca="true" t="shared" si="10" ref="AD39:AD49">AC39/D39*100</f>
        <v>#DIV/0!</v>
      </c>
      <c r="AE39" s="101"/>
      <c r="AF39" s="62" t="e">
        <f aca="true" t="shared" si="11" ref="AF39:AF48">AE39/B39*100</f>
        <v>#DIV/0!</v>
      </c>
      <c r="AG39" s="58" t="e">
        <f aca="true" t="shared" si="12" ref="AG39:AG48">AE39/(B39*30)*1000</f>
        <v>#DIV/0!</v>
      </c>
      <c r="AH39" s="61"/>
      <c r="AI39" s="57" t="e">
        <f aca="true" t="shared" si="13" ref="AI39:AI51">AH39/C39*100</f>
        <v>#DIV/0!</v>
      </c>
      <c r="AJ39" s="58" t="e">
        <f t="shared" si="0"/>
        <v>#DIV/0!</v>
      </c>
      <c r="AK39" s="61"/>
      <c r="AL39" s="171" t="e">
        <f aca="true" t="shared" si="14" ref="AL39:AL49">AK39/D39*100</f>
        <v>#DIV/0!</v>
      </c>
      <c r="AM39" s="174"/>
      <c r="AN39" s="175" t="e">
        <f>AM39/E39*100</f>
        <v>#DIV/0!</v>
      </c>
      <c r="AO39" s="166"/>
      <c r="AP39" s="167"/>
    </row>
    <row r="40" spans="1:42" ht="24.75" customHeight="1" thickBot="1">
      <c r="A40" s="265" t="s">
        <v>24</v>
      </c>
      <c r="B40" s="83"/>
      <c r="C40" s="21"/>
      <c r="D40" s="21"/>
      <c r="E40" s="77">
        <f>SUM(B40:D40)</f>
        <v>0</v>
      </c>
      <c r="F40" s="88"/>
      <c r="G40" s="89" t="e">
        <f aca="true" t="shared" si="15" ref="G40:G48">F40/E40*100</f>
        <v>#DIV/0!</v>
      </c>
      <c r="H40" s="88"/>
      <c r="I40" s="89" t="e">
        <f aca="true" t="shared" si="16" ref="I40:I48">H40/E40*100</f>
        <v>#DIV/0!</v>
      </c>
      <c r="J40" s="96"/>
      <c r="K40" s="60"/>
      <c r="L40" s="89" t="e">
        <f aca="true" t="shared" si="17" ref="L40:L48">J40/K40*100</f>
        <v>#DIV/0!</v>
      </c>
      <c r="M40" s="88"/>
      <c r="N40" s="89" t="e">
        <f t="shared" si="1"/>
        <v>#DIV/0!</v>
      </c>
      <c r="O40" s="101"/>
      <c r="P40" s="57" t="e">
        <f>O40/B40*100</f>
        <v>#DIV/0!</v>
      </c>
      <c r="Q40" s="58" t="e">
        <f aca="true" t="shared" si="18" ref="Q40:Q49">O40/(B40*30)*1000</f>
        <v>#DIV/0!</v>
      </c>
      <c r="R40" s="61"/>
      <c r="S40" s="57" t="e">
        <f>R40/C40*100</f>
        <v>#DIV/0!</v>
      </c>
      <c r="T40" s="58" t="e">
        <f t="shared" si="4"/>
        <v>#DIV/0!</v>
      </c>
      <c r="U40" s="61"/>
      <c r="V40" s="102" t="e">
        <f>U40/D40*100</f>
        <v>#DIV/0!</v>
      </c>
      <c r="W40" s="101"/>
      <c r="X40" s="57" t="e">
        <f t="shared" si="6"/>
        <v>#DIV/0!</v>
      </c>
      <c r="Y40" s="58" t="e">
        <f t="shared" si="7"/>
        <v>#DIV/0!</v>
      </c>
      <c r="Z40" s="61"/>
      <c r="AA40" s="57" t="e">
        <f t="shared" si="8"/>
        <v>#DIV/0!</v>
      </c>
      <c r="AB40" s="58" t="e">
        <f t="shared" si="9"/>
        <v>#DIV/0!</v>
      </c>
      <c r="AC40" s="61"/>
      <c r="AD40" s="102" t="e">
        <f t="shared" si="10"/>
        <v>#DIV/0!</v>
      </c>
      <c r="AE40" s="101"/>
      <c r="AF40" s="62" t="e">
        <f t="shared" si="11"/>
        <v>#DIV/0!</v>
      </c>
      <c r="AG40" s="58" t="e">
        <f t="shared" si="12"/>
        <v>#DIV/0!</v>
      </c>
      <c r="AH40" s="61"/>
      <c r="AI40" s="57" t="e">
        <f t="shared" si="13"/>
        <v>#DIV/0!</v>
      </c>
      <c r="AJ40" s="58" t="e">
        <f t="shared" si="0"/>
        <v>#DIV/0!</v>
      </c>
      <c r="AK40" s="61"/>
      <c r="AL40" s="171" t="e">
        <f t="shared" si="14"/>
        <v>#DIV/0!</v>
      </c>
      <c r="AM40" s="174"/>
      <c r="AN40" s="175" t="e">
        <f aca="true" t="shared" si="19" ref="AN40:AN49">AM40/E40*100</f>
        <v>#DIV/0!</v>
      </c>
      <c r="AO40" s="166"/>
      <c r="AP40" s="167"/>
    </row>
    <row r="41" spans="1:42" ht="24.75" customHeight="1" thickBot="1">
      <c r="A41" s="265" t="s">
        <v>25</v>
      </c>
      <c r="B41" s="83"/>
      <c r="C41" s="21"/>
      <c r="D41" s="21"/>
      <c r="E41" s="77">
        <f>SUM(B41:D41)</f>
        <v>0</v>
      </c>
      <c r="F41" s="88"/>
      <c r="G41" s="89" t="e">
        <f>F41/E41*100</f>
        <v>#DIV/0!</v>
      </c>
      <c r="H41" s="88"/>
      <c r="I41" s="89" t="e">
        <f t="shared" si="16"/>
        <v>#DIV/0!</v>
      </c>
      <c r="J41" s="96"/>
      <c r="K41" s="60"/>
      <c r="L41" s="89" t="e">
        <f t="shared" si="17"/>
        <v>#DIV/0!</v>
      </c>
      <c r="M41" s="88"/>
      <c r="N41" s="89" t="e">
        <f t="shared" si="1"/>
        <v>#DIV/0!</v>
      </c>
      <c r="O41" s="101"/>
      <c r="P41" s="57" t="e">
        <f t="shared" si="2"/>
        <v>#DIV/0!</v>
      </c>
      <c r="Q41" s="58" t="e">
        <f t="shared" si="18"/>
        <v>#DIV/0!</v>
      </c>
      <c r="R41" s="61"/>
      <c r="S41" s="57" t="e">
        <f t="shared" si="3"/>
        <v>#DIV/0!</v>
      </c>
      <c r="T41" s="58" t="e">
        <f t="shared" si="4"/>
        <v>#DIV/0!</v>
      </c>
      <c r="U41" s="61"/>
      <c r="V41" s="102" t="e">
        <f t="shared" si="5"/>
        <v>#DIV/0!</v>
      </c>
      <c r="W41" s="101"/>
      <c r="X41" s="57" t="e">
        <f t="shared" si="6"/>
        <v>#DIV/0!</v>
      </c>
      <c r="Y41" s="58" t="e">
        <f t="shared" si="7"/>
        <v>#DIV/0!</v>
      </c>
      <c r="Z41" s="61"/>
      <c r="AA41" s="57" t="e">
        <f t="shared" si="8"/>
        <v>#DIV/0!</v>
      </c>
      <c r="AB41" s="58" t="e">
        <f t="shared" si="9"/>
        <v>#DIV/0!</v>
      </c>
      <c r="AC41" s="61"/>
      <c r="AD41" s="102" t="e">
        <f t="shared" si="10"/>
        <v>#DIV/0!</v>
      </c>
      <c r="AE41" s="101"/>
      <c r="AF41" s="62" t="e">
        <f t="shared" si="11"/>
        <v>#DIV/0!</v>
      </c>
      <c r="AG41" s="58" t="e">
        <f t="shared" si="12"/>
        <v>#DIV/0!</v>
      </c>
      <c r="AH41" s="61"/>
      <c r="AI41" s="57" t="e">
        <f t="shared" si="13"/>
        <v>#DIV/0!</v>
      </c>
      <c r="AJ41" s="58" t="e">
        <f t="shared" si="0"/>
        <v>#DIV/0!</v>
      </c>
      <c r="AK41" s="61"/>
      <c r="AL41" s="171" t="e">
        <f t="shared" si="14"/>
        <v>#DIV/0!</v>
      </c>
      <c r="AM41" s="174"/>
      <c r="AN41" s="175" t="e">
        <f t="shared" si="19"/>
        <v>#DIV/0!</v>
      </c>
      <c r="AO41" s="166"/>
      <c r="AP41" s="167"/>
    </row>
    <row r="42" spans="1:42" ht="24.75" customHeight="1" thickBot="1">
      <c r="A42" s="265" t="s">
        <v>26</v>
      </c>
      <c r="B42" s="83"/>
      <c r="C42" s="21"/>
      <c r="D42" s="21"/>
      <c r="E42" s="77">
        <f>SUM(B42:D42)</f>
        <v>0</v>
      </c>
      <c r="F42" s="88"/>
      <c r="G42" s="89" t="e">
        <f t="shared" si="15"/>
        <v>#DIV/0!</v>
      </c>
      <c r="H42" s="88"/>
      <c r="I42" s="89" t="e">
        <f t="shared" si="16"/>
        <v>#DIV/0!</v>
      </c>
      <c r="J42" s="96"/>
      <c r="K42" s="60"/>
      <c r="L42" s="89" t="e">
        <f t="shared" si="17"/>
        <v>#DIV/0!</v>
      </c>
      <c r="M42" s="88"/>
      <c r="N42" s="89" t="e">
        <f t="shared" si="1"/>
        <v>#DIV/0!</v>
      </c>
      <c r="O42" s="101"/>
      <c r="P42" s="57" t="e">
        <f t="shared" si="2"/>
        <v>#DIV/0!</v>
      </c>
      <c r="Q42" s="58" t="e">
        <f t="shared" si="18"/>
        <v>#DIV/0!</v>
      </c>
      <c r="R42" s="61"/>
      <c r="S42" s="57" t="e">
        <f t="shared" si="3"/>
        <v>#DIV/0!</v>
      </c>
      <c r="T42" s="58" t="e">
        <f t="shared" si="4"/>
        <v>#DIV/0!</v>
      </c>
      <c r="U42" s="61"/>
      <c r="V42" s="102" t="e">
        <f t="shared" si="5"/>
        <v>#DIV/0!</v>
      </c>
      <c r="W42" s="101"/>
      <c r="X42" s="57" t="e">
        <f t="shared" si="6"/>
        <v>#DIV/0!</v>
      </c>
      <c r="Y42" s="58" t="e">
        <f t="shared" si="7"/>
        <v>#DIV/0!</v>
      </c>
      <c r="Z42" s="61"/>
      <c r="AA42" s="57" t="e">
        <f t="shared" si="8"/>
        <v>#DIV/0!</v>
      </c>
      <c r="AB42" s="58" t="e">
        <f t="shared" si="9"/>
        <v>#DIV/0!</v>
      </c>
      <c r="AC42" s="61"/>
      <c r="AD42" s="102" t="e">
        <f t="shared" si="10"/>
        <v>#DIV/0!</v>
      </c>
      <c r="AE42" s="101"/>
      <c r="AF42" s="62" t="e">
        <f t="shared" si="11"/>
        <v>#DIV/0!</v>
      </c>
      <c r="AG42" s="58" t="e">
        <f t="shared" si="12"/>
        <v>#DIV/0!</v>
      </c>
      <c r="AH42" s="61"/>
      <c r="AI42" s="57" t="e">
        <f t="shared" si="13"/>
        <v>#DIV/0!</v>
      </c>
      <c r="AJ42" s="58" t="e">
        <f t="shared" si="0"/>
        <v>#DIV/0!</v>
      </c>
      <c r="AK42" s="61"/>
      <c r="AL42" s="171" t="e">
        <f t="shared" si="14"/>
        <v>#DIV/0!</v>
      </c>
      <c r="AM42" s="174"/>
      <c r="AN42" s="175" t="e">
        <f t="shared" si="19"/>
        <v>#DIV/0!</v>
      </c>
      <c r="AO42" s="166"/>
      <c r="AP42" s="167"/>
    </row>
    <row r="43" spans="1:42" ht="24.75" customHeight="1" thickBot="1">
      <c r="A43" s="265" t="s">
        <v>27</v>
      </c>
      <c r="B43" s="83"/>
      <c r="C43" s="21"/>
      <c r="D43" s="21"/>
      <c r="E43" s="77">
        <f aca="true" t="shared" si="20" ref="E43:E49">SUM(B43:D43)</f>
        <v>0</v>
      </c>
      <c r="F43" s="88"/>
      <c r="G43" s="89" t="e">
        <f t="shared" si="15"/>
        <v>#DIV/0!</v>
      </c>
      <c r="H43" s="88"/>
      <c r="I43" s="89" t="e">
        <f t="shared" si="16"/>
        <v>#DIV/0!</v>
      </c>
      <c r="J43" s="96"/>
      <c r="K43" s="60"/>
      <c r="L43" s="89" t="e">
        <f t="shared" si="17"/>
        <v>#DIV/0!</v>
      </c>
      <c r="M43" s="88"/>
      <c r="N43" s="89" t="e">
        <f t="shared" si="1"/>
        <v>#DIV/0!</v>
      </c>
      <c r="O43" s="101"/>
      <c r="P43" s="57" t="e">
        <f t="shared" si="2"/>
        <v>#DIV/0!</v>
      </c>
      <c r="Q43" s="58" t="e">
        <f t="shared" si="18"/>
        <v>#DIV/0!</v>
      </c>
      <c r="R43" s="61"/>
      <c r="S43" s="57" t="e">
        <f t="shared" si="3"/>
        <v>#DIV/0!</v>
      </c>
      <c r="T43" s="58" t="e">
        <f t="shared" si="4"/>
        <v>#DIV/0!</v>
      </c>
      <c r="U43" s="61"/>
      <c r="V43" s="102" t="e">
        <f t="shared" si="5"/>
        <v>#DIV/0!</v>
      </c>
      <c r="W43" s="101"/>
      <c r="X43" s="57" t="e">
        <f t="shared" si="6"/>
        <v>#DIV/0!</v>
      </c>
      <c r="Y43" s="58" t="e">
        <f t="shared" si="7"/>
        <v>#DIV/0!</v>
      </c>
      <c r="Z43" s="61"/>
      <c r="AA43" s="57" t="e">
        <f t="shared" si="8"/>
        <v>#DIV/0!</v>
      </c>
      <c r="AB43" s="58" t="e">
        <f t="shared" si="9"/>
        <v>#DIV/0!</v>
      </c>
      <c r="AC43" s="61"/>
      <c r="AD43" s="102" t="e">
        <f t="shared" si="10"/>
        <v>#DIV/0!</v>
      </c>
      <c r="AE43" s="101"/>
      <c r="AF43" s="62" t="e">
        <f t="shared" si="11"/>
        <v>#DIV/0!</v>
      </c>
      <c r="AG43" s="58" t="e">
        <f t="shared" si="12"/>
        <v>#DIV/0!</v>
      </c>
      <c r="AH43" s="61"/>
      <c r="AI43" s="57" t="e">
        <f t="shared" si="13"/>
        <v>#DIV/0!</v>
      </c>
      <c r="AJ43" s="58" t="e">
        <f t="shared" si="0"/>
        <v>#DIV/0!</v>
      </c>
      <c r="AK43" s="61"/>
      <c r="AL43" s="171" t="e">
        <f t="shared" si="14"/>
        <v>#DIV/0!</v>
      </c>
      <c r="AM43" s="174"/>
      <c r="AN43" s="175" t="e">
        <f t="shared" si="19"/>
        <v>#DIV/0!</v>
      </c>
      <c r="AO43" s="166"/>
      <c r="AP43" s="167"/>
    </row>
    <row r="44" spans="1:42" ht="24.75" customHeight="1" thickBot="1">
      <c r="A44" s="265" t="s">
        <v>28</v>
      </c>
      <c r="B44" s="83"/>
      <c r="C44" s="21"/>
      <c r="D44" s="21"/>
      <c r="E44" s="77">
        <f t="shared" si="20"/>
        <v>0</v>
      </c>
      <c r="F44" s="88"/>
      <c r="G44" s="89" t="e">
        <f t="shared" si="15"/>
        <v>#DIV/0!</v>
      </c>
      <c r="H44" s="88"/>
      <c r="I44" s="89" t="e">
        <f t="shared" si="16"/>
        <v>#DIV/0!</v>
      </c>
      <c r="J44" s="96"/>
      <c r="K44" s="60"/>
      <c r="L44" s="89" t="e">
        <f t="shared" si="17"/>
        <v>#DIV/0!</v>
      </c>
      <c r="M44" s="88"/>
      <c r="N44" s="89" t="e">
        <f t="shared" si="1"/>
        <v>#DIV/0!</v>
      </c>
      <c r="O44" s="101"/>
      <c r="P44" s="57" t="e">
        <f t="shared" si="2"/>
        <v>#DIV/0!</v>
      </c>
      <c r="Q44" s="58" t="e">
        <f t="shared" si="18"/>
        <v>#DIV/0!</v>
      </c>
      <c r="R44" s="61"/>
      <c r="S44" s="57" t="e">
        <f t="shared" si="3"/>
        <v>#DIV/0!</v>
      </c>
      <c r="T44" s="58" t="e">
        <f t="shared" si="4"/>
        <v>#DIV/0!</v>
      </c>
      <c r="U44" s="61"/>
      <c r="V44" s="102" t="e">
        <f t="shared" si="5"/>
        <v>#DIV/0!</v>
      </c>
      <c r="W44" s="101"/>
      <c r="X44" s="57" t="e">
        <f t="shared" si="6"/>
        <v>#DIV/0!</v>
      </c>
      <c r="Y44" s="58" t="e">
        <f t="shared" si="7"/>
        <v>#DIV/0!</v>
      </c>
      <c r="Z44" s="61"/>
      <c r="AA44" s="57" t="e">
        <f t="shared" si="8"/>
        <v>#DIV/0!</v>
      </c>
      <c r="AB44" s="58" t="e">
        <f t="shared" si="9"/>
        <v>#DIV/0!</v>
      </c>
      <c r="AC44" s="61"/>
      <c r="AD44" s="102" t="e">
        <f t="shared" si="10"/>
        <v>#DIV/0!</v>
      </c>
      <c r="AE44" s="101"/>
      <c r="AF44" s="62" t="e">
        <f t="shared" si="11"/>
        <v>#DIV/0!</v>
      </c>
      <c r="AG44" s="58" t="e">
        <f t="shared" si="12"/>
        <v>#DIV/0!</v>
      </c>
      <c r="AH44" s="61"/>
      <c r="AI44" s="57" t="e">
        <f t="shared" si="13"/>
        <v>#DIV/0!</v>
      </c>
      <c r="AJ44" s="58" t="e">
        <f t="shared" si="0"/>
        <v>#DIV/0!</v>
      </c>
      <c r="AK44" s="61"/>
      <c r="AL44" s="171" t="e">
        <f t="shared" si="14"/>
        <v>#DIV/0!</v>
      </c>
      <c r="AM44" s="174"/>
      <c r="AN44" s="175" t="e">
        <f t="shared" si="19"/>
        <v>#DIV/0!</v>
      </c>
      <c r="AO44" s="166"/>
      <c r="AP44" s="167"/>
    </row>
    <row r="45" spans="1:42" ht="24.75" customHeight="1" thickBot="1">
      <c r="A45" s="265" t="s">
        <v>29</v>
      </c>
      <c r="B45" s="83"/>
      <c r="C45" s="21"/>
      <c r="D45" s="21"/>
      <c r="E45" s="77">
        <f t="shared" si="20"/>
        <v>0</v>
      </c>
      <c r="F45" s="88"/>
      <c r="G45" s="89" t="e">
        <f t="shared" si="15"/>
        <v>#DIV/0!</v>
      </c>
      <c r="H45" s="88"/>
      <c r="I45" s="89" t="e">
        <f t="shared" si="16"/>
        <v>#DIV/0!</v>
      </c>
      <c r="J45" s="96"/>
      <c r="K45" s="60"/>
      <c r="L45" s="89" t="e">
        <f t="shared" si="17"/>
        <v>#DIV/0!</v>
      </c>
      <c r="M45" s="88"/>
      <c r="N45" s="89" t="e">
        <f t="shared" si="1"/>
        <v>#DIV/0!</v>
      </c>
      <c r="O45" s="101"/>
      <c r="P45" s="57" t="e">
        <f t="shared" si="2"/>
        <v>#DIV/0!</v>
      </c>
      <c r="Q45" s="58" t="e">
        <f t="shared" si="18"/>
        <v>#DIV/0!</v>
      </c>
      <c r="R45" s="61"/>
      <c r="S45" s="57" t="e">
        <f t="shared" si="3"/>
        <v>#DIV/0!</v>
      </c>
      <c r="T45" s="58" t="e">
        <f t="shared" si="4"/>
        <v>#DIV/0!</v>
      </c>
      <c r="U45" s="61"/>
      <c r="V45" s="102" t="e">
        <f t="shared" si="5"/>
        <v>#DIV/0!</v>
      </c>
      <c r="W45" s="101"/>
      <c r="X45" s="57" t="e">
        <f t="shared" si="6"/>
        <v>#DIV/0!</v>
      </c>
      <c r="Y45" s="58" t="e">
        <f t="shared" si="7"/>
        <v>#DIV/0!</v>
      </c>
      <c r="Z45" s="61"/>
      <c r="AA45" s="57" t="e">
        <f t="shared" si="8"/>
        <v>#DIV/0!</v>
      </c>
      <c r="AB45" s="58" t="e">
        <f t="shared" si="9"/>
        <v>#DIV/0!</v>
      </c>
      <c r="AC45" s="61"/>
      <c r="AD45" s="102" t="e">
        <f t="shared" si="10"/>
        <v>#DIV/0!</v>
      </c>
      <c r="AE45" s="101"/>
      <c r="AF45" s="62" t="e">
        <f t="shared" si="11"/>
        <v>#DIV/0!</v>
      </c>
      <c r="AG45" s="58" t="e">
        <f t="shared" si="12"/>
        <v>#DIV/0!</v>
      </c>
      <c r="AH45" s="61"/>
      <c r="AI45" s="57" t="e">
        <f t="shared" si="13"/>
        <v>#DIV/0!</v>
      </c>
      <c r="AJ45" s="58" t="e">
        <f t="shared" si="0"/>
        <v>#DIV/0!</v>
      </c>
      <c r="AK45" s="61"/>
      <c r="AL45" s="171" t="e">
        <f t="shared" si="14"/>
        <v>#DIV/0!</v>
      </c>
      <c r="AM45" s="174"/>
      <c r="AN45" s="175" t="e">
        <f>AM45/E45*100</f>
        <v>#DIV/0!</v>
      </c>
      <c r="AO45" s="166"/>
      <c r="AP45" s="167"/>
    </row>
    <row r="46" spans="1:42" ht="24.75" customHeight="1" thickBot="1">
      <c r="A46" s="265" t="s">
        <v>30</v>
      </c>
      <c r="B46" s="83"/>
      <c r="C46" s="21"/>
      <c r="D46" s="21"/>
      <c r="E46" s="77">
        <f t="shared" si="20"/>
        <v>0</v>
      </c>
      <c r="F46" s="88"/>
      <c r="G46" s="89" t="e">
        <f t="shared" si="15"/>
        <v>#DIV/0!</v>
      </c>
      <c r="H46" s="88"/>
      <c r="I46" s="89" t="e">
        <f t="shared" si="16"/>
        <v>#DIV/0!</v>
      </c>
      <c r="J46" s="96"/>
      <c r="K46" s="60"/>
      <c r="L46" s="89" t="e">
        <f t="shared" si="17"/>
        <v>#DIV/0!</v>
      </c>
      <c r="M46" s="88"/>
      <c r="N46" s="89" t="e">
        <f t="shared" si="1"/>
        <v>#DIV/0!</v>
      </c>
      <c r="O46" s="101"/>
      <c r="P46" s="57" t="e">
        <f t="shared" si="2"/>
        <v>#DIV/0!</v>
      </c>
      <c r="Q46" s="58" t="e">
        <f t="shared" si="18"/>
        <v>#DIV/0!</v>
      </c>
      <c r="R46" s="61"/>
      <c r="S46" s="57" t="e">
        <f t="shared" si="3"/>
        <v>#DIV/0!</v>
      </c>
      <c r="T46" s="58" t="e">
        <f t="shared" si="4"/>
        <v>#DIV/0!</v>
      </c>
      <c r="U46" s="61"/>
      <c r="V46" s="102" t="e">
        <f t="shared" si="5"/>
        <v>#DIV/0!</v>
      </c>
      <c r="W46" s="101"/>
      <c r="X46" s="57" t="e">
        <f t="shared" si="6"/>
        <v>#DIV/0!</v>
      </c>
      <c r="Y46" s="58" t="e">
        <f t="shared" si="7"/>
        <v>#DIV/0!</v>
      </c>
      <c r="Z46" s="61"/>
      <c r="AA46" s="57" t="e">
        <f t="shared" si="8"/>
        <v>#DIV/0!</v>
      </c>
      <c r="AB46" s="58" t="e">
        <f t="shared" si="9"/>
        <v>#DIV/0!</v>
      </c>
      <c r="AC46" s="61"/>
      <c r="AD46" s="102" t="e">
        <f t="shared" si="10"/>
        <v>#DIV/0!</v>
      </c>
      <c r="AE46" s="101"/>
      <c r="AF46" s="62" t="e">
        <f t="shared" si="11"/>
        <v>#DIV/0!</v>
      </c>
      <c r="AG46" s="58" t="e">
        <f t="shared" si="12"/>
        <v>#DIV/0!</v>
      </c>
      <c r="AH46" s="61"/>
      <c r="AI46" s="57" t="e">
        <f t="shared" si="13"/>
        <v>#DIV/0!</v>
      </c>
      <c r="AJ46" s="58" t="e">
        <f t="shared" si="0"/>
        <v>#DIV/0!</v>
      </c>
      <c r="AK46" s="61"/>
      <c r="AL46" s="171" t="e">
        <f t="shared" si="14"/>
        <v>#DIV/0!</v>
      </c>
      <c r="AM46" s="174"/>
      <c r="AN46" s="175" t="e">
        <f t="shared" si="19"/>
        <v>#DIV/0!</v>
      </c>
      <c r="AO46" s="166"/>
      <c r="AP46" s="167"/>
    </row>
    <row r="47" spans="1:42" ht="24.75" customHeight="1" thickBot="1">
      <c r="A47" s="265" t="s">
        <v>31</v>
      </c>
      <c r="B47" s="83"/>
      <c r="C47" s="21"/>
      <c r="D47" s="21"/>
      <c r="E47" s="77">
        <f t="shared" si="20"/>
        <v>0</v>
      </c>
      <c r="F47" s="88"/>
      <c r="G47" s="89" t="e">
        <f t="shared" si="15"/>
        <v>#DIV/0!</v>
      </c>
      <c r="H47" s="88"/>
      <c r="I47" s="89" t="e">
        <f t="shared" si="16"/>
        <v>#DIV/0!</v>
      </c>
      <c r="J47" s="96"/>
      <c r="K47" s="60"/>
      <c r="L47" s="89" t="e">
        <f t="shared" si="17"/>
        <v>#DIV/0!</v>
      </c>
      <c r="M47" s="88"/>
      <c r="N47" s="89" t="e">
        <f t="shared" si="1"/>
        <v>#DIV/0!</v>
      </c>
      <c r="O47" s="101"/>
      <c r="P47" s="57" t="e">
        <f t="shared" si="2"/>
        <v>#DIV/0!</v>
      </c>
      <c r="Q47" s="58" t="e">
        <f t="shared" si="18"/>
        <v>#DIV/0!</v>
      </c>
      <c r="R47" s="61"/>
      <c r="S47" s="57" t="e">
        <f t="shared" si="3"/>
        <v>#DIV/0!</v>
      </c>
      <c r="T47" s="58" t="e">
        <f t="shared" si="4"/>
        <v>#DIV/0!</v>
      </c>
      <c r="U47" s="61"/>
      <c r="V47" s="102" t="e">
        <f t="shared" si="5"/>
        <v>#DIV/0!</v>
      </c>
      <c r="W47" s="101"/>
      <c r="X47" s="57" t="e">
        <f t="shared" si="6"/>
        <v>#DIV/0!</v>
      </c>
      <c r="Y47" s="58" t="e">
        <f t="shared" si="7"/>
        <v>#DIV/0!</v>
      </c>
      <c r="Z47" s="61"/>
      <c r="AA47" s="57" t="e">
        <f t="shared" si="8"/>
        <v>#DIV/0!</v>
      </c>
      <c r="AB47" s="58" t="e">
        <f t="shared" si="9"/>
        <v>#DIV/0!</v>
      </c>
      <c r="AC47" s="61"/>
      <c r="AD47" s="102" t="e">
        <f t="shared" si="10"/>
        <v>#DIV/0!</v>
      </c>
      <c r="AE47" s="101"/>
      <c r="AF47" s="62" t="e">
        <f t="shared" si="11"/>
        <v>#DIV/0!</v>
      </c>
      <c r="AG47" s="58" t="e">
        <f t="shared" si="12"/>
        <v>#DIV/0!</v>
      </c>
      <c r="AH47" s="61"/>
      <c r="AI47" s="57" t="e">
        <f t="shared" si="13"/>
        <v>#DIV/0!</v>
      </c>
      <c r="AJ47" s="58" t="e">
        <f t="shared" si="0"/>
        <v>#DIV/0!</v>
      </c>
      <c r="AK47" s="61"/>
      <c r="AL47" s="171" t="e">
        <f t="shared" si="14"/>
        <v>#DIV/0!</v>
      </c>
      <c r="AM47" s="174"/>
      <c r="AN47" s="175" t="e">
        <f t="shared" si="19"/>
        <v>#DIV/0!</v>
      </c>
      <c r="AO47" s="166"/>
      <c r="AP47" s="167"/>
    </row>
    <row r="48" spans="1:42" ht="24.75" customHeight="1" thickBot="1">
      <c r="A48" s="265" t="s">
        <v>32</v>
      </c>
      <c r="B48" s="83"/>
      <c r="C48" s="21"/>
      <c r="D48" s="21"/>
      <c r="E48" s="77">
        <f t="shared" si="20"/>
        <v>0</v>
      </c>
      <c r="F48" s="88"/>
      <c r="G48" s="89" t="e">
        <f t="shared" si="15"/>
        <v>#DIV/0!</v>
      </c>
      <c r="H48" s="88"/>
      <c r="I48" s="89" t="e">
        <f t="shared" si="16"/>
        <v>#DIV/0!</v>
      </c>
      <c r="J48" s="96"/>
      <c r="K48" s="60"/>
      <c r="L48" s="89" t="e">
        <f t="shared" si="17"/>
        <v>#DIV/0!</v>
      </c>
      <c r="M48" s="88"/>
      <c r="N48" s="89" t="e">
        <f t="shared" si="1"/>
        <v>#DIV/0!</v>
      </c>
      <c r="O48" s="101"/>
      <c r="P48" s="57" t="e">
        <f t="shared" si="2"/>
        <v>#DIV/0!</v>
      </c>
      <c r="Q48" s="58" t="e">
        <f t="shared" si="18"/>
        <v>#DIV/0!</v>
      </c>
      <c r="R48" s="61"/>
      <c r="S48" s="57" t="e">
        <f t="shared" si="3"/>
        <v>#DIV/0!</v>
      </c>
      <c r="T48" s="58" t="e">
        <f t="shared" si="4"/>
        <v>#DIV/0!</v>
      </c>
      <c r="U48" s="61"/>
      <c r="V48" s="102" t="e">
        <f t="shared" si="5"/>
        <v>#DIV/0!</v>
      </c>
      <c r="W48" s="101"/>
      <c r="X48" s="57" t="e">
        <f t="shared" si="6"/>
        <v>#DIV/0!</v>
      </c>
      <c r="Y48" s="58" t="e">
        <f t="shared" si="7"/>
        <v>#DIV/0!</v>
      </c>
      <c r="Z48" s="61"/>
      <c r="AA48" s="57" t="e">
        <f t="shared" si="8"/>
        <v>#DIV/0!</v>
      </c>
      <c r="AB48" s="58" t="e">
        <f t="shared" si="9"/>
        <v>#DIV/0!</v>
      </c>
      <c r="AC48" s="61"/>
      <c r="AD48" s="102" t="e">
        <f t="shared" si="10"/>
        <v>#DIV/0!</v>
      </c>
      <c r="AE48" s="101"/>
      <c r="AF48" s="62" t="e">
        <f t="shared" si="11"/>
        <v>#DIV/0!</v>
      </c>
      <c r="AG48" s="58" t="e">
        <f t="shared" si="12"/>
        <v>#DIV/0!</v>
      </c>
      <c r="AH48" s="61"/>
      <c r="AI48" s="57" t="e">
        <f t="shared" si="13"/>
        <v>#DIV/0!</v>
      </c>
      <c r="AJ48" s="58" t="e">
        <f t="shared" si="0"/>
        <v>#DIV/0!</v>
      </c>
      <c r="AK48" s="61"/>
      <c r="AL48" s="171" t="e">
        <f t="shared" si="14"/>
        <v>#DIV/0!</v>
      </c>
      <c r="AM48" s="174"/>
      <c r="AN48" s="175" t="e">
        <f t="shared" si="19"/>
        <v>#DIV/0!</v>
      </c>
      <c r="AO48" s="166"/>
      <c r="AP48" s="167"/>
    </row>
    <row r="49" spans="1:42" ht="24.75" customHeight="1" thickBot="1">
      <c r="A49" s="265" t="s">
        <v>33</v>
      </c>
      <c r="B49" s="83"/>
      <c r="C49" s="21"/>
      <c r="D49" s="21"/>
      <c r="E49" s="77">
        <f t="shared" si="20"/>
        <v>0</v>
      </c>
      <c r="F49" s="88"/>
      <c r="G49" s="89" t="e">
        <f>F49/E49*100</f>
        <v>#DIV/0!</v>
      </c>
      <c r="H49" s="88"/>
      <c r="I49" s="89" t="e">
        <f>H49/E49*100</f>
        <v>#DIV/0!</v>
      </c>
      <c r="J49" s="96"/>
      <c r="K49" s="60"/>
      <c r="L49" s="89" t="e">
        <f>J49/K49*100</f>
        <v>#DIV/0!</v>
      </c>
      <c r="M49" s="88"/>
      <c r="N49" s="89" t="e">
        <f>M49/E49*100</f>
        <v>#DIV/0!</v>
      </c>
      <c r="O49" s="101"/>
      <c r="P49" s="57" t="e">
        <f>O49/B49*100</f>
        <v>#DIV/0!</v>
      </c>
      <c r="Q49" s="58" t="e">
        <f t="shared" si="18"/>
        <v>#DIV/0!</v>
      </c>
      <c r="R49" s="61"/>
      <c r="S49" s="57" t="e">
        <f t="shared" si="3"/>
        <v>#DIV/0!</v>
      </c>
      <c r="T49" s="58" t="e">
        <f t="shared" si="4"/>
        <v>#DIV/0!</v>
      </c>
      <c r="U49" s="61"/>
      <c r="V49" s="102" t="e">
        <f t="shared" si="5"/>
        <v>#DIV/0!</v>
      </c>
      <c r="W49" s="101"/>
      <c r="X49" s="57" t="e">
        <f t="shared" si="6"/>
        <v>#DIV/0!</v>
      </c>
      <c r="Y49" s="58" t="e">
        <f>W49/(B49*30)*1000</f>
        <v>#DIV/0!</v>
      </c>
      <c r="Z49" s="61"/>
      <c r="AA49" s="57" t="e">
        <f t="shared" si="8"/>
        <v>#DIV/0!</v>
      </c>
      <c r="AB49" s="58" t="e">
        <f>Z49/(C49*30)*1000</f>
        <v>#DIV/0!</v>
      </c>
      <c r="AC49" s="61"/>
      <c r="AD49" s="102" t="e">
        <f t="shared" si="10"/>
        <v>#DIV/0!</v>
      </c>
      <c r="AE49" s="101"/>
      <c r="AF49" s="62" t="e">
        <f>AE49/B49*100</f>
        <v>#DIV/0!</v>
      </c>
      <c r="AG49" s="58" t="e">
        <f>AE49/(B49*30)*1000</f>
        <v>#DIV/0!</v>
      </c>
      <c r="AH49" s="61"/>
      <c r="AI49" s="57" t="e">
        <f t="shared" si="13"/>
        <v>#DIV/0!</v>
      </c>
      <c r="AJ49" s="58" t="e">
        <f t="shared" si="0"/>
        <v>#DIV/0!</v>
      </c>
      <c r="AK49" s="61"/>
      <c r="AL49" s="171" t="e">
        <f t="shared" si="14"/>
        <v>#DIV/0!</v>
      </c>
      <c r="AM49" s="174"/>
      <c r="AN49" s="175" t="e">
        <f t="shared" si="19"/>
        <v>#DIV/0!</v>
      </c>
      <c r="AO49" s="166"/>
      <c r="AP49" s="167"/>
    </row>
    <row r="50" spans="1:42" ht="24.75" customHeight="1" thickBot="1">
      <c r="A50" s="81" t="s">
        <v>34</v>
      </c>
      <c r="B50" s="84"/>
      <c r="C50" s="64"/>
      <c r="D50" s="64"/>
      <c r="E50" s="78"/>
      <c r="F50" s="90">
        <f>SUM(F38:F49)</f>
        <v>0</v>
      </c>
      <c r="G50" s="91"/>
      <c r="H50" s="84">
        <f>SUM(H38:H49)</f>
        <v>0</v>
      </c>
      <c r="I50" s="91"/>
      <c r="J50" s="97">
        <f>SUM(J38:J49)</f>
        <v>0</v>
      </c>
      <c r="K50" s="66"/>
      <c r="L50" s="91"/>
      <c r="M50" s="84">
        <f>SUM(M38:M49)</f>
        <v>0</v>
      </c>
      <c r="N50" s="91"/>
      <c r="O50" s="97">
        <f>SUM(O38:O49)</f>
        <v>0</v>
      </c>
      <c r="P50" s="67"/>
      <c r="Q50" s="68"/>
      <c r="R50" s="65">
        <f>SUM(R38:R49)</f>
        <v>0</v>
      </c>
      <c r="S50" s="67"/>
      <c r="T50" s="68"/>
      <c r="U50" s="65">
        <f>SUM(U38:U49)</f>
        <v>0</v>
      </c>
      <c r="V50" s="103"/>
      <c r="W50" s="97">
        <f>SUM(W38:W49)</f>
        <v>0</v>
      </c>
      <c r="X50" s="67"/>
      <c r="Y50" s="68"/>
      <c r="Z50" s="65">
        <f>SUM(Z38:Z49)</f>
        <v>0</v>
      </c>
      <c r="AA50" s="67"/>
      <c r="AB50" s="68"/>
      <c r="AC50" s="65">
        <f>SUM(AC38:AC49)</f>
        <v>0</v>
      </c>
      <c r="AD50" s="103"/>
      <c r="AE50" s="97">
        <f>SUM(AE38:AE49)</f>
        <v>0</v>
      </c>
      <c r="AF50" s="69"/>
      <c r="AG50" s="68"/>
      <c r="AH50" s="65">
        <f>SUM(AH38:AH49)</f>
        <v>0</v>
      </c>
      <c r="AI50" s="67"/>
      <c r="AJ50" s="68"/>
      <c r="AK50" s="65">
        <f>SUM(AK38:AK49)</f>
        <v>0</v>
      </c>
      <c r="AL50" s="172"/>
      <c r="AM50" s="65">
        <f>SUM(AM38:AM49)</f>
        <v>0</v>
      </c>
      <c r="AN50" s="176"/>
      <c r="AO50" s="168"/>
      <c r="AP50" s="167"/>
    </row>
    <row r="51" spans="1:42" s="53" customFormat="1" ht="27" customHeight="1" thickBot="1">
      <c r="A51" s="82" t="s">
        <v>73</v>
      </c>
      <c r="B51" s="85" t="e">
        <f>AVERAGE(B38:B49)</f>
        <v>#DIV/0!</v>
      </c>
      <c r="C51" s="79" t="e">
        <f>AVERAGE(C38:C49)</f>
        <v>#DIV/0!</v>
      </c>
      <c r="D51" s="79" t="e">
        <f>AVERAGE(D38:D49)</f>
        <v>#DIV/0!</v>
      </c>
      <c r="E51" s="80">
        <f>AVERAGE(E38:E49)</f>
        <v>0</v>
      </c>
      <c r="F51" s="85" t="e">
        <f>AVERAGE(F38:F49)</f>
        <v>#DIV/0!</v>
      </c>
      <c r="G51" s="92" t="e">
        <f>F51/E51*100</f>
        <v>#DIV/0!</v>
      </c>
      <c r="H51" s="95" t="e">
        <f>AVERAGE(H38:H49)</f>
        <v>#DIV/0!</v>
      </c>
      <c r="I51" s="92" t="e">
        <f>H51/E51*100</f>
        <v>#DIV/0!</v>
      </c>
      <c r="J51" s="95" t="e">
        <f>AVERAGE(J38:J49)</f>
        <v>#DIV/0!</v>
      </c>
      <c r="K51" s="98" t="e">
        <f>AVERAGE(K38:K49)</f>
        <v>#DIV/0!</v>
      </c>
      <c r="L51" s="99" t="e">
        <f>J51/K51*100</f>
        <v>#DIV/0!</v>
      </c>
      <c r="M51" s="95" t="e">
        <f>AVERAGE(M38:M49)</f>
        <v>#DIV/0!</v>
      </c>
      <c r="N51" s="99" t="e">
        <f>M51/E51*100</f>
        <v>#DIV/0!</v>
      </c>
      <c r="O51" s="95" t="e">
        <f>AVERAGE(O38:O49)</f>
        <v>#DIV/0!</v>
      </c>
      <c r="P51" s="104" t="e">
        <f>O51/B51*100</f>
        <v>#DIV/0!</v>
      </c>
      <c r="Q51" s="104" t="e">
        <f>O51/(B51*30)*1000</f>
        <v>#DIV/0!</v>
      </c>
      <c r="R51" s="98" t="e">
        <f>AVERAGE(R38:R49)</f>
        <v>#DIV/0!</v>
      </c>
      <c r="S51" s="104" t="e">
        <f>R51/C51*100</f>
        <v>#DIV/0!</v>
      </c>
      <c r="T51" s="104" t="e">
        <f>R51/(C51*30)*1000</f>
        <v>#DIV/0!</v>
      </c>
      <c r="U51" s="98" t="e">
        <f>AVERAGE(U38:U49)</f>
        <v>#DIV/0!</v>
      </c>
      <c r="V51" s="105" t="e">
        <f>U51/D51*100</f>
        <v>#DIV/0!</v>
      </c>
      <c r="W51" s="95" t="e">
        <f>AVERAGE(W38:W49)</f>
        <v>#DIV/0!</v>
      </c>
      <c r="X51" s="104" t="e">
        <f>W51/B51*100</f>
        <v>#DIV/0!</v>
      </c>
      <c r="Y51" s="104" t="e">
        <f>W51/(B51*30)*1000</f>
        <v>#DIV/0!</v>
      </c>
      <c r="Z51" s="98" t="e">
        <f>AVERAGE(Z38:Z49)</f>
        <v>#DIV/0!</v>
      </c>
      <c r="AA51" s="104" t="e">
        <f>Z51/C51*100</f>
        <v>#DIV/0!</v>
      </c>
      <c r="AB51" s="104" t="e">
        <f>Z51/(C51*30)*1000</f>
        <v>#DIV/0!</v>
      </c>
      <c r="AC51" s="98" t="e">
        <f>AVERAGE(AC38:AC49)</f>
        <v>#DIV/0!</v>
      </c>
      <c r="AD51" s="105" t="e">
        <f>AC51/D51*100</f>
        <v>#DIV/0!</v>
      </c>
      <c r="AE51" s="95" t="e">
        <f>AVERAGE(AE38:AE49)</f>
        <v>#DIV/0!</v>
      </c>
      <c r="AF51" s="104" t="e">
        <f>AE51/B51*100</f>
        <v>#DIV/0!</v>
      </c>
      <c r="AG51" s="104" t="e">
        <f>AE51/(B51*30)*1000</f>
        <v>#DIV/0!</v>
      </c>
      <c r="AH51" s="98" t="e">
        <f>AVERAGE(AH38:AH49)</f>
        <v>#DIV/0!</v>
      </c>
      <c r="AI51" s="104" t="e">
        <f t="shared" si="13"/>
        <v>#DIV/0!</v>
      </c>
      <c r="AJ51" s="104" t="e">
        <f t="shared" si="0"/>
        <v>#DIV/0!</v>
      </c>
      <c r="AK51" s="98" t="e">
        <f>AVERAGE(AK38:AK49)</f>
        <v>#DIV/0!</v>
      </c>
      <c r="AL51" s="173" t="e">
        <f>AK51/D51*100</f>
        <v>#DIV/0!</v>
      </c>
      <c r="AM51" s="20" t="e">
        <f>AVERAGE(AM38:AM49)</f>
        <v>#DIV/0!</v>
      </c>
      <c r="AN51" s="177" t="e">
        <f>AM51/E51*100</f>
        <v>#DIV/0!</v>
      </c>
      <c r="AO51" s="169"/>
      <c r="AP51" s="170"/>
    </row>
    <row r="52" ht="16.5" thickTop="1"/>
  </sheetData>
  <sheetProtection selectLockedCells="1"/>
  <mergeCells count="17">
    <mergeCell ref="AH36:AJ36"/>
    <mergeCell ref="AK36:AL36"/>
    <mergeCell ref="A1:H1"/>
    <mergeCell ref="E36:E37"/>
    <mergeCell ref="AM36:AN36"/>
    <mergeCell ref="AO36:AP36"/>
    <mergeCell ref="F36:G36"/>
    <mergeCell ref="H36:I36"/>
    <mergeCell ref="J36:L36"/>
    <mergeCell ref="M36:N36"/>
    <mergeCell ref="O36:Q36"/>
    <mergeCell ref="R36:T36"/>
    <mergeCell ref="U36:V36"/>
    <mergeCell ref="AE36:AG36"/>
    <mergeCell ref="W36:Y36"/>
    <mergeCell ref="Z36:AB36"/>
    <mergeCell ref="AC36:AD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2"/>
  <rowBreaks count="2" manualBreakCount="2">
    <brk id="35" max="255" man="1"/>
    <brk id="51" max="255" man="1"/>
  </rowBreaks>
  <colBreaks count="4" manualBreakCount="4">
    <brk id="9" max="76" man="1"/>
    <brk id="17" max="65535" man="1"/>
    <brk id="33" max="76" man="1"/>
    <brk id="4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97"/>
  <sheetViews>
    <sheetView showGridLines="0" tabSelected="1" zoomScale="60" zoomScaleNormal="60" zoomScalePageLayoutView="0" workbookViewId="0" topLeftCell="A1">
      <selection activeCell="D926" sqref="D926"/>
    </sheetView>
  </sheetViews>
  <sheetFormatPr defaultColWidth="31.00390625" defaultRowHeight="12.75"/>
  <cols>
    <col min="1" max="1" width="150.00390625" style="3" customWidth="1"/>
    <col min="2" max="2" width="25.8515625" style="15" customWidth="1"/>
    <col min="3" max="5" width="23.28125" style="1" customWidth="1"/>
    <col min="6" max="6" width="6.57421875" style="1" customWidth="1"/>
    <col min="7" max="16384" width="31.00390625" style="1" customWidth="1"/>
  </cols>
  <sheetData>
    <row r="1" spans="1:5" ht="25.5" customHeight="1" thickBot="1" thickTop="1">
      <c r="A1" s="275" t="s">
        <v>84</v>
      </c>
      <c r="B1" s="276"/>
      <c r="C1" s="277"/>
      <c r="D1" s="278"/>
      <c r="E1" s="278"/>
    </row>
    <row r="2" spans="1:5" s="17" customFormat="1" ht="15.75" thickTop="1">
      <c r="A2" s="361" t="s">
        <v>62</v>
      </c>
      <c r="B2" s="362"/>
      <c r="C2" s="363"/>
      <c r="D2" s="363"/>
      <c r="E2" s="364"/>
    </row>
    <row r="3" spans="1:5" s="17" customFormat="1" ht="15">
      <c r="A3" s="365" t="s">
        <v>169</v>
      </c>
      <c r="B3" s="366"/>
      <c r="C3" s="366"/>
      <c r="D3" s="366"/>
      <c r="E3" s="367"/>
    </row>
    <row r="4" spans="1:5" s="17" customFormat="1" ht="15.75" thickBot="1">
      <c r="A4" s="375" t="s">
        <v>168</v>
      </c>
      <c r="B4" s="368"/>
      <c r="C4" s="368"/>
      <c r="D4" s="368"/>
      <c r="E4" s="369"/>
    </row>
    <row r="5" spans="1:5" s="18" customFormat="1" ht="14.25" customHeight="1" thickTop="1">
      <c r="A5" s="361" t="s">
        <v>63</v>
      </c>
      <c r="B5" s="362"/>
      <c r="C5" s="363"/>
      <c r="D5" s="363"/>
      <c r="E5" s="364"/>
    </row>
    <row r="6" spans="1:6" s="18" customFormat="1" ht="15">
      <c r="A6" s="365" t="s">
        <v>165</v>
      </c>
      <c r="B6" s="370"/>
      <c r="C6" s="370"/>
      <c r="D6" s="370"/>
      <c r="E6" s="371"/>
      <c r="F6" s="25"/>
    </row>
    <row r="7" spans="1:6" s="18" customFormat="1" ht="15.75" thickBot="1">
      <c r="A7" s="375" t="s">
        <v>164</v>
      </c>
      <c r="B7" s="372"/>
      <c r="C7" s="372"/>
      <c r="D7" s="372"/>
      <c r="E7" s="373"/>
      <c r="F7" s="25"/>
    </row>
    <row r="8" spans="1:5" s="25" customFormat="1" ht="15.75" thickTop="1">
      <c r="A8" s="374" t="s">
        <v>196</v>
      </c>
      <c r="B8" s="374"/>
      <c r="C8" s="374"/>
      <c r="D8" s="374"/>
      <c r="E8" s="374"/>
    </row>
    <row r="9" spans="1:5" ht="13.5" thickBot="1">
      <c r="A9" s="14"/>
      <c r="B9" s="14"/>
      <c r="C9" s="14"/>
      <c r="D9" s="14"/>
      <c r="E9" s="14"/>
    </row>
    <row r="10" spans="1:5" ht="27" customHeight="1" thickBot="1">
      <c r="A10" s="272" t="s">
        <v>42</v>
      </c>
      <c r="B10" s="359" t="s">
        <v>161</v>
      </c>
      <c r="C10" s="360"/>
      <c r="D10" s="359" t="s">
        <v>163</v>
      </c>
      <c r="E10" s="360"/>
    </row>
    <row r="11" spans="1:5" ht="29.25" customHeight="1" thickBot="1">
      <c r="A11" s="152" t="s">
        <v>88</v>
      </c>
      <c r="B11" s="153" t="s">
        <v>160</v>
      </c>
      <c r="C11" s="153" t="s">
        <v>89</v>
      </c>
      <c r="D11" s="153" t="s">
        <v>162</v>
      </c>
      <c r="E11" s="153" t="s">
        <v>89</v>
      </c>
    </row>
    <row r="12" spans="1:5" s="3" customFormat="1" ht="14.25">
      <c r="A12" s="197" t="s">
        <v>173</v>
      </c>
      <c r="B12" s="143"/>
      <c r="C12" s="254" t="e">
        <f>B12/B$83*100</f>
        <v>#DIV/0!</v>
      </c>
      <c r="D12" s="144"/>
      <c r="E12" s="254" t="e">
        <f>D12/D$83*100</f>
        <v>#DIV/0!</v>
      </c>
    </row>
    <row r="13" spans="1:5" s="3" customFormat="1" ht="14.25">
      <c r="A13" s="197" t="s">
        <v>170</v>
      </c>
      <c r="B13" s="159"/>
      <c r="C13" s="254" t="e">
        <f>B13/B$83*100</f>
        <v>#DIV/0!</v>
      </c>
      <c r="D13" s="144"/>
      <c r="E13" s="254" t="e">
        <f>D13/D$83*100</f>
        <v>#DIV/0!</v>
      </c>
    </row>
    <row r="14" spans="1:5" s="3" customFormat="1" ht="14.25">
      <c r="A14" s="197" t="s">
        <v>171</v>
      </c>
      <c r="B14" s="159"/>
      <c r="C14" s="254" t="e">
        <f>B14/B$83*100</f>
        <v>#DIV/0!</v>
      </c>
      <c r="D14" s="144"/>
      <c r="E14" s="254" t="e">
        <f>D14/D$83*100</f>
        <v>#DIV/0!</v>
      </c>
    </row>
    <row r="15" spans="1:5" s="3" customFormat="1" ht="14.25">
      <c r="A15" s="197" t="s">
        <v>99</v>
      </c>
      <c r="B15" s="159"/>
      <c r="C15" s="254" t="e">
        <f>B15/B$83*100</f>
        <v>#DIV/0!</v>
      </c>
      <c r="D15" s="144"/>
      <c r="E15" s="254" t="e">
        <f>D15/D$83*100</f>
        <v>#DIV/0!</v>
      </c>
    </row>
    <row r="16" spans="1:5" s="3" customFormat="1" ht="14.25">
      <c r="A16" s="197" t="s">
        <v>100</v>
      </c>
      <c r="B16" s="159"/>
      <c r="C16" s="254" t="e">
        <f>B16/B$83*100</f>
        <v>#DIV/0!</v>
      </c>
      <c r="D16" s="144"/>
      <c r="E16" s="254" t="e">
        <f>D16/D$83*100</f>
        <v>#DIV/0!</v>
      </c>
    </row>
    <row r="17" spans="1:5" s="3" customFormat="1" ht="14.25">
      <c r="A17" s="197" t="s">
        <v>101</v>
      </c>
      <c r="B17" s="159"/>
      <c r="C17" s="254" t="e">
        <f>B17/B$83*100</f>
        <v>#DIV/0!</v>
      </c>
      <c r="D17" s="144"/>
      <c r="E17" s="254" t="e">
        <f>D17/D$83*100</f>
        <v>#DIV/0!</v>
      </c>
    </row>
    <row r="18" spans="1:5" s="3" customFormat="1" ht="14.25">
      <c r="A18" s="197" t="s">
        <v>102</v>
      </c>
      <c r="B18" s="159"/>
      <c r="C18" s="254" t="e">
        <f>B18/B$83*100</f>
        <v>#DIV/0!</v>
      </c>
      <c r="D18" s="144"/>
      <c r="E18" s="254" t="e">
        <f>D18/D$83*100</f>
        <v>#DIV/0!</v>
      </c>
    </row>
    <row r="19" spans="1:5" s="3" customFormat="1" ht="14.25">
      <c r="A19" s="197" t="s">
        <v>103</v>
      </c>
      <c r="B19" s="159"/>
      <c r="C19" s="254" t="e">
        <f>B19/B$83*100</f>
        <v>#DIV/0!</v>
      </c>
      <c r="D19" s="144"/>
      <c r="E19" s="254" t="e">
        <f>D19/D$83*100</f>
        <v>#DIV/0!</v>
      </c>
    </row>
    <row r="20" spans="1:5" s="3" customFormat="1" ht="14.25">
      <c r="A20" s="197" t="s">
        <v>172</v>
      </c>
      <c r="B20" s="159"/>
      <c r="C20" s="254" t="e">
        <f>B20/B$83*100</f>
        <v>#DIV/0!</v>
      </c>
      <c r="D20" s="144"/>
      <c r="E20" s="254" t="e">
        <f>D20/D$83*100</f>
        <v>#DIV/0!</v>
      </c>
    </row>
    <row r="21" spans="1:5" s="3" customFormat="1" ht="15">
      <c r="A21" s="197" t="s">
        <v>174</v>
      </c>
      <c r="B21" s="159"/>
      <c r="C21" s="254" t="e">
        <f>B21/B$83*100</f>
        <v>#DIV/0!</v>
      </c>
      <c r="D21" s="144"/>
      <c r="E21" s="254" t="e">
        <f>D21/D$83*100</f>
        <v>#DIV/0!</v>
      </c>
    </row>
    <row r="22" spans="1:5" s="3" customFormat="1" ht="15">
      <c r="A22" s="200" t="s">
        <v>175</v>
      </c>
      <c r="B22" s="159"/>
      <c r="C22" s="254" t="e">
        <f>B22/B$83*100</f>
        <v>#DIV/0!</v>
      </c>
      <c r="D22" s="144"/>
      <c r="E22" s="254" t="e">
        <f>D22/D$83*100</f>
        <v>#DIV/0!</v>
      </c>
    </row>
    <row r="23" spans="1:5" s="3" customFormat="1" ht="15">
      <c r="A23" s="200" t="s">
        <v>176</v>
      </c>
      <c r="B23" s="159"/>
      <c r="C23" s="254" t="e">
        <f>B23/B$83*100</f>
        <v>#DIV/0!</v>
      </c>
      <c r="D23" s="144"/>
      <c r="E23" s="254" t="e">
        <f>D23/D$83*100</f>
        <v>#DIV/0!</v>
      </c>
    </row>
    <row r="24" spans="1:5" s="3" customFormat="1" ht="15">
      <c r="A24" s="197" t="s">
        <v>98</v>
      </c>
      <c r="B24" s="159"/>
      <c r="C24" s="254" t="e">
        <f>B24/B$83*100</f>
        <v>#DIV/0!</v>
      </c>
      <c r="D24" s="144"/>
      <c r="E24" s="254" t="e">
        <f>D24/D$83*100</f>
        <v>#DIV/0!</v>
      </c>
    </row>
    <row r="25" spans="1:5" s="3" customFormat="1" ht="15">
      <c r="A25" s="197" t="s">
        <v>118</v>
      </c>
      <c r="B25" s="159"/>
      <c r="C25" s="254" t="e">
        <f>B25/B$83*100</f>
        <v>#DIV/0!</v>
      </c>
      <c r="D25" s="144"/>
      <c r="E25" s="254" t="e">
        <f>D25/D$83*100</f>
        <v>#DIV/0!</v>
      </c>
    </row>
    <row r="26" spans="1:5" s="3" customFormat="1" ht="15">
      <c r="A26" s="260" t="s">
        <v>124</v>
      </c>
      <c r="B26" s="159"/>
      <c r="C26" s="254" t="e">
        <f>B26/B$83*100</f>
        <v>#DIV/0!</v>
      </c>
      <c r="D26" s="144"/>
      <c r="E26" s="254" t="e">
        <f>D26/D$83*100</f>
        <v>#DIV/0!</v>
      </c>
    </row>
    <row r="27" spans="1:5" s="3" customFormat="1" ht="15">
      <c r="A27" s="197" t="s">
        <v>177</v>
      </c>
      <c r="B27" s="159"/>
      <c r="C27" s="254" t="e">
        <f>B27/B$83*100</f>
        <v>#DIV/0!</v>
      </c>
      <c r="D27" s="144"/>
      <c r="E27" s="254" t="e">
        <f>D27/D$83*100</f>
        <v>#DIV/0!</v>
      </c>
    </row>
    <row r="28" spans="1:5" s="3" customFormat="1" ht="15">
      <c r="A28" s="286" t="s">
        <v>178</v>
      </c>
      <c r="B28" s="159"/>
      <c r="C28" s="254" t="e">
        <f>B28/B$83*100</f>
        <v>#DIV/0!</v>
      </c>
      <c r="D28" s="144"/>
      <c r="E28" s="254" t="e">
        <f>D28/D$83*100</f>
        <v>#DIV/0!</v>
      </c>
    </row>
    <row r="29" spans="1:5" ht="15">
      <c r="A29" s="286" t="s">
        <v>179</v>
      </c>
      <c r="B29" s="144"/>
      <c r="C29" s="254" t="e">
        <f>B29/B$83*100</f>
        <v>#DIV/0!</v>
      </c>
      <c r="D29" s="144"/>
      <c r="E29" s="254" t="e">
        <f>D29/D$83*100</f>
        <v>#DIV/0!</v>
      </c>
    </row>
    <row r="30" spans="1:5" ht="15">
      <c r="A30" s="198" t="s">
        <v>197</v>
      </c>
      <c r="B30" s="144"/>
      <c r="C30" s="254" t="e">
        <f>B30/B$83*100</f>
        <v>#DIV/0!</v>
      </c>
      <c r="D30" s="144"/>
      <c r="E30" s="254" t="e">
        <f>D30/D$83*100</f>
        <v>#DIV/0!</v>
      </c>
    </row>
    <row r="31" spans="1:5" ht="15">
      <c r="A31" s="197" t="s">
        <v>198</v>
      </c>
      <c r="B31" s="144"/>
      <c r="C31" s="254" t="e">
        <f>B31/B$83*100</f>
        <v>#DIV/0!</v>
      </c>
      <c r="D31" s="144"/>
      <c r="E31" s="254" t="e">
        <f>D31/D$83*100</f>
        <v>#DIV/0!</v>
      </c>
    </row>
    <row r="32" spans="1:5" ht="15">
      <c r="A32" s="199" t="s">
        <v>199</v>
      </c>
      <c r="B32" s="144"/>
      <c r="C32" s="254" t="e">
        <f>B32/B$83*100</f>
        <v>#DIV/0!</v>
      </c>
      <c r="D32" s="144"/>
      <c r="E32" s="254" t="e">
        <f>D32/D$83*100</f>
        <v>#DIV/0!</v>
      </c>
    </row>
    <row r="33" spans="1:5" ht="15">
      <c r="A33" s="197" t="s">
        <v>200</v>
      </c>
      <c r="B33" s="144"/>
      <c r="C33" s="254" t="e">
        <f>B33/B$83*100</f>
        <v>#DIV/0!</v>
      </c>
      <c r="D33" s="144"/>
      <c r="E33" s="254" t="e">
        <f>D33/D$83*100</f>
        <v>#DIV/0!</v>
      </c>
    </row>
    <row r="34" spans="1:5" ht="15">
      <c r="A34" s="260" t="s">
        <v>201</v>
      </c>
      <c r="B34" s="144"/>
      <c r="C34" s="254" t="e">
        <f>B34/B$83*100</f>
        <v>#DIV/0!</v>
      </c>
      <c r="D34" s="144"/>
      <c r="E34" s="254" t="e">
        <f>D34/D$83*100</f>
        <v>#DIV/0!</v>
      </c>
    </row>
    <row r="35" spans="1:5" ht="15">
      <c r="A35" s="261" t="s">
        <v>202</v>
      </c>
      <c r="B35" s="144"/>
      <c r="C35" s="254" t="e">
        <f>B35/B$83*100</f>
        <v>#DIV/0!</v>
      </c>
      <c r="D35" s="144"/>
      <c r="E35" s="254" t="e">
        <f>D35/D$83*100</f>
        <v>#DIV/0!</v>
      </c>
    </row>
    <row r="36" spans="1:5" ht="15">
      <c r="A36" s="199" t="s">
        <v>203</v>
      </c>
      <c r="B36" s="144"/>
      <c r="C36" s="254" t="e">
        <f>B36/B$83*100</f>
        <v>#DIV/0!</v>
      </c>
      <c r="D36" s="144"/>
      <c r="E36" s="254" t="e">
        <f>D36/D$83*100</f>
        <v>#DIV/0!</v>
      </c>
    </row>
    <row r="37" spans="1:5" ht="15">
      <c r="A37" s="199" t="s">
        <v>204</v>
      </c>
      <c r="B37" s="144"/>
      <c r="C37" s="254" t="e">
        <f>B37/B$83*100</f>
        <v>#DIV/0!</v>
      </c>
      <c r="D37" s="144"/>
      <c r="E37" s="254" t="e">
        <f>D37/D$83*100</f>
        <v>#DIV/0!</v>
      </c>
    </row>
    <row r="38" spans="1:5" ht="15">
      <c r="A38" s="200" t="s">
        <v>113</v>
      </c>
      <c r="B38" s="144"/>
      <c r="C38" s="254" t="e">
        <f>B38/B$83*100</f>
        <v>#DIV/0!</v>
      </c>
      <c r="D38" s="144"/>
      <c r="E38" s="254" t="e">
        <f>D38/D$83*100</f>
        <v>#DIV/0!</v>
      </c>
    </row>
    <row r="39" spans="1:5" ht="15">
      <c r="A39" s="200" t="s">
        <v>114</v>
      </c>
      <c r="B39" s="144"/>
      <c r="C39" s="254" t="e">
        <f>B39/B$83*100</f>
        <v>#DIV/0!</v>
      </c>
      <c r="D39" s="144"/>
      <c r="E39" s="254" t="e">
        <f>D39/D$83*100</f>
        <v>#DIV/0!</v>
      </c>
    </row>
    <row r="40" spans="1:5" ht="15">
      <c r="A40" s="200" t="s">
        <v>115</v>
      </c>
      <c r="B40" s="144"/>
      <c r="C40" s="254" t="e">
        <f>B40/B$83*100</f>
        <v>#DIV/0!</v>
      </c>
      <c r="D40" s="144"/>
      <c r="E40" s="254" t="e">
        <f>D40/D$83*100</f>
        <v>#DIV/0!</v>
      </c>
    </row>
    <row r="41" spans="1:5" ht="15">
      <c r="A41" s="200" t="s">
        <v>205</v>
      </c>
      <c r="B41" s="144"/>
      <c r="C41" s="254" t="e">
        <f>B41/B$83*100</f>
        <v>#DIV/0!</v>
      </c>
      <c r="D41" s="144"/>
      <c r="E41" s="254" t="e">
        <f>D41/D$83*100</f>
        <v>#DIV/0!</v>
      </c>
    </row>
    <row r="42" spans="1:5" ht="15">
      <c r="A42" s="200" t="s">
        <v>206</v>
      </c>
      <c r="B42" s="144"/>
      <c r="C42" s="254" t="e">
        <f>B42/B$83*100</f>
        <v>#DIV/0!</v>
      </c>
      <c r="D42" s="144"/>
      <c r="E42" s="254" t="e">
        <f>D42/D$83*100</f>
        <v>#DIV/0!</v>
      </c>
    </row>
    <row r="43" spans="1:5" ht="15">
      <c r="A43" s="197" t="s">
        <v>90</v>
      </c>
      <c r="B43" s="144"/>
      <c r="C43" s="254" t="e">
        <f>B43/B$83*100</f>
        <v>#DIV/0!</v>
      </c>
      <c r="D43" s="144"/>
      <c r="E43" s="254" t="e">
        <f>D43/D$83*100</f>
        <v>#DIV/0!</v>
      </c>
    </row>
    <row r="44" spans="1:5" ht="15">
      <c r="A44" s="197" t="s">
        <v>91</v>
      </c>
      <c r="B44" s="144"/>
      <c r="C44" s="254" t="e">
        <f>B44/B$83*100</f>
        <v>#DIV/0!</v>
      </c>
      <c r="D44" s="144"/>
      <c r="E44" s="254" t="e">
        <f>D44/D$83*100</f>
        <v>#DIV/0!</v>
      </c>
    </row>
    <row r="45" spans="1:5" ht="15">
      <c r="A45" s="197" t="s">
        <v>92</v>
      </c>
      <c r="B45" s="144"/>
      <c r="C45" s="254" t="e">
        <f>B45/B$83*100</f>
        <v>#DIV/0!</v>
      </c>
      <c r="D45" s="144"/>
      <c r="E45" s="254" t="e">
        <f>D45/D$83*100</f>
        <v>#DIV/0!</v>
      </c>
    </row>
    <row r="46" spans="1:5" ht="15">
      <c r="A46" s="197" t="s">
        <v>93</v>
      </c>
      <c r="B46" s="144"/>
      <c r="C46" s="254" t="e">
        <f>B46/B$83*100</f>
        <v>#DIV/0!</v>
      </c>
      <c r="D46" s="144"/>
      <c r="E46" s="254" t="e">
        <f>D46/D$83*100</f>
        <v>#DIV/0!</v>
      </c>
    </row>
    <row r="47" spans="1:5" ht="15">
      <c r="A47" s="197" t="s">
        <v>180</v>
      </c>
      <c r="B47" s="144"/>
      <c r="C47" s="254" t="e">
        <f>B47/B$83*100</f>
        <v>#DIV/0!</v>
      </c>
      <c r="D47" s="144"/>
      <c r="E47" s="254" t="e">
        <f>D47/D$83*100</f>
        <v>#DIV/0!</v>
      </c>
    </row>
    <row r="48" spans="1:5" ht="15">
      <c r="A48" s="197" t="s">
        <v>181</v>
      </c>
      <c r="B48" s="144"/>
      <c r="C48" s="254" t="e">
        <f>B48/B$83*100</f>
        <v>#DIV/0!</v>
      </c>
      <c r="D48" s="144"/>
      <c r="E48" s="254" t="e">
        <f>D48/D$83*100</f>
        <v>#DIV/0!</v>
      </c>
    </row>
    <row r="49" spans="1:5" ht="15">
      <c r="A49" s="197" t="s">
        <v>116</v>
      </c>
      <c r="B49" s="144"/>
      <c r="C49" s="254" t="e">
        <f>B49/B$83*100</f>
        <v>#DIV/0!</v>
      </c>
      <c r="D49" s="144"/>
      <c r="E49" s="254" t="e">
        <f>D49/D$83*100</f>
        <v>#DIV/0!</v>
      </c>
    </row>
    <row r="50" spans="1:5" ht="15">
      <c r="A50" s="197" t="s">
        <v>125</v>
      </c>
      <c r="B50" s="144"/>
      <c r="C50" s="254" t="e">
        <f>B50/B$83*100</f>
        <v>#DIV/0!</v>
      </c>
      <c r="D50" s="144"/>
      <c r="E50" s="254" t="e">
        <f>D50/D$83*100</f>
        <v>#DIV/0!</v>
      </c>
    </row>
    <row r="51" spans="1:5" ht="15">
      <c r="A51" s="197" t="s">
        <v>119</v>
      </c>
      <c r="B51" s="144"/>
      <c r="C51" s="254" t="e">
        <f>B51/B$83*100</f>
        <v>#DIV/0!</v>
      </c>
      <c r="D51" s="144"/>
      <c r="E51" s="254" t="e">
        <f>D51/D$83*100</f>
        <v>#DIV/0!</v>
      </c>
    </row>
    <row r="52" spans="1:5" ht="15">
      <c r="A52" s="261" t="s">
        <v>126</v>
      </c>
      <c r="B52" s="144"/>
      <c r="C52" s="254" t="e">
        <f>B52/B$83*100</f>
        <v>#DIV/0!</v>
      </c>
      <c r="D52" s="144"/>
      <c r="E52" s="254" t="e">
        <f>D52/D$83*100</f>
        <v>#DIV/0!</v>
      </c>
    </row>
    <row r="53" spans="1:5" ht="15">
      <c r="A53" s="261" t="s">
        <v>127</v>
      </c>
      <c r="B53" s="144"/>
      <c r="C53" s="254" t="e">
        <f>B53/B$83*100</f>
        <v>#DIV/0!</v>
      </c>
      <c r="D53" s="144"/>
      <c r="E53" s="254" t="e">
        <f>D53/D$83*100</f>
        <v>#DIV/0!</v>
      </c>
    </row>
    <row r="54" spans="1:5" ht="15">
      <c r="A54" s="197" t="s">
        <v>182</v>
      </c>
      <c r="B54" s="144"/>
      <c r="C54" s="254" t="e">
        <f>B54/B$83*100</f>
        <v>#DIV/0!</v>
      </c>
      <c r="D54" s="144"/>
      <c r="E54" s="254" t="e">
        <f>D54/D$83*100</f>
        <v>#DIV/0!</v>
      </c>
    </row>
    <row r="55" spans="1:5" ht="15">
      <c r="A55" s="197" t="s">
        <v>183</v>
      </c>
      <c r="B55" s="144"/>
      <c r="C55" s="254" t="e">
        <f>B55/B$83*100</f>
        <v>#DIV/0!</v>
      </c>
      <c r="D55" s="144"/>
      <c r="E55" s="254" t="e">
        <f>D55/D$83*100</f>
        <v>#DIV/0!</v>
      </c>
    </row>
    <row r="56" spans="1:5" ht="15">
      <c r="A56" s="197" t="s">
        <v>184</v>
      </c>
      <c r="B56" s="144"/>
      <c r="C56" s="254" t="e">
        <f>B56/B$83*100</f>
        <v>#DIV/0!</v>
      </c>
      <c r="D56" s="144"/>
      <c r="E56" s="254" t="e">
        <f>D56/D$83*100</f>
        <v>#DIV/0!</v>
      </c>
    </row>
    <row r="57" spans="1:5" ht="15">
      <c r="A57" s="260" t="s">
        <v>185</v>
      </c>
      <c r="B57" s="144"/>
      <c r="C57" s="254" t="e">
        <f>B57/B$83*100</f>
        <v>#DIV/0!</v>
      </c>
      <c r="D57" s="144"/>
      <c r="E57" s="254" t="e">
        <f>D57/D$83*100</f>
        <v>#DIV/0!</v>
      </c>
    </row>
    <row r="58" spans="1:5" ht="15">
      <c r="A58" s="376" t="s">
        <v>186</v>
      </c>
      <c r="B58" s="144"/>
      <c r="C58" s="254" t="e">
        <f>B58/B$83*100</f>
        <v>#DIV/0!</v>
      </c>
      <c r="D58" s="144"/>
      <c r="E58" s="254" t="e">
        <f>D58/D$83*100</f>
        <v>#DIV/0!</v>
      </c>
    </row>
    <row r="59" spans="1:5" ht="15">
      <c r="A59" s="377" t="s">
        <v>187</v>
      </c>
      <c r="B59" s="144"/>
      <c r="C59" s="254" t="e">
        <f>B59/B$83*100</f>
        <v>#DIV/0!</v>
      </c>
      <c r="D59" s="144"/>
      <c r="E59" s="254" t="e">
        <f>D59/D$83*100</f>
        <v>#DIV/0!</v>
      </c>
    </row>
    <row r="60" spans="1:5" ht="15">
      <c r="A60" s="377" t="s">
        <v>188</v>
      </c>
      <c r="B60" s="144"/>
      <c r="C60" s="254" t="e">
        <f>B60/B$83*100</f>
        <v>#DIV/0!</v>
      </c>
      <c r="D60" s="144"/>
      <c r="E60" s="254" t="e">
        <f>D60/D$83*100</f>
        <v>#DIV/0!</v>
      </c>
    </row>
    <row r="61" spans="1:5" ht="15">
      <c r="A61" s="378" t="s">
        <v>189</v>
      </c>
      <c r="B61" s="144"/>
      <c r="C61" s="254" t="e">
        <f>B61/B$83*100</f>
        <v>#DIV/0!</v>
      </c>
      <c r="D61" s="144"/>
      <c r="E61" s="254" t="e">
        <f>D61/D$83*100</f>
        <v>#DIV/0!</v>
      </c>
    </row>
    <row r="62" spans="1:5" ht="15">
      <c r="A62" s="200" t="s">
        <v>190</v>
      </c>
      <c r="B62" s="144"/>
      <c r="C62" s="254" t="e">
        <f>B62/B$83*100</f>
        <v>#DIV/0!</v>
      </c>
      <c r="D62" s="144"/>
      <c r="E62" s="254" t="e">
        <f>D62/D$83*100</f>
        <v>#DIV/0!</v>
      </c>
    </row>
    <row r="63" spans="1:5" ht="15">
      <c r="A63" s="200" t="s">
        <v>191</v>
      </c>
      <c r="B63" s="144"/>
      <c r="C63" s="254" t="e">
        <f>B63/B$83*100</f>
        <v>#DIV/0!</v>
      </c>
      <c r="D63" s="144"/>
      <c r="E63" s="254" t="e">
        <f>D63/D$83*100</f>
        <v>#DIV/0!</v>
      </c>
    </row>
    <row r="64" spans="1:5" ht="15">
      <c r="A64" s="284" t="s">
        <v>192</v>
      </c>
      <c r="B64" s="144"/>
      <c r="C64" s="254" t="e">
        <f>B64/B$83*100</f>
        <v>#DIV/0!</v>
      </c>
      <c r="D64" s="144"/>
      <c r="E64" s="254" t="e">
        <f>D64/D$83*100</f>
        <v>#DIV/0!</v>
      </c>
    </row>
    <row r="65" spans="1:5" ht="15">
      <c r="A65" s="200" t="s">
        <v>193</v>
      </c>
      <c r="B65" s="144"/>
      <c r="C65" s="254" t="e">
        <f>B65/B$83*100</f>
        <v>#DIV/0!</v>
      </c>
      <c r="D65" s="144"/>
      <c r="E65" s="254" t="e">
        <f>D65/D$83*100</f>
        <v>#DIV/0!</v>
      </c>
    </row>
    <row r="66" spans="1:5" ht="15">
      <c r="A66" s="200" t="s">
        <v>194</v>
      </c>
      <c r="B66" s="144"/>
      <c r="C66" s="254" t="e">
        <f>B66/B$83*100</f>
        <v>#DIV/0!</v>
      </c>
      <c r="D66" s="144"/>
      <c r="E66" s="254" t="e">
        <f>D66/D$83*100</f>
        <v>#DIV/0!</v>
      </c>
    </row>
    <row r="67" spans="1:5" ht="15">
      <c r="A67" s="197" t="s">
        <v>109</v>
      </c>
      <c r="B67" s="144"/>
      <c r="C67" s="254" t="e">
        <f>B67/B$83*100</f>
        <v>#DIV/0!</v>
      </c>
      <c r="D67" s="144"/>
      <c r="E67" s="254" t="e">
        <f>D67/D$83*100</f>
        <v>#DIV/0!</v>
      </c>
    </row>
    <row r="68" spans="1:5" ht="15">
      <c r="A68" s="197" t="s">
        <v>104</v>
      </c>
      <c r="B68" s="144"/>
      <c r="C68" s="254" t="e">
        <f>B68/B$83*100</f>
        <v>#DIV/0!</v>
      </c>
      <c r="D68" s="144"/>
      <c r="E68" s="254" t="e">
        <f>D68/D$83*100</f>
        <v>#DIV/0!</v>
      </c>
    </row>
    <row r="69" spans="1:5" ht="15">
      <c r="A69" s="260" t="s">
        <v>128</v>
      </c>
      <c r="B69" s="144"/>
      <c r="C69" s="254" t="e">
        <f>B69/B$83*100</f>
        <v>#DIV/0!</v>
      </c>
      <c r="D69" s="144"/>
      <c r="E69" s="254" t="e">
        <f>D69/D$83*100</f>
        <v>#DIV/0!</v>
      </c>
    </row>
    <row r="70" spans="1:5" ht="15">
      <c r="A70" s="197" t="s">
        <v>105</v>
      </c>
      <c r="B70" s="144"/>
      <c r="C70" s="254" t="e">
        <f>B70/B$83*100</f>
        <v>#DIV/0!</v>
      </c>
      <c r="D70" s="144"/>
      <c r="E70" s="254" t="e">
        <f>D70/D$83*100</f>
        <v>#DIV/0!</v>
      </c>
    </row>
    <row r="71" spans="1:5" ht="15">
      <c r="A71" s="197" t="s">
        <v>106</v>
      </c>
      <c r="B71" s="144"/>
      <c r="C71" s="254" t="e">
        <f>B71/B$83*100</f>
        <v>#DIV/0!</v>
      </c>
      <c r="D71" s="144"/>
      <c r="E71" s="254" t="e">
        <f>D71/D$83*100</f>
        <v>#DIV/0!</v>
      </c>
    </row>
    <row r="72" spans="1:5" ht="15">
      <c r="A72" s="197" t="s">
        <v>107</v>
      </c>
      <c r="B72" s="144"/>
      <c r="C72" s="254" t="e">
        <f>B72/B$83*100</f>
        <v>#DIV/0!</v>
      </c>
      <c r="D72" s="144"/>
      <c r="E72" s="254" t="e">
        <f>D72/D$83*100</f>
        <v>#DIV/0!</v>
      </c>
    </row>
    <row r="73" spans="1:5" ht="15">
      <c r="A73" s="197" t="s">
        <v>120</v>
      </c>
      <c r="B73" s="144"/>
      <c r="C73" s="254" t="e">
        <f>B73/B$83*100</f>
        <v>#DIV/0!</v>
      </c>
      <c r="D73" s="144"/>
      <c r="E73" s="254" t="e">
        <f>D73/D$83*100</f>
        <v>#DIV/0!</v>
      </c>
    </row>
    <row r="74" spans="1:5" ht="15">
      <c r="A74" s="197" t="s">
        <v>94</v>
      </c>
      <c r="B74" s="144"/>
      <c r="C74" s="254" t="e">
        <f>B74/B$83*100</f>
        <v>#DIV/0!</v>
      </c>
      <c r="D74" s="144"/>
      <c r="E74" s="254" t="e">
        <f>D74/D$83*100</f>
        <v>#DIV/0!</v>
      </c>
    </row>
    <row r="75" spans="1:5" ht="15">
      <c r="A75" s="197" t="s">
        <v>95</v>
      </c>
      <c r="B75" s="144"/>
      <c r="C75" s="254" t="e">
        <f>B75/B$83*100</f>
        <v>#DIV/0!</v>
      </c>
      <c r="D75" s="144"/>
      <c r="E75" s="254" t="e">
        <f>D75/D$83*100</f>
        <v>#DIV/0!</v>
      </c>
    </row>
    <row r="76" spans="1:5" ht="15">
      <c r="A76" s="260" t="s">
        <v>129</v>
      </c>
      <c r="B76" s="144"/>
      <c r="C76" s="254" t="e">
        <f>B76/B$83*100</f>
        <v>#DIV/0!</v>
      </c>
      <c r="D76" s="144"/>
      <c r="E76" s="254" t="e">
        <f>D76/D$83*100</f>
        <v>#DIV/0!</v>
      </c>
    </row>
    <row r="77" spans="1:5" ht="15">
      <c r="A77" s="199" t="s">
        <v>108</v>
      </c>
      <c r="B77" s="144"/>
      <c r="C77" s="254" t="e">
        <f>B77/B$83*100</f>
        <v>#DIV/0!</v>
      </c>
      <c r="D77" s="144"/>
      <c r="E77" s="254" t="e">
        <f>D77/D$83*100</f>
        <v>#DIV/0!</v>
      </c>
    </row>
    <row r="78" spans="1:5" ht="15">
      <c r="A78" s="199" t="s">
        <v>110</v>
      </c>
      <c r="B78" s="144"/>
      <c r="C78" s="254" t="e">
        <f>B78/B$83*100</f>
        <v>#DIV/0!</v>
      </c>
      <c r="D78" s="144"/>
      <c r="E78" s="254" t="e">
        <f>D78/D$83*100</f>
        <v>#DIV/0!</v>
      </c>
    </row>
    <row r="79" spans="1:5" ht="15">
      <c r="A79" s="261" t="s">
        <v>130</v>
      </c>
      <c r="B79" s="144"/>
      <c r="C79" s="254" t="e">
        <f>B79/B$83*100</f>
        <v>#DIV/0!</v>
      </c>
      <c r="D79" s="144"/>
      <c r="E79" s="254" t="e">
        <f>D79/D$83*100</f>
        <v>#DIV/0!</v>
      </c>
    </row>
    <row r="80" spans="1:5" ht="15">
      <c r="A80" s="198" t="s">
        <v>207</v>
      </c>
      <c r="B80" s="144"/>
      <c r="C80" s="254" t="e">
        <f>B80/B$83*100</f>
        <v>#DIV/0!</v>
      </c>
      <c r="D80" s="144"/>
      <c r="E80" s="254" t="e">
        <f>D80/D$83*100</f>
        <v>#DIV/0!</v>
      </c>
    </row>
    <row r="81" spans="1:5" ht="15">
      <c r="A81" s="198" t="s">
        <v>208</v>
      </c>
      <c r="B81" s="144"/>
      <c r="C81" s="254" t="e">
        <f>B81/B$83*100</f>
        <v>#DIV/0!</v>
      </c>
      <c r="D81" s="144"/>
      <c r="E81" s="254" t="e">
        <f>D81/D$83*100</f>
        <v>#DIV/0!</v>
      </c>
    </row>
    <row r="82" spans="1:5" ht="15" thickBot="1">
      <c r="A82" s="214" t="s">
        <v>195</v>
      </c>
      <c r="B82" s="144"/>
      <c r="C82" s="254" t="e">
        <f>B82/B$83*100</f>
        <v>#DIV/0!</v>
      </c>
      <c r="D82" s="144"/>
      <c r="E82" s="254" t="e">
        <f>D82/D$83*100</f>
        <v>#DIV/0!</v>
      </c>
    </row>
    <row r="83" spans="1:5" ht="16.5" thickBot="1">
      <c r="A83" s="266" t="s">
        <v>166</v>
      </c>
      <c r="B83" s="273">
        <f>SUM(B12:B82)</f>
        <v>0</v>
      </c>
      <c r="C83" s="274"/>
      <c r="D83" s="273">
        <f>SUM(D12:D82)</f>
        <v>0</v>
      </c>
      <c r="E83" s="274"/>
    </row>
    <row r="84" spans="1:5" ht="16.5" thickBot="1">
      <c r="A84" s="147" t="s">
        <v>167</v>
      </c>
      <c r="B84" s="154">
        <f>SUM(Hemodiálise!$AE$38+Hemodiálise!$AH$38+Hemodiálise!$AK$38)</f>
        <v>0</v>
      </c>
      <c r="C84" s="149"/>
      <c r="D84" s="154">
        <f>SUM(Hemodiálise!W38+Hemodiálise!Z38+Hemodiálise!AC38)</f>
        <v>0</v>
      </c>
      <c r="E84" s="149"/>
    </row>
    <row r="85" spans="1:5" ht="16.5" thickBot="1">
      <c r="A85" s="155"/>
      <c r="B85" s="156"/>
      <c r="C85" s="157"/>
      <c r="D85" s="156"/>
      <c r="E85" s="157"/>
    </row>
    <row r="86" spans="1:5" ht="35.25" customHeight="1" thickBot="1">
      <c r="A86" s="272" t="s">
        <v>23</v>
      </c>
      <c r="B86" s="359" t="s">
        <v>161</v>
      </c>
      <c r="C86" s="360"/>
      <c r="D86" s="359" t="s">
        <v>163</v>
      </c>
      <c r="E86" s="360"/>
    </row>
    <row r="87" spans="1:5" ht="34.5" thickBot="1">
      <c r="A87" s="152" t="s">
        <v>88</v>
      </c>
      <c r="B87" s="153" t="s">
        <v>160</v>
      </c>
      <c r="C87" s="153" t="s">
        <v>89</v>
      </c>
      <c r="D87" s="153" t="s">
        <v>162</v>
      </c>
      <c r="E87" s="153" t="s">
        <v>89</v>
      </c>
    </row>
    <row r="88" spans="1:5" ht="14.25">
      <c r="A88" s="197" t="s">
        <v>173</v>
      </c>
      <c r="B88" s="143"/>
      <c r="C88" s="254" t="e">
        <f>B88/B$159*100</f>
        <v>#DIV/0!</v>
      </c>
      <c r="D88" s="144"/>
      <c r="E88" s="254" t="e">
        <f>D88/D$159*100</f>
        <v>#DIV/0!</v>
      </c>
    </row>
    <row r="89" spans="1:5" ht="14.25">
      <c r="A89" s="197" t="s">
        <v>170</v>
      </c>
      <c r="B89" s="159"/>
      <c r="C89" s="254" t="e">
        <f>B89/B$159*100</f>
        <v>#DIV/0!</v>
      </c>
      <c r="D89" s="144"/>
      <c r="E89" s="254" t="e">
        <f>D89/D$159*100</f>
        <v>#DIV/0!</v>
      </c>
    </row>
    <row r="90" spans="1:5" ht="14.25">
      <c r="A90" s="197" t="s">
        <v>171</v>
      </c>
      <c r="B90" s="159"/>
      <c r="C90" s="254" t="e">
        <f>B90/B$159*100</f>
        <v>#DIV/0!</v>
      </c>
      <c r="D90" s="144"/>
      <c r="E90" s="254" t="e">
        <f>D90/D$159*100</f>
        <v>#DIV/0!</v>
      </c>
    </row>
    <row r="91" spans="1:5" ht="14.25">
      <c r="A91" s="197" t="s">
        <v>99</v>
      </c>
      <c r="B91" s="159"/>
      <c r="C91" s="254" t="e">
        <f>B91/B$159*100</f>
        <v>#DIV/0!</v>
      </c>
      <c r="D91" s="144"/>
      <c r="E91" s="254" t="e">
        <f>D91/D$159*100</f>
        <v>#DIV/0!</v>
      </c>
    </row>
    <row r="92" spans="1:5" ht="14.25">
      <c r="A92" s="197" t="s">
        <v>100</v>
      </c>
      <c r="B92" s="159"/>
      <c r="C92" s="254" t="e">
        <f>B92/B$159*100</f>
        <v>#DIV/0!</v>
      </c>
      <c r="D92" s="144"/>
      <c r="E92" s="254" t="e">
        <f>D92/D$159*100</f>
        <v>#DIV/0!</v>
      </c>
    </row>
    <row r="93" spans="1:5" ht="14.25">
      <c r="A93" s="197" t="s">
        <v>101</v>
      </c>
      <c r="B93" s="159"/>
      <c r="C93" s="254" t="e">
        <f>B93/B$159*100</f>
        <v>#DIV/0!</v>
      </c>
      <c r="D93" s="144"/>
      <c r="E93" s="254" t="e">
        <f>D93/D$159*100</f>
        <v>#DIV/0!</v>
      </c>
    </row>
    <row r="94" spans="1:5" ht="14.25">
      <c r="A94" s="197" t="s">
        <v>102</v>
      </c>
      <c r="B94" s="159"/>
      <c r="C94" s="254" t="e">
        <f>B94/B$159*100</f>
        <v>#DIV/0!</v>
      </c>
      <c r="D94" s="144"/>
      <c r="E94" s="254" t="e">
        <f>D94/D$159*100</f>
        <v>#DIV/0!</v>
      </c>
    </row>
    <row r="95" spans="1:5" ht="14.25">
      <c r="A95" s="197" t="s">
        <v>103</v>
      </c>
      <c r="B95" s="159"/>
      <c r="C95" s="254" t="e">
        <f>B95/B$159*100</f>
        <v>#DIV/0!</v>
      </c>
      <c r="D95" s="144"/>
      <c r="E95" s="254" t="e">
        <f>D95/D$159*100</f>
        <v>#DIV/0!</v>
      </c>
    </row>
    <row r="96" spans="1:5" ht="14.25">
      <c r="A96" s="197" t="s">
        <v>172</v>
      </c>
      <c r="B96" s="159"/>
      <c r="C96" s="254" t="e">
        <f>B96/B$159*100</f>
        <v>#DIV/0!</v>
      </c>
      <c r="D96" s="144"/>
      <c r="E96" s="254" t="e">
        <f>D96/D$159*100</f>
        <v>#DIV/0!</v>
      </c>
    </row>
    <row r="97" spans="1:5" ht="15">
      <c r="A97" s="197" t="s">
        <v>174</v>
      </c>
      <c r="B97" s="159"/>
      <c r="C97" s="254" t="e">
        <f>B97/B$159*100</f>
        <v>#DIV/0!</v>
      </c>
      <c r="D97" s="144"/>
      <c r="E97" s="254" t="e">
        <f>D97/D$159*100</f>
        <v>#DIV/0!</v>
      </c>
    </row>
    <row r="98" spans="1:5" ht="15">
      <c r="A98" s="200" t="s">
        <v>175</v>
      </c>
      <c r="B98" s="159"/>
      <c r="C98" s="254" t="e">
        <f>B98/B$159*100</f>
        <v>#DIV/0!</v>
      </c>
      <c r="D98" s="144"/>
      <c r="E98" s="254" t="e">
        <f>D98/D$159*100</f>
        <v>#DIV/0!</v>
      </c>
    </row>
    <row r="99" spans="1:5" ht="15">
      <c r="A99" s="200" t="s">
        <v>176</v>
      </c>
      <c r="B99" s="159"/>
      <c r="C99" s="254" t="e">
        <f>B99/B$159*100</f>
        <v>#DIV/0!</v>
      </c>
      <c r="D99" s="144"/>
      <c r="E99" s="254" t="e">
        <f>D99/D$159*100</f>
        <v>#DIV/0!</v>
      </c>
    </row>
    <row r="100" spans="1:5" ht="15">
      <c r="A100" s="197" t="s">
        <v>98</v>
      </c>
      <c r="B100" s="159"/>
      <c r="C100" s="254" t="e">
        <f>B100/B$159*100</f>
        <v>#DIV/0!</v>
      </c>
      <c r="D100" s="144"/>
      <c r="E100" s="254" t="e">
        <f>D100/D$159*100</f>
        <v>#DIV/0!</v>
      </c>
    </row>
    <row r="101" spans="1:5" ht="15">
      <c r="A101" s="197" t="s">
        <v>118</v>
      </c>
      <c r="B101" s="159"/>
      <c r="C101" s="254" t="e">
        <f>B101/B$159*100</f>
        <v>#DIV/0!</v>
      </c>
      <c r="D101" s="144"/>
      <c r="E101" s="254" t="e">
        <f>D101/D$159*100</f>
        <v>#DIV/0!</v>
      </c>
    </row>
    <row r="102" spans="1:5" ht="15">
      <c r="A102" s="260" t="s">
        <v>124</v>
      </c>
      <c r="B102" s="159"/>
      <c r="C102" s="254" t="e">
        <f>B102/B$159*100</f>
        <v>#DIV/0!</v>
      </c>
      <c r="D102" s="144"/>
      <c r="E102" s="254" t="e">
        <f>D102/D$159*100</f>
        <v>#DIV/0!</v>
      </c>
    </row>
    <row r="103" spans="1:5" ht="15">
      <c r="A103" s="197" t="s">
        <v>177</v>
      </c>
      <c r="B103" s="159"/>
      <c r="C103" s="254" t="e">
        <f>B103/B$159*100</f>
        <v>#DIV/0!</v>
      </c>
      <c r="D103" s="144"/>
      <c r="E103" s="254" t="e">
        <f>D103/D$159*100</f>
        <v>#DIV/0!</v>
      </c>
    </row>
    <row r="104" spans="1:5" ht="15">
      <c r="A104" s="286" t="s">
        <v>178</v>
      </c>
      <c r="B104" s="159"/>
      <c r="C104" s="254" t="e">
        <f>B104/B$159*100</f>
        <v>#DIV/0!</v>
      </c>
      <c r="D104" s="144"/>
      <c r="E104" s="254" t="e">
        <f>D104/D$159*100</f>
        <v>#DIV/0!</v>
      </c>
    </row>
    <row r="105" spans="1:5" ht="15">
      <c r="A105" s="286" t="s">
        <v>179</v>
      </c>
      <c r="B105" s="144"/>
      <c r="C105" s="254" t="e">
        <f>B105/B$159*100</f>
        <v>#DIV/0!</v>
      </c>
      <c r="D105" s="144"/>
      <c r="E105" s="254" t="e">
        <f>D105/D$159*100</f>
        <v>#DIV/0!</v>
      </c>
    </row>
    <row r="106" spans="1:5" ht="15">
      <c r="A106" s="198" t="s">
        <v>197</v>
      </c>
      <c r="B106" s="144"/>
      <c r="C106" s="254" t="e">
        <f>B106/B$159*100</f>
        <v>#DIV/0!</v>
      </c>
      <c r="D106" s="144"/>
      <c r="E106" s="254" t="e">
        <f>D106/D$159*100</f>
        <v>#DIV/0!</v>
      </c>
    </row>
    <row r="107" spans="1:5" ht="15">
      <c r="A107" s="197" t="s">
        <v>198</v>
      </c>
      <c r="B107" s="144"/>
      <c r="C107" s="254" t="e">
        <f>B107/B$159*100</f>
        <v>#DIV/0!</v>
      </c>
      <c r="D107" s="144"/>
      <c r="E107" s="254" t="e">
        <f>D107/D$159*100</f>
        <v>#DIV/0!</v>
      </c>
    </row>
    <row r="108" spans="1:5" ht="15">
      <c r="A108" s="199" t="s">
        <v>199</v>
      </c>
      <c r="B108" s="144"/>
      <c r="C108" s="254" t="e">
        <f>B108/B$159*100</f>
        <v>#DIV/0!</v>
      </c>
      <c r="D108" s="144"/>
      <c r="E108" s="254" t="e">
        <f>D108/D$159*100</f>
        <v>#DIV/0!</v>
      </c>
    </row>
    <row r="109" spans="1:5" ht="15">
      <c r="A109" s="197" t="s">
        <v>200</v>
      </c>
      <c r="B109" s="144"/>
      <c r="C109" s="254" t="e">
        <f>B109/B$159*100</f>
        <v>#DIV/0!</v>
      </c>
      <c r="D109" s="144"/>
      <c r="E109" s="254" t="e">
        <f>D109/D$159*100</f>
        <v>#DIV/0!</v>
      </c>
    </row>
    <row r="110" spans="1:5" ht="15">
      <c r="A110" s="260" t="s">
        <v>201</v>
      </c>
      <c r="B110" s="144"/>
      <c r="C110" s="254" t="e">
        <f>B110/B$159*100</f>
        <v>#DIV/0!</v>
      </c>
      <c r="D110" s="144"/>
      <c r="E110" s="254" t="e">
        <f>D110/D$159*100</f>
        <v>#DIV/0!</v>
      </c>
    </row>
    <row r="111" spans="1:5" ht="15.75" customHeight="1">
      <c r="A111" s="261" t="s">
        <v>202</v>
      </c>
      <c r="B111" s="144"/>
      <c r="C111" s="254" t="e">
        <f>B111/B$159*100</f>
        <v>#DIV/0!</v>
      </c>
      <c r="D111" s="144"/>
      <c r="E111" s="254" t="e">
        <f>D111/D$159*100</f>
        <v>#DIV/0!</v>
      </c>
    </row>
    <row r="112" spans="1:5" ht="15">
      <c r="A112" s="199" t="s">
        <v>203</v>
      </c>
      <c r="B112" s="144"/>
      <c r="C112" s="254" t="e">
        <f>B112/B$159*100</f>
        <v>#DIV/0!</v>
      </c>
      <c r="D112" s="144"/>
      <c r="E112" s="254" t="e">
        <f>D112/D$159*100</f>
        <v>#DIV/0!</v>
      </c>
    </row>
    <row r="113" spans="1:5" ht="15">
      <c r="A113" s="199" t="s">
        <v>204</v>
      </c>
      <c r="B113" s="144"/>
      <c r="C113" s="254" t="e">
        <f>B113/B$159*100</f>
        <v>#DIV/0!</v>
      </c>
      <c r="D113" s="144"/>
      <c r="E113" s="254" t="e">
        <f>D113/D$159*100</f>
        <v>#DIV/0!</v>
      </c>
    </row>
    <row r="114" spans="1:5" ht="15">
      <c r="A114" s="200" t="s">
        <v>113</v>
      </c>
      <c r="B114" s="144"/>
      <c r="C114" s="254" t="e">
        <f>B114/B$159*100</f>
        <v>#DIV/0!</v>
      </c>
      <c r="D114" s="144"/>
      <c r="E114" s="254" t="e">
        <f>D114/D$159*100</f>
        <v>#DIV/0!</v>
      </c>
    </row>
    <row r="115" spans="1:5" ht="15">
      <c r="A115" s="200" t="s">
        <v>114</v>
      </c>
      <c r="B115" s="144"/>
      <c r="C115" s="254" t="e">
        <f>B115/B$159*100</f>
        <v>#DIV/0!</v>
      </c>
      <c r="D115" s="144"/>
      <c r="E115" s="254" t="e">
        <f>D115/D$159*100</f>
        <v>#DIV/0!</v>
      </c>
    </row>
    <row r="116" spans="1:5" ht="15">
      <c r="A116" s="200" t="s">
        <v>115</v>
      </c>
      <c r="B116" s="144"/>
      <c r="C116" s="254" t="e">
        <f>B116/B$159*100</f>
        <v>#DIV/0!</v>
      </c>
      <c r="D116" s="144"/>
      <c r="E116" s="254" t="e">
        <f>D116/D$159*100</f>
        <v>#DIV/0!</v>
      </c>
    </row>
    <row r="117" spans="1:5" ht="15">
      <c r="A117" s="200" t="s">
        <v>205</v>
      </c>
      <c r="B117" s="144"/>
      <c r="C117" s="254" t="e">
        <f>B117/B$159*100</f>
        <v>#DIV/0!</v>
      </c>
      <c r="D117" s="144"/>
      <c r="E117" s="254" t="e">
        <f>D117/D$159*100</f>
        <v>#DIV/0!</v>
      </c>
    </row>
    <row r="118" spans="1:5" ht="15">
      <c r="A118" s="200" t="s">
        <v>206</v>
      </c>
      <c r="B118" s="144"/>
      <c r="C118" s="254" t="e">
        <f>B118/B$159*100</f>
        <v>#DIV/0!</v>
      </c>
      <c r="D118" s="144"/>
      <c r="E118" s="254" t="e">
        <f>D118/D$159*100</f>
        <v>#DIV/0!</v>
      </c>
    </row>
    <row r="119" spans="1:5" ht="15">
      <c r="A119" s="197" t="s">
        <v>90</v>
      </c>
      <c r="B119" s="144"/>
      <c r="C119" s="254" t="e">
        <f>B119/B$159*100</f>
        <v>#DIV/0!</v>
      </c>
      <c r="D119" s="144"/>
      <c r="E119" s="254" t="e">
        <f>D119/D$159*100</f>
        <v>#DIV/0!</v>
      </c>
    </row>
    <row r="120" spans="1:5" ht="12.75" customHeight="1">
      <c r="A120" s="197" t="s">
        <v>91</v>
      </c>
      <c r="B120" s="144"/>
      <c r="C120" s="254" t="e">
        <f>B120/B$159*100</f>
        <v>#DIV/0!</v>
      </c>
      <c r="D120" s="144"/>
      <c r="E120" s="254" t="e">
        <f>D120/D$159*100</f>
        <v>#DIV/0!</v>
      </c>
    </row>
    <row r="121" spans="1:5" ht="15">
      <c r="A121" s="197" t="s">
        <v>92</v>
      </c>
      <c r="B121" s="144"/>
      <c r="C121" s="254" t="e">
        <f>B121/B$159*100</f>
        <v>#DIV/0!</v>
      </c>
      <c r="D121" s="144"/>
      <c r="E121" s="254" t="e">
        <f>D121/D$159*100</f>
        <v>#DIV/0!</v>
      </c>
    </row>
    <row r="122" spans="1:5" ht="15">
      <c r="A122" s="197" t="s">
        <v>93</v>
      </c>
      <c r="B122" s="144"/>
      <c r="C122" s="254" t="e">
        <f>B122/B$159*100</f>
        <v>#DIV/0!</v>
      </c>
      <c r="D122" s="144"/>
      <c r="E122" s="254" t="e">
        <f>D122/D$159*100</f>
        <v>#DIV/0!</v>
      </c>
    </row>
    <row r="123" spans="1:5" ht="15">
      <c r="A123" s="197" t="s">
        <v>180</v>
      </c>
      <c r="B123" s="144"/>
      <c r="C123" s="254" t="e">
        <f>B123/B$159*100</f>
        <v>#DIV/0!</v>
      </c>
      <c r="D123" s="144"/>
      <c r="E123" s="254" t="e">
        <f>D123/D$159*100</f>
        <v>#DIV/0!</v>
      </c>
    </row>
    <row r="124" spans="1:5" ht="15">
      <c r="A124" s="197" t="s">
        <v>181</v>
      </c>
      <c r="B124" s="144"/>
      <c r="C124" s="254" t="e">
        <f>B124/B$159*100</f>
        <v>#DIV/0!</v>
      </c>
      <c r="D124" s="144"/>
      <c r="E124" s="254" t="e">
        <f>D124/D$159*100</f>
        <v>#DIV/0!</v>
      </c>
    </row>
    <row r="125" spans="1:5" ht="15">
      <c r="A125" s="197" t="s">
        <v>116</v>
      </c>
      <c r="B125" s="144"/>
      <c r="C125" s="254" t="e">
        <f>B125/B$159*100</f>
        <v>#DIV/0!</v>
      </c>
      <c r="D125" s="144"/>
      <c r="E125" s="254" t="e">
        <f>D125/D$159*100</f>
        <v>#DIV/0!</v>
      </c>
    </row>
    <row r="126" spans="1:5" ht="15">
      <c r="A126" s="197" t="s">
        <v>125</v>
      </c>
      <c r="B126" s="144"/>
      <c r="C126" s="254" t="e">
        <f>B126/B$159*100</f>
        <v>#DIV/0!</v>
      </c>
      <c r="D126" s="144"/>
      <c r="E126" s="254" t="e">
        <f>D126/D$159*100</f>
        <v>#DIV/0!</v>
      </c>
    </row>
    <row r="127" spans="1:5" ht="15">
      <c r="A127" s="197" t="s">
        <v>119</v>
      </c>
      <c r="B127" s="144"/>
      <c r="C127" s="254" t="e">
        <f>B127/B$159*100</f>
        <v>#DIV/0!</v>
      </c>
      <c r="D127" s="144"/>
      <c r="E127" s="254" t="e">
        <f>D127/D$159*100</f>
        <v>#DIV/0!</v>
      </c>
    </row>
    <row r="128" spans="1:5" ht="15">
      <c r="A128" s="261" t="s">
        <v>126</v>
      </c>
      <c r="B128" s="144"/>
      <c r="C128" s="254" t="e">
        <f>B128/B$159*100</f>
        <v>#DIV/0!</v>
      </c>
      <c r="D128" s="144"/>
      <c r="E128" s="254" t="e">
        <f>D128/D$159*100</f>
        <v>#DIV/0!</v>
      </c>
    </row>
    <row r="129" spans="1:5" ht="15">
      <c r="A129" s="261" t="s">
        <v>127</v>
      </c>
      <c r="B129" s="145"/>
      <c r="C129" s="254" t="e">
        <f>B129/B$159*100</f>
        <v>#DIV/0!</v>
      </c>
      <c r="D129" s="145"/>
      <c r="E129" s="254" t="e">
        <f>D129/D$159*100</f>
        <v>#DIV/0!</v>
      </c>
    </row>
    <row r="130" spans="1:5" ht="15">
      <c r="A130" s="197" t="s">
        <v>182</v>
      </c>
      <c r="B130" s="145"/>
      <c r="C130" s="254" t="e">
        <f>B130/B$159*100</f>
        <v>#DIV/0!</v>
      </c>
      <c r="D130" s="145"/>
      <c r="E130" s="254" t="e">
        <f>D130/D$159*100</f>
        <v>#DIV/0!</v>
      </c>
    </row>
    <row r="131" spans="1:5" ht="15">
      <c r="A131" s="197" t="s">
        <v>183</v>
      </c>
      <c r="B131" s="145"/>
      <c r="C131" s="254" t="e">
        <f>B131/B$159*100</f>
        <v>#DIV/0!</v>
      </c>
      <c r="D131" s="145"/>
      <c r="E131" s="254" t="e">
        <f>D131/D$159*100</f>
        <v>#DIV/0!</v>
      </c>
    </row>
    <row r="132" spans="1:5" ht="13.5" customHeight="1">
      <c r="A132" s="197" t="s">
        <v>184</v>
      </c>
      <c r="B132" s="144"/>
      <c r="C132" s="254" t="e">
        <f>B132/B$159*100</f>
        <v>#DIV/0!</v>
      </c>
      <c r="D132" s="144"/>
      <c r="E132" s="254" t="e">
        <f>D132/D$159*100</f>
        <v>#DIV/0!</v>
      </c>
    </row>
    <row r="133" spans="1:5" ht="15">
      <c r="A133" s="260" t="s">
        <v>185</v>
      </c>
      <c r="B133" s="144"/>
      <c r="C133" s="254" t="e">
        <f>B133/B$159*100</f>
        <v>#DIV/0!</v>
      </c>
      <c r="D133" s="144"/>
      <c r="E133" s="254" t="e">
        <f>D133/D$159*100</f>
        <v>#DIV/0!</v>
      </c>
    </row>
    <row r="134" spans="1:5" ht="15">
      <c r="A134" s="376" t="s">
        <v>186</v>
      </c>
      <c r="B134" s="144"/>
      <c r="C134" s="254" t="e">
        <f>B134/B$159*100</f>
        <v>#DIV/0!</v>
      </c>
      <c r="D134" s="144"/>
      <c r="E134" s="254" t="e">
        <f>D134/D$159*100</f>
        <v>#DIV/0!</v>
      </c>
    </row>
    <row r="135" spans="1:5" ht="15">
      <c r="A135" s="377" t="s">
        <v>187</v>
      </c>
      <c r="B135" s="144"/>
      <c r="C135" s="254" t="e">
        <f>B135/B$159*100</f>
        <v>#DIV/0!</v>
      </c>
      <c r="D135" s="144"/>
      <c r="E135" s="254" t="e">
        <f>D135/D$159*100</f>
        <v>#DIV/0!</v>
      </c>
    </row>
    <row r="136" spans="1:5" ht="15">
      <c r="A136" s="377" t="s">
        <v>188</v>
      </c>
      <c r="B136" s="144"/>
      <c r="C136" s="254" t="e">
        <f>B136/B$159*100</f>
        <v>#DIV/0!</v>
      </c>
      <c r="D136" s="144"/>
      <c r="E136" s="254" t="e">
        <f>D136/D$159*100</f>
        <v>#DIV/0!</v>
      </c>
    </row>
    <row r="137" spans="1:5" ht="15">
      <c r="A137" s="378" t="s">
        <v>189</v>
      </c>
      <c r="B137" s="144"/>
      <c r="C137" s="254" t="e">
        <f>B137/B$159*100</f>
        <v>#DIV/0!</v>
      </c>
      <c r="D137" s="144"/>
      <c r="E137" s="254" t="e">
        <f>D137/D$159*100</f>
        <v>#DIV/0!</v>
      </c>
    </row>
    <row r="138" spans="1:5" ht="15">
      <c r="A138" s="200" t="s">
        <v>190</v>
      </c>
      <c r="B138" s="144"/>
      <c r="C138" s="254" t="e">
        <f>B138/B$159*100</f>
        <v>#DIV/0!</v>
      </c>
      <c r="D138" s="144"/>
      <c r="E138" s="254" t="e">
        <f>D138/D$159*100</f>
        <v>#DIV/0!</v>
      </c>
    </row>
    <row r="139" spans="1:5" ht="15">
      <c r="A139" s="200" t="s">
        <v>191</v>
      </c>
      <c r="B139" s="144"/>
      <c r="C139" s="254" t="e">
        <f>B139/B$159*100</f>
        <v>#DIV/0!</v>
      </c>
      <c r="D139" s="144"/>
      <c r="E139" s="254" t="e">
        <f>D139/D$159*100</f>
        <v>#DIV/0!</v>
      </c>
    </row>
    <row r="140" spans="1:5" ht="15">
      <c r="A140" s="284" t="s">
        <v>192</v>
      </c>
      <c r="B140" s="145"/>
      <c r="C140" s="254" t="e">
        <f>B140/B$159*100</f>
        <v>#DIV/0!</v>
      </c>
      <c r="D140" s="145"/>
      <c r="E140" s="254" t="e">
        <f>D140/D$159*100</f>
        <v>#DIV/0!</v>
      </c>
    </row>
    <row r="141" spans="1:5" ht="15">
      <c r="A141" s="200" t="s">
        <v>193</v>
      </c>
      <c r="B141" s="145"/>
      <c r="C141" s="254" t="e">
        <f>B141/B$159*100</f>
        <v>#DIV/0!</v>
      </c>
      <c r="D141" s="145"/>
      <c r="E141" s="254" t="e">
        <f>D141/D$159*100</f>
        <v>#DIV/0!</v>
      </c>
    </row>
    <row r="142" spans="1:5" ht="15">
      <c r="A142" s="200" t="s">
        <v>194</v>
      </c>
      <c r="B142" s="145"/>
      <c r="C142" s="254" t="e">
        <f>B142/B$159*100</f>
        <v>#DIV/0!</v>
      </c>
      <c r="D142" s="145"/>
      <c r="E142" s="254" t="e">
        <f>D142/D$159*100</f>
        <v>#DIV/0!</v>
      </c>
    </row>
    <row r="143" spans="1:5" ht="15">
      <c r="A143" s="197" t="s">
        <v>109</v>
      </c>
      <c r="B143" s="145"/>
      <c r="C143" s="254" t="e">
        <f>B143/B$159*100</f>
        <v>#DIV/0!</v>
      </c>
      <c r="D143" s="145"/>
      <c r="E143" s="254" t="e">
        <f>D143/D$159*100</f>
        <v>#DIV/0!</v>
      </c>
    </row>
    <row r="144" spans="1:5" ht="15">
      <c r="A144" s="197" t="s">
        <v>104</v>
      </c>
      <c r="B144" s="145"/>
      <c r="C144" s="254" t="e">
        <f>B144/B$159*100</f>
        <v>#DIV/0!</v>
      </c>
      <c r="D144" s="145"/>
      <c r="E144" s="254" t="e">
        <f>D144/D$159*100</f>
        <v>#DIV/0!</v>
      </c>
    </row>
    <row r="145" spans="1:5" ht="15">
      <c r="A145" s="260" t="s">
        <v>128</v>
      </c>
      <c r="B145" s="145"/>
      <c r="C145" s="254" t="e">
        <f>B145/B$159*100</f>
        <v>#DIV/0!</v>
      </c>
      <c r="D145" s="145"/>
      <c r="E145" s="254" t="e">
        <f>D145/D$159*100</f>
        <v>#DIV/0!</v>
      </c>
    </row>
    <row r="146" spans="1:5" ht="15">
      <c r="A146" s="197" t="s">
        <v>105</v>
      </c>
      <c r="B146" s="145"/>
      <c r="C146" s="254" t="e">
        <f>B146/B$159*100</f>
        <v>#DIV/0!</v>
      </c>
      <c r="D146" s="145"/>
      <c r="E146" s="254" t="e">
        <f>D146/D$159*100</f>
        <v>#DIV/0!</v>
      </c>
    </row>
    <row r="147" spans="1:5" ht="15">
      <c r="A147" s="197" t="s">
        <v>106</v>
      </c>
      <c r="B147" s="145"/>
      <c r="C147" s="254" t="e">
        <f>B147/B$159*100</f>
        <v>#DIV/0!</v>
      </c>
      <c r="D147" s="145"/>
      <c r="E147" s="254" t="e">
        <f>D147/D$159*100</f>
        <v>#DIV/0!</v>
      </c>
    </row>
    <row r="148" spans="1:5" ht="15">
      <c r="A148" s="197" t="s">
        <v>107</v>
      </c>
      <c r="B148" s="145"/>
      <c r="C148" s="254" t="e">
        <f>B148/B$159*100</f>
        <v>#DIV/0!</v>
      </c>
      <c r="D148" s="145"/>
      <c r="E148" s="254" t="e">
        <f>D148/D$159*100</f>
        <v>#DIV/0!</v>
      </c>
    </row>
    <row r="149" spans="1:5" ht="15">
      <c r="A149" s="197" t="s">
        <v>120</v>
      </c>
      <c r="B149" s="145"/>
      <c r="C149" s="254" t="e">
        <f>B149/B$159*100</f>
        <v>#DIV/0!</v>
      </c>
      <c r="D149" s="145"/>
      <c r="E149" s="254" t="e">
        <f>D149/D$159*100</f>
        <v>#DIV/0!</v>
      </c>
    </row>
    <row r="150" spans="1:5" ht="15">
      <c r="A150" s="197" t="s">
        <v>94</v>
      </c>
      <c r="B150" s="145"/>
      <c r="C150" s="254" t="e">
        <f>B150/B$159*100</f>
        <v>#DIV/0!</v>
      </c>
      <c r="D150" s="145"/>
      <c r="E150" s="254" t="e">
        <f>D150/D$159*100</f>
        <v>#DIV/0!</v>
      </c>
    </row>
    <row r="151" spans="1:5" ht="15">
      <c r="A151" s="197" t="s">
        <v>95</v>
      </c>
      <c r="B151" s="145"/>
      <c r="C151" s="254" t="e">
        <f>B151/B$159*100</f>
        <v>#DIV/0!</v>
      </c>
      <c r="D151" s="145"/>
      <c r="E151" s="254" t="e">
        <f>D151/D$159*100</f>
        <v>#DIV/0!</v>
      </c>
    </row>
    <row r="152" spans="1:5" ht="15">
      <c r="A152" s="260" t="s">
        <v>129</v>
      </c>
      <c r="B152" s="145"/>
      <c r="C152" s="254" t="e">
        <f>B152/B$159*100</f>
        <v>#DIV/0!</v>
      </c>
      <c r="D152" s="145"/>
      <c r="E152" s="254" t="e">
        <f>D152/D$159*100</f>
        <v>#DIV/0!</v>
      </c>
    </row>
    <row r="153" spans="1:5" ht="15">
      <c r="A153" s="199" t="s">
        <v>108</v>
      </c>
      <c r="B153" s="145"/>
      <c r="C153" s="254" t="e">
        <f>B153/B$159*100</f>
        <v>#DIV/0!</v>
      </c>
      <c r="D153" s="145"/>
      <c r="E153" s="254" t="e">
        <f>D153/D$159*100</f>
        <v>#DIV/0!</v>
      </c>
    </row>
    <row r="154" spans="1:5" ht="15">
      <c r="A154" s="199" t="s">
        <v>110</v>
      </c>
      <c r="B154" s="145"/>
      <c r="C154" s="254" t="e">
        <f>B154/B$159*100</f>
        <v>#DIV/0!</v>
      </c>
      <c r="D154" s="145"/>
      <c r="E154" s="254" t="e">
        <f>D154/D$159*100</f>
        <v>#DIV/0!</v>
      </c>
    </row>
    <row r="155" spans="1:5" ht="15">
      <c r="A155" s="261" t="s">
        <v>130</v>
      </c>
      <c r="B155" s="145"/>
      <c r="C155" s="254" t="e">
        <f>B155/B$159*100</f>
        <v>#DIV/0!</v>
      </c>
      <c r="D155" s="145"/>
      <c r="E155" s="254" t="e">
        <f>D155/D$159*100</f>
        <v>#DIV/0!</v>
      </c>
    </row>
    <row r="156" spans="1:5" ht="15">
      <c r="A156" s="198" t="s">
        <v>207</v>
      </c>
      <c r="B156" s="145"/>
      <c r="C156" s="254" t="e">
        <f>B156/B$159*100</f>
        <v>#DIV/0!</v>
      </c>
      <c r="D156" s="145"/>
      <c r="E156" s="254" t="e">
        <f>D156/D$159*100</f>
        <v>#DIV/0!</v>
      </c>
    </row>
    <row r="157" spans="1:5" ht="15">
      <c r="A157" s="198" t="s">
        <v>208</v>
      </c>
      <c r="B157" s="145"/>
      <c r="C157" s="254" t="e">
        <f>B157/B$159*100</f>
        <v>#DIV/0!</v>
      </c>
      <c r="D157" s="145"/>
      <c r="E157" s="254" t="e">
        <f>D157/D$159*100</f>
        <v>#DIV/0!</v>
      </c>
    </row>
    <row r="158" spans="1:5" ht="15" thickBot="1">
      <c r="A158" s="214" t="s">
        <v>195</v>
      </c>
      <c r="B158" s="145"/>
      <c r="C158" s="254" t="e">
        <f>B158/B$159*100</f>
        <v>#DIV/0!</v>
      </c>
      <c r="D158" s="145"/>
      <c r="E158" s="254" t="e">
        <f>D158/D$159*100</f>
        <v>#DIV/0!</v>
      </c>
    </row>
    <row r="159" spans="1:5" ht="16.5" thickBot="1">
      <c r="A159" s="266" t="s">
        <v>166</v>
      </c>
      <c r="B159" s="270">
        <f>SUM(B88:B158)</f>
        <v>0</v>
      </c>
      <c r="C159" s="271"/>
      <c r="D159" s="270">
        <f>SUM(D88:D158)</f>
        <v>0</v>
      </c>
      <c r="E159" s="271"/>
    </row>
    <row r="160" spans="1:5" ht="16.5" thickBot="1">
      <c r="A160" s="147" t="s">
        <v>167</v>
      </c>
      <c r="B160" s="154">
        <f>SUM(Hemodiálise!$AE$39+Hemodiálise!$AH$39+Hemodiálise!$AK$39)</f>
        <v>0</v>
      </c>
      <c r="C160" s="17"/>
      <c r="D160" s="154">
        <f>SUM(Hemodiálise!$W$39+Hemodiálise!$Z$39+Hemodiálise!$AC$39)</f>
        <v>0</v>
      </c>
      <c r="E160" s="17"/>
    </row>
    <row r="161" spans="1:5" ht="15" thickBot="1">
      <c r="A161" s="158"/>
      <c r="B161" s="148"/>
      <c r="C161" s="149"/>
      <c r="D161" s="148"/>
      <c r="E161" s="149"/>
    </row>
    <row r="162" spans="1:5" ht="36.75" customHeight="1" thickBot="1">
      <c r="A162" s="272" t="s">
        <v>24</v>
      </c>
      <c r="B162" s="359" t="s">
        <v>161</v>
      </c>
      <c r="C162" s="360"/>
      <c r="D162" s="359" t="s">
        <v>163</v>
      </c>
      <c r="E162" s="360"/>
    </row>
    <row r="163" spans="1:5" ht="34.5" thickBot="1">
      <c r="A163" s="152" t="s">
        <v>88</v>
      </c>
      <c r="B163" s="153" t="s">
        <v>160</v>
      </c>
      <c r="C163" s="153" t="s">
        <v>89</v>
      </c>
      <c r="D163" s="153" t="s">
        <v>162</v>
      </c>
      <c r="E163" s="153" t="s">
        <v>89</v>
      </c>
    </row>
    <row r="164" spans="1:5" ht="14.25">
      <c r="A164" s="197" t="s">
        <v>173</v>
      </c>
      <c r="B164" s="143"/>
      <c r="C164" s="254" t="e">
        <f>B164/B$235*100</f>
        <v>#DIV/0!</v>
      </c>
      <c r="D164" s="159"/>
      <c r="E164" s="254" t="e">
        <f>D164/D$235*100</f>
        <v>#DIV/0!</v>
      </c>
    </row>
    <row r="165" spans="1:5" ht="14.25">
      <c r="A165" s="197" t="s">
        <v>170</v>
      </c>
      <c r="B165" s="159"/>
      <c r="C165" s="254" t="e">
        <f>B165/B$235*100</f>
        <v>#DIV/0!</v>
      </c>
      <c r="D165" s="159"/>
      <c r="E165" s="254" t="e">
        <f>D165/D$235*100</f>
        <v>#DIV/0!</v>
      </c>
    </row>
    <row r="166" spans="1:5" ht="14.25">
      <c r="A166" s="197" t="s">
        <v>171</v>
      </c>
      <c r="B166" s="159"/>
      <c r="C166" s="254" t="e">
        <f>B166/B$235*100</f>
        <v>#DIV/0!</v>
      </c>
      <c r="D166" s="159"/>
      <c r="E166" s="254" t="e">
        <f>D166/D$235*100</f>
        <v>#DIV/0!</v>
      </c>
    </row>
    <row r="167" spans="1:5" ht="14.25">
      <c r="A167" s="197" t="s">
        <v>99</v>
      </c>
      <c r="B167" s="159"/>
      <c r="C167" s="254" t="e">
        <f>B167/B$235*100</f>
        <v>#DIV/0!</v>
      </c>
      <c r="D167" s="159"/>
      <c r="E167" s="254" t="e">
        <f>D167/D$235*100</f>
        <v>#DIV/0!</v>
      </c>
    </row>
    <row r="168" spans="1:5" ht="14.25">
      <c r="A168" s="197" t="s">
        <v>100</v>
      </c>
      <c r="B168" s="159"/>
      <c r="C168" s="254" t="e">
        <f>B168/B$235*100</f>
        <v>#DIV/0!</v>
      </c>
      <c r="D168" s="159"/>
      <c r="E168" s="254" t="e">
        <f>D168/D$235*100</f>
        <v>#DIV/0!</v>
      </c>
    </row>
    <row r="169" spans="1:5" ht="14.25">
      <c r="A169" s="197" t="s">
        <v>101</v>
      </c>
      <c r="B169" s="159"/>
      <c r="C169" s="254" t="e">
        <f>B169/B$235*100</f>
        <v>#DIV/0!</v>
      </c>
      <c r="D169" s="159"/>
      <c r="E169" s="254" t="e">
        <f>D169/D$235*100</f>
        <v>#DIV/0!</v>
      </c>
    </row>
    <row r="170" spans="1:5" ht="14.25">
      <c r="A170" s="197" t="s">
        <v>102</v>
      </c>
      <c r="B170" s="159"/>
      <c r="C170" s="254" t="e">
        <f>B170/B$235*100</f>
        <v>#DIV/0!</v>
      </c>
      <c r="D170" s="159"/>
      <c r="E170" s="254" t="e">
        <f>D170/D$235*100</f>
        <v>#DIV/0!</v>
      </c>
    </row>
    <row r="171" spans="1:5" ht="14.25">
      <c r="A171" s="197" t="s">
        <v>103</v>
      </c>
      <c r="B171" s="159"/>
      <c r="C171" s="254" t="e">
        <f>B171/B$235*100</f>
        <v>#DIV/0!</v>
      </c>
      <c r="D171" s="159"/>
      <c r="E171" s="254" t="e">
        <f>D171/D$235*100</f>
        <v>#DIV/0!</v>
      </c>
    </row>
    <row r="172" spans="1:5" ht="14.25">
      <c r="A172" s="197" t="s">
        <v>172</v>
      </c>
      <c r="B172" s="159"/>
      <c r="C172" s="254" t="e">
        <f>B172/B$235*100</f>
        <v>#DIV/0!</v>
      </c>
      <c r="D172" s="159"/>
      <c r="E172" s="254" t="e">
        <f>D172/D$235*100</f>
        <v>#DIV/0!</v>
      </c>
    </row>
    <row r="173" spans="1:5" ht="15">
      <c r="A173" s="197" t="s">
        <v>174</v>
      </c>
      <c r="B173" s="159"/>
      <c r="C173" s="254" t="e">
        <f>B173/B$235*100</f>
        <v>#DIV/0!</v>
      </c>
      <c r="D173" s="159"/>
      <c r="E173" s="254" t="e">
        <f>D173/D$235*100</f>
        <v>#DIV/0!</v>
      </c>
    </row>
    <row r="174" spans="1:5" ht="15">
      <c r="A174" s="200" t="s">
        <v>175</v>
      </c>
      <c r="B174" s="159"/>
      <c r="C174" s="254" t="e">
        <f>B174/B$235*100</f>
        <v>#DIV/0!</v>
      </c>
      <c r="D174" s="159"/>
      <c r="E174" s="254" t="e">
        <f>D174/D$235*100</f>
        <v>#DIV/0!</v>
      </c>
    </row>
    <row r="175" spans="1:5" ht="15">
      <c r="A175" s="200" t="s">
        <v>176</v>
      </c>
      <c r="B175" s="159"/>
      <c r="C175" s="254" t="e">
        <f>B175/B$235*100</f>
        <v>#DIV/0!</v>
      </c>
      <c r="D175" s="159"/>
      <c r="E175" s="254" t="e">
        <f>D175/D$235*100</f>
        <v>#DIV/0!</v>
      </c>
    </row>
    <row r="176" spans="1:5" ht="15">
      <c r="A176" s="197" t="s">
        <v>98</v>
      </c>
      <c r="B176" s="159"/>
      <c r="C176" s="254" t="e">
        <f>B176/B$235*100</f>
        <v>#DIV/0!</v>
      </c>
      <c r="D176" s="159"/>
      <c r="E176" s="254" t="e">
        <f>D176/D$235*100</f>
        <v>#DIV/0!</v>
      </c>
    </row>
    <row r="177" spans="1:5" ht="15">
      <c r="A177" s="197" t="s">
        <v>118</v>
      </c>
      <c r="B177" s="159"/>
      <c r="C177" s="254" t="e">
        <f>B177/B$235*100</f>
        <v>#DIV/0!</v>
      </c>
      <c r="D177" s="159"/>
      <c r="E177" s="254" t="e">
        <f>D177/D$235*100</f>
        <v>#DIV/0!</v>
      </c>
    </row>
    <row r="178" spans="1:5" ht="15">
      <c r="A178" s="260" t="s">
        <v>124</v>
      </c>
      <c r="B178" s="159"/>
      <c r="C178" s="254" t="e">
        <f>B178/B$235*100</f>
        <v>#DIV/0!</v>
      </c>
      <c r="D178" s="159"/>
      <c r="E178" s="254" t="e">
        <f>D178/D$235*100</f>
        <v>#DIV/0!</v>
      </c>
    </row>
    <row r="179" spans="1:5" ht="15">
      <c r="A179" s="197" t="s">
        <v>177</v>
      </c>
      <c r="B179" s="159"/>
      <c r="C179" s="254" t="e">
        <f>B179/B$235*100</f>
        <v>#DIV/0!</v>
      </c>
      <c r="D179" s="159"/>
      <c r="E179" s="254" t="e">
        <f>D179/D$235*100</f>
        <v>#DIV/0!</v>
      </c>
    </row>
    <row r="180" spans="1:5" ht="15">
      <c r="A180" s="286" t="s">
        <v>178</v>
      </c>
      <c r="B180" s="159"/>
      <c r="C180" s="254" t="e">
        <f>B180/B$235*100</f>
        <v>#DIV/0!</v>
      </c>
      <c r="D180" s="159"/>
      <c r="E180" s="254" t="e">
        <f>D180/D$235*100</f>
        <v>#DIV/0!</v>
      </c>
    </row>
    <row r="181" spans="1:5" ht="15">
      <c r="A181" s="286" t="s">
        <v>179</v>
      </c>
      <c r="B181" s="159"/>
      <c r="C181" s="254" t="e">
        <f>B181/B$235*100</f>
        <v>#DIV/0!</v>
      </c>
      <c r="D181" s="159"/>
      <c r="E181" s="254" t="e">
        <f>D181/D$235*100</f>
        <v>#DIV/0!</v>
      </c>
    </row>
    <row r="182" spans="1:5" ht="15">
      <c r="A182" s="198" t="s">
        <v>197</v>
      </c>
      <c r="B182" s="159"/>
      <c r="C182" s="254" t="e">
        <f>B182/B$235*100</f>
        <v>#DIV/0!</v>
      </c>
      <c r="D182" s="159"/>
      <c r="E182" s="254" t="e">
        <f>D182/D$235*100</f>
        <v>#DIV/0!</v>
      </c>
    </row>
    <row r="183" spans="1:5" ht="15">
      <c r="A183" s="197" t="s">
        <v>198</v>
      </c>
      <c r="B183" s="159"/>
      <c r="C183" s="254" t="e">
        <f>B183/B$235*100</f>
        <v>#DIV/0!</v>
      </c>
      <c r="D183" s="159"/>
      <c r="E183" s="254" t="e">
        <f>D183/D$235*100</f>
        <v>#DIV/0!</v>
      </c>
    </row>
    <row r="184" spans="1:5" ht="15">
      <c r="A184" s="199" t="s">
        <v>199</v>
      </c>
      <c r="B184" s="159"/>
      <c r="C184" s="254" t="e">
        <f>B184/B$235*100</f>
        <v>#DIV/0!</v>
      </c>
      <c r="D184" s="159"/>
      <c r="E184" s="254" t="e">
        <f>D184/D$235*100</f>
        <v>#DIV/0!</v>
      </c>
    </row>
    <row r="185" spans="1:5" ht="15">
      <c r="A185" s="197" t="s">
        <v>200</v>
      </c>
      <c r="B185" s="144"/>
      <c r="C185" s="254" t="e">
        <f>B185/B$235*100</f>
        <v>#DIV/0!</v>
      </c>
      <c r="D185" s="144"/>
      <c r="E185" s="254" t="e">
        <f>D185/D$235*100</f>
        <v>#DIV/0!</v>
      </c>
    </row>
    <row r="186" spans="1:5" ht="15">
      <c r="A186" s="260" t="s">
        <v>201</v>
      </c>
      <c r="B186" s="144"/>
      <c r="C186" s="254" t="e">
        <f>B186/B$235*100</f>
        <v>#DIV/0!</v>
      </c>
      <c r="D186" s="144"/>
      <c r="E186" s="254" t="e">
        <f>D186/D$235*100</f>
        <v>#DIV/0!</v>
      </c>
    </row>
    <row r="187" spans="1:5" ht="15">
      <c r="A187" s="261" t="s">
        <v>202</v>
      </c>
      <c r="B187" s="144"/>
      <c r="C187" s="254" t="e">
        <f>B187/B$235*100</f>
        <v>#DIV/0!</v>
      </c>
      <c r="D187" s="144"/>
      <c r="E187" s="254" t="e">
        <f>D187/D$235*100</f>
        <v>#DIV/0!</v>
      </c>
    </row>
    <row r="188" spans="1:5" ht="15">
      <c r="A188" s="199" t="s">
        <v>203</v>
      </c>
      <c r="B188" s="144"/>
      <c r="C188" s="254" t="e">
        <f>B188/B$235*100</f>
        <v>#DIV/0!</v>
      </c>
      <c r="D188" s="144"/>
      <c r="E188" s="254" t="e">
        <f>D188/D$235*100</f>
        <v>#DIV/0!</v>
      </c>
    </row>
    <row r="189" spans="1:5" ht="15">
      <c r="A189" s="199" t="s">
        <v>204</v>
      </c>
      <c r="B189" s="144"/>
      <c r="C189" s="254" t="e">
        <f>B189/B$235*100</f>
        <v>#DIV/0!</v>
      </c>
      <c r="D189" s="144"/>
      <c r="E189" s="254" t="e">
        <f>D189/D$235*100</f>
        <v>#DIV/0!</v>
      </c>
    </row>
    <row r="190" spans="1:5" ht="15">
      <c r="A190" s="200" t="s">
        <v>113</v>
      </c>
      <c r="B190" s="144"/>
      <c r="C190" s="254" t="e">
        <f>B190/B$235*100</f>
        <v>#DIV/0!</v>
      </c>
      <c r="D190" s="144"/>
      <c r="E190" s="254" t="e">
        <f>D190/D$235*100</f>
        <v>#DIV/0!</v>
      </c>
    </row>
    <row r="191" spans="1:5" ht="15">
      <c r="A191" s="200" t="s">
        <v>114</v>
      </c>
      <c r="B191" s="144"/>
      <c r="C191" s="254" t="e">
        <f>B191/B$235*100</f>
        <v>#DIV/0!</v>
      </c>
      <c r="D191" s="144"/>
      <c r="E191" s="254" t="e">
        <f>D191/D$235*100</f>
        <v>#DIV/0!</v>
      </c>
    </row>
    <row r="192" spans="1:5" ht="15">
      <c r="A192" s="200" t="s">
        <v>115</v>
      </c>
      <c r="B192" s="144"/>
      <c r="C192" s="254" t="e">
        <f>B192/B$235*100</f>
        <v>#DIV/0!</v>
      </c>
      <c r="D192" s="144"/>
      <c r="E192" s="254" t="e">
        <f>D192/D$235*100</f>
        <v>#DIV/0!</v>
      </c>
    </row>
    <row r="193" spans="1:5" ht="15">
      <c r="A193" s="200" t="s">
        <v>205</v>
      </c>
      <c r="B193" s="144"/>
      <c r="C193" s="254" t="e">
        <f>B193/B$235*100</f>
        <v>#DIV/0!</v>
      </c>
      <c r="D193" s="144"/>
      <c r="E193" s="254" t="e">
        <f>D193/D$235*100</f>
        <v>#DIV/0!</v>
      </c>
    </row>
    <row r="194" spans="1:5" ht="15">
      <c r="A194" s="200" t="s">
        <v>206</v>
      </c>
      <c r="B194" s="144"/>
      <c r="C194" s="254" t="e">
        <f>B194/B$235*100</f>
        <v>#DIV/0!</v>
      </c>
      <c r="D194" s="144"/>
      <c r="E194" s="254" t="e">
        <f>D194/D$235*100</f>
        <v>#DIV/0!</v>
      </c>
    </row>
    <row r="195" spans="1:5" ht="15">
      <c r="A195" s="197" t="s">
        <v>90</v>
      </c>
      <c r="B195" s="144"/>
      <c r="C195" s="254" t="e">
        <f>B195/B$235*100</f>
        <v>#DIV/0!</v>
      </c>
      <c r="D195" s="144"/>
      <c r="E195" s="254" t="e">
        <f>D195/D$235*100</f>
        <v>#DIV/0!</v>
      </c>
    </row>
    <row r="196" spans="1:5" ht="15.75" customHeight="1">
      <c r="A196" s="197" t="s">
        <v>91</v>
      </c>
      <c r="B196" s="144"/>
      <c r="C196" s="254" t="e">
        <f>B196/B$235*100</f>
        <v>#DIV/0!</v>
      </c>
      <c r="D196" s="144"/>
      <c r="E196" s="254" t="e">
        <f>D196/D$235*100</f>
        <v>#DIV/0!</v>
      </c>
    </row>
    <row r="197" spans="1:5" ht="15">
      <c r="A197" s="197" t="s">
        <v>92</v>
      </c>
      <c r="B197" s="144"/>
      <c r="C197" s="254" t="e">
        <f>B197/B$235*100</f>
        <v>#DIV/0!</v>
      </c>
      <c r="D197" s="144"/>
      <c r="E197" s="254" t="e">
        <f>D197/D$235*100</f>
        <v>#DIV/0!</v>
      </c>
    </row>
    <row r="198" spans="1:5" ht="15">
      <c r="A198" s="197" t="s">
        <v>93</v>
      </c>
      <c r="B198" s="144"/>
      <c r="C198" s="254" t="e">
        <f>B198/B$235*100</f>
        <v>#DIV/0!</v>
      </c>
      <c r="D198" s="144"/>
      <c r="E198" s="254" t="e">
        <f>D198/D$235*100</f>
        <v>#DIV/0!</v>
      </c>
    </row>
    <row r="199" spans="1:5" ht="15">
      <c r="A199" s="197" t="s">
        <v>180</v>
      </c>
      <c r="B199" s="144"/>
      <c r="C199" s="254" t="e">
        <f>B199/B$235*100</f>
        <v>#DIV/0!</v>
      </c>
      <c r="D199" s="144"/>
      <c r="E199" s="254" t="e">
        <f>D199/D$235*100</f>
        <v>#DIV/0!</v>
      </c>
    </row>
    <row r="200" spans="1:5" ht="15">
      <c r="A200" s="197" t="s">
        <v>181</v>
      </c>
      <c r="B200" s="144"/>
      <c r="C200" s="254" t="e">
        <f>B200/B$235*100</f>
        <v>#DIV/0!</v>
      </c>
      <c r="D200" s="144"/>
      <c r="E200" s="254" t="e">
        <f>D200/D$235*100</f>
        <v>#DIV/0!</v>
      </c>
    </row>
    <row r="201" spans="1:5" ht="15">
      <c r="A201" s="197" t="s">
        <v>116</v>
      </c>
      <c r="B201" s="144"/>
      <c r="C201" s="254" t="e">
        <f>B201/B$235*100</f>
        <v>#DIV/0!</v>
      </c>
      <c r="D201" s="144"/>
      <c r="E201" s="254" t="e">
        <f>D201/D$235*100</f>
        <v>#DIV/0!</v>
      </c>
    </row>
    <row r="202" spans="1:5" ht="15">
      <c r="A202" s="197" t="s">
        <v>125</v>
      </c>
      <c r="B202" s="144"/>
      <c r="C202" s="254" t="e">
        <f>B202/B$235*100</f>
        <v>#DIV/0!</v>
      </c>
      <c r="D202" s="144"/>
      <c r="E202" s="254" t="e">
        <f>D202/D$235*100</f>
        <v>#DIV/0!</v>
      </c>
    </row>
    <row r="203" spans="1:5" ht="15">
      <c r="A203" s="197" t="s">
        <v>119</v>
      </c>
      <c r="B203" s="144"/>
      <c r="C203" s="254" t="e">
        <f>B203/B$235*100</f>
        <v>#DIV/0!</v>
      </c>
      <c r="D203" s="144"/>
      <c r="E203" s="254" t="e">
        <f>D203/D$235*100</f>
        <v>#DIV/0!</v>
      </c>
    </row>
    <row r="204" spans="1:5" ht="13.5" customHeight="1">
      <c r="A204" s="261" t="s">
        <v>126</v>
      </c>
      <c r="B204" s="144"/>
      <c r="C204" s="254" t="e">
        <f>B204/B$235*100</f>
        <v>#DIV/0!</v>
      </c>
      <c r="D204" s="144"/>
      <c r="E204" s="254" t="e">
        <f>D204/D$235*100</f>
        <v>#DIV/0!</v>
      </c>
    </row>
    <row r="205" spans="1:5" ht="15">
      <c r="A205" s="261" t="s">
        <v>127</v>
      </c>
      <c r="B205" s="144"/>
      <c r="C205" s="254" t="e">
        <f>B205/B$235*100</f>
        <v>#DIV/0!</v>
      </c>
      <c r="D205" s="144"/>
      <c r="E205" s="254" t="e">
        <f>D205/D$235*100</f>
        <v>#DIV/0!</v>
      </c>
    </row>
    <row r="206" spans="1:5" ht="15">
      <c r="A206" s="197" t="s">
        <v>182</v>
      </c>
      <c r="B206" s="144"/>
      <c r="C206" s="254" t="e">
        <f>B206/B$235*100</f>
        <v>#DIV/0!</v>
      </c>
      <c r="D206" s="144"/>
      <c r="E206" s="254" t="e">
        <f>D206/D$235*100</f>
        <v>#DIV/0!</v>
      </c>
    </row>
    <row r="207" spans="1:5" ht="15">
      <c r="A207" s="197" t="s">
        <v>183</v>
      </c>
      <c r="B207" s="144"/>
      <c r="C207" s="254" t="e">
        <f>B207/B$235*100</f>
        <v>#DIV/0!</v>
      </c>
      <c r="D207" s="144"/>
      <c r="E207" s="254" t="e">
        <f>D207/D$235*100</f>
        <v>#DIV/0!</v>
      </c>
    </row>
    <row r="208" spans="1:5" ht="15">
      <c r="A208" s="197" t="s">
        <v>184</v>
      </c>
      <c r="B208" s="144"/>
      <c r="C208" s="254" t="e">
        <f>B208/B$235*100</f>
        <v>#DIV/0!</v>
      </c>
      <c r="D208" s="144"/>
      <c r="E208" s="254" t="e">
        <f>D208/D$235*100</f>
        <v>#DIV/0!</v>
      </c>
    </row>
    <row r="209" spans="1:5" ht="15">
      <c r="A209" s="260" t="s">
        <v>185</v>
      </c>
      <c r="B209" s="145"/>
      <c r="C209" s="254" t="e">
        <f>B209/B$235*100</f>
        <v>#DIV/0!</v>
      </c>
      <c r="D209" s="145"/>
      <c r="E209" s="254" t="e">
        <f>D209/D$235*100</f>
        <v>#DIV/0!</v>
      </c>
    </row>
    <row r="210" spans="1:5" ht="15">
      <c r="A210" s="376" t="s">
        <v>186</v>
      </c>
      <c r="B210" s="145"/>
      <c r="C210" s="254" t="e">
        <f>B210/B$235*100</f>
        <v>#DIV/0!</v>
      </c>
      <c r="D210" s="145"/>
      <c r="E210" s="254" t="e">
        <f>D210/D$235*100</f>
        <v>#DIV/0!</v>
      </c>
    </row>
    <row r="211" spans="1:5" ht="15">
      <c r="A211" s="377" t="s">
        <v>187</v>
      </c>
      <c r="B211" s="145"/>
      <c r="C211" s="254" t="e">
        <f>B211/B$235*100</f>
        <v>#DIV/0!</v>
      </c>
      <c r="D211" s="145"/>
      <c r="E211" s="254" t="e">
        <f>D211/D$235*100</f>
        <v>#DIV/0!</v>
      </c>
    </row>
    <row r="212" spans="1:5" ht="13.5" customHeight="1">
      <c r="A212" s="377" t="s">
        <v>188</v>
      </c>
      <c r="B212" s="144"/>
      <c r="C212" s="254" t="e">
        <f>B212/B$235*100</f>
        <v>#DIV/0!</v>
      </c>
      <c r="D212" s="144"/>
      <c r="E212" s="254" t="e">
        <f>D212/D$235*100</f>
        <v>#DIV/0!</v>
      </c>
    </row>
    <row r="213" spans="1:5" ht="15">
      <c r="A213" s="378" t="s">
        <v>189</v>
      </c>
      <c r="B213" s="144"/>
      <c r="C213" s="254" t="e">
        <f>B213/B$235*100</f>
        <v>#DIV/0!</v>
      </c>
      <c r="D213" s="144"/>
      <c r="E213" s="254" t="e">
        <f>D213/D$235*100</f>
        <v>#DIV/0!</v>
      </c>
    </row>
    <row r="214" spans="1:5" ht="15">
      <c r="A214" s="200" t="s">
        <v>190</v>
      </c>
      <c r="B214" s="144"/>
      <c r="C214" s="254" t="e">
        <f>B214/B$235*100</f>
        <v>#DIV/0!</v>
      </c>
      <c r="D214" s="144"/>
      <c r="E214" s="254" t="e">
        <f>D214/D$235*100</f>
        <v>#DIV/0!</v>
      </c>
    </row>
    <row r="215" spans="1:5" ht="15">
      <c r="A215" s="200" t="s">
        <v>191</v>
      </c>
      <c r="B215" s="144"/>
      <c r="C215" s="254" t="e">
        <f>B215/B$235*100</f>
        <v>#DIV/0!</v>
      </c>
      <c r="D215" s="144"/>
      <c r="E215" s="254" t="e">
        <f>D215/D$235*100</f>
        <v>#DIV/0!</v>
      </c>
    </row>
    <row r="216" spans="1:5" ht="15">
      <c r="A216" s="284" t="s">
        <v>192</v>
      </c>
      <c r="B216" s="144"/>
      <c r="C216" s="254" t="e">
        <f>B216/B$235*100</f>
        <v>#DIV/0!</v>
      </c>
      <c r="D216" s="144"/>
      <c r="E216" s="254" t="e">
        <f>D216/D$235*100</f>
        <v>#DIV/0!</v>
      </c>
    </row>
    <row r="217" spans="1:5" ht="13.5" customHeight="1">
      <c r="A217" s="200" t="s">
        <v>193</v>
      </c>
      <c r="B217" s="144"/>
      <c r="C217" s="254" t="e">
        <f>B217/B$235*100</f>
        <v>#DIV/0!</v>
      </c>
      <c r="D217" s="144"/>
      <c r="E217" s="254" t="e">
        <f>D217/D$235*100</f>
        <v>#DIV/0!</v>
      </c>
    </row>
    <row r="218" spans="1:5" ht="15">
      <c r="A218" s="200" t="s">
        <v>194</v>
      </c>
      <c r="B218" s="144"/>
      <c r="C218" s="254" t="e">
        <f>B218/B$235*100</f>
        <v>#DIV/0!</v>
      </c>
      <c r="D218" s="144"/>
      <c r="E218" s="254" t="e">
        <f>D218/D$235*100</f>
        <v>#DIV/0!</v>
      </c>
    </row>
    <row r="219" spans="1:5" ht="15">
      <c r="A219" s="197" t="s">
        <v>109</v>
      </c>
      <c r="B219" s="144"/>
      <c r="C219" s="254" t="e">
        <f>B219/B$235*100</f>
        <v>#DIV/0!</v>
      </c>
      <c r="D219" s="144"/>
      <c r="E219" s="254" t="e">
        <f>D219/D$235*100</f>
        <v>#DIV/0!</v>
      </c>
    </row>
    <row r="220" spans="1:5" ht="15">
      <c r="A220" s="197" t="s">
        <v>104</v>
      </c>
      <c r="B220" s="145"/>
      <c r="C220" s="254" t="e">
        <f>B220/B$235*100</f>
        <v>#DIV/0!</v>
      </c>
      <c r="D220" s="145"/>
      <c r="E220" s="254" t="e">
        <f>D220/D$235*100</f>
        <v>#DIV/0!</v>
      </c>
    </row>
    <row r="221" spans="1:5" ht="15">
      <c r="A221" s="260" t="s">
        <v>128</v>
      </c>
      <c r="B221" s="145"/>
      <c r="C221" s="254" t="e">
        <f>B221/B$235*100</f>
        <v>#DIV/0!</v>
      </c>
      <c r="D221" s="145"/>
      <c r="E221" s="254" t="e">
        <f>D221/D$235*100</f>
        <v>#DIV/0!</v>
      </c>
    </row>
    <row r="222" spans="1:5" ht="15">
      <c r="A222" s="197" t="s">
        <v>105</v>
      </c>
      <c r="B222" s="145"/>
      <c r="C222" s="254" t="e">
        <f>B222/B$235*100</f>
        <v>#DIV/0!</v>
      </c>
      <c r="D222" s="145"/>
      <c r="E222" s="254" t="e">
        <f>D222/D$235*100</f>
        <v>#DIV/0!</v>
      </c>
    </row>
    <row r="223" spans="1:5" ht="15">
      <c r="A223" s="197" t="s">
        <v>106</v>
      </c>
      <c r="B223" s="145"/>
      <c r="C223" s="254" t="e">
        <f>B223/B$235*100</f>
        <v>#DIV/0!</v>
      </c>
      <c r="D223" s="145"/>
      <c r="E223" s="254" t="e">
        <f>D223/D$235*100</f>
        <v>#DIV/0!</v>
      </c>
    </row>
    <row r="224" spans="1:5" ht="15">
      <c r="A224" s="197" t="s">
        <v>107</v>
      </c>
      <c r="B224" s="145"/>
      <c r="C224" s="254" t="e">
        <f>B224/B$235*100</f>
        <v>#DIV/0!</v>
      </c>
      <c r="D224" s="145"/>
      <c r="E224" s="254" t="e">
        <f>D224/D$235*100</f>
        <v>#DIV/0!</v>
      </c>
    </row>
    <row r="225" spans="1:5" ht="15">
      <c r="A225" s="197" t="s">
        <v>120</v>
      </c>
      <c r="B225" s="145"/>
      <c r="C225" s="254" t="e">
        <f>B225/B$235*100</f>
        <v>#DIV/0!</v>
      </c>
      <c r="D225" s="145"/>
      <c r="E225" s="254" t="e">
        <f>D225/D$235*100</f>
        <v>#DIV/0!</v>
      </c>
    </row>
    <row r="226" spans="1:5" ht="15">
      <c r="A226" s="197" t="s">
        <v>94</v>
      </c>
      <c r="B226" s="145"/>
      <c r="C226" s="254" t="e">
        <f>B226/B$235*100</f>
        <v>#DIV/0!</v>
      </c>
      <c r="D226" s="145"/>
      <c r="E226" s="254" t="e">
        <f>D226/D$235*100</f>
        <v>#DIV/0!</v>
      </c>
    </row>
    <row r="227" spans="1:5" ht="15">
      <c r="A227" s="197" t="s">
        <v>95</v>
      </c>
      <c r="B227" s="145"/>
      <c r="C227" s="254" t="e">
        <f>B227/B$235*100</f>
        <v>#DIV/0!</v>
      </c>
      <c r="D227" s="145"/>
      <c r="E227" s="254" t="e">
        <f>D227/D$235*100</f>
        <v>#DIV/0!</v>
      </c>
    </row>
    <row r="228" spans="1:5" ht="15">
      <c r="A228" s="260" t="s">
        <v>129</v>
      </c>
      <c r="B228" s="145"/>
      <c r="C228" s="254" t="e">
        <f>B228/B$235*100</f>
        <v>#DIV/0!</v>
      </c>
      <c r="D228" s="145"/>
      <c r="E228" s="254" t="e">
        <f>D228/D$235*100</f>
        <v>#DIV/0!</v>
      </c>
    </row>
    <row r="229" spans="1:5" ht="15">
      <c r="A229" s="199" t="s">
        <v>108</v>
      </c>
      <c r="B229" s="145"/>
      <c r="C229" s="254" t="e">
        <f>B229/B$235*100</f>
        <v>#DIV/0!</v>
      </c>
      <c r="D229" s="145"/>
      <c r="E229" s="254" t="e">
        <f>D229/D$235*100</f>
        <v>#DIV/0!</v>
      </c>
    </row>
    <row r="230" spans="1:5" ht="15">
      <c r="A230" s="199" t="s">
        <v>110</v>
      </c>
      <c r="B230" s="145"/>
      <c r="C230" s="254" t="e">
        <f>B230/B$235*100</f>
        <v>#DIV/0!</v>
      </c>
      <c r="D230" s="145"/>
      <c r="E230" s="254" t="e">
        <f>D230/D$235*100</f>
        <v>#DIV/0!</v>
      </c>
    </row>
    <row r="231" spans="1:5" ht="15">
      <c r="A231" s="261" t="s">
        <v>130</v>
      </c>
      <c r="B231" s="145"/>
      <c r="C231" s="254" t="e">
        <f>B231/B$235*100</f>
        <v>#DIV/0!</v>
      </c>
      <c r="D231" s="145"/>
      <c r="E231" s="254" t="e">
        <f>D231/D$235*100</f>
        <v>#DIV/0!</v>
      </c>
    </row>
    <row r="232" spans="1:5" ht="15">
      <c r="A232" s="198" t="s">
        <v>207</v>
      </c>
      <c r="B232" s="145"/>
      <c r="C232" s="254" t="e">
        <f>B232/B$235*100</f>
        <v>#DIV/0!</v>
      </c>
      <c r="D232" s="145"/>
      <c r="E232" s="254" t="e">
        <f>D232/D$235*100</f>
        <v>#DIV/0!</v>
      </c>
    </row>
    <row r="233" spans="1:5" ht="15">
      <c r="A233" s="198" t="s">
        <v>208</v>
      </c>
      <c r="B233" s="145"/>
      <c r="C233" s="254" t="e">
        <f>B233/B$235*100</f>
        <v>#DIV/0!</v>
      </c>
      <c r="D233" s="145"/>
      <c r="E233" s="254" t="e">
        <f>D233/D$235*100</f>
        <v>#DIV/0!</v>
      </c>
    </row>
    <row r="234" spans="1:5" ht="15" thickBot="1">
      <c r="A234" s="214" t="s">
        <v>195</v>
      </c>
      <c r="B234" s="145"/>
      <c r="C234" s="254" t="e">
        <f>B234/B$235*100</f>
        <v>#DIV/0!</v>
      </c>
      <c r="D234" s="145"/>
      <c r="E234" s="254" t="e">
        <f>D234/D$235*100</f>
        <v>#DIV/0!</v>
      </c>
    </row>
    <row r="235" spans="1:5" ht="16.5" thickBot="1">
      <c r="A235" s="266" t="s">
        <v>166</v>
      </c>
      <c r="B235" s="270">
        <f>SUM(B164:B234)</f>
        <v>0</v>
      </c>
      <c r="C235" s="271"/>
      <c r="D235" s="270">
        <f>SUM(D164:D234)</f>
        <v>0</v>
      </c>
      <c r="E235" s="271"/>
    </row>
    <row r="236" spans="1:5" ht="16.5" thickBot="1">
      <c r="A236" s="147" t="s">
        <v>167</v>
      </c>
      <c r="B236" s="154">
        <f>SUM(Hemodiálise!$AE$40+Hemodiálise!$AH$40+Hemodiálise!$AK$40)</f>
        <v>0</v>
      </c>
      <c r="C236" s="17"/>
      <c r="D236" s="154">
        <f>SUM(Hemodiálise!$W$40+Hemodiálise!$Z$40+Hemodiálise!$AC$40)</f>
        <v>0</v>
      </c>
      <c r="E236" s="17"/>
    </row>
    <row r="237" spans="1:5" ht="15" thickBot="1">
      <c r="A237" s="17"/>
      <c r="B237" s="148"/>
      <c r="C237" s="149"/>
      <c r="D237" s="148"/>
      <c r="E237" s="149"/>
    </row>
    <row r="238" spans="1:5" ht="32.25" customHeight="1" thickBot="1">
      <c r="A238" s="272" t="s">
        <v>25</v>
      </c>
      <c r="B238" s="359" t="s">
        <v>161</v>
      </c>
      <c r="C238" s="360"/>
      <c r="D238" s="359" t="s">
        <v>163</v>
      </c>
      <c r="E238" s="360"/>
    </row>
    <row r="239" spans="1:5" ht="34.5" thickBot="1">
      <c r="A239" s="152" t="s">
        <v>88</v>
      </c>
      <c r="B239" s="153" t="s">
        <v>160</v>
      </c>
      <c r="C239" s="153" t="s">
        <v>89</v>
      </c>
      <c r="D239" s="153" t="s">
        <v>162</v>
      </c>
      <c r="E239" s="153" t="s">
        <v>89</v>
      </c>
    </row>
    <row r="240" spans="1:5" ht="14.25">
      <c r="A240" s="197" t="s">
        <v>173</v>
      </c>
      <c r="B240" s="143"/>
      <c r="C240" s="254" t="e">
        <f>B240/B$311*100</f>
        <v>#DIV/0!</v>
      </c>
      <c r="D240" s="159"/>
      <c r="E240" s="254" t="e">
        <f>D240/D$311*100</f>
        <v>#DIV/0!</v>
      </c>
    </row>
    <row r="241" spans="1:5" ht="14.25">
      <c r="A241" s="197" t="s">
        <v>170</v>
      </c>
      <c r="B241" s="159"/>
      <c r="C241" s="254" t="e">
        <f>B241/B$311*100</f>
        <v>#DIV/0!</v>
      </c>
      <c r="D241" s="159"/>
      <c r="E241" s="254" t="e">
        <f>D241/D$311*100</f>
        <v>#DIV/0!</v>
      </c>
    </row>
    <row r="242" spans="1:5" ht="14.25">
      <c r="A242" s="197" t="s">
        <v>171</v>
      </c>
      <c r="B242" s="159"/>
      <c r="C242" s="254" t="e">
        <f>B242/B$311*100</f>
        <v>#DIV/0!</v>
      </c>
      <c r="D242" s="159"/>
      <c r="E242" s="254" t="e">
        <f>D242/D$311*100</f>
        <v>#DIV/0!</v>
      </c>
    </row>
    <row r="243" spans="1:5" ht="14.25">
      <c r="A243" s="197" t="s">
        <v>99</v>
      </c>
      <c r="B243" s="159"/>
      <c r="C243" s="254" t="e">
        <f>B243/B$311*100</f>
        <v>#DIV/0!</v>
      </c>
      <c r="D243" s="159"/>
      <c r="E243" s="254" t="e">
        <f>D243/D$311*100</f>
        <v>#DIV/0!</v>
      </c>
    </row>
    <row r="244" spans="1:5" ht="14.25">
      <c r="A244" s="197" t="s">
        <v>100</v>
      </c>
      <c r="B244" s="159"/>
      <c r="C244" s="254" t="e">
        <f>B244/B$311*100</f>
        <v>#DIV/0!</v>
      </c>
      <c r="D244" s="159"/>
      <c r="E244" s="254" t="e">
        <f>D244/D$311*100</f>
        <v>#DIV/0!</v>
      </c>
    </row>
    <row r="245" spans="1:5" ht="14.25">
      <c r="A245" s="197" t="s">
        <v>101</v>
      </c>
      <c r="B245" s="159"/>
      <c r="C245" s="254" t="e">
        <f>B245/B$311*100</f>
        <v>#DIV/0!</v>
      </c>
      <c r="D245" s="159"/>
      <c r="E245" s="254" t="e">
        <f>D245/D$311*100</f>
        <v>#DIV/0!</v>
      </c>
    </row>
    <row r="246" spans="1:5" ht="14.25">
      <c r="A246" s="197" t="s">
        <v>102</v>
      </c>
      <c r="B246" s="159"/>
      <c r="C246" s="254" t="e">
        <f>B246/B$311*100</f>
        <v>#DIV/0!</v>
      </c>
      <c r="D246" s="159"/>
      <c r="E246" s="254" t="e">
        <f>D246/D$311*100</f>
        <v>#DIV/0!</v>
      </c>
    </row>
    <row r="247" spans="1:5" ht="14.25">
      <c r="A247" s="197" t="s">
        <v>103</v>
      </c>
      <c r="B247" s="159"/>
      <c r="C247" s="254" t="e">
        <f>B247/B$311*100</f>
        <v>#DIV/0!</v>
      </c>
      <c r="D247" s="159"/>
      <c r="E247" s="254" t="e">
        <f>D247/D$311*100</f>
        <v>#DIV/0!</v>
      </c>
    </row>
    <row r="248" spans="1:5" ht="14.25">
      <c r="A248" s="197" t="s">
        <v>172</v>
      </c>
      <c r="B248" s="159"/>
      <c r="C248" s="254" t="e">
        <f>B248/B$311*100</f>
        <v>#DIV/0!</v>
      </c>
      <c r="D248" s="159"/>
      <c r="E248" s="254" t="e">
        <f>D248/D$311*100</f>
        <v>#DIV/0!</v>
      </c>
    </row>
    <row r="249" spans="1:5" ht="15">
      <c r="A249" s="197" t="s">
        <v>174</v>
      </c>
      <c r="B249" s="159"/>
      <c r="C249" s="254" t="e">
        <f>B249/B$311*100</f>
        <v>#DIV/0!</v>
      </c>
      <c r="D249" s="159"/>
      <c r="E249" s="254" t="e">
        <f>D249/D$311*100</f>
        <v>#DIV/0!</v>
      </c>
    </row>
    <row r="250" spans="1:5" ht="15">
      <c r="A250" s="200" t="s">
        <v>175</v>
      </c>
      <c r="B250" s="159"/>
      <c r="C250" s="254" t="e">
        <f>B250/B$311*100</f>
        <v>#DIV/0!</v>
      </c>
      <c r="D250" s="159"/>
      <c r="E250" s="254" t="e">
        <f>D250/D$311*100</f>
        <v>#DIV/0!</v>
      </c>
    </row>
    <row r="251" spans="1:5" ht="15">
      <c r="A251" s="200" t="s">
        <v>176</v>
      </c>
      <c r="B251" s="159"/>
      <c r="C251" s="254" t="e">
        <f>B251/B$311*100</f>
        <v>#DIV/0!</v>
      </c>
      <c r="D251" s="159"/>
      <c r="E251" s="254" t="e">
        <f>D251/D$311*100</f>
        <v>#DIV/0!</v>
      </c>
    </row>
    <row r="252" spans="1:5" ht="15">
      <c r="A252" s="197" t="s">
        <v>98</v>
      </c>
      <c r="B252" s="159"/>
      <c r="C252" s="254" t="e">
        <f>B252/B$311*100</f>
        <v>#DIV/0!</v>
      </c>
      <c r="D252" s="159"/>
      <c r="E252" s="254" t="e">
        <f>D252/D$311*100</f>
        <v>#DIV/0!</v>
      </c>
    </row>
    <row r="253" spans="1:5" ht="15">
      <c r="A253" s="197" t="s">
        <v>118</v>
      </c>
      <c r="B253" s="159"/>
      <c r="C253" s="254" t="e">
        <f>B253/B$311*100</f>
        <v>#DIV/0!</v>
      </c>
      <c r="D253" s="159"/>
      <c r="E253" s="254" t="e">
        <f>D253/D$311*100</f>
        <v>#DIV/0!</v>
      </c>
    </row>
    <row r="254" spans="1:5" ht="15">
      <c r="A254" s="260" t="s">
        <v>124</v>
      </c>
      <c r="B254" s="159"/>
      <c r="C254" s="254" t="e">
        <f>B254/B$311*100</f>
        <v>#DIV/0!</v>
      </c>
      <c r="D254" s="159"/>
      <c r="E254" s="254" t="e">
        <f>D254/D$311*100</f>
        <v>#DIV/0!</v>
      </c>
    </row>
    <row r="255" spans="1:5" ht="15">
      <c r="A255" s="197" t="s">
        <v>177</v>
      </c>
      <c r="B255" s="159"/>
      <c r="C255" s="254" t="e">
        <f>B255/B$311*100</f>
        <v>#DIV/0!</v>
      </c>
      <c r="D255" s="159"/>
      <c r="E255" s="254" t="e">
        <f>D255/D$311*100</f>
        <v>#DIV/0!</v>
      </c>
    </row>
    <row r="256" spans="1:5" ht="15">
      <c r="A256" s="286" t="s">
        <v>178</v>
      </c>
      <c r="B256" s="159"/>
      <c r="C256" s="254" t="e">
        <f>B256/B$311*100</f>
        <v>#DIV/0!</v>
      </c>
      <c r="D256" s="159"/>
      <c r="E256" s="254" t="e">
        <f>D256/D$311*100</f>
        <v>#DIV/0!</v>
      </c>
    </row>
    <row r="257" spans="1:5" ht="15">
      <c r="A257" s="286" t="s">
        <v>179</v>
      </c>
      <c r="B257" s="159"/>
      <c r="C257" s="254" t="e">
        <f>B257/B$311*100</f>
        <v>#DIV/0!</v>
      </c>
      <c r="D257" s="159"/>
      <c r="E257" s="254" t="e">
        <f>D257/D$311*100</f>
        <v>#DIV/0!</v>
      </c>
    </row>
    <row r="258" spans="1:5" ht="15">
      <c r="A258" s="198" t="s">
        <v>197</v>
      </c>
      <c r="B258" s="159"/>
      <c r="C258" s="254" t="e">
        <f>B258/B$311*100</f>
        <v>#DIV/0!</v>
      </c>
      <c r="D258" s="159"/>
      <c r="E258" s="254" t="e">
        <f>D258/D$311*100</f>
        <v>#DIV/0!</v>
      </c>
    </row>
    <row r="259" spans="1:5" ht="15">
      <c r="A259" s="197" t="s">
        <v>198</v>
      </c>
      <c r="B259" s="159"/>
      <c r="C259" s="254" t="e">
        <f>B259/B$311*100</f>
        <v>#DIV/0!</v>
      </c>
      <c r="D259" s="159"/>
      <c r="E259" s="254" t="e">
        <f>D259/D$311*100</f>
        <v>#DIV/0!</v>
      </c>
    </row>
    <row r="260" spans="1:5" ht="15">
      <c r="A260" s="199" t="s">
        <v>199</v>
      </c>
      <c r="B260" s="159"/>
      <c r="C260" s="254" t="e">
        <f>B260/B$311*100</f>
        <v>#DIV/0!</v>
      </c>
      <c r="D260" s="159"/>
      <c r="E260" s="254" t="e">
        <f>D260/D$311*100</f>
        <v>#DIV/0!</v>
      </c>
    </row>
    <row r="261" spans="1:5" ht="13.5" customHeight="1">
      <c r="A261" s="197" t="s">
        <v>200</v>
      </c>
      <c r="B261" s="144"/>
      <c r="C261" s="254" t="e">
        <f>B261/B$311*100</f>
        <v>#DIV/0!</v>
      </c>
      <c r="D261" s="144"/>
      <c r="E261" s="254" t="e">
        <f>D261/D$311*100</f>
        <v>#DIV/0!</v>
      </c>
    </row>
    <row r="262" spans="1:5" ht="15">
      <c r="A262" s="260" t="s">
        <v>201</v>
      </c>
      <c r="B262" s="144"/>
      <c r="C262" s="254" t="e">
        <f>B262/B$311*100</f>
        <v>#DIV/0!</v>
      </c>
      <c r="D262" s="144"/>
      <c r="E262" s="254" t="e">
        <f>D262/D$311*100</f>
        <v>#DIV/0!</v>
      </c>
    </row>
    <row r="263" spans="1:5" ht="15">
      <c r="A263" s="261" t="s">
        <v>202</v>
      </c>
      <c r="B263" s="144"/>
      <c r="C263" s="254" t="e">
        <f>B263/B$311*100</f>
        <v>#DIV/0!</v>
      </c>
      <c r="D263" s="144"/>
      <c r="E263" s="254" t="e">
        <f>D263/D$311*100</f>
        <v>#DIV/0!</v>
      </c>
    </row>
    <row r="264" spans="1:5" ht="15">
      <c r="A264" s="199" t="s">
        <v>203</v>
      </c>
      <c r="B264" s="144"/>
      <c r="C264" s="254" t="e">
        <f>B264/B$311*100</f>
        <v>#DIV/0!</v>
      </c>
      <c r="D264" s="144"/>
      <c r="E264" s="254" t="e">
        <f>D264/D$311*100</f>
        <v>#DIV/0!</v>
      </c>
    </row>
    <row r="265" spans="1:5" ht="15">
      <c r="A265" s="199" t="s">
        <v>204</v>
      </c>
      <c r="B265" s="144"/>
      <c r="C265" s="254" t="e">
        <f>B265/B$311*100</f>
        <v>#DIV/0!</v>
      </c>
      <c r="D265" s="144"/>
      <c r="E265" s="254" t="e">
        <f>D265/D$311*100</f>
        <v>#DIV/0!</v>
      </c>
    </row>
    <row r="266" spans="1:5" ht="15">
      <c r="A266" s="200" t="s">
        <v>113</v>
      </c>
      <c r="B266" s="144"/>
      <c r="C266" s="254" t="e">
        <f>B266/B$311*100</f>
        <v>#DIV/0!</v>
      </c>
      <c r="D266" s="144"/>
      <c r="E266" s="254" t="e">
        <f>D266/D$311*100</f>
        <v>#DIV/0!</v>
      </c>
    </row>
    <row r="267" spans="1:5" ht="15">
      <c r="A267" s="200" t="s">
        <v>114</v>
      </c>
      <c r="B267" s="144"/>
      <c r="C267" s="254" t="e">
        <f>B267/B$311*100</f>
        <v>#DIV/0!</v>
      </c>
      <c r="D267" s="144"/>
      <c r="E267" s="254" t="e">
        <f>D267/D$311*100</f>
        <v>#DIV/0!</v>
      </c>
    </row>
    <row r="268" spans="1:5" ht="15">
      <c r="A268" s="200" t="s">
        <v>115</v>
      </c>
      <c r="B268" s="144"/>
      <c r="C268" s="254" t="e">
        <f>B268/B$311*100</f>
        <v>#DIV/0!</v>
      </c>
      <c r="D268" s="144"/>
      <c r="E268" s="254" t="e">
        <f>D268/D$311*100</f>
        <v>#DIV/0!</v>
      </c>
    </row>
    <row r="269" spans="1:5" ht="15">
      <c r="A269" s="200" t="s">
        <v>205</v>
      </c>
      <c r="B269" s="144"/>
      <c r="C269" s="254" t="e">
        <f>B269/B$311*100</f>
        <v>#DIV/0!</v>
      </c>
      <c r="D269" s="144"/>
      <c r="E269" s="254" t="e">
        <f>D269/D$311*100</f>
        <v>#DIV/0!</v>
      </c>
    </row>
    <row r="270" spans="1:5" ht="15">
      <c r="A270" s="200" t="s">
        <v>206</v>
      </c>
      <c r="B270" s="144"/>
      <c r="C270" s="254" t="e">
        <f>B270/B$311*100</f>
        <v>#DIV/0!</v>
      </c>
      <c r="D270" s="144"/>
      <c r="E270" s="254" t="e">
        <f>D270/D$311*100</f>
        <v>#DIV/0!</v>
      </c>
    </row>
    <row r="271" spans="1:5" ht="15">
      <c r="A271" s="197" t="s">
        <v>90</v>
      </c>
      <c r="B271" s="144"/>
      <c r="C271" s="254" t="e">
        <f>B271/B$311*100</f>
        <v>#DIV/0!</v>
      </c>
      <c r="D271" s="144"/>
      <c r="E271" s="254" t="e">
        <f>D271/D$311*100</f>
        <v>#DIV/0!</v>
      </c>
    </row>
    <row r="272" spans="1:5" ht="15">
      <c r="A272" s="197" t="s">
        <v>91</v>
      </c>
      <c r="B272" s="144"/>
      <c r="C272" s="254" t="e">
        <f>B272/B$311*100</f>
        <v>#DIV/0!</v>
      </c>
      <c r="D272" s="144"/>
      <c r="E272" s="254" t="e">
        <f>D272/D$311*100</f>
        <v>#DIV/0!</v>
      </c>
    </row>
    <row r="273" spans="1:5" ht="15">
      <c r="A273" s="197" t="s">
        <v>92</v>
      </c>
      <c r="B273" s="144"/>
      <c r="C273" s="254" t="e">
        <f>B273/B$311*100</f>
        <v>#DIV/0!</v>
      </c>
      <c r="D273" s="144"/>
      <c r="E273" s="254" t="e">
        <f>D273/D$311*100</f>
        <v>#DIV/0!</v>
      </c>
    </row>
    <row r="274" spans="1:5" ht="15">
      <c r="A274" s="197" t="s">
        <v>93</v>
      </c>
      <c r="B274" s="144"/>
      <c r="C274" s="254" t="e">
        <f>B274/B$311*100</f>
        <v>#DIV/0!</v>
      </c>
      <c r="D274" s="144"/>
      <c r="E274" s="254" t="e">
        <f>D274/D$311*100</f>
        <v>#DIV/0!</v>
      </c>
    </row>
    <row r="275" spans="1:5" ht="15">
      <c r="A275" s="197" t="s">
        <v>180</v>
      </c>
      <c r="B275" s="144"/>
      <c r="C275" s="254" t="e">
        <f>B275/B$311*100</f>
        <v>#DIV/0!</v>
      </c>
      <c r="D275" s="144"/>
      <c r="E275" s="254" t="e">
        <f>D275/D$311*100</f>
        <v>#DIV/0!</v>
      </c>
    </row>
    <row r="276" spans="1:5" ht="15">
      <c r="A276" s="197" t="s">
        <v>181</v>
      </c>
      <c r="B276" s="144"/>
      <c r="C276" s="254" t="e">
        <f>B276/B$311*100</f>
        <v>#DIV/0!</v>
      </c>
      <c r="D276" s="144"/>
      <c r="E276" s="254" t="e">
        <f>D276/D$311*100</f>
        <v>#DIV/0!</v>
      </c>
    </row>
    <row r="277" spans="1:5" ht="15">
      <c r="A277" s="197" t="s">
        <v>116</v>
      </c>
      <c r="B277" s="144"/>
      <c r="C277" s="254" t="e">
        <f>B277/B$311*100</f>
        <v>#DIV/0!</v>
      </c>
      <c r="D277" s="144"/>
      <c r="E277" s="254" t="e">
        <f>D277/D$311*100</f>
        <v>#DIV/0!</v>
      </c>
    </row>
    <row r="278" spans="1:5" ht="15">
      <c r="A278" s="197" t="s">
        <v>125</v>
      </c>
      <c r="B278" s="144"/>
      <c r="C278" s="254" t="e">
        <f>B278/B$311*100</f>
        <v>#DIV/0!</v>
      </c>
      <c r="D278" s="144"/>
      <c r="E278" s="254" t="e">
        <f>D278/D$311*100</f>
        <v>#DIV/0!</v>
      </c>
    </row>
    <row r="279" spans="1:5" ht="15">
      <c r="A279" s="197" t="s">
        <v>119</v>
      </c>
      <c r="B279" s="144"/>
      <c r="C279" s="254" t="e">
        <f>B279/B$311*100</f>
        <v>#DIV/0!</v>
      </c>
      <c r="D279" s="144"/>
      <c r="E279" s="254" t="e">
        <f>D279/D$311*100</f>
        <v>#DIV/0!</v>
      </c>
    </row>
    <row r="280" spans="1:5" ht="15">
      <c r="A280" s="261" t="s">
        <v>126</v>
      </c>
      <c r="B280" s="144"/>
      <c r="C280" s="254" t="e">
        <f>B280/B$311*100</f>
        <v>#DIV/0!</v>
      </c>
      <c r="D280" s="144"/>
      <c r="E280" s="254" t="e">
        <f>D280/D$311*100</f>
        <v>#DIV/0!</v>
      </c>
    </row>
    <row r="281" spans="1:5" ht="15.75" customHeight="1">
      <c r="A281" s="261" t="s">
        <v>127</v>
      </c>
      <c r="B281" s="144"/>
      <c r="C281" s="254" t="e">
        <f>B281/B$311*100</f>
        <v>#DIV/0!</v>
      </c>
      <c r="D281" s="144"/>
      <c r="E281" s="254" t="e">
        <f>D281/D$311*100</f>
        <v>#DIV/0!</v>
      </c>
    </row>
    <row r="282" spans="1:5" ht="15">
      <c r="A282" s="197" t="s">
        <v>182</v>
      </c>
      <c r="B282" s="144"/>
      <c r="C282" s="254" t="e">
        <f>B282/B$311*100</f>
        <v>#DIV/0!</v>
      </c>
      <c r="D282" s="144"/>
      <c r="E282" s="254" t="e">
        <f>D282/D$311*100</f>
        <v>#DIV/0!</v>
      </c>
    </row>
    <row r="283" spans="1:5" ht="15">
      <c r="A283" s="197" t="s">
        <v>183</v>
      </c>
      <c r="B283" s="144"/>
      <c r="C283" s="254" t="e">
        <f>B283/B$311*100</f>
        <v>#DIV/0!</v>
      </c>
      <c r="D283" s="144"/>
      <c r="E283" s="254" t="e">
        <f>D283/D$311*100</f>
        <v>#DIV/0!</v>
      </c>
    </row>
    <row r="284" spans="1:5" ht="12.75" customHeight="1">
      <c r="A284" s="197" t="s">
        <v>184</v>
      </c>
      <c r="B284" s="144"/>
      <c r="C284" s="254" t="e">
        <f>B284/B$311*100</f>
        <v>#DIV/0!</v>
      </c>
      <c r="D284" s="144"/>
      <c r="E284" s="254" t="e">
        <f>D284/D$311*100</f>
        <v>#DIV/0!</v>
      </c>
    </row>
    <row r="285" spans="1:5" ht="12.75" customHeight="1">
      <c r="A285" s="260" t="s">
        <v>185</v>
      </c>
      <c r="B285" s="145"/>
      <c r="C285" s="254" t="e">
        <f>B285/B$311*100</f>
        <v>#DIV/0!</v>
      </c>
      <c r="D285" s="145"/>
      <c r="E285" s="254" t="e">
        <f>D285/D$311*100</f>
        <v>#DIV/0!</v>
      </c>
    </row>
    <row r="286" spans="1:5" ht="12.75" customHeight="1">
      <c r="A286" s="376" t="s">
        <v>186</v>
      </c>
      <c r="B286" s="145"/>
      <c r="C286" s="254" t="e">
        <f>B286/B$311*100</f>
        <v>#DIV/0!</v>
      </c>
      <c r="D286" s="145"/>
      <c r="E286" s="254" t="e">
        <f>D286/D$311*100</f>
        <v>#DIV/0!</v>
      </c>
    </row>
    <row r="287" spans="1:5" ht="15">
      <c r="A287" s="377" t="s">
        <v>187</v>
      </c>
      <c r="B287" s="145"/>
      <c r="C287" s="254" t="e">
        <f>B287/B$311*100</f>
        <v>#DIV/0!</v>
      </c>
      <c r="D287" s="145"/>
      <c r="E287" s="254" t="e">
        <f>D287/D$311*100</f>
        <v>#DIV/0!</v>
      </c>
    </row>
    <row r="288" spans="1:5" ht="15">
      <c r="A288" s="377" t="s">
        <v>188</v>
      </c>
      <c r="B288" s="144"/>
      <c r="C288" s="254" t="e">
        <f>B288/B$311*100</f>
        <v>#DIV/0!</v>
      </c>
      <c r="D288" s="144"/>
      <c r="E288" s="254" t="e">
        <f>D288/D$311*100</f>
        <v>#DIV/0!</v>
      </c>
    </row>
    <row r="289" spans="1:5" ht="13.5" customHeight="1">
      <c r="A289" s="378" t="s">
        <v>189</v>
      </c>
      <c r="B289" s="144"/>
      <c r="C289" s="254" t="e">
        <f>B289/B$311*100</f>
        <v>#DIV/0!</v>
      </c>
      <c r="D289" s="144"/>
      <c r="E289" s="254" t="e">
        <f>D289/D$311*100</f>
        <v>#DIV/0!</v>
      </c>
    </row>
    <row r="290" spans="1:5" ht="12.75" customHeight="1">
      <c r="A290" s="200" t="s">
        <v>190</v>
      </c>
      <c r="B290" s="144"/>
      <c r="C290" s="254" t="e">
        <f>B290/B$311*100</f>
        <v>#DIV/0!</v>
      </c>
      <c r="D290" s="144"/>
      <c r="E290" s="254" t="e">
        <f>D290/D$311*100</f>
        <v>#DIV/0!</v>
      </c>
    </row>
    <row r="291" spans="1:5" ht="15">
      <c r="A291" s="200" t="s">
        <v>191</v>
      </c>
      <c r="B291" s="144"/>
      <c r="C291" s="254" t="e">
        <f>B291/B$311*100</f>
        <v>#DIV/0!</v>
      </c>
      <c r="D291" s="144"/>
      <c r="E291" s="254" t="e">
        <f>D291/D$311*100</f>
        <v>#DIV/0!</v>
      </c>
    </row>
    <row r="292" spans="1:5" ht="15">
      <c r="A292" s="284" t="s">
        <v>192</v>
      </c>
      <c r="B292" s="144"/>
      <c r="C292" s="254" t="e">
        <f>B292/B$311*100</f>
        <v>#DIV/0!</v>
      </c>
      <c r="D292" s="144"/>
      <c r="E292" s="254" t="e">
        <f>D292/D$311*100</f>
        <v>#DIV/0!</v>
      </c>
    </row>
    <row r="293" spans="1:5" ht="12.75" customHeight="1">
      <c r="A293" s="200" t="s">
        <v>193</v>
      </c>
      <c r="B293" s="144"/>
      <c r="C293" s="254" t="e">
        <f>B293/B$311*100</f>
        <v>#DIV/0!</v>
      </c>
      <c r="D293" s="144"/>
      <c r="E293" s="254" t="e">
        <f>D293/D$311*100</f>
        <v>#DIV/0!</v>
      </c>
    </row>
    <row r="294" spans="1:5" ht="12.75" customHeight="1">
      <c r="A294" s="200" t="s">
        <v>194</v>
      </c>
      <c r="B294" s="144"/>
      <c r="C294" s="254" t="e">
        <f>B294/B$311*100</f>
        <v>#DIV/0!</v>
      </c>
      <c r="D294" s="144"/>
      <c r="E294" s="254" t="e">
        <f>D294/D$311*100</f>
        <v>#DIV/0!</v>
      </c>
    </row>
    <row r="295" spans="1:5" ht="12.75" customHeight="1">
      <c r="A295" s="197" t="s">
        <v>109</v>
      </c>
      <c r="B295" s="144"/>
      <c r="C295" s="254" t="e">
        <f>B295/B$311*100</f>
        <v>#DIV/0!</v>
      </c>
      <c r="D295" s="144"/>
      <c r="E295" s="254" t="e">
        <f>D295/D$311*100</f>
        <v>#DIV/0!</v>
      </c>
    </row>
    <row r="296" spans="1:5" ht="12.75" customHeight="1">
      <c r="A296" s="197" t="s">
        <v>104</v>
      </c>
      <c r="B296" s="145"/>
      <c r="C296" s="254" t="e">
        <f>B296/B$311*100</f>
        <v>#DIV/0!</v>
      </c>
      <c r="D296" s="145"/>
      <c r="E296" s="254" t="e">
        <f>D296/D$311*100</f>
        <v>#DIV/0!</v>
      </c>
    </row>
    <row r="297" spans="1:5" ht="13.5" customHeight="1">
      <c r="A297" s="260" t="s">
        <v>128</v>
      </c>
      <c r="B297" s="145"/>
      <c r="C297" s="254" t="e">
        <f>B297/B$311*100</f>
        <v>#DIV/0!</v>
      </c>
      <c r="D297" s="145"/>
      <c r="E297" s="254" t="e">
        <f>D297/D$311*100</f>
        <v>#DIV/0!</v>
      </c>
    </row>
    <row r="298" spans="1:5" ht="15">
      <c r="A298" s="197" t="s">
        <v>105</v>
      </c>
      <c r="B298" s="145"/>
      <c r="C298" s="254" t="e">
        <f>B298/B$311*100</f>
        <v>#DIV/0!</v>
      </c>
      <c r="D298" s="145"/>
      <c r="E298" s="254" t="e">
        <f>D298/D$311*100</f>
        <v>#DIV/0!</v>
      </c>
    </row>
    <row r="299" spans="1:5" ht="15">
      <c r="A299" s="197" t="s">
        <v>106</v>
      </c>
      <c r="B299" s="145"/>
      <c r="C299" s="254" t="e">
        <f>B299/B$311*100</f>
        <v>#DIV/0!</v>
      </c>
      <c r="D299" s="145"/>
      <c r="E299" s="254" t="e">
        <f>D299/D$311*100</f>
        <v>#DIV/0!</v>
      </c>
    </row>
    <row r="300" spans="1:5" ht="15">
      <c r="A300" s="197" t="s">
        <v>107</v>
      </c>
      <c r="B300" s="145"/>
      <c r="C300" s="254" t="e">
        <f>B300/B$311*100</f>
        <v>#DIV/0!</v>
      </c>
      <c r="D300" s="145"/>
      <c r="E300" s="254" t="e">
        <f>D300/D$311*100</f>
        <v>#DIV/0!</v>
      </c>
    </row>
    <row r="301" spans="1:5" ht="15">
      <c r="A301" s="197" t="s">
        <v>120</v>
      </c>
      <c r="B301" s="145"/>
      <c r="C301" s="254" t="e">
        <f>B301/B$311*100</f>
        <v>#DIV/0!</v>
      </c>
      <c r="D301" s="145"/>
      <c r="E301" s="254" t="e">
        <f>D301/D$311*100</f>
        <v>#DIV/0!</v>
      </c>
    </row>
    <row r="302" spans="1:5" ht="15">
      <c r="A302" s="197" t="s">
        <v>94</v>
      </c>
      <c r="B302" s="145"/>
      <c r="C302" s="254" t="e">
        <f>B302/B$311*100</f>
        <v>#DIV/0!</v>
      </c>
      <c r="D302" s="145"/>
      <c r="E302" s="254" t="e">
        <f>D302/D$311*100</f>
        <v>#DIV/0!</v>
      </c>
    </row>
    <row r="303" spans="1:5" ht="15">
      <c r="A303" s="197" t="s">
        <v>95</v>
      </c>
      <c r="B303" s="145"/>
      <c r="C303" s="254" t="e">
        <f>B303/B$311*100</f>
        <v>#DIV/0!</v>
      </c>
      <c r="D303" s="145"/>
      <c r="E303" s="254" t="e">
        <f>D303/D$311*100</f>
        <v>#DIV/0!</v>
      </c>
    </row>
    <row r="304" spans="1:5" ht="15">
      <c r="A304" s="260" t="s">
        <v>129</v>
      </c>
      <c r="B304" s="145"/>
      <c r="C304" s="254" t="e">
        <f>B304/B$311*100</f>
        <v>#DIV/0!</v>
      </c>
      <c r="D304" s="145"/>
      <c r="E304" s="254" t="e">
        <f>D304/D$311*100</f>
        <v>#DIV/0!</v>
      </c>
    </row>
    <row r="305" spans="1:5" ht="15">
      <c r="A305" s="199" t="s">
        <v>108</v>
      </c>
      <c r="B305" s="145"/>
      <c r="C305" s="254" t="e">
        <f>B305/B$311*100</f>
        <v>#DIV/0!</v>
      </c>
      <c r="D305" s="145"/>
      <c r="E305" s="254" t="e">
        <f>D305/D$311*100</f>
        <v>#DIV/0!</v>
      </c>
    </row>
    <row r="306" spans="1:5" ht="15">
      <c r="A306" s="199" t="s">
        <v>110</v>
      </c>
      <c r="B306" s="145"/>
      <c r="C306" s="254" t="e">
        <f>B306/B$311*100</f>
        <v>#DIV/0!</v>
      </c>
      <c r="D306" s="145"/>
      <c r="E306" s="254" t="e">
        <f>D306/D$311*100</f>
        <v>#DIV/0!</v>
      </c>
    </row>
    <row r="307" spans="1:5" ht="15">
      <c r="A307" s="261" t="s">
        <v>130</v>
      </c>
      <c r="B307" s="145"/>
      <c r="C307" s="254" t="e">
        <f>B307/B$311*100</f>
        <v>#DIV/0!</v>
      </c>
      <c r="D307" s="145"/>
      <c r="E307" s="254" t="e">
        <f>D307/D$311*100</f>
        <v>#DIV/0!</v>
      </c>
    </row>
    <row r="308" spans="1:5" ht="15">
      <c r="A308" s="198" t="s">
        <v>207</v>
      </c>
      <c r="B308" s="145"/>
      <c r="C308" s="254" t="e">
        <f>B308/B$311*100</f>
        <v>#DIV/0!</v>
      </c>
      <c r="D308" s="145"/>
      <c r="E308" s="254" t="e">
        <f>D308/D$311*100</f>
        <v>#DIV/0!</v>
      </c>
    </row>
    <row r="309" spans="1:5" ht="15">
      <c r="A309" s="198" t="s">
        <v>208</v>
      </c>
      <c r="B309" s="145"/>
      <c r="C309" s="254" t="e">
        <f>B309/B$311*100</f>
        <v>#DIV/0!</v>
      </c>
      <c r="D309" s="145"/>
      <c r="E309" s="254" t="e">
        <f>D309/D$311*100</f>
        <v>#DIV/0!</v>
      </c>
    </row>
    <row r="310" spans="1:5" ht="15" thickBot="1">
      <c r="A310" s="214" t="s">
        <v>195</v>
      </c>
      <c r="B310" s="145"/>
      <c r="C310" s="254" t="e">
        <f>B310/B$311*100</f>
        <v>#DIV/0!</v>
      </c>
      <c r="D310" s="145"/>
      <c r="E310" s="254" t="e">
        <f>D310/D$311*100</f>
        <v>#DIV/0!</v>
      </c>
    </row>
    <row r="311" spans="1:5" ht="16.5" thickBot="1">
      <c r="A311" s="266" t="s">
        <v>166</v>
      </c>
      <c r="B311" s="270">
        <f>SUM(B240:B310)</f>
        <v>0</v>
      </c>
      <c r="C311" s="271"/>
      <c r="D311" s="270">
        <f>SUM(D240:D310)</f>
        <v>0</v>
      </c>
      <c r="E311" s="271"/>
    </row>
    <row r="312" spans="1:5" ht="16.5" thickBot="1">
      <c r="A312" s="147" t="s">
        <v>167</v>
      </c>
      <c r="B312" s="154">
        <f>SUM(Hemodiálise!$AE$41+Hemodiálise!$AH$41+Hemodiálise!$AK$41)</f>
        <v>0</v>
      </c>
      <c r="C312" s="17"/>
      <c r="D312" s="154">
        <f>SUM(Hemodiálise!$W$41+Hemodiálise!$Z$41+Hemodiálise!$AC$41)</f>
        <v>0</v>
      </c>
      <c r="E312" s="17"/>
    </row>
    <row r="313" spans="1:5" ht="15" thickBot="1">
      <c r="A313" s="17"/>
      <c r="B313" s="148"/>
      <c r="C313" s="146"/>
      <c r="D313" s="148"/>
      <c r="E313" s="146"/>
    </row>
    <row r="314" spans="1:5" ht="35.25" customHeight="1" thickBot="1">
      <c r="A314" s="272" t="s">
        <v>26</v>
      </c>
      <c r="B314" s="359" t="s">
        <v>161</v>
      </c>
      <c r="C314" s="360"/>
      <c r="D314" s="359" t="s">
        <v>163</v>
      </c>
      <c r="E314" s="360"/>
    </row>
    <row r="315" spans="1:5" ht="34.5" thickBot="1">
      <c r="A315" s="152" t="s">
        <v>88</v>
      </c>
      <c r="B315" s="153" t="s">
        <v>160</v>
      </c>
      <c r="C315" s="153" t="s">
        <v>89</v>
      </c>
      <c r="D315" s="153" t="s">
        <v>162</v>
      </c>
      <c r="E315" s="153" t="s">
        <v>89</v>
      </c>
    </row>
    <row r="316" spans="1:5" ht="14.25">
      <c r="A316" s="197" t="s">
        <v>173</v>
      </c>
      <c r="B316" s="160"/>
      <c r="C316" s="164" t="e">
        <f>B316/B$387*100</f>
        <v>#DIV/0!</v>
      </c>
      <c r="D316" s="161"/>
      <c r="E316" s="164" t="e">
        <f>D316/D$387*100</f>
        <v>#DIV/0!</v>
      </c>
    </row>
    <row r="317" spans="1:5" ht="14.25">
      <c r="A317" s="197" t="s">
        <v>170</v>
      </c>
      <c r="B317" s="285"/>
      <c r="C317" s="164" t="e">
        <f>B317/B$387*100</f>
        <v>#DIV/0!</v>
      </c>
      <c r="D317" s="161"/>
      <c r="E317" s="164" t="e">
        <f>D317/D$387*100</f>
        <v>#DIV/0!</v>
      </c>
    </row>
    <row r="318" spans="1:5" ht="14.25">
      <c r="A318" s="197" t="s">
        <v>171</v>
      </c>
      <c r="B318" s="285"/>
      <c r="C318" s="164" t="e">
        <f>B318/B$387*100</f>
        <v>#DIV/0!</v>
      </c>
      <c r="D318" s="161"/>
      <c r="E318" s="164" t="e">
        <f>D318/D$387*100</f>
        <v>#DIV/0!</v>
      </c>
    </row>
    <row r="319" spans="1:5" ht="14.25">
      <c r="A319" s="197" t="s">
        <v>99</v>
      </c>
      <c r="B319" s="285"/>
      <c r="C319" s="164" t="e">
        <f>B319/B$387*100</f>
        <v>#DIV/0!</v>
      </c>
      <c r="D319" s="161"/>
      <c r="E319" s="164" t="e">
        <f>D319/D$387*100</f>
        <v>#DIV/0!</v>
      </c>
    </row>
    <row r="320" spans="1:5" ht="14.25">
      <c r="A320" s="197" t="s">
        <v>100</v>
      </c>
      <c r="B320" s="285"/>
      <c r="C320" s="164" t="e">
        <f>B320/B$387*100</f>
        <v>#DIV/0!</v>
      </c>
      <c r="D320" s="161"/>
      <c r="E320" s="164" t="e">
        <f>D320/D$387*100</f>
        <v>#DIV/0!</v>
      </c>
    </row>
    <row r="321" spans="1:5" ht="14.25">
      <c r="A321" s="197" t="s">
        <v>101</v>
      </c>
      <c r="B321" s="285"/>
      <c r="C321" s="164" t="e">
        <f>B321/B$387*100</f>
        <v>#DIV/0!</v>
      </c>
      <c r="D321" s="161"/>
      <c r="E321" s="164" t="e">
        <f>D321/D$387*100</f>
        <v>#DIV/0!</v>
      </c>
    </row>
    <row r="322" spans="1:5" ht="14.25">
      <c r="A322" s="197" t="s">
        <v>102</v>
      </c>
      <c r="B322" s="285"/>
      <c r="C322" s="164" t="e">
        <f>B322/B$387*100</f>
        <v>#DIV/0!</v>
      </c>
      <c r="D322" s="161"/>
      <c r="E322" s="164" t="e">
        <f>D322/D$387*100</f>
        <v>#DIV/0!</v>
      </c>
    </row>
    <row r="323" spans="1:5" ht="14.25">
      <c r="A323" s="197" t="s">
        <v>103</v>
      </c>
      <c r="B323" s="285"/>
      <c r="C323" s="164" t="e">
        <f>B323/B$387*100</f>
        <v>#DIV/0!</v>
      </c>
      <c r="D323" s="161"/>
      <c r="E323" s="164" t="e">
        <f>D323/D$387*100</f>
        <v>#DIV/0!</v>
      </c>
    </row>
    <row r="324" spans="1:5" ht="14.25">
      <c r="A324" s="197" t="s">
        <v>172</v>
      </c>
      <c r="B324" s="285"/>
      <c r="C324" s="164" t="e">
        <f>B324/B$387*100</f>
        <v>#DIV/0!</v>
      </c>
      <c r="D324" s="161"/>
      <c r="E324" s="164" t="e">
        <f>D324/D$387*100</f>
        <v>#DIV/0!</v>
      </c>
    </row>
    <row r="325" spans="1:5" ht="15">
      <c r="A325" s="197" t="s">
        <v>174</v>
      </c>
      <c r="B325" s="285"/>
      <c r="C325" s="164" t="e">
        <f>B325/B$387*100</f>
        <v>#DIV/0!</v>
      </c>
      <c r="D325" s="161"/>
      <c r="E325" s="164" t="e">
        <f>D325/D$387*100</f>
        <v>#DIV/0!</v>
      </c>
    </row>
    <row r="326" spans="1:5" ht="15">
      <c r="A326" s="200" t="s">
        <v>175</v>
      </c>
      <c r="B326" s="285"/>
      <c r="C326" s="164" t="e">
        <f>B326/B$387*100</f>
        <v>#DIV/0!</v>
      </c>
      <c r="D326" s="161"/>
      <c r="E326" s="164" t="e">
        <f>D326/D$387*100</f>
        <v>#DIV/0!</v>
      </c>
    </row>
    <row r="327" spans="1:5" ht="15">
      <c r="A327" s="200" t="s">
        <v>176</v>
      </c>
      <c r="B327" s="285"/>
      <c r="C327" s="164" t="e">
        <f>B327/B$387*100</f>
        <v>#DIV/0!</v>
      </c>
      <c r="D327" s="161"/>
      <c r="E327" s="164" t="e">
        <f>D327/D$387*100</f>
        <v>#DIV/0!</v>
      </c>
    </row>
    <row r="328" spans="1:5" ht="15">
      <c r="A328" s="197" t="s">
        <v>98</v>
      </c>
      <c r="B328" s="285"/>
      <c r="C328" s="164" t="e">
        <f>B328/B$387*100</f>
        <v>#DIV/0!</v>
      </c>
      <c r="D328" s="161"/>
      <c r="E328" s="164" t="e">
        <f>D328/D$387*100</f>
        <v>#DIV/0!</v>
      </c>
    </row>
    <row r="329" spans="1:5" ht="15">
      <c r="A329" s="197" t="s">
        <v>118</v>
      </c>
      <c r="B329" s="285"/>
      <c r="C329" s="164" t="e">
        <f>B329/B$387*100</f>
        <v>#DIV/0!</v>
      </c>
      <c r="D329" s="161"/>
      <c r="E329" s="164" t="e">
        <f>D329/D$387*100</f>
        <v>#DIV/0!</v>
      </c>
    </row>
    <row r="330" spans="1:5" ht="15">
      <c r="A330" s="260" t="s">
        <v>124</v>
      </c>
      <c r="B330" s="285"/>
      <c r="C330" s="164" t="e">
        <f>B330/B$387*100</f>
        <v>#DIV/0!</v>
      </c>
      <c r="D330" s="161"/>
      <c r="E330" s="164" t="e">
        <f>D330/D$387*100</f>
        <v>#DIV/0!</v>
      </c>
    </row>
    <row r="331" spans="1:5" ht="15">
      <c r="A331" s="197" t="s">
        <v>177</v>
      </c>
      <c r="B331" s="285"/>
      <c r="C331" s="164" t="e">
        <f>B331/B$387*100</f>
        <v>#DIV/0!</v>
      </c>
      <c r="D331" s="161"/>
      <c r="E331" s="164" t="e">
        <f>D331/D$387*100</f>
        <v>#DIV/0!</v>
      </c>
    </row>
    <row r="332" spans="1:5" ht="15">
      <c r="A332" s="286" t="s">
        <v>178</v>
      </c>
      <c r="B332" s="285"/>
      <c r="C332" s="164" t="e">
        <f>B332/B$387*100</f>
        <v>#DIV/0!</v>
      </c>
      <c r="D332" s="161"/>
      <c r="E332" s="164" t="e">
        <f>D332/D$387*100</f>
        <v>#DIV/0!</v>
      </c>
    </row>
    <row r="333" spans="1:5" ht="15">
      <c r="A333" s="286" t="s">
        <v>179</v>
      </c>
      <c r="B333" s="161"/>
      <c r="C333" s="164" t="e">
        <f>B333/B$387*100</f>
        <v>#DIV/0!</v>
      </c>
      <c r="D333" s="161"/>
      <c r="E333" s="164" t="e">
        <f>D333/D$387*100</f>
        <v>#DIV/0!</v>
      </c>
    </row>
    <row r="334" spans="1:5" ht="15">
      <c r="A334" s="198" t="s">
        <v>197</v>
      </c>
      <c r="B334" s="161"/>
      <c r="C334" s="164" t="e">
        <f>B334/B$387*100</f>
        <v>#DIV/0!</v>
      </c>
      <c r="D334" s="161"/>
      <c r="E334" s="164" t="e">
        <f>D334/D$387*100</f>
        <v>#DIV/0!</v>
      </c>
    </row>
    <row r="335" spans="1:5" ht="15">
      <c r="A335" s="197" t="s">
        <v>198</v>
      </c>
      <c r="B335" s="161"/>
      <c r="C335" s="164" t="e">
        <f>B335/B$387*100</f>
        <v>#DIV/0!</v>
      </c>
      <c r="D335" s="161"/>
      <c r="E335" s="164" t="e">
        <f>D335/D$387*100</f>
        <v>#DIV/0!</v>
      </c>
    </row>
    <row r="336" spans="1:5" ht="15">
      <c r="A336" s="199" t="s">
        <v>199</v>
      </c>
      <c r="B336" s="162"/>
      <c r="C336" s="164" t="e">
        <f>B336/B$387*100</f>
        <v>#DIV/0!</v>
      </c>
      <c r="D336" s="162"/>
      <c r="E336" s="164" t="e">
        <f>D336/D$387*100</f>
        <v>#DIV/0!</v>
      </c>
    </row>
    <row r="337" spans="1:5" ht="15">
      <c r="A337" s="197" t="s">
        <v>200</v>
      </c>
      <c r="B337" s="144"/>
      <c r="C337" s="164" t="e">
        <f>B337/B$387*100</f>
        <v>#DIV/0!</v>
      </c>
      <c r="D337" s="144"/>
      <c r="E337" s="164" t="e">
        <f>D337/D$387*100</f>
        <v>#DIV/0!</v>
      </c>
    </row>
    <row r="338" spans="1:5" ht="15">
      <c r="A338" s="260" t="s">
        <v>201</v>
      </c>
      <c r="B338" s="144"/>
      <c r="C338" s="164" t="e">
        <f>B338/B$387*100</f>
        <v>#DIV/0!</v>
      </c>
      <c r="D338" s="144"/>
      <c r="E338" s="164" t="e">
        <f>D338/D$387*100</f>
        <v>#DIV/0!</v>
      </c>
    </row>
    <row r="339" spans="1:5" ht="15">
      <c r="A339" s="261" t="s">
        <v>202</v>
      </c>
      <c r="B339" s="144"/>
      <c r="C339" s="164" t="e">
        <f>B339/B$387*100</f>
        <v>#DIV/0!</v>
      </c>
      <c r="D339" s="144"/>
      <c r="E339" s="164" t="e">
        <f>D339/D$387*100</f>
        <v>#DIV/0!</v>
      </c>
    </row>
    <row r="340" spans="1:5" ht="15">
      <c r="A340" s="199" t="s">
        <v>203</v>
      </c>
      <c r="B340" s="144"/>
      <c r="C340" s="164" t="e">
        <f>B340/B$387*100</f>
        <v>#DIV/0!</v>
      </c>
      <c r="D340" s="144"/>
      <c r="E340" s="164" t="e">
        <f>D340/D$387*100</f>
        <v>#DIV/0!</v>
      </c>
    </row>
    <row r="341" spans="1:5" ht="15">
      <c r="A341" s="199" t="s">
        <v>204</v>
      </c>
      <c r="B341" s="144"/>
      <c r="C341" s="164" t="e">
        <f>B341/B$387*100</f>
        <v>#DIV/0!</v>
      </c>
      <c r="D341" s="144"/>
      <c r="E341" s="164" t="e">
        <f>D341/D$387*100</f>
        <v>#DIV/0!</v>
      </c>
    </row>
    <row r="342" spans="1:5" ht="15">
      <c r="A342" s="200" t="s">
        <v>113</v>
      </c>
      <c r="B342" s="144"/>
      <c r="C342" s="164" t="e">
        <f>B342/B$387*100</f>
        <v>#DIV/0!</v>
      </c>
      <c r="D342" s="144"/>
      <c r="E342" s="164" t="e">
        <f>D342/D$387*100</f>
        <v>#DIV/0!</v>
      </c>
    </row>
    <row r="343" spans="1:5" ht="15">
      <c r="A343" s="200" t="s">
        <v>114</v>
      </c>
      <c r="B343" s="144"/>
      <c r="C343" s="164" t="e">
        <f>B343/B$387*100</f>
        <v>#DIV/0!</v>
      </c>
      <c r="D343" s="144"/>
      <c r="E343" s="164" t="e">
        <f>D343/D$387*100</f>
        <v>#DIV/0!</v>
      </c>
    </row>
    <row r="344" spans="1:5" ht="15">
      <c r="A344" s="200" t="s">
        <v>115</v>
      </c>
      <c r="B344" s="144"/>
      <c r="C344" s="164" t="e">
        <f>B344/B$387*100</f>
        <v>#DIV/0!</v>
      </c>
      <c r="D344" s="144"/>
      <c r="E344" s="164" t="e">
        <f>D344/D$387*100</f>
        <v>#DIV/0!</v>
      </c>
    </row>
    <row r="345" spans="1:5" ht="15">
      <c r="A345" s="200" t="s">
        <v>205</v>
      </c>
      <c r="B345" s="144"/>
      <c r="C345" s="164" t="e">
        <f>B345/B$387*100</f>
        <v>#DIV/0!</v>
      </c>
      <c r="D345" s="144"/>
      <c r="E345" s="164" t="e">
        <f>D345/D$387*100</f>
        <v>#DIV/0!</v>
      </c>
    </row>
    <row r="346" spans="1:5" ht="13.5" customHeight="1">
      <c r="A346" s="200" t="s">
        <v>206</v>
      </c>
      <c r="B346" s="144"/>
      <c r="C346" s="164" t="e">
        <f>B346/B$387*100</f>
        <v>#DIV/0!</v>
      </c>
      <c r="D346" s="144"/>
      <c r="E346" s="164" t="e">
        <f>D346/D$387*100</f>
        <v>#DIV/0!</v>
      </c>
    </row>
    <row r="347" spans="1:5" ht="15">
      <c r="A347" s="197" t="s">
        <v>90</v>
      </c>
      <c r="B347" s="144"/>
      <c r="C347" s="164" t="e">
        <f>B347/B$387*100</f>
        <v>#DIV/0!</v>
      </c>
      <c r="D347" s="144"/>
      <c r="E347" s="164" t="e">
        <f>D347/D$387*100</f>
        <v>#DIV/0!</v>
      </c>
    </row>
    <row r="348" spans="1:5" ht="15">
      <c r="A348" s="197" t="s">
        <v>91</v>
      </c>
      <c r="B348" s="144"/>
      <c r="C348" s="164" t="e">
        <f>B348/B$387*100</f>
        <v>#DIV/0!</v>
      </c>
      <c r="D348" s="144"/>
      <c r="E348" s="164" t="e">
        <f>D348/D$387*100</f>
        <v>#DIV/0!</v>
      </c>
    </row>
    <row r="349" spans="1:5" ht="15">
      <c r="A349" s="197" t="s">
        <v>92</v>
      </c>
      <c r="B349" s="144"/>
      <c r="C349" s="164" t="e">
        <f>B349/B$387*100</f>
        <v>#DIV/0!</v>
      </c>
      <c r="D349" s="144"/>
      <c r="E349" s="164" t="e">
        <f>D349/D$387*100</f>
        <v>#DIV/0!</v>
      </c>
    </row>
    <row r="350" spans="1:5" ht="15">
      <c r="A350" s="197" t="s">
        <v>93</v>
      </c>
      <c r="B350" s="144"/>
      <c r="C350" s="164" t="e">
        <f>B350/B$387*100</f>
        <v>#DIV/0!</v>
      </c>
      <c r="D350" s="144"/>
      <c r="E350" s="164" t="e">
        <f>D350/D$387*100</f>
        <v>#DIV/0!</v>
      </c>
    </row>
    <row r="351" spans="1:5" ht="15">
      <c r="A351" s="197" t="s">
        <v>180</v>
      </c>
      <c r="B351" s="144"/>
      <c r="C351" s="164" t="e">
        <f>B351/B$387*100</f>
        <v>#DIV/0!</v>
      </c>
      <c r="D351" s="144"/>
      <c r="E351" s="164" t="e">
        <f>D351/D$387*100</f>
        <v>#DIV/0!</v>
      </c>
    </row>
    <row r="352" spans="1:5" ht="15">
      <c r="A352" s="197" t="s">
        <v>181</v>
      </c>
      <c r="B352" s="144"/>
      <c r="C352" s="164" t="e">
        <f>B352/B$387*100</f>
        <v>#DIV/0!</v>
      </c>
      <c r="D352" s="144"/>
      <c r="E352" s="164" t="e">
        <f>D352/D$387*100</f>
        <v>#DIV/0!</v>
      </c>
    </row>
    <row r="353" spans="1:5" ht="15">
      <c r="A353" s="197" t="s">
        <v>116</v>
      </c>
      <c r="B353" s="144"/>
      <c r="C353" s="164" t="e">
        <f>B353/B$387*100</f>
        <v>#DIV/0!</v>
      </c>
      <c r="D353" s="144"/>
      <c r="E353" s="164" t="e">
        <f>D353/D$387*100</f>
        <v>#DIV/0!</v>
      </c>
    </row>
    <row r="354" spans="1:5" ht="15">
      <c r="A354" s="197" t="s">
        <v>125</v>
      </c>
      <c r="B354" s="144"/>
      <c r="C354" s="164" t="e">
        <f>B354/B$387*100</f>
        <v>#DIV/0!</v>
      </c>
      <c r="D354" s="144"/>
      <c r="E354" s="164" t="e">
        <f>D354/D$387*100</f>
        <v>#DIV/0!</v>
      </c>
    </row>
    <row r="355" spans="1:5" ht="15">
      <c r="A355" s="197" t="s">
        <v>119</v>
      </c>
      <c r="B355" s="144"/>
      <c r="C355" s="164" t="e">
        <f>B355/B$387*100</f>
        <v>#DIV/0!</v>
      </c>
      <c r="D355" s="144"/>
      <c r="E355" s="164" t="e">
        <f>D355/D$387*100</f>
        <v>#DIV/0!</v>
      </c>
    </row>
    <row r="356" spans="1:5" ht="15">
      <c r="A356" s="261" t="s">
        <v>126</v>
      </c>
      <c r="B356" s="144"/>
      <c r="C356" s="164" t="e">
        <f>B356/B$387*100</f>
        <v>#DIV/0!</v>
      </c>
      <c r="D356" s="144"/>
      <c r="E356" s="164" t="e">
        <f>D356/D$387*100</f>
        <v>#DIV/0!</v>
      </c>
    </row>
    <row r="357" spans="1:5" ht="15">
      <c r="A357" s="261" t="s">
        <v>127</v>
      </c>
      <c r="B357" s="144"/>
      <c r="C357" s="164" t="e">
        <f>B357/B$387*100</f>
        <v>#DIV/0!</v>
      </c>
      <c r="D357" s="144"/>
      <c r="E357" s="164" t="e">
        <f>D357/D$387*100</f>
        <v>#DIV/0!</v>
      </c>
    </row>
    <row r="358" spans="1:5" ht="15">
      <c r="A358" s="197" t="s">
        <v>182</v>
      </c>
      <c r="B358" s="144"/>
      <c r="C358" s="164" t="e">
        <f>B358/B$387*100</f>
        <v>#DIV/0!</v>
      </c>
      <c r="D358" s="144"/>
      <c r="E358" s="164" t="e">
        <f>D358/D$387*100</f>
        <v>#DIV/0!</v>
      </c>
    </row>
    <row r="359" spans="1:5" ht="15">
      <c r="A359" s="197" t="s">
        <v>183</v>
      </c>
      <c r="B359" s="144"/>
      <c r="C359" s="164" t="e">
        <f>B359/B$387*100</f>
        <v>#DIV/0!</v>
      </c>
      <c r="D359" s="144"/>
      <c r="E359" s="164" t="e">
        <f>D359/D$387*100</f>
        <v>#DIV/0!</v>
      </c>
    </row>
    <row r="360" spans="1:5" ht="15">
      <c r="A360" s="197" t="s">
        <v>184</v>
      </c>
      <c r="B360" s="144"/>
      <c r="C360" s="164" t="e">
        <f>B360/B$387*100</f>
        <v>#DIV/0!</v>
      </c>
      <c r="D360" s="144"/>
      <c r="E360" s="164" t="e">
        <f>D360/D$387*100</f>
        <v>#DIV/0!</v>
      </c>
    </row>
    <row r="361" spans="1:5" ht="15">
      <c r="A361" s="260" t="s">
        <v>185</v>
      </c>
      <c r="B361" s="144"/>
      <c r="C361" s="164" t="e">
        <f>B361/B$387*100</f>
        <v>#DIV/0!</v>
      </c>
      <c r="D361" s="144"/>
      <c r="E361" s="164" t="e">
        <f>D361/D$387*100</f>
        <v>#DIV/0!</v>
      </c>
    </row>
    <row r="362" spans="1:5" ht="15">
      <c r="A362" s="376" t="s">
        <v>186</v>
      </c>
      <c r="B362" s="144"/>
      <c r="C362" s="164" t="e">
        <f>B362/B$387*100</f>
        <v>#DIV/0!</v>
      </c>
      <c r="D362" s="144"/>
      <c r="E362" s="164" t="e">
        <f>D362/D$387*100</f>
        <v>#DIV/0!</v>
      </c>
    </row>
    <row r="363" spans="1:5" ht="15">
      <c r="A363" s="377" t="s">
        <v>187</v>
      </c>
      <c r="B363" s="144"/>
      <c r="C363" s="164" t="e">
        <f>B363/B$387*100</f>
        <v>#DIV/0!</v>
      </c>
      <c r="D363" s="144"/>
      <c r="E363" s="164" t="e">
        <f>D363/D$387*100</f>
        <v>#DIV/0!</v>
      </c>
    </row>
    <row r="364" spans="1:5" ht="15">
      <c r="A364" s="377" t="s">
        <v>188</v>
      </c>
      <c r="B364" s="144"/>
      <c r="C364" s="164" t="e">
        <f>B364/B$387*100</f>
        <v>#DIV/0!</v>
      </c>
      <c r="D364" s="144"/>
      <c r="E364" s="164" t="e">
        <f>D364/D$387*100</f>
        <v>#DIV/0!</v>
      </c>
    </row>
    <row r="365" spans="1:5" ht="15">
      <c r="A365" s="378" t="s">
        <v>189</v>
      </c>
      <c r="B365" s="144"/>
      <c r="C365" s="164" t="e">
        <f>B365/B$387*100</f>
        <v>#DIV/0!</v>
      </c>
      <c r="D365" s="144"/>
      <c r="E365" s="164" t="e">
        <f>D365/D$387*100</f>
        <v>#DIV/0!</v>
      </c>
    </row>
    <row r="366" spans="1:5" ht="15.75" customHeight="1">
      <c r="A366" s="200" t="s">
        <v>190</v>
      </c>
      <c r="B366" s="144"/>
      <c r="C366" s="164" t="e">
        <f>B366/B$387*100</f>
        <v>#DIV/0!</v>
      </c>
      <c r="D366" s="144"/>
      <c r="E366" s="164" t="e">
        <f>D366/D$387*100</f>
        <v>#DIV/0!</v>
      </c>
    </row>
    <row r="367" spans="1:5" ht="15">
      <c r="A367" s="200" t="s">
        <v>191</v>
      </c>
      <c r="B367" s="144"/>
      <c r="C367" s="164" t="e">
        <f>B367/B$387*100</f>
        <v>#DIV/0!</v>
      </c>
      <c r="D367" s="144"/>
      <c r="E367" s="164" t="e">
        <f>D367/D$387*100</f>
        <v>#DIV/0!</v>
      </c>
    </row>
    <row r="368" spans="1:5" ht="15">
      <c r="A368" s="284" t="s">
        <v>192</v>
      </c>
      <c r="B368" s="144"/>
      <c r="C368" s="164" t="e">
        <f>B368/B$387*100</f>
        <v>#DIV/0!</v>
      </c>
      <c r="D368" s="144"/>
      <c r="E368" s="164" t="e">
        <f>D368/D$387*100</f>
        <v>#DIV/0!</v>
      </c>
    </row>
    <row r="369" spans="1:5" ht="15">
      <c r="A369" s="200" t="s">
        <v>193</v>
      </c>
      <c r="B369" s="144"/>
      <c r="C369" s="164" t="e">
        <f>B369/B$387*100</f>
        <v>#DIV/0!</v>
      </c>
      <c r="D369" s="144"/>
      <c r="E369" s="164" t="e">
        <f>D369/D$387*100</f>
        <v>#DIV/0!</v>
      </c>
    </row>
    <row r="370" spans="1:5" ht="15">
      <c r="A370" s="200" t="s">
        <v>194</v>
      </c>
      <c r="B370" s="144"/>
      <c r="C370" s="164" t="e">
        <f>B370/B$387*100</f>
        <v>#DIV/0!</v>
      </c>
      <c r="D370" s="144"/>
      <c r="E370" s="164" t="e">
        <f>D370/D$387*100</f>
        <v>#DIV/0!</v>
      </c>
    </row>
    <row r="371" spans="1:5" ht="15">
      <c r="A371" s="197" t="s">
        <v>109</v>
      </c>
      <c r="B371" s="144"/>
      <c r="C371" s="164" t="e">
        <f>B371/B$387*100</f>
        <v>#DIV/0!</v>
      </c>
      <c r="D371" s="144"/>
      <c r="E371" s="164" t="e">
        <f>D371/D$387*100</f>
        <v>#DIV/0!</v>
      </c>
    </row>
    <row r="372" spans="1:5" ht="15">
      <c r="A372" s="197" t="s">
        <v>104</v>
      </c>
      <c r="B372" s="144"/>
      <c r="C372" s="164" t="e">
        <f>B372/B$387*100</f>
        <v>#DIV/0!</v>
      </c>
      <c r="D372" s="144"/>
      <c r="E372" s="164" t="e">
        <f>D372/D$387*100</f>
        <v>#DIV/0!</v>
      </c>
    </row>
    <row r="373" spans="1:5" ht="15">
      <c r="A373" s="260" t="s">
        <v>128</v>
      </c>
      <c r="B373" s="144"/>
      <c r="C373" s="164" t="e">
        <f>B373/B$387*100</f>
        <v>#DIV/0!</v>
      </c>
      <c r="D373" s="144"/>
      <c r="E373" s="164" t="e">
        <f>D373/D$387*100</f>
        <v>#DIV/0!</v>
      </c>
    </row>
    <row r="374" spans="1:5" ht="15">
      <c r="A374" s="197" t="s">
        <v>105</v>
      </c>
      <c r="B374" s="144"/>
      <c r="C374" s="164" t="e">
        <f>B374/B$387*100</f>
        <v>#DIV/0!</v>
      </c>
      <c r="D374" s="144"/>
      <c r="E374" s="164" t="e">
        <f>D374/D$387*100</f>
        <v>#DIV/0!</v>
      </c>
    </row>
    <row r="375" spans="1:5" ht="15">
      <c r="A375" s="197" t="s">
        <v>106</v>
      </c>
      <c r="B375" s="144"/>
      <c r="C375" s="164" t="e">
        <f>B375/B$387*100</f>
        <v>#DIV/0!</v>
      </c>
      <c r="D375" s="144"/>
      <c r="E375" s="164" t="e">
        <f>D375/D$387*100</f>
        <v>#DIV/0!</v>
      </c>
    </row>
    <row r="376" spans="1:5" ht="15">
      <c r="A376" s="197" t="s">
        <v>107</v>
      </c>
      <c r="B376" s="144"/>
      <c r="C376" s="164" t="e">
        <f>B376/B$387*100</f>
        <v>#DIV/0!</v>
      </c>
      <c r="D376" s="144"/>
      <c r="E376" s="164" t="e">
        <f>D376/D$387*100</f>
        <v>#DIV/0!</v>
      </c>
    </row>
    <row r="377" spans="1:5" ht="15">
      <c r="A377" s="197" t="s">
        <v>120</v>
      </c>
      <c r="B377" s="144"/>
      <c r="C377" s="164" t="e">
        <f>B377/B$387*100</f>
        <v>#DIV/0!</v>
      </c>
      <c r="D377" s="144"/>
      <c r="E377" s="164" t="e">
        <f>D377/D$387*100</f>
        <v>#DIV/0!</v>
      </c>
    </row>
    <row r="378" spans="1:5" ht="15">
      <c r="A378" s="197" t="s">
        <v>94</v>
      </c>
      <c r="B378" s="144"/>
      <c r="C378" s="164" t="e">
        <f>B378/B$387*100</f>
        <v>#DIV/0!</v>
      </c>
      <c r="D378" s="144"/>
      <c r="E378" s="164" t="e">
        <f>D378/D$387*100</f>
        <v>#DIV/0!</v>
      </c>
    </row>
    <row r="379" spans="1:5" ht="15">
      <c r="A379" s="197" t="s">
        <v>95</v>
      </c>
      <c r="B379" s="144"/>
      <c r="C379" s="164" t="e">
        <f>B379/B$387*100</f>
        <v>#DIV/0!</v>
      </c>
      <c r="D379" s="144"/>
      <c r="E379" s="164" t="e">
        <f>D379/D$387*100</f>
        <v>#DIV/0!</v>
      </c>
    </row>
    <row r="380" spans="1:5" ht="15">
      <c r="A380" s="260" t="s">
        <v>129</v>
      </c>
      <c r="B380" s="144"/>
      <c r="C380" s="164" t="e">
        <f>B380/B$387*100</f>
        <v>#DIV/0!</v>
      </c>
      <c r="D380" s="144"/>
      <c r="E380" s="164" t="e">
        <f>D380/D$387*100</f>
        <v>#DIV/0!</v>
      </c>
    </row>
    <row r="381" spans="1:5" ht="15">
      <c r="A381" s="199" t="s">
        <v>108</v>
      </c>
      <c r="B381" s="144"/>
      <c r="C381" s="164" t="e">
        <f>B381/B$387*100</f>
        <v>#DIV/0!</v>
      </c>
      <c r="D381" s="144"/>
      <c r="E381" s="164" t="e">
        <f>D381/D$387*100</f>
        <v>#DIV/0!</v>
      </c>
    </row>
    <row r="382" spans="1:5" ht="15">
      <c r="A382" s="199" t="s">
        <v>110</v>
      </c>
      <c r="B382" s="144"/>
      <c r="C382" s="164" t="e">
        <f>B382/B$387*100</f>
        <v>#DIV/0!</v>
      </c>
      <c r="D382" s="144"/>
      <c r="E382" s="164" t="e">
        <f>D382/D$387*100</f>
        <v>#DIV/0!</v>
      </c>
    </row>
    <row r="383" spans="1:5" ht="15">
      <c r="A383" s="261" t="s">
        <v>130</v>
      </c>
      <c r="B383" s="144"/>
      <c r="C383" s="164" t="e">
        <f>B383/B$387*100</f>
        <v>#DIV/0!</v>
      </c>
      <c r="D383" s="144"/>
      <c r="E383" s="164" t="e">
        <f>D383/D$387*100</f>
        <v>#DIV/0!</v>
      </c>
    </row>
    <row r="384" spans="1:5" ht="15">
      <c r="A384" s="198" t="s">
        <v>207</v>
      </c>
      <c r="B384" s="144"/>
      <c r="C384" s="164" t="e">
        <f>B384/B$387*100</f>
        <v>#DIV/0!</v>
      </c>
      <c r="D384" s="144"/>
      <c r="E384" s="164" t="e">
        <f>D384/D$387*100</f>
        <v>#DIV/0!</v>
      </c>
    </row>
    <row r="385" spans="1:5" ht="15">
      <c r="A385" s="198" t="s">
        <v>208</v>
      </c>
      <c r="B385" s="144"/>
      <c r="C385" s="164" t="e">
        <f>B385/B$387*100</f>
        <v>#DIV/0!</v>
      </c>
      <c r="D385" s="144"/>
      <c r="E385" s="164" t="e">
        <f>D385/D$387*100</f>
        <v>#DIV/0!</v>
      </c>
    </row>
    <row r="386" spans="1:5" ht="15" thickBot="1">
      <c r="A386" s="214" t="s">
        <v>195</v>
      </c>
      <c r="B386" s="144"/>
      <c r="C386" s="164" t="e">
        <f>B386/B$387*100</f>
        <v>#DIV/0!</v>
      </c>
      <c r="D386" s="144"/>
      <c r="E386" s="164" t="e">
        <f>D386/D$387*100</f>
        <v>#DIV/0!</v>
      </c>
    </row>
    <row r="387" spans="1:5" ht="16.5" thickBot="1">
      <c r="A387" s="266" t="s">
        <v>166</v>
      </c>
      <c r="B387" s="270">
        <f>SUM(B316:B386)</f>
        <v>0</v>
      </c>
      <c r="C387" s="271"/>
      <c r="D387" s="270">
        <f>SUM(D316:D386)</f>
        <v>0</v>
      </c>
      <c r="E387" s="271"/>
    </row>
    <row r="388" spans="1:5" ht="16.5" thickBot="1">
      <c r="A388" s="147" t="s">
        <v>167</v>
      </c>
      <c r="B388" s="154">
        <f>SUM(Hemodiálise!$AE$42+Hemodiálise!$AH$42+Hemodiálise!$AK$42)</f>
        <v>0</v>
      </c>
      <c r="C388" s="17"/>
      <c r="D388" s="154">
        <f>SUM(Hemodiálise!$W$42+Hemodiálise!$Z$42+Hemodiálise!$AC$42)</f>
        <v>0</v>
      </c>
      <c r="E388" s="17"/>
    </row>
    <row r="389" spans="1:5" ht="15" thickBot="1">
      <c r="A389" s="17"/>
      <c r="B389" s="148"/>
      <c r="C389" s="146"/>
      <c r="D389" s="148"/>
      <c r="E389" s="146"/>
    </row>
    <row r="390" spans="1:5" ht="35.25" customHeight="1" thickBot="1">
      <c r="A390" s="272" t="s">
        <v>27</v>
      </c>
      <c r="B390" s="359" t="s">
        <v>161</v>
      </c>
      <c r="C390" s="360"/>
      <c r="D390" s="359" t="s">
        <v>163</v>
      </c>
      <c r="E390" s="360"/>
    </row>
    <row r="391" spans="1:5" ht="34.5" thickBot="1">
      <c r="A391" s="152" t="s">
        <v>88</v>
      </c>
      <c r="B391" s="153" t="s">
        <v>160</v>
      </c>
      <c r="C391" s="153" t="s">
        <v>89</v>
      </c>
      <c r="D391" s="153" t="s">
        <v>162</v>
      </c>
      <c r="E391" s="153" t="s">
        <v>89</v>
      </c>
    </row>
    <row r="392" spans="1:5" ht="14.25">
      <c r="A392" s="197" t="s">
        <v>173</v>
      </c>
      <c r="B392" s="160"/>
      <c r="C392" s="254" t="e">
        <f>B392/B$463*100</f>
        <v>#DIV/0!</v>
      </c>
      <c r="D392" s="161"/>
      <c r="E392" s="254" t="e">
        <f>D392/D$463*100</f>
        <v>#DIV/0!</v>
      </c>
    </row>
    <row r="393" spans="1:5" ht="14.25">
      <c r="A393" s="197" t="s">
        <v>170</v>
      </c>
      <c r="B393" s="285"/>
      <c r="C393" s="254" t="e">
        <f>B393/B$463*100</f>
        <v>#DIV/0!</v>
      </c>
      <c r="D393" s="161"/>
      <c r="E393" s="254" t="e">
        <f>D393/D$463*100</f>
        <v>#DIV/0!</v>
      </c>
    </row>
    <row r="394" spans="1:5" ht="14.25">
      <c r="A394" s="197" t="s">
        <v>171</v>
      </c>
      <c r="B394" s="285"/>
      <c r="C394" s="254" t="e">
        <f>B394/B$463*100</f>
        <v>#DIV/0!</v>
      </c>
      <c r="D394" s="161"/>
      <c r="E394" s="254" t="e">
        <f>D394/D$463*100</f>
        <v>#DIV/0!</v>
      </c>
    </row>
    <row r="395" spans="1:5" ht="14.25">
      <c r="A395" s="197" t="s">
        <v>99</v>
      </c>
      <c r="B395" s="285"/>
      <c r="C395" s="254" t="e">
        <f>B395/B$463*100</f>
        <v>#DIV/0!</v>
      </c>
      <c r="D395" s="161"/>
      <c r="E395" s="254" t="e">
        <f>D395/D$463*100</f>
        <v>#DIV/0!</v>
      </c>
    </row>
    <row r="396" spans="1:5" ht="14.25">
      <c r="A396" s="197" t="s">
        <v>100</v>
      </c>
      <c r="B396" s="285"/>
      <c r="C396" s="254" t="e">
        <f>B396/B$463*100</f>
        <v>#DIV/0!</v>
      </c>
      <c r="D396" s="161"/>
      <c r="E396" s="254" t="e">
        <f>D396/D$463*100</f>
        <v>#DIV/0!</v>
      </c>
    </row>
    <row r="397" spans="1:5" ht="14.25">
      <c r="A397" s="197" t="s">
        <v>101</v>
      </c>
      <c r="B397" s="285"/>
      <c r="C397" s="254" t="e">
        <f>B397/B$463*100</f>
        <v>#DIV/0!</v>
      </c>
      <c r="D397" s="161"/>
      <c r="E397" s="254" t="e">
        <f>D397/D$463*100</f>
        <v>#DIV/0!</v>
      </c>
    </row>
    <row r="398" spans="1:5" ht="14.25">
      <c r="A398" s="197" t="s">
        <v>102</v>
      </c>
      <c r="B398" s="285"/>
      <c r="C398" s="254" t="e">
        <f>B398/B$463*100</f>
        <v>#DIV/0!</v>
      </c>
      <c r="D398" s="161"/>
      <c r="E398" s="254" t="e">
        <f>D398/D$463*100</f>
        <v>#DIV/0!</v>
      </c>
    </row>
    <row r="399" spans="1:5" ht="14.25">
      <c r="A399" s="197" t="s">
        <v>103</v>
      </c>
      <c r="B399" s="285"/>
      <c r="C399" s="254" t="e">
        <f>B399/B$463*100</f>
        <v>#DIV/0!</v>
      </c>
      <c r="D399" s="161"/>
      <c r="E399" s="254" t="e">
        <f>D399/D$463*100</f>
        <v>#DIV/0!</v>
      </c>
    </row>
    <row r="400" spans="1:5" ht="14.25">
      <c r="A400" s="197" t="s">
        <v>172</v>
      </c>
      <c r="B400" s="285"/>
      <c r="C400" s="254" t="e">
        <f>B400/B$463*100</f>
        <v>#DIV/0!</v>
      </c>
      <c r="D400" s="161"/>
      <c r="E400" s="254" t="e">
        <f>D400/D$463*100</f>
        <v>#DIV/0!</v>
      </c>
    </row>
    <row r="401" spans="1:5" ht="15">
      <c r="A401" s="197" t="s">
        <v>174</v>
      </c>
      <c r="B401" s="285"/>
      <c r="C401" s="254" t="e">
        <f>B401/B$463*100</f>
        <v>#DIV/0!</v>
      </c>
      <c r="D401" s="161"/>
      <c r="E401" s="254" t="e">
        <f>D401/D$463*100</f>
        <v>#DIV/0!</v>
      </c>
    </row>
    <row r="402" spans="1:5" ht="15">
      <c r="A402" s="200" t="s">
        <v>175</v>
      </c>
      <c r="B402" s="285"/>
      <c r="C402" s="254" t="e">
        <f>B402/B$463*100</f>
        <v>#DIV/0!</v>
      </c>
      <c r="D402" s="161"/>
      <c r="E402" s="254" t="e">
        <f>D402/D$463*100</f>
        <v>#DIV/0!</v>
      </c>
    </row>
    <row r="403" spans="1:5" ht="15">
      <c r="A403" s="200" t="s">
        <v>176</v>
      </c>
      <c r="B403" s="285"/>
      <c r="C403" s="254" t="e">
        <f>B403/B$463*100</f>
        <v>#DIV/0!</v>
      </c>
      <c r="D403" s="161"/>
      <c r="E403" s="254" t="e">
        <f>D403/D$463*100</f>
        <v>#DIV/0!</v>
      </c>
    </row>
    <row r="404" spans="1:5" ht="15">
      <c r="A404" s="197" t="s">
        <v>98</v>
      </c>
      <c r="B404" s="285"/>
      <c r="C404" s="254" t="e">
        <f>B404/B$463*100</f>
        <v>#DIV/0!</v>
      </c>
      <c r="D404" s="161"/>
      <c r="E404" s="254" t="e">
        <f>D404/D$463*100</f>
        <v>#DIV/0!</v>
      </c>
    </row>
    <row r="405" spans="1:5" ht="15">
      <c r="A405" s="197" t="s">
        <v>118</v>
      </c>
      <c r="B405" s="285"/>
      <c r="C405" s="254" t="e">
        <f>B405/B$463*100</f>
        <v>#DIV/0!</v>
      </c>
      <c r="D405" s="161"/>
      <c r="E405" s="254" t="e">
        <f>D405/D$463*100</f>
        <v>#DIV/0!</v>
      </c>
    </row>
    <row r="406" spans="1:5" ht="15">
      <c r="A406" s="260" t="s">
        <v>124</v>
      </c>
      <c r="B406" s="285"/>
      <c r="C406" s="254" t="e">
        <f>B406/B$463*100</f>
        <v>#DIV/0!</v>
      </c>
      <c r="D406" s="161"/>
      <c r="E406" s="254" t="e">
        <f>D406/D$463*100</f>
        <v>#DIV/0!</v>
      </c>
    </row>
    <row r="407" spans="1:5" ht="15">
      <c r="A407" s="197" t="s">
        <v>177</v>
      </c>
      <c r="B407" s="285"/>
      <c r="C407" s="254" t="e">
        <f>B407/B$463*100</f>
        <v>#DIV/0!</v>
      </c>
      <c r="D407" s="161"/>
      <c r="E407" s="254" t="e">
        <f>D407/D$463*100</f>
        <v>#DIV/0!</v>
      </c>
    </row>
    <row r="408" spans="1:5" ht="15">
      <c r="A408" s="286" t="s">
        <v>178</v>
      </c>
      <c r="B408" s="285"/>
      <c r="C408" s="254" t="e">
        <f>B408/B$463*100</f>
        <v>#DIV/0!</v>
      </c>
      <c r="D408" s="161"/>
      <c r="E408" s="254" t="e">
        <f>D408/D$463*100</f>
        <v>#DIV/0!</v>
      </c>
    </row>
    <row r="409" spans="1:5" ht="15">
      <c r="A409" s="286" t="s">
        <v>179</v>
      </c>
      <c r="B409" s="161"/>
      <c r="C409" s="254" t="e">
        <f>B409/B$463*100</f>
        <v>#DIV/0!</v>
      </c>
      <c r="D409" s="161"/>
      <c r="E409" s="254" t="e">
        <f>D409/D$463*100</f>
        <v>#DIV/0!</v>
      </c>
    </row>
    <row r="410" spans="1:5" ht="15.75" customHeight="1">
      <c r="A410" s="198" t="s">
        <v>197</v>
      </c>
      <c r="B410" s="161"/>
      <c r="C410" s="254" t="e">
        <f>B410/B$463*100</f>
        <v>#DIV/0!</v>
      </c>
      <c r="D410" s="161"/>
      <c r="E410" s="254" t="e">
        <f>D410/D$463*100</f>
        <v>#DIV/0!</v>
      </c>
    </row>
    <row r="411" spans="1:5" ht="15">
      <c r="A411" s="197" t="s">
        <v>198</v>
      </c>
      <c r="B411" s="161"/>
      <c r="C411" s="254" t="e">
        <f>B411/B$463*100</f>
        <v>#DIV/0!</v>
      </c>
      <c r="D411" s="161"/>
      <c r="E411" s="254" t="e">
        <f>D411/D$463*100</f>
        <v>#DIV/0!</v>
      </c>
    </row>
    <row r="412" spans="1:5" ht="15">
      <c r="A412" s="199" t="s">
        <v>199</v>
      </c>
      <c r="B412" s="162"/>
      <c r="C412" s="254" t="e">
        <f>B412/B$463*100</f>
        <v>#DIV/0!</v>
      </c>
      <c r="D412" s="162"/>
      <c r="E412" s="254" t="e">
        <f>D412/D$463*100</f>
        <v>#DIV/0!</v>
      </c>
    </row>
    <row r="413" spans="1:5" ht="15">
      <c r="A413" s="197" t="s">
        <v>200</v>
      </c>
      <c r="B413" s="144"/>
      <c r="C413" s="254" t="e">
        <f>B413/B$463*100</f>
        <v>#DIV/0!</v>
      </c>
      <c r="D413" s="144"/>
      <c r="E413" s="254" t="e">
        <f>D413/D$463*100</f>
        <v>#DIV/0!</v>
      </c>
    </row>
    <row r="414" spans="1:5" ht="15">
      <c r="A414" s="260" t="s">
        <v>201</v>
      </c>
      <c r="B414" s="144"/>
      <c r="C414" s="254" t="e">
        <f>B414/B$463*100</f>
        <v>#DIV/0!</v>
      </c>
      <c r="D414" s="144"/>
      <c r="E414" s="254" t="e">
        <f>D414/D$463*100</f>
        <v>#DIV/0!</v>
      </c>
    </row>
    <row r="415" spans="1:5" ht="15">
      <c r="A415" s="261" t="s">
        <v>202</v>
      </c>
      <c r="B415" s="144"/>
      <c r="C415" s="254" t="e">
        <f>B415/B$463*100</f>
        <v>#DIV/0!</v>
      </c>
      <c r="D415" s="144"/>
      <c r="E415" s="254" t="e">
        <f>D415/D$463*100</f>
        <v>#DIV/0!</v>
      </c>
    </row>
    <row r="416" spans="1:5" ht="15">
      <c r="A416" s="199" t="s">
        <v>203</v>
      </c>
      <c r="B416" s="144"/>
      <c r="C416" s="254" t="e">
        <f>B416/B$463*100</f>
        <v>#DIV/0!</v>
      </c>
      <c r="D416" s="144"/>
      <c r="E416" s="254" t="e">
        <f>D416/D$463*100</f>
        <v>#DIV/0!</v>
      </c>
    </row>
    <row r="417" spans="1:5" ht="15">
      <c r="A417" s="199" t="s">
        <v>204</v>
      </c>
      <c r="B417" s="144"/>
      <c r="C417" s="254" t="e">
        <f>B417/B$463*100</f>
        <v>#DIV/0!</v>
      </c>
      <c r="D417" s="144"/>
      <c r="E417" s="254" t="e">
        <f>D417/D$463*100</f>
        <v>#DIV/0!</v>
      </c>
    </row>
    <row r="418" spans="1:5" ht="15">
      <c r="A418" s="200" t="s">
        <v>113</v>
      </c>
      <c r="B418" s="144"/>
      <c r="C418" s="254" t="e">
        <f>B418/B$463*100</f>
        <v>#DIV/0!</v>
      </c>
      <c r="D418" s="144"/>
      <c r="E418" s="254" t="e">
        <f>D418/D$463*100</f>
        <v>#DIV/0!</v>
      </c>
    </row>
    <row r="419" spans="1:5" ht="15">
      <c r="A419" s="200" t="s">
        <v>114</v>
      </c>
      <c r="B419" s="144"/>
      <c r="C419" s="254" t="e">
        <f>B419/B$463*100</f>
        <v>#DIV/0!</v>
      </c>
      <c r="D419" s="144"/>
      <c r="E419" s="254" t="e">
        <f>D419/D$463*100</f>
        <v>#DIV/0!</v>
      </c>
    </row>
    <row r="420" spans="1:5" ht="15">
      <c r="A420" s="200" t="s">
        <v>115</v>
      </c>
      <c r="B420" s="144"/>
      <c r="C420" s="254" t="e">
        <f>B420/B$463*100</f>
        <v>#DIV/0!</v>
      </c>
      <c r="D420" s="144"/>
      <c r="E420" s="254" t="e">
        <f>D420/D$463*100</f>
        <v>#DIV/0!</v>
      </c>
    </row>
    <row r="421" spans="1:5" ht="15">
      <c r="A421" s="200" t="s">
        <v>205</v>
      </c>
      <c r="B421" s="144"/>
      <c r="C421" s="254" t="e">
        <f>B421/B$463*100</f>
        <v>#DIV/0!</v>
      </c>
      <c r="D421" s="144"/>
      <c r="E421" s="254" t="e">
        <f>D421/D$463*100</f>
        <v>#DIV/0!</v>
      </c>
    </row>
    <row r="422" spans="1:5" ht="15">
      <c r="A422" s="200" t="s">
        <v>206</v>
      </c>
      <c r="B422" s="144"/>
      <c r="C422" s="254" t="e">
        <f>B422/B$463*100</f>
        <v>#DIV/0!</v>
      </c>
      <c r="D422" s="144"/>
      <c r="E422" s="254" t="e">
        <f>D422/D$463*100</f>
        <v>#DIV/0!</v>
      </c>
    </row>
    <row r="423" spans="1:5" ht="15">
      <c r="A423" s="197" t="s">
        <v>90</v>
      </c>
      <c r="B423" s="144"/>
      <c r="C423" s="254" t="e">
        <f>B423/B$463*100</f>
        <v>#DIV/0!</v>
      </c>
      <c r="D423" s="144"/>
      <c r="E423" s="254" t="e">
        <f>D423/D$463*100</f>
        <v>#DIV/0!</v>
      </c>
    </row>
    <row r="424" spans="1:5" ht="15">
      <c r="A424" s="197" t="s">
        <v>91</v>
      </c>
      <c r="B424" s="144"/>
      <c r="C424" s="254" t="e">
        <f>B424/B$463*100</f>
        <v>#DIV/0!</v>
      </c>
      <c r="D424" s="144"/>
      <c r="E424" s="254" t="e">
        <f>D424/D$463*100</f>
        <v>#DIV/0!</v>
      </c>
    </row>
    <row r="425" spans="1:5" ht="15">
      <c r="A425" s="197" t="s">
        <v>92</v>
      </c>
      <c r="B425" s="144"/>
      <c r="C425" s="254" t="e">
        <f>B425/B$463*100</f>
        <v>#DIV/0!</v>
      </c>
      <c r="D425" s="144"/>
      <c r="E425" s="254" t="e">
        <f>D425/D$463*100</f>
        <v>#DIV/0!</v>
      </c>
    </row>
    <row r="426" spans="1:5" ht="15">
      <c r="A426" s="197" t="s">
        <v>93</v>
      </c>
      <c r="B426" s="144"/>
      <c r="C426" s="254" t="e">
        <f>B426/B$463*100</f>
        <v>#DIV/0!</v>
      </c>
      <c r="D426" s="144"/>
      <c r="E426" s="254" t="e">
        <f>D426/D$463*100</f>
        <v>#DIV/0!</v>
      </c>
    </row>
    <row r="427" spans="1:5" ht="15">
      <c r="A427" s="197" t="s">
        <v>180</v>
      </c>
      <c r="B427" s="144"/>
      <c r="C427" s="254" t="e">
        <f>B427/B$463*100</f>
        <v>#DIV/0!</v>
      </c>
      <c r="D427" s="144"/>
      <c r="E427" s="254" t="e">
        <f>D427/D$463*100</f>
        <v>#DIV/0!</v>
      </c>
    </row>
    <row r="428" spans="1:5" ht="15">
      <c r="A428" s="197" t="s">
        <v>181</v>
      </c>
      <c r="B428" s="144"/>
      <c r="C428" s="254" t="e">
        <f>B428/B$463*100</f>
        <v>#DIV/0!</v>
      </c>
      <c r="D428" s="144"/>
      <c r="E428" s="254" t="e">
        <f>D428/D$463*100</f>
        <v>#DIV/0!</v>
      </c>
    </row>
    <row r="429" spans="1:5" ht="15">
      <c r="A429" s="197" t="s">
        <v>116</v>
      </c>
      <c r="B429" s="144"/>
      <c r="C429" s="254" t="e">
        <f>B429/B$463*100</f>
        <v>#DIV/0!</v>
      </c>
      <c r="D429" s="144"/>
      <c r="E429" s="254" t="e">
        <f>D429/D$463*100</f>
        <v>#DIV/0!</v>
      </c>
    </row>
    <row r="430" spans="1:5" ht="15">
      <c r="A430" s="197" t="s">
        <v>125</v>
      </c>
      <c r="B430" s="144"/>
      <c r="C430" s="254" t="e">
        <f>B430/B$463*100</f>
        <v>#DIV/0!</v>
      </c>
      <c r="D430" s="144"/>
      <c r="E430" s="254" t="e">
        <f>D430/D$463*100</f>
        <v>#DIV/0!</v>
      </c>
    </row>
    <row r="431" spans="1:5" ht="13.5" customHeight="1">
      <c r="A431" s="197" t="s">
        <v>119</v>
      </c>
      <c r="B431" s="144"/>
      <c r="C431" s="254" t="e">
        <f>B431/B$463*100</f>
        <v>#DIV/0!</v>
      </c>
      <c r="D431" s="144"/>
      <c r="E431" s="254" t="e">
        <f>D431/D$463*100</f>
        <v>#DIV/0!</v>
      </c>
    </row>
    <row r="432" spans="1:5" ht="15">
      <c r="A432" s="261" t="s">
        <v>126</v>
      </c>
      <c r="B432" s="144"/>
      <c r="C432" s="254" t="e">
        <f>B432/B$463*100</f>
        <v>#DIV/0!</v>
      </c>
      <c r="D432" s="144"/>
      <c r="E432" s="254" t="e">
        <f>D432/D$463*100</f>
        <v>#DIV/0!</v>
      </c>
    </row>
    <row r="433" spans="1:5" ht="15">
      <c r="A433" s="261" t="s">
        <v>127</v>
      </c>
      <c r="B433" s="144"/>
      <c r="C433" s="254" t="e">
        <f>B433/B$463*100</f>
        <v>#DIV/0!</v>
      </c>
      <c r="D433" s="144"/>
      <c r="E433" s="254" t="e">
        <f>D433/D$463*100</f>
        <v>#DIV/0!</v>
      </c>
    </row>
    <row r="434" spans="1:5" ht="15">
      <c r="A434" s="197" t="s">
        <v>182</v>
      </c>
      <c r="B434" s="144"/>
      <c r="C434" s="254" t="e">
        <f>B434/B$463*100</f>
        <v>#DIV/0!</v>
      </c>
      <c r="D434" s="144"/>
      <c r="E434" s="254" t="e">
        <f>D434/D$463*100</f>
        <v>#DIV/0!</v>
      </c>
    </row>
    <row r="435" spans="1:5" ht="15">
      <c r="A435" s="197" t="s">
        <v>183</v>
      </c>
      <c r="B435" s="144"/>
      <c r="C435" s="254" t="e">
        <f>B435/B$463*100</f>
        <v>#DIV/0!</v>
      </c>
      <c r="D435" s="144"/>
      <c r="E435" s="254" t="e">
        <f>D435/D$463*100</f>
        <v>#DIV/0!</v>
      </c>
    </row>
    <row r="436" spans="1:5" ht="15">
      <c r="A436" s="197" t="s">
        <v>184</v>
      </c>
      <c r="B436" s="144"/>
      <c r="C436" s="254" t="e">
        <f>B436/B$463*100</f>
        <v>#DIV/0!</v>
      </c>
      <c r="D436" s="144"/>
      <c r="E436" s="254" t="e">
        <f>D436/D$463*100</f>
        <v>#DIV/0!</v>
      </c>
    </row>
    <row r="437" spans="1:5" ht="15">
      <c r="A437" s="260" t="s">
        <v>185</v>
      </c>
      <c r="B437" s="145"/>
      <c r="C437" s="254" t="e">
        <f>B437/B$463*100</f>
        <v>#DIV/0!</v>
      </c>
      <c r="D437" s="145"/>
      <c r="E437" s="254" t="e">
        <f>D437/D$463*100</f>
        <v>#DIV/0!</v>
      </c>
    </row>
    <row r="438" spans="1:5" ht="15">
      <c r="A438" s="376" t="s">
        <v>186</v>
      </c>
      <c r="B438" s="145"/>
      <c r="C438" s="254" t="e">
        <f>B438/B$463*100</f>
        <v>#DIV/0!</v>
      </c>
      <c r="D438" s="145"/>
      <c r="E438" s="254" t="e">
        <f>D438/D$463*100</f>
        <v>#DIV/0!</v>
      </c>
    </row>
    <row r="439" spans="1:5" ht="15">
      <c r="A439" s="377" t="s">
        <v>187</v>
      </c>
      <c r="B439" s="145"/>
      <c r="C439" s="254" t="e">
        <f>B439/B$463*100</f>
        <v>#DIV/0!</v>
      </c>
      <c r="D439" s="145"/>
      <c r="E439" s="254" t="e">
        <f>D439/D$463*100</f>
        <v>#DIV/0!</v>
      </c>
    </row>
    <row r="440" spans="1:5" ht="15">
      <c r="A440" s="377" t="s">
        <v>188</v>
      </c>
      <c r="B440" s="144"/>
      <c r="C440" s="254" t="e">
        <f>B440/B$463*100</f>
        <v>#DIV/0!</v>
      </c>
      <c r="D440" s="144"/>
      <c r="E440" s="254" t="e">
        <f>D440/D$463*100</f>
        <v>#DIV/0!</v>
      </c>
    </row>
    <row r="441" spans="1:5" ht="15">
      <c r="A441" s="378" t="s">
        <v>189</v>
      </c>
      <c r="B441" s="144"/>
      <c r="C441" s="254" t="e">
        <f>B441/B$463*100</f>
        <v>#DIV/0!</v>
      </c>
      <c r="D441" s="144"/>
      <c r="E441" s="254" t="e">
        <f>D441/D$463*100</f>
        <v>#DIV/0!</v>
      </c>
    </row>
    <row r="442" spans="1:5" ht="15">
      <c r="A442" s="200" t="s">
        <v>190</v>
      </c>
      <c r="B442" s="144"/>
      <c r="C442" s="254" t="e">
        <f>B442/B$463*100</f>
        <v>#DIV/0!</v>
      </c>
      <c r="D442" s="144"/>
      <c r="E442" s="254" t="e">
        <f>D442/D$463*100</f>
        <v>#DIV/0!</v>
      </c>
    </row>
    <row r="443" spans="1:5" ht="15">
      <c r="A443" s="200" t="s">
        <v>191</v>
      </c>
      <c r="B443" s="144"/>
      <c r="C443" s="254" t="e">
        <f>B443/B$463*100</f>
        <v>#DIV/0!</v>
      </c>
      <c r="D443" s="144"/>
      <c r="E443" s="254" t="e">
        <f>D443/D$463*100</f>
        <v>#DIV/0!</v>
      </c>
    </row>
    <row r="444" spans="1:5" ht="15">
      <c r="A444" s="284" t="s">
        <v>192</v>
      </c>
      <c r="B444" s="144"/>
      <c r="C444" s="254" t="e">
        <f>B444/B$463*100</f>
        <v>#DIV/0!</v>
      </c>
      <c r="D444" s="144"/>
      <c r="E444" s="254" t="e">
        <f>D444/D$463*100</f>
        <v>#DIV/0!</v>
      </c>
    </row>
    <row r="445" spans="1:5" ht="15">
      <c r="A445" s="200" t="s">
        <v>193</v>
      </c>
      <c r="B445" s="144"/>
      <c r="C445" s="254" t="e">
        <f>B445/B$463*100</f>
        <v>#DIV/0!</v>
      </c>
      <c r="D445" s="144"/>
      <c r="E445" s="254" t="e">
        <f>D445/D$463*100</f>
        <v>#DIV/0!</v>
      </c>
    </row>
    <row r="446" spans="1:5" ht="15">
      <c r="A446" s="200" t="s">
        <v>194</v>
      </c>
      <c r="B446" s="144"/>
      <c r="C446" s="254" t="e">
        <f>B446/B$463*100</f>
        <v>#DIV/0!</v>
      </c>
      <c r="D446" s="144"/>
      <c r="E446" s="254" t="e">
        <f>D446/D$463*100</f>
        <v>#DIV/0!</v>
      </c>
    </row>
    <row r="447" spans="1:5" ht="15">
      <c r="A447" s="197" t="s">
        <v>109</v>
      </c>
      <c r="B447" s="144"/>
      <c r="C447" s="254" t="e">
        <f>B447/B$463*100</f>
        <v>#DIV/0!</v>
      </c>
      <c r="D447" s="144"/>
      <c r="E447" s="254" t="e">
        <f>D447/D$463*100</f>
        <v>#DIV/0!</v>
      </c>
    </row>
    <row r="448" spans="1:5" ht="15">
      <c r="A448" s="197" t="s">
        <v>104</v>
      </c>
      <c r="B448" s="145"/>
      <c r="C448" s="254" t="e">
        <f>B448/B$463*100</f>
        <v>#DIV/0!</v>
      </c>
      <c r="D448" s="145"/>
      <c r="E448" s="254" t="e">
        <f>D448/D$463*100</f>
        <v>#DIV/0!</v>
      </c>
    </row>
    <row r="449" spans="1:5" ht="15">
      <c r="A449" s="260" t="s">
        <v>128</v>
      </c>
      <c r="B449" s="145"/>
      <c r="C449" s="254" t="e">
        <f>B449/B$463*100</f>
        <v>#DIV/0!</v>
      </c>
      <c r="D449" s="145"/>
      <c r="E449" s="254" t="e">
        <f>D449/D$463*100</f>
        <v>#DIV/0!</v>
      </c>
    </row>
    <row r="450" spans="1:5" ht="15">
      <c r="A450" s="197" t="s">
        <v>105</v>
      </c>
      <c r="B450" s="145"/>
      <c r="C450" s="254" t="e">
        <f>B450/B$463*100</f>
        <v>#DIV/0!</v>
      </c>
      <c r="D450" s="145"/>
      <c r="E450" s="254" t="e">
        <f>D450/D$463*100</f>
        <v>#DIV/0!</v>
      </c>
    </row>
    <row r="451" spans="1:5" ht="15.75" customHeight="1">
      <c r="A451" s="197" t="s">
        <v>106</v>
      </c>
      <c r="B451" s="145"/>
      <c r="C451" s="254" t="e">
        <f>B451/B$463*100</f>
        <v>#DIV/0!</v>
      </c>
      <c r="D451" s="145"/>
      <c r="E451" s="254" t="e">
        <f>D451/D$463*100</f>
        <v>#DIV/0!</v>
      </c>
    </row>
    <row r="452" spans="1:5" ht="15.75" customHeight="1">
      <c r="A452" s="197" t="s">
        <v>107</v>
      </c>
      <c r="B452" s="145"/>
      <c r="C452" s="254" t="e">
        <f>B452/B$463*100</f>
        <v>#DIV/0!</v>
      </c>
      <c r="D452" s="145"/>
      <c r="E452" s="254" t="e">
        <f>D452/D$463*100</f>
        <v>#DIV/0!</v>
      </c>
    </row>
    <row r="453" spans="1:5" ht="15.75" customHeight="1">
      <c r="A453" s="197" t="s">
        <v>120</v>
      </c>
      <c r="B453" s="145"/>
      <c r="C453" s="254" t="e">
        <f>B453/B$463*100</f>
        <v>#DIV/0!</v>
      </c>
      <c r="D453" s="145"/>
      <c r="E453" s="254" t="e">
        <f>D453/D$463*100</f>
        <v>#DIV/0!</v>
      </c>
    </row>
    <row r="454" spans="1:5" ht="15.75" customHeight="1">
      <c r="A454" s="197" t="s">
        <v>94</v>
      </c>
      <c r="B454" s="145"/>
      <c r="C454" s="254" t="e">
        <f>B454/B$463*100</f>
        <v>#DIV/0!</v>
      </c>
      <c r="D454" s="145"/>
      <c r="E454" s="254" t="e">
        <f>D454/D$463*100</f>
        <v>#DIV/0!</v>
      </c>
    </row>
    <row r="455" spans="1:5" ht="15.75" customHeight="1">
      <c r="A455" s="197" t="s">
        <v>95</v>
      </c>
      <c r="B455" s="145"/>
      <c r="C455" s="254" t="e">
        <f>B455/B$463*100</f>
        <v>#DIV/0!</v>
      </c>
      <c r="D455" s="145"/>
      <c r="E455" s="254" t="e">
        <f>D455/D$463*100</f>
        <v>#DIV/0!</v>
      </c>
    </row>
    <row r="456" spans="1:5" ht="15.75" customHeight="1">
      <c r="A456" s="260" t="s">
        <v>129</v>
      </c>
      <c r="B456" s="145"/>
      <c r="C456" s="254" t="e">
        <f>B456/B$463*100</f>
        <v>#DIV/0!</v>
      </c>
      <c r="D456" s="145"/>
      <c r="E456" s="254" t="e">
        <f>D456/D$463*100</f>
        <v>#DIV/0!</v>
      </c>
    </row>
    <row r="457" spans="1:5" ht="15.75" customHeight="1">
      <c r="A457" s="199" t="s">
        <v>108</v>
      </c>
      <c r="B457" s="145"/>
      <c r="C457" s="254" t="e">
        <f>B457/B$463*100</f>
        <v>#DIV/0!</v>
      </c>
      <c r="D457" s="145"/>
      <c r="E457" s="254" t="e">
        <f>D457/D$463*100</f>
        <v>#DIV/0!</v>
      </c>
    </row>
    <row r="458" spans="1:5" ht="15.75" customHeight="1">
      <c r="A458" s="199" t="s">
        <v>110</v>
      </c>
      <c r="B458" s="145"/>
      <c r="C458" s="254" t="e">
        <f>B458/B$463*100</f>
        <v>#DIV/0!</v>
      </c>
      <c r="D458" s="145"/>
      <c r="E458" s="254" t="e">
        <f>D458/D$463*100</f>
        <v>#DIV/0!</v>
      </c>
    </row>
    <row r="459" spans="1:5" ht="15.75" customHeight="1">
      <c r="A459" s="261" t="s">
        <v>130</v>
      </c>
      <c r="B459" s="145"/>
      <c r="C459" s="254" t="e">
        <f>B459/B$463*100</f>
        <v>#DIV/0!</v>
      </c>
      <c r="D459" s="145"/>
      <c r="E459" s="254" t="e">
        <f>D459/D$463*100</f>
        <v>#DIV/0!</v>
      </c>
    </row>
    <row r="460" spans="1:5" ht="15.75" customHeight="1">
      <c r="A460" s="198" t="s">
        <v>207</v>
      </c>
      <c r="B460" s="145"/>
      <c r="C460" s="254" t="e">
        <f>B460/B$463*100</f>
        <v>#DIV/0!</v>
      </c>
      <c r="D460" s="145"/>
      <c r="E460" s="254" t="e">
        <f>D460/D$463*100</f>
        <v>#DIV/0!</v>
      </c>
    </row>
    <row r="461" spans="1:5" ht="15.75" customHeight="1">
      <c r="A461" s="198" t="s">
        <v>208</v>
      </c>
      <c r="B461" s="145"/>
      <c r="C461" s="254" t="e">
        <f>B461/B$463*100</f>
        <v>#DIV/0!</v>
      </c>
      <c r="D461" s="145"/>
      <c r="E461" s="254" t="e">
        <f>D461/D$463*100</f>
        <v>#DIV/0!</v>
      </c>
    </row>
    <row r="462" spans="1:5" ht="15.75" customHeight="1" thickBot="1">
      <c r="A462" s="214" t="s">
        <v>195</v>
      </c>
      <c r="B462" s="145"/>
      <c r="C462" s="254" t="e">
        <f>B462/B$463*100</f>
        <v>#DIV/0!</v>
      </c>
      <c r="D462" s="145"/>
      <c r="E462" s="254" t="e">
        <f>D462/D$463*100</f>
        <v>#DIV/0!</v>
      </c>
    </row>
    <row r="463" spans="1:5" ht="16.5" thickBot="1">
      <c r="A463" s="266" t="s">
        <v>166</v>
      </c>
      <c r="B463" s="270">
        <f>SUM(B392:B462)</f>
        <v>0</v>
      </c>
      <c r="C463" s="271"/>
      <c r="D463" s="270">
        <f>SUM(D392:D462)</f>
        <v>0</v>
      </c>
      <c r="E463" s="271"/>
    </row>
    <row r="464" spans="1:5" ht="16.5" thickBot="1">
      <c r="A464" s="147" t="s">
        <v>167</v>
      </c>
      <c r="B464" s="154">
        <f>SUM(Hemodiálise!AE43+Hemodiálise!AH43+Hemodiálise!AK43)</f>
        <v>0</v>
      </c>
      <c r="C464" s="17"/>
      <c r="D464" s="154">
        <f>SUM(Hemodiálise!W43+Hemodiálise!Z43+Hemodiálise!AC43)</f>
        <v>0</v>
      </c>
      <c r="E464" s="17"/>
    </row>
    <row r="465" spans="1:5" ht="15" thickBot="1">
      <c r="A465" s="17"/>
      <c r="B465" s="148"/>
      <c r="C465" s="146"/>
      <c r="D465" s="148"/>
      <c r="E465" s="146"/>
    </row>
    <row r="466" spans="1:5" ht="31.5" customHeight="1" thickBot="1">
      <c r="A466" s="272" t="s">
        <v>28</v>
      </c>
      <c r="B466" s="359" t="s">
        <v>161</v>
      </c>
      <c r="C466" s="360"/>
      <c r="D466" s="359" t="s">
        <v>163</v>
      </c>
      <c r="E466" s="360"/>
    </row>
    <row r="467" spans="1:5" ht="34.5" thickBot="1">
      <c r="A467" s="152" t="s">
        <v>88</v>
      </c>
      <c r="B467" s="153" t="s">
        <v>160</v>
      </c>
      <c r="C467" s="153" t="s">
        <v>89</v>
      </c>
      <c r="D467" s="153" t="s">
        <v>162</v>
      </c>
      <c r="E467" s="153" t="s">
        <v>89</v>
      </c>
    </row>
    <row r="468" spans="1:5" ht="14.25">
      <c r="A468" s="197" t="s">
        <v>173</v>
      </c>
      <c r="B468" s="160"/>
      <c r="C468" s="254" t="e">
        <f>B468/B$539*100</f>
        <v>#DIV/0!</v>
      </c>
      <c r="D468" s="161"/>
      <c r="E468" s="254" t="e">
        <f>D468/D$539*100</f>
        <v>#DIV/0!</v>
      </c>
    </row>
    <row r="469" spans="1:5" ht="14.25">
      <c r="A469" s="197" t="s">
        <v>170</v>
      </c>
      <c r="B469" s="285"/>
      <c r="C469" s="254" t="e">
        <f>B469/B$539*100</f>
        <v>#DIV/0!</v>
      </c>
      <c r="D469" s="161"/>
      <c r="E469" s="254" t="e">
        <f>D469/D$539*100</f>
        <v>#DIV/0!</v>
      </c>
    </row>
    <row r="470" spans="1:5" ht="14.25">
      <c r="A470" s="197" t="s">
        <v>171</v>
      </c>
      <c r="B470" s="285"/>
      <c r="C470" s="254" t="e">
        <f>B470/B$539*100</f>
        <v>#DIV/0!</v>
      </c>
      <c r="D470" s="161"/>
      <c r="E470" s="254" t="e">
        <f>D470/D$539*100</f>
        <v>#DIV/0!</v>
      </c>
    </row>
    <row r="471" spans="1:5" ht="14.25">
      <c r="A471" s="197" t="s">
        <v>99</v>
      </c>
      <c r="B471" s="285"/>
      <c r="C471" s="254" t="e">
        <f>B471/B$539*100</f>
        <v>#DIV/0!</v>
      </c>
      <c r="D471" s="161"/>
      <c r="E471" s="254" t="e">
        <f>D471/D$539*100</f>
        <v>#DIV/0!</v>
      </c>
    </row>
    <row r="472" spans="1:5" ht="14.25">
      <c r="A472" s="197" t="s">
        <v>100</v>
      </c>
      <c r="B472" s="285"/>
      <c r="C472" s="254" t="e">
        <f>B472/B$539*100</f>
        <v>#DIV/0!</v>
      </c>
      <c r="D472" s="161"/>
      <c r="E472" s="254" t="e">
        <f>D472/D$539*100</f>
        <v>#DIV/0!</v>
      </c>
    </row>
    <row r="473" spans="1:5" ht="14.25">
      <c r="A473" s="197" t="s">
        <v>101</v>
      </c>
      <c r="B473" s="285"/>
      <c r="C473" s="254" t="e">
        <f>B473/B$539*100</f>
        <v>#DIV/0!</v>
      </c>
      <c r="D473" s="161"/>
      <c r="E473" s="254" t="e">
        <f>D473/D$539*100</f>
        <v>#DIV/0!</v>
      </c>
    </row>
    <row r="474" spans="1:5" ht="14.25">
      <c r="A474" s="197" t="s">
        <v>102</v>
      </c>
      <c r="B474" s="285"/>
      <c r="C474" s="254" t="e">
        <f>B474/B$539*100</f>
        <v>#DIV/0!</v>
      </c>
      <c r="D474" s="161"/>
      <c r="E474" s="254" t="e">
        <f>D474/D$539*100</f>
        <v>#DIV/0!</v>
      </c>
    </row>
    <row r="475" spans="1:5" ht="14.25">
      <c r="A475" s="197" t="s">
        <v>103</v>
      </c>
      <c r="B475" s="285"/>
      <c r="C475" s="254" t="e">
        <f>B475/B$539*100</f>
        <v>#DIV/0!</v>
      </c>
      <c r="D475" s="161"/>
      <c r="E475" s="254" t="e">
        <f>D475/D$539*100</f>
        <v>#DIV/0!</v>
      </c>
    </row>
    <row r="476" spans="1:5" ht="14.25">
      <c r="A476" s="197" t="s">
        <v>172</v>
      </c>
      <c r="B476" s="285"/>
      <c r="C476" s="254" t="e">
        <f>B476/B$539*100</f>
        <v>#DIV/0!</v>
      </c>
      <c r="D476" s="161"/>
      <c r="E476" s="254" t="e">
        <f>D476/D$539*100</f>
        <v>#DIV/0!</v>
      </c>
    </row>
    <row r="477" spans="1:5" ht="15">
      <c r="A477" s="197" t="s">
        <v>174</v>
      </c>
      <c r="B477" s="285"/>
      <c r="C477" s="254" t="e">
        <f>B477/B$539*100</f>
        <v>#DIV/0!</v>
      </c>
      <c r="D477" s="161"/>
      <c r="E477" s="254" t="e">
        <f>D477/D$539*100</f>
        <v>#DIV/0!</v>
      </c>
    </row>
    <row r="478" spans="1:5" ht="15">
      <c r="A478" s="200" t="s">
        <v>175</v>
      </c>
      <c r="B478" s="285"/>
      <c r="C478" s="254" t="e">
        <f>B478/B$539*100</f>
        <v>#DIV/0!</v>
      </c>
      <c r="D478" s="161"/>
      <c r="E478" s="254" t="e">
        <f>D478/D$539*100</f>
        <v>#DIV/0!</v>
      </c>
    </row>
    <row r="479" spans="1:5" ht="15">
      <c r="A479" s="200" t="s">
        <v>176</v>
      </c>
      <c r="B479" s="285"/>
      <c r="C479" s="254" t="e">
        <f>B479/B$539*100</f>
        <v>#DIV/0!</v>
      </c>
      <c r="D479" s="161"/>
      <c r="E479" s="254" t="e">
        <f>D479/D$539*100</f>
        <v>#DIV/0!</v>
      </c>
    </row>
    <row r="480" spans="1:5" ht="15">
      <c r="A480" s="197" t="s">
        <v>98</v>
      </c>
      <c r="B480" s="285"/>
      <c r="C480" s="254" t="e">
        <f>B480/B$539*100</f>
        <v>#DIV/0!</v>
      </c>
      <c r="D480" s="161"/>
      <c r="E480" s="254" t="e">
        <f>D480/D$539*100</f>
        <v>#DIV/0!</v>
      </c>
    </row>
    <row r="481" spans="1:5" ht="15">
      <c r="A481" s="197" t="s">
        <v>118</v>
      </c>
      <c r="B481" s="285"/>
      <c r="C481" s="254" t="e">
        <f>B481/B$539*100</f>
        <v>#DIV/0!</v>
      </c>
      <c r="D481" s="161"/>
      <c r="E481" s="254" t="e">
        <f>D481/D$539*100</f>
        <v>#DIV/0!</v>
      </c>
    </row>
    <row r="482" spans="1:5" ht="15">
      <c r="A482" s="260" t="s">
        <v>124</v>
      </c>
      <c r="B482" s="285"/>
      <c r="C482" s="254" t="e">
        <f>B482/B$539*100</f>
        <v>#DIV/0!</v>
      </c>
      <c r="D482" s="161"/>
      <c r="E482" s="254" t="e">
        <f>D482/D$539*100</f>
        <v>#DIV/0!</v>
      </c>
    </row>
    <row r="483" spans="1:5" ht="15">
      <c r="A483" s="197" t="s">
        <v>177</v>
      </c>
      <c r="B483" s="285"/>
      <c r="C483" s="254" t="e">
        <f>B483/B$539*100</f>
        <v>#DIV/0!</v>
      </c>
      <c r="D483" s="161"/>
      <c r="E483" s="254" t="e">
        <f>D483/D$539*100</f>
        <v>#DIV/0!</v>
      </c>
    </row>
    <row r="484" spans="1:5" ht="15">
      <c r="A484" s="286" t="s">
        <v>178</v>
      </c>
      <c r="B484" s="285"/>
      <c r="C484" s="254" t="e">
        <f>B484/B$539*100</f>
        <v>#DIV/0!</v>
      </c>
      <c r="D484" s="161"/>
      <c r="E484" s="254" t="e">
        <f>D484/D$539*100</f>
        <v>#DIV/0!</v>
      </c>
    </row>
    <row r="485" spans="1:5" ht="15">
      <c r="A485" s="286" t="s">
        <v>179</v>
      </c>
      <c r="B485" s="161"/>
      <c r="C485" s="254" t="e">
        <f>B485/B$539*100</f>
        <v>#DIV/0!</v>
      </c>
      <c r="D485" s="161"/>
      <c r="E485" s="254" t="e">
        <f>D485/D$539*100</f>
        <v>#DIV/0!</v>
      </c>
    </row>
    <row r="486" spans="1:5" ht="15">
      <c r="A486" s="198" t="s">
        <v>197</v>
      </c>
      <c r="B486" s="161"/>
      <c r="C486" s="254" t="e">
        <f>B486/B$539*100</f>
        <v>#DIV/0!</v>
      </c>
      <c r="D486" s="161"/>
      <c r="E486" s="254" t="e">
        <f>D486/D$539*100</f>
        <v>#DIV/0!</v>
      </c>
    </row>
    <row r="487" spans="1:5" ht="15">
      <c r="A487" s="197" t="s">
        <v>198</v>
      </c>
      <c r="B487" s="161"/>
      <c r="C487" s="254" t="e">
        <f>B487/B$539*100</f>
        <v>#DIV/0!</v>
      </c>
      <c r="D487" s="161"/>
      <c r="E487" s="254" t="e">
        <f>D487/D$539*100</f>
        <v>#DIV/0!</v>
      </c>
    </row>
    <row r="488" spans="1:5" ht="15">
      <c r="A488" s="199" t="s">
        <v>199</v>
      </c>
      <c r="B488" s="162"/>
      <c r="C488" s="254" t="e">
        <f>B488/B$539*100</f>
        <v>#DIV/0!</v>
      </c>
      <c r="D488" s="162"/>
      <c r="E488" s="254" t="e">
        <f>D488/D$539*100</f>
        <v>#DIV/0!</v>
      </c>
    </row>
    <row r="489" spans="1:5" ht="15">
      <c r="A489" s="197" t="s">
        <v>200</v>
      </c>
      <c r="B489" s="144"/>
      <c r="C489" s="254" t="e">
        <f>B489/B$539*100</f>
        <v>#DIV/0!</v>
      </c>
      <c r="D489" s="144"/>
      <c r="E489" s="254" t="e">
        <f>D489/D$539*100</f>
        <v>#DIV/0!</v>
      </c>
    </row>
    <row r="490" spans="1:5" ht="15">
      <c r="A490" s="260" t="s">
        <v>201</v>
      </c>
      <c r="B490" s="144"/>
      <c r="C490" s="254" t="e">
        <f>B490/B$539*100</f>
        <v>#DIV/0!</v>
      </c>
      <c r="D490" s="144"/>
      <c r="E490" s="254" t="e">
        <f>D490/D$539*100</f>
        <v>#DIV/0!</v>
      </c>
    </row>
    <row r="491" spans="1:5" ht="15">
      <c r="A491" s="261" t="s">
        <v>202</v>
      </c>
      <c r="B491" s="144"/>
      <c r="C491" s="254" t="e">
        <f>B491/B$539*100</f>
        <v>#DIV/0!</v>
      </c>
      <c r="D491" s="144"/>
      <c r="E491" s="254" t="e">
        <f>D491/D$539*100</f>
        <v>#DIV/0!</v>
      </c>
    </row>
    <row r="492" spans="1:5" ht="15">
      <c r="A492" s="199" t="s">
        <v>203</v>
      </c>
      <c r="B492" s="144"/>
      <c r="C492" s="254" t="e">
        <f>B492/B$539*100</f>
        <v>#DIV/0!</v>
      </c>
      <c r="D492" s="144"/>
      <c r="E492" s="254" t="e">
        <f>D492/D$539*100</f>
        <v>#DIV/0!</v>
      </c>
    </row>
    <row r="493" spans="1:5" ht="15">
      <c r="A493" s="199" t="s">
        <v>204</v>
      </c>
      <c r="B493" s="144"/>
      <c r="C493" s="254" t="e">
        <f>B493/B$539*100</f>
        <v>#DIV/0!</v>
      </c>
      <c r="D493" s="144"/>
      <c r="E493" s="254" t="e">
        <f>D493/D$539*100</f>
        <v>#DIV/0!</v>
      </c>
    </row>
    <row r="494" spans="1:5" ht="15">
      <c r="A494" s="200" t="s">
        <v>113</v>
      </c>
      <c r="B494" s="144"/>
      <c r="C494" s="254" t="e">
        <f>B494/B$539*100</f>
        <v>#DIV/0!</v>
      </c>
      <c r="D494" s="144"/>
      <c r="E494" s="254" t="e">
        <f>D494/D$539*100</f>
        <v>#DIV/0!</v>
      </c>
    </row>
    <row r="495" spans="1:5" ht="15.75" customHeight="1">
      <c r="A495" s="200" t="s">
        <v>114</v>
      </c>
      <c r="B495" s="144"/>
      <c r="C495" s="254" t="e">
        <f>B495/B$539*100</f>
        <v>#DIV/0!</v>
      </c>
      <c r="D495" s="144"/>
      <c r="E495" s="254" t="e">
        <f>D495/D$539*100</f>
        <v>#DIV/0!</v>
      </c>
    </row>
    <row r="496" spans="1:5" ht="15">
      <c r="A496" s="200" t="s">
        <v>115</v>
      </c>
      <c r="B496" s="144"/>
      <c r="C496" s="254" t="e">
        <f>B496/B$539*100</f>
        <v>#DIV/0!</v>
      </c>
      <c r="D496" s="144"/>
      <c r="E496" s="254" t="e">
        <f>D496/D$539*100</f>
        <v>#DIV/0!</v>
      </c>
    </row>
    <row r="497" spans="1:5" ht="15">
      <c r="A497" s="200" t="s">
        <v>205</v>
      </c>
      <c r="B497" s="144"/>
      <c r="C497" s="254" t="e">
        <f>B497/B$539*100</f>
        <v>#DIV/0!</v>
      </c>
      <c r="D497" s="144"/>
      <c r="E497" s="254" t="e">
        <f>D497/D$539*100</f>
        <v>#DIV/0!</v>
      </c>
    </row>
    <row r="498" spans="1:5" ht="15">
      <c r="A498" s="200" t="s">
        <v>206</v>
      </c>
      <c r="B498" s="144"/>
      <c r="C498" s="254" t="e">
        <f>B498/B$539*100</f>
        <v>#DIV/0!</v>
      </c>
      <c r="D498" s="144"/>
      <c r="E498" s="254" t="e">
        <f>D498/D$539*100</f>
        <v>#DIV/0!</v>
      </c>
    </row>
    <row r="499" spans="1:5" ht="15">
      <c r="A499" s="197" t="s">
        <v>90</v>
      </c>
      <c r="B499" s="144"/>
      <c r="C499" s="254" t="e">
        <f>B499/B$539*100</f>
        <v>#DIV/0!</v>
      </c>
      <c r="D499" s="144"/>
      <c r="E499" s="254" t="e">
        <f>D499/D$539*100</f>
        <v>#DIV/0!</v>
      </c>
    </row>
    <row r="500" spans="1:5" ht="15">
      <c r="A500" s="197" t="s">
        <v>91</v>
      </c>
      <c r="B500" s="144"/>
      <c r="C500" s="254" t="e">
        <f>B500/B$539*100</f>
        <v>#DIV/0!</v>
      </c>
      <c r="D500" s="144"/>
      <c r="E500" s="254" t="e">
        <f>D500/D$539*100</f>
        <v>#DIV/0!</v>
      </c>
    </row>
    <row r="501" spans="1:5" ht="15">
      <c r="A501" s="197" t="s">
        <v>92</v>
      </c>
      <c r="B501" s="144"/>
      <c r="C501" s="254" t="e">
        <f>B501/B$539*100</f>
        <v>#DIV/0!</v>
      </c>
      <c r="D501" s="144"/>
      <c r="E501" s="254" t="e">
        <f>D501/D$539*100</f>
        <v>#DIV/0!</v>
      </c>
    </row>
    <row r="502" spans="1:5" ht="15">
      <c r="A502" s="197" t="s">
        <v>93</v>
      </c>
      <c r="B502" s="144"/>
      <c r="C502" s="254" t="e">
        <f>B502/B$539*100</f>
        <v>#DIV/0!</v>
      </c>
      <c r="D502" s="144"/>
      <c r="E502" s="254" t="e">
        <f>D502/D$539*100</f>
        <v>#DIV/0!</v>
      </c>
    </row>
    <row r="503" spans="1:5" ht="15">
      <c r="A503" s="197" t="s">
        <v>180</v>
      </c>
      <c r="B503" s="144"/>
      <c r="C503" s="254" t="e">
        <f>B503/B$539*100</f>
        <v>#DIV/0!</v>
      </c>
      <c r="D503" s="144"/>
      <c r="E503" s="254" t="e">
        <f>D503/D$539*100</f>
        <v>#DIV/0!</v>
      </c>
    </row>
    <row r="504" spans="1:5" ht="15">
      <c r="A504" s="197" t="s">
        <v>181</v>
      </c>
      <c r="B504" s="144"/>
      <c r="C504" s="254" t="e">
        <f>B504/B$539*100</f>
        <v>#DIV/0!</v>
      </c>
      <c r="D504" s="144"/>
      <c r="E504" s="254" t="e">
        <f>D504/D$539*100</f>
        <v>#DIV/0!</v>
      </c>
    </row>
    <row r="505" spans="1:5" ht="15">
      <c r="A505" s="197" t="s">
        <v>116</v>
      </c>
      <c r="B505" s="144"/>
      <c r="C505" s="254" t="e">
        <f>B505/B$539*100</f>
        <v>#DIV/0!</v>
      </c>
      <c r="D505" s="144"/>
      <c r="E505" s="254" t="e">
        <f>D505/D$539*100</f>
        <v>#DIV/0!</v>
      </c>
    </row>
    <row r="506" spans="1:5" ht="15">
      <c r="A506" s="197" t="s">
        <v>125</v>
      </c>
      <c r="B506" s="144"/>
      <c r="C506" s="254" t="e">
        <f>B506/B$539*100</f>
        <v>#DIV/0!</v>
      </c>
      <c r="D506" s="144"/>
      <c r="E506" s="254" t="e">
        <f>D506/D$539*100</f>
        <v>#DIV/0!</v>
      </c>
    </row>
    <row r="507" spans="1:5" ht="15">
      <c r="A507" s="197" t="s">
        <v>119</v>
      </c>
      <c r="B507" s="144"/>
      <c r="C507" s="254" t="e">
        <f>B507/B$539*100</f>
        <v>#DIV/0!</v>
      </c>
      <c r="D507" s="144"/>
      <c r="E507" s="254" t="e">
        <f>D507/D$539*100</f>
        <v>#DIV/0!</v>
      </c>
    </row>
    <row r="508" spans="1:5" ht="15">
      <c r="A508" s="261" t="s">
        <v>126</v>
      </c>
      <c r="B508" s="144"/>
      <c r="C508" s="254" t="e">
        <f>B508/B$539*100</f>
        <v>#DIV/0!</v>
      </c>
      <c r="D508" s="144"/>
      <c r="E508" s="254" t="e">
        <f>D508/D$539*100</f>
        <v>#DIV/0!</v>
      </c>
    </row>
    <row r="509" spans="1:5" ht="15">
      <c r="A509" s="261" t="s">
        <v>127</v>
      </c>
      <c r="B509" s="144"/>
      <c r="C509" s="254" t="e">
        <f>B509/B$539*100</f>
        <v>#DIV/0!</v>
      </c>
      <c r="D509" s="144"/>
      <c r="E509" s="254" t="e">
        <f>D509/D$539*100</f>
        <v>#DIV/0!</v>
      </c>
    </row>
    <row r="510" spans="1:5" ht="15">
      <c r="A510" s="197" t="s">
        <v>182</v>
      </c>
      <c r="B510" s="144"/>
      <c r="C510" s="254" t="e">
        <f>B510/B$539*100</f>
        <v>#DIV/0!</v>
      </c>
      <c r="D510" s="144"/>
      <c r="E510" s="254" t="e">
        <f>D510/D$539*100</f>
        <v>#DIV/0!</v>
      </c>
    </row>
    <row r="511" spans="1:5" ht="15">
      <c r="A511" s="197" t="s">
        <v>183</v>
      </c>
      <c r="B511" s="144"/>
      <c r="C511" s="254" t="e">
        <f>B511/B$539*100</f>
        <v>#DIV/0!</v>
      </c>
      <c r="D511" s="144"/>
      <c r="E511" s="254" t="e">
        <f>D511/D$539*100</f>
        <v>#DIV/0!</v>
      </c>
    </row>
    <row r="512" spans="1:5" ht="15">
      <c r="A512" s="197" t="s">
        <v>184</v>
      </c>
      <c r="B512" s="144"/>
      <c r="C512" s="254" t="e">
        <f>B512/B$539*100</f>
        <v>#DIV/0!</v>
      </c>
      <c r="D512" s="144"/>
      <c r="E512" s="254" t="e">
        <f>D512/D$539*100</f>
        <v>#DIV/0!</v>
      </c>
    </row>
    <row r="513" spans="1:5" ht="15">
      <c r="A513" s="260" t="s">
        <v>185</v>
      </c>
      <c r="B513" s="145"/>
      <c r="C513" s="254" t="e">
        <f>B513/B$539*100</f>
        <v>#DIV/0!</v>
      </c>
      <c r="D513" s="145"/>
      <c r="E513" s="254" t="e">
        <f>D513/D$539*100</f>
        <v>#DIV/0!</v>
      </c>
    </row>
    <row r="514" spans="1:5" ht="15">
      <c r="A514" s="376" t="s">
        <v>186</v>
      </c>
      <c r="B514" s="145"/>
      <c r="C514" s="254" t="e">
        <f>B514/B$539*100</f>
        <v>#DIV/0!</v>
      </c>
      <c r="D514" s="145"/>
      <c r="E514" s="254" t="e">
        <f>D514/D$539*100</f>
        <v>#DIV/0!</v>
      </c>
    </row>
    <row r="515" spans="1:5" ht="15">
      <c r="A515" s="377" t="s">
        <v>187</v>
      </c>
      <c r="B515" s="145"/>
      <c r="C515" s="254" t="e">
        <f>B515/B$539*100</f>
        <v>#DIV/0!</v>
      </c>
      <c r="D515" s="145"/>
      <c r="E515" s="254" t="e">
        <f>D515/D$539*100</f>
        <v>#DIV/0!</v>
      </c>
    </row>
    <row r="516" spans="1:5" ht="13.5" customHeight="1">
      <c r="A516" s="377" t="s">
        <v>188</v>
      </c>
      <c r="B516" s="144"/>
      <c r="C516" s="254" t="e">
        <f>B516/B$539*100</f>
        <v>#DIV/0!</v>
      </c>
      <c r="D516" s="144"/>
      <c r="E516" s="254" t="e">
        <f>D516/D$539*100</f>
        <v>#DIV/0!</v>
      </c>
    </row>
    <row r="517" spans="1:5" ht="15">
      <c r="A517" s="378" t="s">
        <v>189</v>
      </c>
      <c r="B517" s="144"/>
      <c r="C517" s="254" t="e">
        <f>B517/B$539*100</f>
        <v>#DIV/0!</v>
      </c>
      <c r="D517" s="144"/>
      <c r="E517" s="254" t="e">
        <f>D517/D$539*100</f>
        <v>#DIV/0!</v>
      </c>
    </row>
    <row r="518" spans="1:5" ht="15">
      <c r="A518" s="200" t="s">
        <v>190</v>
      </c>
      <c r="B518" s="144"/>
      <c r="C518" s="254" t="e">
        <f>B518/B$539*100</f>
        <v>#DIV/0!</v>
      </c>
      <c r="D518" s="144"/>
      <c r="E518" s="254" t="e">
        <f>D518/D$539*100</f>
        <v>#DIV/0!</v>
      </c>
    </row>
    <row r="519" spans="1:5" ht="15">
      <c r="A519" s="200" t="s">
        <v>191</v>
      </c>
      <c r="B519" s="144"/>
      <c r="C519" s="254" t="e">
        <f>B519/B$539*100</f>
        <v>#DIV/0!</v>
      </c>
      <c r="D519" s="144"/>
      <c r="E519" s="254" t="e">
        <f>D519/D$539*100</f>
        <v>#DIV/0!</v>
      </c>
    </row>
    <row r="520" spans="1:5" ht="15">
      <c r="A520" s="284" t="s">
        <v>192</v>
      </c>
      <c r="B520" s="144"/>
      <c r="C520" s="254" t="e">
        <f>B520/B$539*100</f>
        <v>#DIV/0!</v>
      </c>
      <c r="D520" s="144"/>
      <c r="E520" s="254" t="e">
        <f>D520/D$539*100</f>
        <v>#DIV/0!</v>
      </c>
    </row>
    <row r="521" spans="1:5" ht="15">
      <c r="A521" s="200" t="s">
        <v>193</v>
      </c>
      <c r="B521" s="144"/>
      <c r="C521" s="254" t="e">
        <f>B521/B$539*100</f>
        <v>#DIV/0!</v>
      </c>
      <c r="D521" s="144"/>
      <c r="E521" s="254" t="e">
        <f>D521/D$539*100</f>
        <v>#DIV/0!</v>
      </c>
    </row>
    <row r="522" spans="1:5" ht="15">
      <c r="A522" s="200" t="s">
        <v>194</v>
      </c>
      <c r="B522" s="144"/>
      <c r="C522" s="254" t="e">
        <f>B522/B$539*100</f>
        <v>#DIV/0!</v>
      </c>
      <c r="D522" s="144"/>
      <c r="E522" s="254" t="e">
        <f>D522/D$539*100</f>
        <v>#DIV/0!</v>
      </c>
    </row>
    <row r="523" spans="1:5" ht="15">
      <c r="A523" s="197" t="s">
        <v>109</v>
      </c>
      <c r="B523" s="144"/>
      <c r="C523" s="254" t="e">
        <f>B523/B$539*100</f>
        <v>#DIV/0!</v>
      </c>
      <c r="D523" s="144"/>
      <c r="E523" s="254" t="e">
        <f>D523/D$539*100</f>
        <v>#DIV/0!</v>
      </c>
    </row>
    <row r="524" spans="1:5" ht="15">
      <c r="A524" s="197" t="s">
        <v>104</v>
      </c>
      <c r="B524" s="145"/>
      <c r="C524" s="254" t="e">
        <f>B524/B$539*100</f>
        <v>#DIV/0!</v>
      </c>
      <c r="D524" s="145"/>
      <c r="E524" s="254" t="e">
        <f>D524/D$539*100</f>
        <v>#DIV/0!</v>
      </c>
    </row>
    <row r="525" spans="1:5" ht="15">
      <c r="A525" s="260" t="s">
        <v>128</v>
      </c>
      <c r="B525" s="145"/>
      <c r="C525" s="254" t="e">
        <f>B525/B$539*100</f>
        <v>#DIV/0!</v>
      </c>
      <c r="D525" s="145"/>
      <c r="E525" s="254" t="e">
        <f>D525/D$539*100</f>
        <v>#DIV/0!</v>
      </c>
    </row>
    <row r="526" spans="1:5" ht="15">
      <c r="A526" s="197" t="s">
        <v>105</v>
      </c>
      <c r="B526" s="145"/>
      <c r="C526" s="254" t="e">
        <f>B526/B$539*100</f>
        <v>#DIV/0!</v>
      </c>
      <c r="D526" s="145"/>
      <c r="E526" s="254" t="e">
        <f>D526/D$539*100</f>
        <v>#DIV/0!</v>
      </c>
    </row>
    <row r="527" spans="1:5" ht="15">
      <c r="A527" s="197" t="s">
        <v>106</v>
      </c>
      <c r="B527" s="145"/>
      <c r="C527" s="254" t="e">
        <f>B527/B$539*100</f>
        <v>#DIV/0!</v>
      </c>
      <c r="D527" s="145"/>
      <c r="E527" s="254" t="e">
        <f>D527/D$539*100</f>
        <v>#DIV/0!</v>
      </c>
    </row>
    <row r="528" spans="1:5" ht="15.75" customHeight="1">
      <c r="A528" s="197" t="s">
        <v>107</v>
      </c>
      <c r="B528" s="145"/>
      <c r="C528" s="254" t="e">
        <f>B528/B$539*100</f>
        <v>#DIV/0!</v>
      </c>
      <c r="D528" s="145"/>
      <c r="E528" s="254" t="e">
        <f>D528/D$539*100</f>
        <v>#DIV/0!</v>
      </c>
    </row>
    <row r="529" spans="1:5" ht="15.75" customHeight="1">
      <c r="A529" s="197" t="s">
        <v>120</v>
      </c>
      <c r="B529" s="145"/>
      <c r="C529" s="254" t="e">
        <f>B529/B$539*100</f>
        <v>#DIV/0!</v>
      </c>
      <c r="D529" s="145"/>
      <c r="E529" s="254" t="e">
        <f>D529/D$539*100</f>
        <v>#DIV/0!</v>
      </c>
    </row>
    <row r="530" spans="1:5" ht="15.75" customHeight="1">
      <c r="A530" s="197" t="s">
        <v>94</v>
      </c>
      <c r="B530" s="145"/>
      <c r="C530" s="254" t="e">
        <f>B530/B$539*100</f>
        <v>#DIV/0!</v>
      </c>
      <c r="D530" s="145"/>
      <c r="E530" s="254" t="e">
        <f>D530/D$539*100</f>
        <v>#DIV/0!</v>
      </c>
    </row>
    <row r="531" spans="1:5" ht="15.75" customHeight="1">
      <c r="A531" s="197" t="s">
        <v>95</v>
      </c>
      <c r="B531" s="145"/>
      <c r="C531" s="254" t="e">
        <f>B531/B$539*100</f>
        <v>#DIV/0!</v>
      </c>
      <c r="D531" s="145"/>
      <c r="E531" s="254" t="e">
        <f>D531/D$539*100</f>
        <v>#DIV/0!</v>
      </c>
    </row>
    <row r="532" spans="1:5" ht="15.75" customHeight="1">
      <c r="A532" s="260" t="s">
        <v>129</v>
      </c>
      <c r="B532" s="145"/>
      <c r="C532" s="254" t="e">
        <f>B532/B$539*100</f>
        <v>#DIV/0!</v>
      </c>
      <c r="D532" s="145"/>
      <c r="E532" s="254" t="e">
        <f>D532/D$539*100</f>
        <v>#DIV/0!</v>
      </c>
    </row>
    <row r="533" spans="1:5" ht="15.75" customHeight="1">
      <c r="A533" s="199" t="s">
        <v>108</v>
      </c>
      <c r="B533" s="145"/>
      <c r="C533" s="254" t="e">
        <f>B533/B$539*100</f>
        <v>#DIV/0!</v>
      </c>
      <c r="D533" s="145"/>
      <c r="E533" s="254" t="e">
        <f>D533/D$539*100</f>
        <v>#DIV/0!</v>
      </c>
    </row>
    <row r="534" spans="1:5" ht="15.75" customHeight="1">
      <c r="A534" s="199" t="s">
        <v>110</v>
      </c>
      <c r="B534" s="145"/>
      <c r="C534" s="254" t="e">
        <f>B534/B$539*100</f>
        <v>#DIV/0!</v>
      </c>
      <c r="D534" s="145"/>
      <c r="E534" s="254" t="e">
        <f>D534/D$539*100</f>
        <v>#DIV/0!</v>
      </c>
    </row>
    <row r="535" spans="1:5" ht="15.75" customHeight="1">
      <c r="A535" s="261" t="s">
        <v>130</v>
      </c>
      <c r="B535" s="145"/>
      <c r="C535" s="254" t="e">
        <f>B535/B$539*100</f>
        <v>#DIV/0!</v>
      </c>
      <c r="D535" s="145"/>
      <c r="E535" s="254" t="e">
        <f>D535/D$539*100</f>
        <v>#DIV/0!</v>
      </c>
    </row>
    <row r="536" spans="1:5" ht="15.75" customHeight="1">
      <c r="A536" s="198" t="s">
        <v>207</v>
      </c>
      <c r="B536" s="145"/>
      <c r="C536" s="254" t="e">
        <f>B536/B$539*100</f>
        <v>#DIV/0!</v>
      </c>
      <c r="D536" s="145"/>
      <c r="E536" s="254" t="e">
        <f>D536/D$539*100</f>
        <v>#DIV/0!</v>
      </c>
    </row>
    <row r="537" spans="1:5" ht="15.75" customHeight="1">
      <c r="A537" s="198" t="s">
        <v>208</v>
      </c>
      <c r="B537" s="145"/>
      <c r="C537" s="254" t="e">
        <f>B537/B$539*100</f>
        <v>#DIV/0!</v>
      </c>
      <c r="D537" s="145"/>
      <c r="E537" s="254" t="e">
        <f>D537/D$539*100</f>
        <v>#DIV/0!</v>
      </c>
    </row>
    <row r="538" spans="1:5" ht="15.75" customHeight="1" thickBot="1">
      <c r="A538" s="214" t="s">
        <v>195</v>
      </c>
      <c r="B538" s="145"/>
      <c r="C538" s="254" t="e">
        <f>B538/B$539*100</f>
        <v>#DIV/0!</v>
      </c>
      <c r="D538" s="145"/>
      <c r="E538" s="254" t="e">
        <f>D538/D$539*100</f>
        <v>#DIV/0!</v>
      </c>
    </row>
    <row r="539" spans="1:5" ht="16.5" thickBot="1">
      <c r="A539" s="266" t="s">
        <v>166</v>
      </c>
      <c r="B539" s="270">
        <f>SUM(B468:B538)</f>
        <v>0</v>
      </c>
      <c r="C539" s="271"/>
      <c r="D539" s="270">
        <f>SUM(D468:D538)</f>
        <v>0</v>
      </c>
      <c r="E539" s="271"/>
    </row>
    <row r="540" spans="1:5" ht="16.5" thickBot="1">
      <c r="A540" s="147" t="s">
        <v>167</v>
      </c>
      <c r="B540" s="154">
        <f>SUM(Hemodiálise!AE44+Hemodiálise!AH44+Hemodiálise!AK44)</f>
        <v>0</v>
      </c>
      <c r="C540" s="17"/>
      <c r="D540" s="154">
        <f>SUM(Hemodiálise!W44+Hemodiálise!Z44+Hemodiálise!AC44)</f>
        <v>0</v>
      </c>
      <c r="E540" s="17"/>
    </row>
    <row r="541" spans="1:5" ht="15" thickBot="1">
      <c r="A541" s="17"/>
      <c r="B541" s="148"/>
      <c r="C541" s="146"/>
      <c r="D541" s="148"/>
      <c r="E541" s="146"/>
    </row>
    <row r="542" spans="1:5" ht="31.5" customHeight="1" thickBot="1">
      <c r="A542" s="272" t="s">
        <v>29</v>
      </c>
      <c r="B542" s="359" t="s">
        <v>161</v>
      </c>
      <c r="C542" s="360"/>
      <c r="D542" s="359" t="s">
        <v>163</v>
      </c>
      <c r="E542" s="360"/>
    </row>
    <row r="543" spans="1:5" ht="34.5" thickBot="1">
      <c r="A543" s="152" t="s">
        <v>88</v>
      </c>
      <c r="B543" s="153" t="s">
        <v>160</v>
      </c>
      <c r="C543" s="153" t="s">
        <v>89</v>
      </c>
      <c r="D543" s="153" t="s">
        <v>162</v>
      </c>
      <c r="E543" s="153" t="s">
        <v>89</v>
      </c>
    </row>
    <row r="544" spans="1:5" ht="14.25">
      <c r="A544" s="197" t="s">
        <v>173</v>
      </c>
      <c r="B544" s="160"/>
      <c r="C544" s="254" t="e">
        <f>B544/B$615*100</f>
        <v>#DIV/0!</v>
      </c>
      <c r="D544" s="161"/>
      <c r="E544" s="254" t="e">
        <f>D544/D$615*100</f>
        <v>#DIV/0!</v>
      </c>
    </row>
    <row r="545" spans="1:5" ht="14.25">
      <c r="A545" s="197" t="s">
        <v>170</v>
      </c>
      <c r="B545" s="285"/>
      <c r="C545" s="254" t="e">
        <f>B545/B$615*100</f>
        <v>#DIV/0!</v>
      </c>
      <c r="D545" s="161"/>
      <c r="E545" s="254" t="e">
        <f>D545/D$615*100</f>
        <v>#DIV/0!</v>
      </c>
    </row>
    <row r="546" spans="1:5" ht="14.25">
      <c r="A546" s="197" t="s">
        <v>171</v>
      </c>
      <c r="B546" s="285"/>
      <c r="C546" s="254" t="e">
        <f>B546/B$615*100</f>
        <v>#DIV/0!</v>
      </c>
      <c r="D546" s="161"/>
      <c r="E546" s="254" t="e">
        <f>D546/D$615*100</f>
        <v>#DIV/0!</v>
      </c>
    </row>
    <row r="547" spans="1:5" ht="14.25">
      <c r="A547" s="197" t="s">
        <v>99</v>
      </c>
      <c r="B547" s="285"/>
      <c r="C547" s="254" t="e">
        <f>B547/B$615*100</f>
        <v>#DIV/0!</v>
      </c>
      <c r="D547" s="161"/>
      <c r="E547" s="254" t="e">
        <f>D547/D$615*100</f>
        <v>#DIV/0!</v>
      </c>
    </row>
    <row r="548" spans="1:5" ht="14.25">
      <c r="A548" s="197" t="s">
        <v>100</v>
      </c>
      <c r="B548" s="285"/>
      <c r="C548" s="254" t="e">
        <f>B548/B$615*100</f>
        <v>#DIV/0!</v>
      </c>
      <c r="D548" s="161"/>
      <c r="E548" s="254" t="e">
        <f>D548/D$615*100</f>
        <v>#DIV/0!</v>
      </c>
    </row>
    <row r="549" spans="1:5" ht="14.25">
      <c r="A549" s="197" t="s">
        <v>101</v>
      </c>
      <c r="B549" s="285"/>
      <c r="C549" s="254" t="e">
        <f>B549/B$615*100</f>
        <v>#DIV/0!</v>
      </c>
      <c r="D549" s="161"/>
      <c r="E549" s="254" t="e">
        <f>D549/D$615*100</f>
        <v>#DIV/0!</v>
      </c>
    </row>
    <row r="550" spans="1:5" ht="14.25">
      <c r="A550" s="197" t="s">
        <v>102</v>
      </c>
      <c r="B550" s="285"/>
      <c r="C550" s="254" t="e">
        <f>B550/B$615*100</f>
        <v>#DIV/0!</v>
      </c>
      <c r="D550" s="161"/>
      <c r="E550" s="254" t="e">
        <f>D550/D$615*100</f>
        <v>#DIV/0!</v>
      </c>
    </row>
    <row r="551" spans="1:5" ht="14.25">
      <c r="A551" s="197" t="s">
        <v>103</v>
      </c>
      <c r="B551" s="285"/>
      <c r="C551" s="254" t="e">
        <f>B551/B$615*100</f>
        <v>#DIV/0!</v>
      </c>
      <c r="D551" s="161"/>
      <c r="E551" s="254" t="e">
        <f>D551/D$615*100</f>
        <v>#DIV/0!</v>
      </c>
    </row>
    <row r="552" spans="1:5" ht="14.25">
      <c r="A552" s="197" t="s">
        <v>172</v>
      </c>
      <c r="B552" s="285"/>
      <c r="C552" s="254" t="e">
        <f>B552/B$615*100</f>
        <v>#DIV/0!</v>
      </c>
      <c r="D552" s="161"/>
      <c r="E552" s="254" t="e">
        <f>D552/D$615*100</f>
        <v>#DIV/0!</v>
      </c>
    </row>
    <row r="553" spans="1:5" ht="15">
      <c r="A553" s="197" t="s">
        <v>174</v>
      </c>
      <c r="B553" s="285"/>
      <c r="C553" s="254" t="e">
        <f>B553/B$615*100</f>
        <v>#DIV/0!</v>
      </c>
      <c r="D553" s="161"/>
      <c r="E553" s="254" t="e">
        <f>D553/D$615*100</f>
        <v>#DIV/0!</v>
      </c>
    </row>
    <row r="554" spans="1:5" ht="15">
      <c r="A554" s="200" t="s">
        <v>175</v>
      </c>
      <c r="B554" s="285"/>
      <c r="C554" s="254" t="e">
        <f>B554/B$615*100</f>
        <v>#DIV/0!</v>
      </c>
      <c r="D554" s="161"/>
      <c r="E554" s="254" t="e">
        <f>D554/D$615*100</f>
        <v>#DIV/0!</v>
      </c>
    </row>
    <row r="555" spans="1:5" ht="15">
      <c r="A555" s="200" t="s">
        <v>176</v>
      </c>
      <c r="B555" s="285"/>
      <c r="C555" s="254" t="e">
        <f>B555/B$615*100</f>
        <v>#DIV/0!</v>
      </c>
      <c r="D555" s="161"/>
      <c r="E555" s="254" t="e">
        <f>D555/D$615*100</f>
        <v>#DIV/0!</v>
      </c>
    </row>
    <row r="556" spans="1:5" ht="15">
      <c r="A556" s="197" t="s">
        <v>98</v>
      </c>
      <c r="B556" s="285"/>
      <c r="C556" s="254" t="e">
        <f>B556/B$615*100</f>
        <v>#DIV/0!</v>
      </c>
      <c r="D556" s="161"/>
      <c r="E556" s="254" t="e">
        <f>D556/D$615*100</f>
        <v>#DIV/0!</v>
      </c>
    </row>
    <row r="557" spans="1:5" ht="15">
      <c r="A557" s="197" t="s">
        <v>118</v>
      </c>
      <c r="B557" s="285"/>
      <c r="C557" s="254" t="e">
        <f>B557/B$615*100</f>
        <v>#DIV/0!</v>
      </c>
      <c r="D557" s="161"/>
      <c r="E557" s="254" t="e">
        <f>D557/D$615*100</f>
        <v>#DIV/0!</v>
      </c>
    </row>
    <row r="558" spans="1:5" ht="15">
      <c r="A558" s="260" t="s">
        <v>124</v>
      </c>
      <c r="B558" s="285"/>
      <c r="C558" s="254" t="e">
        <f>B558/B$615*100</f>
        <v>#DIV/0!</v>
      </c>
      <c r="D558" s="161"/>
      <c r="E558" s="254" t="e">
        <f>D558/D$615*100</f>
        <v>#DIV/0!</v>
      </c>
    </row>
    <row r="559" spans="1:5" ht="15">
      <c r="A559" s="197" t="s">
        <v>177</v>
      </c>
      <c r="B559" s="285"/>
      <c r="C559" s="254" t="e">
        <f>B559/B$615*100</f>
        <v>#DIV/0!</v>
      </c>
      <c r="D559" s="161"/>
      <c r="E559" s="254" t="e">
        <f>D559/D$615*100</f>
        <v>#DIV/0!</v>
      </c>
    </row>
    <row r="560" spans="1:5" ht="15">
      <c r="A560" s="286" t="s">
        <v>178</v>
      </c>
      <c r="B560" s="285"/>
      <c r="C560" s="254" t="e">
        <f>B560/B$615*100</f>
        <v>#DIV/0!</v>
      </c>
      <c r="D560" s="161"/>
      <c r="E560" s="254" t="e">
        <f>D560/D$615*100</f>
        <v>#DIV/0!</v>
      </c>
    </row>
    <row r="561" spans="1:5" ht="15">
      <c r="A561" s="286" t="s">
        <v>179</v>
      </c>
      <c r="B561" s="161"/>
      <c r="C561" s="254" t="e">
        <f>B561/B$615*100</f>
        <v>#DIV/0!</v>
      </c>
      <c r="D561" s="161"/>
      <c r="E561" s="254" t="e">
        <f>D561/D$615*100</f>
        <v>#DIV/0!</v>
      </c>
    </row>
    <row r="562" spans="1:5" ht="15">
      <c r="A562" s="198" t="s">
        <v>197</v>
      </c>
      <c r="B562" s="161"/>
      <c r="C562" s="254" t="e">
        <f>B562/B$615*100</f>
        <v>#DIV/0!</v>
      </c>
      <c r="D562" s="161"/>
      <c r="E562" s="254" t="e">
        <f>D562/D$615*100</f>
        <v>#DIV/0!</v>
      </c>
    </row>
    <row r="563" spans="1:5" ht="15">
      <c r="A563" s="197" t="s">
        <v>198</v>
      </c>
      <c r="B563" s="161"/>
      <c r="C563" s="254" t="e">
        <f>B563/B$615*100</f>
        <v>#DIV/0!</v>
      </c>
      <c r="D563" s="161"/>
      <c r="E563" s="254" t="e">
        <f>D563/D$615*100</f>
        <v>#DIV/0!</v>
      </c>
    </row>
    <row r="564" spans="1:5" ht="15">
      <c r="A564" s="199" t="s">
        <v>199</v>
      </c>
      <c r="B564" s="162"/>
      <c r="C564" s="254" t="e">
        <f>B564/B$615*100</f>
        <v>#DIV/0!</v>
      </c>
      <c r="D564" s="162"/>
      <c r="E564" s="254" t="e">
        <f>D564/D$615*100</f>
        <v>#DIV/0!</v>
      </c>
    </row>
    <row r="565" spans="1:5" ht="15">
      <c r="A565" s="197" t="s">
        <v>200</v>
      </c>
      <c r="B565" s="144"/>
      <c r="C565" s="254" t="e">
        <f>B565/B$615*100</f>
        <v>#DIV/0!</v>
      </c>
      <c r="D565" s="144"/>
      <c r="E565" s="254" t="e">
        <f>D565/D$615*100</f>
        <v>#DIV/0!</v>
      </c>
    </row>
    <row r="566" spans="1:5" ht="15">
      <c r="A566" s="260" t="s">
        <v>201</v>
      </c>
      <c r="B566" s="144"/>
      <c r="C566" s="254" t="e">
        <f>B566/B$615*100</f>
        <v>#DIV/0!</v>
      </c>
      <c r="D566" s="144"/>
      <c r="E566" s="254" t="e">
        <f>D566/D$615*100</f>
        <v>#DIV/0!</v>
      </c>
    </row>
    <row r="567" spans="1:5" ht="15">
      <c r="A567" s="261" t="s">
        <v>202</v>
      </c>
      <c r="B567" s="144"/>
      <c r="C567" s="254" t="e">
        <f>B567/B$615*100</f>
        <v>#DIV/0!</v>
      </c>
      <c r="D567" s="144"/>
      <c r="E567" s="254" t="e">
        <f>D567/D$615*100</f>
        <v>#DIV/0!</v>
      </c>
    </row>
    <row r="568" spans="1:5" ht="15">
      <c r="A568" s="199" t="s">
        <v>203</v>
      </c>
      <c r="B568" s="144"/>
      <c r="C568" s="254" t="e">
        <f>B568/B$615*100</f>
        <v>#DIV/0!</v>
      </c>
      <c r="D568" s="144"/>
      <c r="E568" s="254" t="e">
        <f>D568/D$615*100</f>
        <v>#DIV/0!</v>
      </c>
    </row>
    <row r="569" spans="1:5" ht="15">
      <c r="A569" s="199" t="s">
        <v>204</v>
      </c>
      <c r="B569" s="144"/>
      <c r="C569" s="254" t="e">
        <f>B569/B$615*100</f>
        <v>#DIV/0!</v>
      </c>
      <c r="D569" s="144"/>
      <c r="E569" s="254" t="e">
        <f>D569/D$615*100</f>
        <v>#DIV/0!</v>
      </c>
    </row>
    <row r="570" spans="1:5" ht="15">
      <c r="A570" s="200" t="s">
        <v>113</v>
      </c>
      <c r="B570" s="144"/>
      <c r="C570" s="254" t="e">
        <f>B570/B$615*100</f>
        <v>#DIV/0!</v>
      </c>
      <c r="D570" s="144"/>
      <c r="E570" s="254" t="e">
        <f>D570/D$615*100</f>
        <v>#DIV/0!</v>
      </c>
    </row>
    <row r="571" spans="1:5" ht="15">
      <c r="A571" s="200" t="s">
        <v>114</v>
      </c>
      <c r="B571" s="144"/>
      <c r="C571" s="254" t="e">
        <f>B571/B$615*100</f>
        <v>#DIV/0!</v>
      </c>
      <c r="D571" s="144"/>
      <c r="E571" s="254" t="e">
        <f>D571/D$615*100</f>
        <v>#DIV/0!</v>
      </c>
    </row>
    <row r="572" spans="1:5" ht="15">
      <c r="A572" s="200" t="s">
        <v>115</v>
      </c>
      <c r="B572" s="144"/>
      <c r="C572" s="254" t="e">
        <f>B572/B$615*100</f>
        <v>#DIV/0!</v>
      </c>
      <c r="D572" s="144"/>
      <c r="E572" s="254" t="e">
        <f>D572/D$615*100</f>
        <v>#DIV/0!</v>
      </c>
    </row>
    <row r="573" spans="1:5" ht="15">
      <c r="A573" s="200" t="s">
        <v>205</v>
      </c>
      <c r="B573" s="144"/>
      <c r="C573" s="254" t="e">
        <f>B573/B$615*100</f>
        <v>#DIV/0!</v>
      </c>
      <c r="D573" s="144"/>
      <c r="E573" s="254" t="e">
        <f>D573/D$615*100</f>
        <v>#DIV/0!</v>
      </c>
    </row>
    <row r="574" spans="1:5" ht="15">
      <c r="A574" s="200" t="s">
        <v>206</v>
      </c>
      <c r="B574" s="144"/>
      <c r="C574" s="254" t="e">
        <f>B574/B$615*100</f>
        <v>#DIV/0!</v>
      </c>
      <c r="D574" s="144"/>
      <c r="E574" s="254" t="e">
        <f>D574/D$615*100</f>
        <v>#DIV/0!</v>
      </c>
    </row>
    <row r="575" spans="1:5" ht="15">
      <c r="A575" s="197" t="s">
        <v>90</v>
      </c>
      <c r="B575" s="144"/>
      <c r="C575" s="254" t="e">
        <f>B575/B$615*100</f>
        <v>#DIV/0!</v>
      </c>
      <c r="D575" s="144"/>
      <c r="E575" s="254" t="e">
        <f>D575/D$615*100</f>
        <v>#DIV/0!</v>
      </c>
    </row>
    <row r="576" spans="1:5" ht="15">
      <c r="A576" s="197" t="s">
        <v>91</v>
      </c>
      <c r="B576" s="144"/>
      <c r="C576" s="254" t="e">
        <f>B576/B$615*100</f>
        <v>#DIV/0!</v>
      </c>
      <c r="D576" s="144"/>
      <c r="E576" s="254" t="e">
        <f>D576/D$615*100</f>
        <v>#DIV/0!</v>
      </c>
    </row>
    <row r="577" spans="1:5" ht="15">
      <c r="A577" s="197" t="s">
        <v>92</v>
      </c>
      <c r="B577" s="144"/>
      <c r="C577" s="254" t="e">
        <f>B577/B$615*100</f>
        <v>#DIV/0!</v>
      </c>
      <c r="D577" s="144"/>
      <c r="E577" s="254" t="e">
        <f>D577/D$615*100</f>
        <v>#DIV/0!</v>
      </c>
    </row>
    <row r="578" spans="1:5" ht="15">
      <c r="A578" s="197" t="s">
        <v>93</v>
      </c>
      <c r="B578" s="144"/>
      <c r="C578" s="254" t="e">
        <f>B578/B$615*100</f>
        <v>#DIV/0!</v>
      </c>
      <c r="D578" s="144"/>
      <c r="E578" s="254" t="e">
        <f>D578/D$615*100</f>
        <v>#DIV/0!</v>
      </c>
    </row>
    <row r="579" spans="1:5" ht="15">
      <c r="A579" s="197" t="s">
        <v>180</v>
      </c>
      <c r="B579" s="144"/>
      <c r="C579" s="254" t="e">
        <f>B579/B$615*100</f>
        <v>#DIV/0!</v>
      </c>
      <c r="D579" s="144"/>
      <c r="E579" s="254" t="e">
        <f>D579/D$615*100</f>
        <v>#DIV/0!</v>
      </c>
    </row>
    <row r="580" spans="1:5" ht="15">
      <c r="A580" s="197" t="s">
        <v>181</v>
      </c>
      <c r="B580" s="144"/>
      <c r="C580" s="254" t="e">
        <f>B580/B$615*100</f>
        <v>#DIV/0!</v>
      </c>
      <c r="D580" s="144"/>
      <c r="E580" s="254" t="e">
        <f>D580/D$615*100</f>
        <v>#DIV/0!</v>
      </c>
    </row>
    <row r="581" spans="1:5" ht="15">
      <c r="A581" s="197" t="s">
        <v>116</v>
      </c>
      <c r="B581" s="144"/>
      <c r="C581" s="254" t="e">
        <f>B581/B$615*100</f>
        <v>#DIV/0!</v>
      </c>
      <c r="D581" s="144"/>
      <c r="E581" s="254" t="e">
        <f>D581/D$615*100</f>
        <v>#DIV/0!</v>
      </c>
    </row>
    <row r="582" spans="1:5" ht="15">
      <c r="A582" s="197" t="s">
        <v>125</v>
      </c>
      <c r="B582" s="144"/>
      <c r="C582" s="254" t="e">
        <f>B582/B$615*100</f>
        <v>#DIV/0!</v>
      </c>
      <c r="D582" s="144"/>
      <c r="E582" s="254" t="e">
        <f>D582/D$615*100</f>
        <v>#DIV/0!</v>
      </c>
    </row>
    <row r="583" spans="1:5" ht="15">
      <c r="A583" s="197" t="s">
        <v>119</v>
      </c>
      <c r="B583" s="144"/>
      <c r="C583" s="254" t="e">
        <f>B583/B$615*100</f>
        <v>#DIV/0!</v>
      </c>
      <c r="D583" s="144"/>
      <c r="E583" s="254" t="e">
        <f>D583/D$615*100</f>
        <v>#DIV/0!</v>
      </c>
    </row>
    <row r="584" spans="1:5" ht="15">
      <c r="A584" s="261" t="s">
        <v>126</v>
      </c>
      <c r="B584" s="144"/>
      <c r="C584" s="254" t="e">
        <f>B584/B$615*100</f>
        <v>#DIV/0!</v>
      </c>
      <c r="D584" s="144"/>
      <c r="E584" s="254" t="e">
        <f>D584/D$615*100</f>
        <v>#DIV/0!</v>
      </c>
    </row>
    <row r="585" spans="1:5" ht="15">
      <c r="A585" s="261" t="s">
        <v>127</v>
      </c>
      <c r="B585" s="144"/>
      <c r="C585" s="254" t="e">
        <f>B585/B$615*100</f>
        <v>#DIV/0!</v>
      </c>
      <c r="D585" s="144"/>
      <c r="E585" s="254" t="e">
        <f>D585/D$615*100</f>
        <v>#DIV/0!</v>
      </c>
    </row>
    <row r="586" spans="1:5" ht="15">
      <c r="A586" s="197" t="s">
        <v>182</v>
      </c>
      <c r="B586" s="144"/>
      <c r="C586" s="254" t="e">
        <f>B586/B$615*100</f>
        <v>#DIV/0!</v>
      </c>
      <c r="D586" s="144"/>
      <c r="E586" s="254" t="e">
        <f>D586/D$615*100</f>
        <v>#DIV/0!</v>
      </c>
    </row>
    <row r="587" spans="1:5" ht="15">
      <c r="A587" s="197" t="s">
        <v>183</v>
      </c>
      <c r="B587" s="144"/>
      <c r="C587" s="254" t="e">
        <f>B587/B$615*100</f>
        <v>#DIV/0!</v>
      </c>
      <c r="D587" s="144"/>
      <c r="E587" s="254" t="e">
        <f>D587/D$615*100</f>
        <v>#DIV/0!</v>
      </c>
    </row>
    <row r="588" spans="1:5" ht="15">
      <c r="A588" s="197" t="s">
        <v>184</v>
      </c>
      <c r="B588" s="144"/>
      <c r="C588" s="254" t="e">
        <f>B588/B$615*100</f>
        <v>#DIV/0!</v>
      </c>
      <c r="D588" s="144"/>
      <c r="E588" s="254" t="e">
        <f>D588/D$615*100</f>
        <v>#DIV/0!</v>
      </c>
    </row>
    <row r="589" spans="1:5" ht="15">
      <c r="A589" s="260" t="s">
        <v>185</v>
      </c>
      <c r="B589" s="145"/>
      <c r="C589" s="254" t="e">
        <f>B589/B$615*100</f>
        <v>#DIV/0!</v>
      </c>
      <c r="D589" s="145"/>
      <c r="E589" s="254" t="e">
        <f>D589/D$615*100</f>
        <v>#DIV/0!</v>
      </c>
    </row>
    <row r="590" spans="1:5" ht="15">
      <c r="A590" s="376" t="s">
        <v>186</v>
      </c>
      <c r="B590" s="145"/>
      <c r="C590" s="254" t="e">
        <f>B590/B$615*100</f>
        <v>#DIV/0!</v>
      </c>
      <c r="D590" s="145"/>
      <c r="E590" s="254" t="e">
        <f>D590/D$615*100</f>
        <v>#DIV/0!</v>
      </c>
    </row>
    <row r="591" spans="1:5" ht="15">
      <c r="A591" s="377" t="s">
        <v>187</v>
      </c>
      <c r="B591" s="145"/>
      <c r="C591" s="254" t="e">
        <f>B591/B$615*100</f>
        <v>#DIV/0!</v>
      </c>
      <c r="D591" s="145"/>
      <c r="E591" s="254" t="e">
        <f>D591/D$615*100</f>
        <v>#DIV/0!</v>
      </c>
    </row>
    <row r="592" spans="1:5" ht="15">
      <c r="A592" s="377" t="s">
        <v>188</v>
      </c>
      <c r="B592" s="144"/>
      <c r="C592" s="254" t="e">
        <f>B592/B$615*100</f>
        <v>#DIV/0!</v>
      </c>
      <c r="D592" s="144"/>
      <c r="E592" s="254" t="e">
        <f>D592/D$615*100</f>
        <v>#DIV/0!</v>
      </c>
    </row>
    <row r="593" spans="1:5" ht="15">
      <c r="A593" s="378" t="s">
        <v>189</v>
      </c>
      <c r="B593" s="144"/>
      <c r="C593" s="254" t="e">
        <f>B593/B$615*100</f>
        <v>#DIV/0!</v>
      </c>
      <c r="D593" s="144"/>
      <c r="E593" s="254" t="e">
        <f>D593/D$615*100</f>
        <v>#DIV/0!</v>
      </c>
    </row>
    <row r="594" spans="1:5" ht="15">
      <c r="A594" s="200" t="s">
        <v>190</v>
      </c>
      <c r="B594" s="144"/>
      <c r="C594" s="254" t="e">
        <f>B594/B$615*100</f>
        <v>#DIV/0!</v>
      </c>
      <c r="D594" s="144"/>
      <c r="E594" s="254" t="e">
        <f>D594/D$615*100</f>
        <v>#DIV/0!</v>
      </c>
    </row>
    <row r="595" spans="1:5" ht="15">
      <c r="A595" s="200" t="s">
        <v>191</v>
      </c>
      <c r="B595" s="144"/>
      <c r="C595" s="254" t="e">
        <f>B595/B$615*100</f>
        <v>#DIV/0!</v>
      </c>
      <c r="D595" s="144"/>
      <c r="E595" s="254" t="e">
        <f>D595/D$615*100</f>
        <v>#DIV/0!</v>
      </c>
    </row>
    <row r="596" spans="1:5" ht="15">
      <c r="A596" s="284" t="s">
        <v>192</v>
      </c>
      <c r="B596" s="144"/>
      <c r="C596" s="254" t="e">
        <f>B596/B$615*100</f>
        <v>#DIV/0!</v>
      </c>
      <c r="D596" s="144"/>
      <c r="E596" s="254" t="e">
        <f>D596/D$615*100</f>
        <v>#DIV/0!</v>
      </c>
    </row>
    <row r="597" spans="1:5" ht="15">
      <c r="A597" s="200" t="s">
        <v>193</v>
      </c>
      <c r="B597" s="144"/>
      <c r="C597" s="254" t="e">
        <f>B597/B$615*100</f>
        <v>#DIV/0!</v>
      </c>
      <c r="D597" s="144"/>
      <c r="E597" s="254" t="e">
        <f>D597/D$615*100</f>
        <v>#DIV/0!</v>
      </c>
    </row>
    <row r="598" spans="1:5" ht="15">
      <c r="A598" s="200" t="s">
        <v>194</v>
      </c>
      <c r="B598" s="144"/>
      <c r="C598" s="254" t="e">
        <f>B598/B$615*100</f>
        <v>#DIV/0!</v>
      </c>
      <c r="D598" s="144"/>
      <c r="E598" s="254" t="e">
        <f>D598/D$615*100</f>
        <v>#DIV/0!</v>
      </c>
    </row>
    <row r="599" spans="1:5" ht="15">
      <c r="A599" s="197" t="s">
        <v>109</v>
      </c>
      <c r="B599" s="144"/>
      <c r="C599" s="254" t="e">
        <f>B599/B$615*100</f>
        <v>#DIV/0!</v>
      </c>
      <c r="D599" s="144"/>
      <c r="E599" s="254" t="e">
        <f>D599/D$615*100</f>
        <v>#DIV/0!</v>
      </c>
    </row>
    <row r="600" spans="1:5" ht="15">
      <c r="A600" s="197" t="s">
        <v>104</v>
      </c>
      <c r="B600" s="145"/>
      <c r="C600" s="254" t="e">
        <f>B600/B$615*100</f>
        <v>#DIV/0!</v>
      </c>
      <c r="D600" s="145"/>
      <c r="E600" s="254" t="e">
        <f>D600/D$615*100</f>
        <v>#DIV/0!</v>
      </c>
    </row>
    <row r="601" spans="1:5" ht="15">
      <c r="A601" s="260" t="s">
        <v>128</v>
      </c>
      <c r="B601" s="145"/>
      <c r="C601" s="254" t="e">
        <f>B601/B$615*100</f>
        <v>#DIV/0!</v>
      </c>
      <c r="D601" s="145"/>
      <c r="E601" s="254" t="e">
        <f>D601/D$615*100</f>
        <v>#DIV/0!</v>
      </c>
    </row>
    <row r="602" spans="1:5" ht="15">
      <c r="A602" s="197" t="s">
        <v>105</v>
      </c>
      <c r="B602" s="145"/>
      <c r="C602" s="254" t="e">
        <f>B602/B$615*100</f>
        <v>#DIV/0!</v>
      </c>
      <c r="D602" s="145"/>
      <c r="E602" s="254" t="e">
        <f>D602/D$615*100</f>
        <v>#DIV/0!</v>
      </c>
    </row>
    <row r="603" spans="1:5" ht="15">
      <c r="A603" s="197" t="s">
        <v>106</v>
      </c>
      <c r="B603" s="145"/>
      <c r="C603" s="254" t="e">
        <f>B603/B$615*100</f>
        <v>#DIV/0!</v>
      </c>
      <c r="D603" s="145"/>
      <c r="E603" s="254" t="e">
        <f>D603/D$615*100</f>
        <v>#DIV/0!</v>
      </c>
    </row>
    <row r="604" spans="1:5" ht="15.75" customHeight="1">
      <c r="A604" s="197" t="s">
        <v>107</v>
      </c>
      <c r="B604" s="145"/>
      <c r="C604" s="254" t="e">
        <f>B604/B$615*100</f>
        <v>#DIV/0!</v>
      </c>
      <c r="D604" s="145"/>
      <c r="E604" s="254" t="e">
        <f>D604/D$615*100</f>
        <v>#DIV/0!</v>
      </c>
    </row>
    <row r="605" spans="1:5" ht="15.75" customHeight="1">
      <c r="A605" s="197" t="s">
        <v>120</v>
      </c>
      <c r="B605" s="145"/>
      <c r="C605" s="254" t="e">
        <f>B605/B$615*100</f>
        <v>#DIV/0!</v>
      </c>
      <c r="D605" s="145"/>
      <c r="E605" s="254" t="e">
        <f>D605/D$615*100</f>
        <v>#DIV/0!</v>
      </c>
    </row>
    <row r="606" spans="1:5" ht="15.75" customHeight="1">
      <c r="A606" s="197" t="s">
        <v>94</v>
      </c>
      <c r="B606" s="145"/>
      <c r="C606" s="254" t="e">
        <f>B606/B$615*100</f>
        <v>#DIV/0!</v>
      </c>
      <c r="D606" s="145"/>
      <c r="E606" s="254" t="e">
        <f>D606/D$615*100</f>
        <v>#DIV/0!</v>
      </c>
    </row>
    <row r="607" spans="1:5" ht="15.75" customHeight="1">
      <c r="A607" s="197" t="s">
        <v>95</v>
      </c>
      <c r="B607" s="145"/>
      <c r="C607" s="254" t="e">
        <f>B607/B$615*100</f>
        <v>#DIV/0!</v>
      </c>
      <c r="D607" s="145"/>
      <c r="E607" s="254" t="e">
        <f>D607/D$615*100</f>
        <v>#DIV/0!</v>
      </c>
    </row>
    <row r="608" spans="1:5" ht="15.75" customHeight="1">
      <c r="A608" s="260" t="s">
        <v>129</v>
      </c>
      <c r="B608" s="145"/>
      <c r="C608" s="254" t="e">
        <f>B608/B$615*100</f>
        <v>#DIV/0!</v>
      </c>
      <c r="D608" s="145"/>
      <c r="E608" s="254" t="e">
        <f>D608/D$615*100</f>
        <v>#DIV/0!</v>
      </c>
    </row>
    <row r="609" spans="1:5" ht="15.75" customHeight="1">
      <c r="A609" s="199" t="s">
        <v>108</v>
      </c>
      <c r="B609" s="145"/>
      <c r="C609" s="254" t="e">
        <f>B609/B$615*100</f>
        <v>#DIV/0!</v>
      </c>
      <c r="D609" s="145"/>
      <c r="E609" s="254" t="e">
        <f>D609/D$615*100</f>
        <v>#DIV/0!</v>
      </c>
    </row>
    <row r="610" spans="1:5" ht="15.75" customHeight="1">
      <c r="A610" s="199" t="s">
        <v>110</v>
      </c>
      <c r="B610" s="145"/>
      <c r="C610" s="254" t="e">
        <f>B610/B$615*100</f>
        <v>#DIV/0!</v>
      </c>
      <c r="D610" s="145"/>
      <c r="E610" s="254" t="e">
        <f>D610/D$615*100</f>
        <v>#DIV/0!</v>
      </c>
    </row>
    <row r="611" spans="1:5" ht="15.75" customHeight="1">
      <c r="A611" s="261" t="s">
        <v>130</v>
      </c>
      <c r="B611" s="145"/>
      <c r="C611" s="254" t="e">
        <f>B611/B$615*100</f>
        <v>#DIV/0!</v>
      </c>
      <c r="D611" s="145"/>
      <c r="E611" s="254" t="e">
        <f>D611/D$615*100</f>
        <v>#DIV/0!</v>
      </c>
    </row>
    <row r="612" spans="1:5" ht="15.75" customHeight="1">
      <c r="A612" s="198" t="s">
        <v>207</v>
      </c>
      <c r="B612" s="145"/>
      <c r="C612" s="254" t="e">
        <f>B612/B$615*100</f>
        <v>#DIV/0!</v>
      </c>
      <c r="D612" s="145"/>
      <c r="E612" s="254" t="e">
        <f>D612/D$615*100</f>
        <v>#DIV/0!</v>
      </c>
    </row>
    <row r="613" spans="1:5" ht="15.75" customHeight="1">
      <c r="A613" s="198" t="s">
        <v>208</v>
      </c>
      <c r="B613" s="145"/>
      <c r="C613" s="254" t="e">
        <f>B613/B$615*100</f>
        <v>#DIV/0!</v>
      </c>
      <c r="D613" s="145"/>
      <c r="E613" s="254" t="e">
        <f>D613/D$615*100</f>
        <v>#DIV/0!</v>
      </c>
    </row>
    <row r="614" spans="1:5" ht="15.75" customHeight="1" thickBot="1">
      <c r="A614" s="214" t="s">
        <v>195</v>
      </c>
      <c r="B614" s="145"/>
      <c r="C614" s="254" t="e">
        <f>B614/B$615*100</f>
        <v>#DIV/0!</v>
      </c>
      <c r="D614" s="145"/>
      <c r="E614" s="254" t="e">
        <f>D614/D$615*100</f>
        <v>#DIV/0!</v>
      </c>
    </row>
    <row r="615" spans="1:5" ht="16.5" thickBot="1">
      <c r="A615" s="266" t="s">
        <v>166</v>
      </c>
      <c r="B615" s="270">
        <f>SUM(B544:B614)</f>
        <v>0</v>
      </c>
      <c r="C615" s="271"/>
      <c r="D615" s="270">
        <f>SUM(D544:D614)</f>
        <v>0</v>
      </c>
      <c r="E615" s="271"/>
    </row>
    <row r="616" spans="1:5" ht="16.5" thickBot="1">
      <c r="A616" s="147" t="s">
        <v>167</v>
      </c>
      <c r="B616" s="154">
        <f>SUM(Hemodiálise!AE45+Hemodiálise!AH45+Hemodiálise!AK45)</f>
        <v>0</v>
      </c>
      <c r="C616" s="17"/>
      <c r="D616" s="154">
        <f>SUM(Hemodiálise!W45+Hemodiálise!Z45+Hemodiálise!AC45)</f>
        <v>0</v>
      </c>
      <c r="E616" s="17"/>
    </row>
    <row r="617" spans="1:5" ht="15" thickBot="1">
      <c r="A617" s="17"/>
      <c r="B617" s="148"/>
      <c r="C617" s="146"/>
      <c r="D617" s="148"/>
      <c r="E617" s="146"/>
    </row>
    <row r="618" spans="1:5" ht="33" customHeight="1" thickBot="1">
      <c r="A618" s="272" t="s">
        <v>30</v>
      </c>
      <c r="B618" s="359" t="s">
        <v>161</v>
      </c>
      <c r="C618" s="360"/>
      <c r="D618" s="359" t="s">
        <v>163</v>
      </c>
      <c r="E618" s="360"/>
    </row>
    <row r="619" spans="1:5" ht="33" customHeight="1" thickBot="1">
      <c r="A619" s="152" t="s">
        <v>88</v>
      </c>
      <c r="B619" s="153" t="s">
        <v>160</v>
      </c>
      <c r="C619" s="153" t="s">
        <v>89</v>
      </c>
      <c r="D619" s="153" t="s">
        <v>162</v>
      </c>
      <c r="E619" s="153" t="s">
        <v>89</v>
      </c>
    </row>
    <row r="620" spans="1:5" ht="14.25">
      <c r="A620" s="197" t="s">
        <v>173</v>
      </c>
      <c r="B620" s="160"/>
      <c r="C620" s="254" t="e">
        <f>B620/B$691*100</f>
        <v>#DIV/0!</v>
      </c>
      <c r="D620" s="161"/>
      <c r="E620" s="254" t="e">
        <f>D620/D$691*100</f>
        <v>#DIV/0!</v>
      </c>
    </row>
    <row r="621" spans="1:5" ht="14.25">
      <c r="A621" s="197" t="s">
        <v>170</v>
      </c>
      <c r="B621" s="285"/>
      <c r="C621" s="254" t="e">
        <f>B621/B$691*100</f>
        <v>#DIV/0!</v>
      </c>
      <c r="D621" s="161"/>
      <c r="E621" s="254" t="e">
        <f>D621/D$691*100</f>
        <v>#DIV/0!</v>
      </c>
    </row>
    <row r="622" spans="1:5" ht="14.25">
      <c r="A622" s="197" t="s">
        <v>171</v>
      </c>
      <c r="B622" s="285"/>
      <c r="C622" s="254" t="e">
        <f>B622/B$691*100</f>
        <v>#DIV/0!</v>
      </c>
      <c r="D622" s="161"/>
      <c r="E622" s="254" t="e">
        <f>D622/D$691*100</f>
        <v>#DIV/0!</v>
      </c>
    </row>
    <row r="623" spans="1:5" ht="14.25">
      <c r="A623" s="197" t="s">
        <v>99</v>
      </c>
      <c r="B623" s="285"/>
      <c r="C623" s="254" t="e">
        <f>B623/B$691*100</f>
        <v>#DIV/0!</v>
      </c>
      <c r="D623" s="161"/>
      <c r="E623" s="254" t="e">
        <f>D623/D$691*100</f>
        <v>#DIV/0!</v>
      </c>
    </row>
    <row r="624" spans="1:5" ht="14.25">
      <c r="A624" s="197" t="s">
        <v>100</v>
      </c>
      <c r="B624" s="285"/>
      <c r="C624" s="254" t="e">
        <f>B624/B$691*100</f>
        <v>#DIV/0!</v>
      </c>
      <c r="D624" s="161"/>
      <c r="E624" s="254" t="e">
        <f>D624/D$691*100</f>
        <v>#DIV/0!</v>
      </c>
    </row>
    <row r="625" spans="1:5" ht="14.25">
      <c r="A625" s="197" t="s">
        <v>101</v>
      </c>
      <c r="B625" s="285"/>
      <c r="C625" s="254" t="e">
        <f>B625/B$691*100</f>
        <v>#DIV/0!</v>
      </c>
      <c r="D625" s="161"/>
      <c r="E625" s="254" t="e">
        <f>D625/D$691*100</f>
        <v>#DIV/0!</v>
      </c>
    </row>
    <row r="626" spans="1:5" ht="14.25">
      <c r="A626" s="197" t="s">
        <v>102</v>
      </c>
      <c r="B626" s="285"/>
      <c r="C626" s="254" t="e">
        <f>B626/B$691*100</f>
        <v>#DIV/0!</v>
      </c>
      <c r="D626" s="161"/>
      <c r="E626" s="254" t="e">
        <f>D626/D$691*100</f>
        <v>#DIV/0!</v>
      </c>
    </row>
    <row r="627" spans="1:5" ht="14.25">
      <c r="A627" s="197" t="s">
        <v>103</v>
      </c>
      <c r="B627" s="285"/>
      <c r="C627" s="254" t="e">
        <f>B627/B$691*100</f>
        <v>#DIV/0!</v>
      </c>
      <c r="D627" s="161"/>
      <c r="E627" s="254" t="e">
        <f>D627/D$691*100</f>
        <v>#DIV/0!</v>
      </c>
    </row>
    <row r="628" spans="1:5" ht="14.25">
      <c r="A628" s="197" t="s">
        <v>172</v>
      </c>
      <c r="B628" s="285"/>
      <c r="C628" s="254" t="e">
        <f>B628/B$691*100</f>
        <v>#DIV/0!</v>
      </c>
      <c r="D628" s="161"/>
      <c r="E628" s="254" t="e">
        <f>D628/D$691*100</f>
        <v>#DIV/0!</v>
      </c>
    </row>
    <row r="629" spans="1:5" ht="15">
      <c r="A629" s="197" t="s">
        <v>174</v>
      </c>
      <c r="B629" s="285"/>
      <c r="C629" s="254" t="e">
        <f>B629/B$691*100</f>
        <v>#DIV/0!</v>
      </c>
      <c r="D629" s="161"/>
      <c r="E629" s="254" t="e">
        <f>D629/D$691*100</f>
        <v>#DIV/0!</v>
      </c>
    </row>
    <row r="630" spans="1:5" ht="15">
      <c r="A630" s="200" t="s">
        <v>175</v>
      </c>
      <c r="B630" s="285"/>
      <c r="C630" s="254" t="e">
        <f>B630/B$691*100</f>
        <v>#DIV/0!</v>
      </c>
      <c r="D630" s="161"/>
      <c r="E630" s="254" t="e">
        <f>D630/D$691*100</f>
        <v>#DIV/0!</v>
      </c>
    </row>
    <row r="631" spans="1:5" ht="15">
      <c r="A631" s="200" t="s">
        <v>176</v>
      </c>
      <c r="B631" s="285"/>
      <c r="C631" s="254" t="e">
        <f>B631/B$691*100</f>
        <v>#DIV/0!</v>
      </c>
      <c r="D631" s="161"/>
      <c r="E631" s="254" t="e">
        <f>D631/D$691*100</f>
        <v>#DIV/0!</v>
      </c>
    </row>
    <row r="632" spans="1:5" ht="15">
      <c r="A632" s="197" t="s">
        <v>98</v>
      </c>
      <c r="B632" s="285"/>
      <c r="C632" s="254" t="e">
        <f>B632/B$691*100</f>
        <v>#DIV/0!</v>
      </c>
      <c r="D632" s="161"/>
      <c r="E632" s="254" t="e">
        <f>D632/D$691*100</f>
        <v>#DIV/0!</v>
      </c>
    </row>
    <row r="633" spans="1:5" ht="15">
      <c r="A633" s="197" t="s">
        <v>118</v>
      </c>
      <c r="B633" s="285"/>
      <c r="C633" s="254" t="e">
        <f>B633/B$691*100</f>
        <v>#DIV/0!</v>
      </c>
      <c r="D633" s="161"/>
      <c r="E633" s="254" t="e">
        <f>D633/D$691*100</f>
        <v>#DIV/0!</v>
      </c>
    </row>
    <row r="634" spans="1:5" ht="15">
      <c r="A634" s="260" t="s">
        <v>124</v>
      </c>
      <c r="B634" s="285"/>
      <c r="C634" s="254" t="e">
        <f>B634/B$691*100</f>
        <v>#DIV/0!</v>
      </c>
      <c r="D634" s="161"/>
      <c r="E634" s="254" t="e">
        <f>D634/D$691*100</f>
        <v>#DIV/0!</v>
      </c>
    </row>
    <row r="635" spans="1:5" ht="15">
      <c r="A635" s="197" t="s">
        <v>177</v>
      </c>
      <c r="B635" s="285"/>
      <c r="C635" s="254" t="e">
        <f>B635/B$691*100</f>
        <v>#DIV/0!</v>
      </c>
      <c r="D635" s="161"/>
      <c r="E635" s="254" t="e">
        <f>D635/D$691*100</f>
        <v>#DIV/0!</v>
      </c>
    </row>
    <row r="636" spans="1:5" ht="15">
      <c r="A636" s="286" t="s">
        <v>178</v>
      </c>
      <c r="B636" s="285"/>
      <c r="C636" s="254" t="e">
        <f>B636/B$691*100</f>
        <v>#DIV/0!</v>
      </c>
      <c r="D636" s="161"/>
      <c r="E636" s="254" t="e">
        <f>D636/D$691*100</f>
        <v>#DIV/0!</v>
      </c>
    </row>
    <row r="637" spans="1:5" ht="15">
      <c r="A637" s="286" t="s">
        <v>179</v>
      </c>
      <c r="B637" s="161"/>
      <c r="C637" s="254" t="e">
        <f>B637/B$691*100</f>
        <v>#DIV/0!</v>
      </c>
      <c r="D637" s="161"/>
      <c r="E637" s="254" t="e">
        <f>D637/D$691*100</f>
        <v>#DIV/0!</v>
      </c>
    </row>
    <row r="638" spans="1:5" ht="15">
      <c r="A638" s="198" t="s">
        <v>197</v>
      </c>
      <c r="B638" s="161"/>
      <c r="C638" s="254" t="e">
        <f>B638/B$691*100</f>
        <v>#DIV/0!</v>
      </c>
      <c r="D638" s="161"/>
      <c r="E638" s="254" t="e">
        <f>D638/D$691*100</f>
        <v>#DIV/0!</v>
      </c>
    </row>
    <row r="639" spans="1:5" ht="15">
      <c r="A639" s="197" t="s">
        <v>198</v>
      </c>
      <c r="B639" s="161"/>
      <c r="C639" s="254" t="e">
        <f>B639/B$691*100</f>
        <v>#DIV/0!</v>
      </c>
      <c r="D639" s="161"/>
      <c r="E639" s="254" t="e">
        <f>D639/D$691*100</f>
        <v>#DIV/0!</v>
      </c>
    </row>
    <row r="640" spans="1:5" ht="15">
      <c r="A640" s="199" t="s">
        <v>199</v>
      </c>
      <c r="B640" s="162"/>
      <c r="C640" s="254" t="e">
        <f>B640/B$691*100</f>
        <v>#DIV/0!</v>
      </c>
      <c r="D640" s="162"/>
      <c r="E640" s="254" t="e">
        <f>D640/D$691*100</f>
        <v>#DIV/0!</v>
      </c>
    </row>
    <row r="641" spans="1:5" ht="15">
      <c r="A641" s="197" t="s">
        <v>200</v>
      </c>
      <c r="B641" s="144"/>
      <c r="C641" s="254" t="e">
        <f>B641/B$691*100</f>
        <v>#DIV/0!</v>
      </c>
      <c r="D641" s="144"/>
      <c r="E641" s="254" t="e">
        <f>D641/D$691*100</f>
        <v>#DIV/0!</v>
      </c>
    </row>
    <row r="642" spans="1:5" ht="15">
      <c r="A642" s="260" t="s">
        <v>201</v>
      </c>
      <c r="B642" s="144"/>
      <c r="C642" s="254" t="e">
        <f>B642/B$691*100</f>
        <v>#DIV/0!</v>
      </c>
      <c r="D642" s="144"/>
      <c r="E642" s="254" t="e">
        <f>D642/D$691*100</f>
        <v>#DIV/0!</v>
      </c>
    </row>
    <row r="643" spans="1:5" ht="15">
      <c r="A643" s="261" t="s">
        <v>202</v>
      </c>
      <c r="B643" s="144"/>
      <c r="C643" s="254" t="e">
        <f>B643/B$691*100</f>
        <v>#DIV/0!</v>
      </c>
      <c r="D643" s="144"/>
      <c r="E643" s="254" t="e">
        <f>D643/D$691*100</f>
        <v>#DIV/0!</v>
      </c>
    </row>
    <row r="644" spans="1:5" ht="15">
      <c r="A644" s="199" t="s">
        <v>203</v>
      </c>
      <c r="B644" s="144"/>
      <c r="C644" s="254" t="e">
        <f>B644/B$691*100</f>
        <v>#DIV/0!</v>
      </c>
      <c r="D644" s="144"/>
      <c r="E644" s="254" t="e">
        <f>D644/D$691*100</f>
        <v>#DIV/0!</v>
      </c>
    </row>
    <row r="645" spans="1:5" ht="15">
      <c r="A645" s="199" t="s">
        <v>204</v>
      </c>
      <c r="B645" s="144"/>
      <c r="C645" s="254" t="e">
        <f>B645/B$691*100</f>
        <v>#DIV/0!</v>
      </c>
      <c r="D645" s="144"/>
      <c r="E645" s="254" t="e">
        <f>D645/D$691*100</f>
        <v>#DIV/0!</v>
      </c>
    </row>
    <row r="646" spans="1:5" ht="15">
      <c r="A646" s="200" t="s">
        <v>113</v>
      </c>
      <c r="B646" s="144"/>
      <c r="C646" s="254" t="e">
        <f>B646/B$691*100</f>
        <v>#DIV/0!</v>
      </c>
      <c r="D646" s="144"/>
      <c r="E646" s="254" t="e">
        <f>D646/D$691*100</f>
        <v>#DIV/0!</v>
      </c>
    </row>
    <row r="647" spans="1:5" ht="15">
      <c r="A647" s="200" t="s">
        <v>114</v>
      </c>
      <c r="B647" s="144"/>
      <c r="C647" s="254" t="e">
        <f>B647/B$691*100</f>
        <v>#DIV/0!</v>
      </c>
      <c r="D647" s="144"/>
      <c r="E647" s="254" t="e">
        <f>D647/D$691*100</f>
        <v>#DIV/0!</v>
      </c>
    </row>
    <row r="648" spans="1:5" ht="15">
      <c r="A648" s="200" t="s">
        <v>115</v>
      </c>
      <c r="B648" s="144"/>
      <c r="C648" s="254" t="e">
        <f>B648/B$691*100</f>
        <v>#DIV/0!</v>
      </c>
      <c r="D648" s="144"/>
      <c r="E648" s="254" t="e">
        <f>D648/D$691*100</f>
        <v>#DIV/0!</v>
      </c>
    </row>
    <row r="649" spans="1:5" ht="15">
      <c r="A649" s="200" t="s">
        <v>205</v>
      </c>
      <c r="B649" s="144"/>
      <c r="C649" s="254" t="e">
        <f>B649/B$691*100</f>
        <v>#DIV/0!</v>
      </c>
      <c r="D649" s="144"/>
      <c r="E649" s="254" t="e">
        <f>D649/D$691*100</f>
        <v>#DIV/0!</v>
      </c>
    </row>
    <row r="650" spans="1:5" ht="15">
      <c r="A650" s="200" t="s">
        <v>206</v>
      </c>
      <c r="B650" s="144"/>
      <c r="C650" s="254" t="e">
        <f>B650/B$691*100</f>
        <v>#DIV/0!</v>
      </c>
      <c r="D650" s="144"/>
      <c r="E650" s="254" t="e">
        <f>D650/D$691*100</f>
        <v>#DIV/0!</v>
      </c>
    </row>
    <row r="651" spans="1:5" ht="15">
      <c r="A651" s="197" t="s">
        <v>90</v>
      </c>
      <c r="B651" s="144"/>
      <c r="C651" s="254" t="e">
        <f>B651/B$691*100</f>
        <v>#DIV/0!</v>
      </c>
      <c r="D651" s="144"/>
      <c r="E651" s="254" t="e">
        <f>D651/D$691*100</f>
        <v>#DIV/0!</v>
      </c>
    </row>
    <row r="652" spans="1:5" ht="15">
      <c r="A652" s="197" t="s">
        <v>91</v>
      </c>
      <c r="B652" s="144"/>
      <c r="C652" s="254" t="e">
        <f>B652/B$691*100</f>
        <v>#DIV/0!</v>
      </c>
      <c r="D652" s="144"/>
      <c r="E652" s="254" t="e">
        <f>D652/D$691*100</f>
        <v>#DIV/0!</v>
      </c>
    </row>
    <row r="653" spans="1:5" ht="15">
      <c r="A653" s="197" t="s">
        <v>92</v>
      </c>
      <c r="B653" s="144"/>
      <c r="C653" s="254" t="e">
        <f>B653/B$691*100</f>
        <v>#DIV/0!</v>
      </c>
      <c r="D653" s="144"/>
      <c r="E653" s="254" t="e">
        <f>D653/D$691*100</f>
        <v>#DIV/0!</v>
      </c>
    </row>
    <row r="654" spans="1:5" ht="15">
      <c r="A654" s="197" t="s">
        <v>93</v>
      </c>
      <c r="B654" s="144"/>
      <c r="C654" s="254" t="e">
        <f>B654/B$691*100</f>
        <v>#DIV/0!</v>
      </c>
      <c r="D654" s="144"/>
      <c r="E654" s="254" t="e">
        <f>D654/D$691*100</f>
        <v>#DIV/0!</v>
      </c>
    </row>
    <row r="655" spans="1:5" ht="15">
      <c r="A655" s="197" t="s">
        <v>180</v>
      </c>
      <c r="B655" s="144"/>
      <c r="C655" s="254" t="e">
        <f>B655/B$691*100</f>
        <v>#DIV/0!</v>
      </c>
      <c r="D655" s="144"/>
      <c r="E655" s="254" t="e">
        <f>D655/D$691*100</f>
        <v>#DIV/0!</v>
      </c>
    </row>
    <row r="656" spans="1:5" ht="15">
      <c r="A656" s="197" t="s">
        <v>181</v>
      </c>
      <c r="B656" s="144"/>
      <c r="C656" s="254" t="e">
        <f>B656/B$691*100</f>
        <v>#DIV/0!</v>
      </c>
      <c r="D656" s="144"/>
      <c r="E656" s="254" t="e">
        <f>D656/D$691*100</f>
        <v>#DIV/0!</v>
      </c>
    </row>
    <row r="657" spans="1:5" ht="15">
      <c r="A657" s="197" t="s">
        <v>116</v>
      </c>
      <c r="B657" s="144"/>
      <c r="C657" s="254" t="e">
        <f>B657/B$691*100</f>
        <v>#DIV/0!</v>
      </c>
      <c r="D657" s="144"/>
      <c r="E657" s="254" t="e">
        <f>D657/D$691*100</f>
        <v>#DIV/0!</v>
      </c>
    </row>
    <row r="658" spans="1:5" ht="15">
      <c r="A658" s="197" t="s">
        <v>125</v>
      </c>
      <c r="B658" s="144"/>
      <c r="C658" s="254" t="e">
        <f>B658/B$691*100</f>
        <v>#DIV/0!</v>
      </c>
      <c r="D658" s="144"/>
      <c r="E658" s="254" t="e">
        <f>D658/D$691*100</f>
        <v>#DIV/0!</v>
      </c>
    </row>
    <row r="659" spans="1:5" ht="15">
      <c r="A659" s="197" t="s">
        <v>119</v>
      </c>
      <c r="B659" s="144"/>
      <c r="C659" s="254" t="e">
        <f>B659/B$691*100</f>
        <v>#DIV/0!</v>
      </c>
      <c r="D659" s="144"/>
      <c r="E659" s="254" t="e">
        <f>D659/D$691*100</f>
        <v>#DIV/0!</v>
      </c>
    </row>
    <row r="660" spans="1:5" ht="15">
      <c r="A660" s="261" t="s">
        <v>126</v>
      </c>
      <c r="B660" s="144"/>
      <c r="C660" s="254" t="e">
        <f>B660/B$691*100</f>
        <v>#DIV/0!</v>
      </c>
      <c r="D660" s="144"/>
      <c r="E660" s="254" t="e">
        <f>D660/D$691*100</f>
        <v>#DIV/0!</v>
      </c>
    </row>
    <row r="661" spans="1:5" ht="15">
      <c r="A661" s="261" t="s">
        <v>127</v>
      </c>
      <c r="B661" s="144"/>
      <c r="C661" s="254" t="e">
        <f>B661/B$691*100</f>
        <v>#DIV/0!</v>
      </c>
      <c r="D661" s="144"/>
      <c r="E661" s="254" t="e">
        <f>D661/D$691*100</f>
        <v>#DIV/0!</v>
      </c>
    </row>
    <row r="662" spans="1:5" ht="15">
      <c r="A662" s="197" t="s">
        <v>182</v>
      </c>
      <c r="B662" s="144"/>
      <c r="C662" s="254" t="e">
        <f>B662/B$691*100</f>
        <v>#DIV/0!</v>
      </c>
      <c r="D662" s="144"/>
      <c r="E662" s="254" t="e">
        <f>D662/D$691*100</f>
        <v>#DIV/0!</v>
      </c>
    </row>
    <row r="663" spans="1:5" ht="15">
      <c r="A663" s="197" t="s">
        <v>183</v>
      </c>
      <c r="B663" s="144"/>
      <c r="C663" s="254" t="e">
        <f>B663/B$691*100</f>
        <v>#DIV/0!</v>
      </c>
      <c r="D663" s="144"/>
      <c r="E663" s="254" t="e">
        <f>D663/D$691*100</f>
        <v>#DIV/0!</v>
      </c>
    </row>
    <row r="664" spans="1:5" ht="15">
      <c r="A664" s="197" t="s">
        <v>184</v>
      </c>
      <c r="B664" s="144"/>
      <c r="C664" s="254" t="e">
        <f>B664/B$691*100</f>
        <v>#DIV/0!</v>
      </c>
      <c r="D664" s="144"/>
      <c r="E664" s="254" t="e">
        <f>D664/D$691*100</f>
        <v>#DIV/0!</v>
      </c>
    </row>
    <row r="665" spans="1:5" ht="15">
      <c r="A665" s="260" t="s">
        <v>185</v>
      </c>
      <c r="B665" s="145"/>
      <c r="C665" s="254" t="e">
        <f>B665/B$691*100</f>
        <v>#DIV/0!</v>
      </c>
      <c r="D665" s="145"/>
      <c r="E665" s="254" t="e">
        <f>D665/D$691*100</f>
        <v>#DIV/0!</v>
      </c>
    </row>
    <row r="666" spans="1:5" ht="15">
      <c r="A666" s="376" t="s">
        <v>186</v>
      </c>
      <c r="B666" s="145"/>
      <c r="C666" s="254" t="e">
        <f>B666/B$691*100</f>
        <v>#DIV/0!</v>
      </c>
      <c r="D666" s="145"/>
      <c r="E666" s="254" t="e">
        <f>D666/D$691*100</f>
        <v>#DIV/0!</v>
      </c>
    </row>
    <row r="667" spans="1:5" ht="15">
      <c r="A667" s="377" t="s">
        <v>187</v>
      </c>
      <c r="B667" s="145"/>
      <c r="C667" s="254" t="e">
        <f>B667/B$691*100</f>
        <v>#DIV/0!</v>
      </c>
      <c r="D667" s="145"/>
      <c r="E667" s="254" t="e">
        <f>D667/D$691*100</f>
        <v>#DIV/0!</v>
      </c>
    </row>
    <row r="668" spans="1:5" ht="15">
      <c r="A668" s="377" t="s">
        <v>188</v>
      </c>
      <c r="B668" s="144"/>
      <c r="C668" s="254" t="e">
        <f>B668/B$691*100</f>
        <v>#DIV/0!</v>
      </c>
      <c r="D668" s="144"/>
      <c r="E668" s="254" t="e">
        <f>D668/D$691*100</f>
        <v>#DIV/0!</v>
      </c>
    </row>
    <row r="669" spans="1:5" ht="15">
      <c r="A669" s="378" t="s">
        <v>189</v>
      </c>
      <c r="B669" s="144"/>
      <c r="C669" s="254" t="e">
        <f>B669/B$691*100</f>
        <v>#DIV/0!</v>
      </c>
      <c r="D669" s="144"/>
      <c r="E669" s="254" t="e">
        <f>D669/D$691*100</f>
        <v>#DIV/0!</v>
      </c>
    </row>
    <row r="670" spans="1:5" ht="15">
      <c r="A670" s="200" t="s">
        <v>190</v>
      </c>
      <c r="B670" s="144"/>
      <c r="C670" s="254" t="e">
        <f>B670/B$691*100</f>
        <v>#DIV/0!</v>
      </c>
      <c r="D670" s="144"/>
      <c r="E670" s="254" t="e">
        <f>D670/D$691*100</f>
        <v>#DIV/0!</v>
      </c>
    </row>
    <row r="671" spans="1:5" ht="15">
      <c r="A671" s="200" t="s">
        <v>191</v>
      </c>
      <c r="B671" s="144"/>
      <c r="C671" s="254" t="e">
        <f>B671/B$691*100</f>
        <v>#DIV/0!</v>
      </c>
      <c r="D671" s="144"/>
      <c r="E671" s="254" t="e">
        <f>D671/D$691*100</f>
        <v>#DIV/0!</v>
      </c>
    </row>
    <row r="672" spans="1:5" ht="15">
      <c r="A672" s="284" t="s">
        <v>192</v>
      </c>
      <c r="B672" s="144"/>
      <c r="C672" s="254" t="e">
        <f>B672/B$691*100</f>
        <v>#DIV/0!</v>
      </c>
      <c r="D672" s="144"/>
      <c r="E672" s="254" t="e">
        <f>D672/D$691*100</f>
        <v>#DIV/0!</v>
      </c>
    </row>
    <row r="673" spans="1:5" ht="15">
      <c r="A673" s="200" t="s">
        <v>193</v>
      </c>
      <c r="B673" s="144"/>
      <c r="C673" s="254" t="e">
        <f>B673/B$691*100</f>
        <v>#DIV/0!</v>
      </c>
      <c r="D673" s="144"/>
      <c r="E673" s="254" t="e">
        <f>D673/D$691*100</f>
        <v>#DIV/0!</v>
      </c>
    </row>
    <row r="674" spans="1:5" ht="15">
      <c r="A674" s="200" t="s">
        <v>194</v>
      </c>
      <c r="B674" s="144"/>
      <c r="C674" s="254" t="e">
        <f>B674/B$691*100</f>
        <v>#DIV/0!</v>
      </c>
      <c r="D674" s="144"/>
      <c r="E674" s="254" t="e">
        <f>D674/D$691*100</f>
        <v>#DIV/0!</v>
      </c>
    </row>
    <row r="675" spans="1:5" ht="15">
      <c r="A675" s="197" t="s">
        <v>109</v>
      </c>
      <c r="B675" s="144"/>
      <c r="C675" s="254" t="e">
        <f>B675/B$691*100</f>
        <v>#DIV/0!</v>
      </c>
      <c r="D675" s="144"/>
      <c r="E675" s="254" t="e">
        <f>D675/D$691*100</f>
        <v>#DIV/0!</v>
      </c>
    </row>
    <row r="676" spans="1:5" ht="15">
      <c r="A676" s="197" t="s">
        <v>104</v>
      </c>
      <c r="B676" s="145"/>
      <c r="C676" s="254" t="e">
        <f>B676/B$691*100</f>
        <v>#DIV/0!</v>
      </c>
      <c r="D676" s="145"/>
      <c r="E676" s="254" t="e">
        <f>D676/D$691*100</f>
        <v>#DIV/0!</v>
      </c>
    </row>
    <row r="677" spans="1:5" ht="15">
      <c r="A677" s="260" t="s">
        <v>128</v>
      </c>
      <c r="B677" s="145"/>
      <c r="C677" s="254" t="e">
        <f>B677/B$691*100</f>
        <v>#DIV/0!</v>
      </c>
      <c r="D677" s="145"/>
      <c r="E677" s="254" t="e">
        <f>D677/D$691*100</f>
        <v>#DIV/0!</v>
      </c>
    </row>
    <row r="678" spans="1:5" ht="15">
      <c r="A678" s="197" t="s">
        <v>105</v>
      </c>
      <c r="B678" s="145"/>
      <c r="C678" s="254" t="e">
        <f>B678/B$691*100</f>
        <v>#DIV/0!</v>
      </c>
      <c r="D678" s="145"/>
      <c r="E678" s="254" t="e">
        <f>D678/D$691*100</f>
        <v>#DIV/0!</v>
      </c>
    </row>
    <row r="679" spans="1:5" ht="15">
      <c r="A679" s="197" t="s">
        <v>106</v>
      </c>
      <c r="B679" s="145"/>
      <c r="C679" s="254" t="e">
        <f>B679/B$691*100</f>
        <v>#DIV/0!</v>
      </c>
      <c r="D679" s="145"/>
      <c r="E679" s="254" t="e">
        <f>D679/D$691*100</f>
        <v>#DIV/0!</v>
      </c>
    </row>
    <row r="680" spans="1:5" ht="15.75" customHeight="1">
      <c r="A680" s="197" t="s">
        <v>107</v>
      </c>
      <c r="B680" s="145"/>
      <c r="C680" s="254" t="e">
        <f>B680/B$691*100</f>
        <v>#DIV/0!</v>
      </c>
      <c r="D680" s="145"/>
      <c r="E680" s="254" t="e">
        <f>D680/D$691*100</f>
        <v>#DIV/0!</v>
      </c>
    </row>
    <row r="681" spans="1:5" ht="15.75" customHeight="1">
      <c r="A681" s="197" t="s">
        <v>120</v>
      </c>
      <c r="B681" s="145"/>
      <c r="C681" s="254" t="e">
        <f>B681/B$691*100</f>
        <v>#DIV/0!</v>
      </c>
      <c r="D681" s="145"/>
      <c r="E681" s="254" t="e">
        <f>D681/D$691*100</f>
        <v>#DIV/0!</v>
      </c>
    </row>
    <row r="682" spans="1:5" ht="15.75" customHeight="1">
      <c r="A682" s="197" t="s">
        <v>94</v>
      </c>
      <c r="B682" s="145"/>
      <c r="C682" s="254" t="e">
        <f>B682/B$691*100</f>
        <v>#DIV/0!</v>
      </c>
      <c r="D682" s="145"/>
      <c r="E682" s="254" t="e">
        <f>D682/D$691*100</f>
        <v>#DIV/0!</v>
      </c>
    </row>
    <row r="683" spans="1:5" ht="15.75" customHeight="1">
      <c r="A683" s="197" t="s">
        <v>95</v>
      </c>
      <c r="B683" s="145"/>
      <c r="C683" s="254" t="e">
        <f>B683/B$691*100</f>
        <v>#DIV/0!</v>
      </c>
      <c r="D683" s="145"/>
      <c r="E683" s="254" t="e">
        <f>D683/D$691*100</f>
        <v>#DIV/0!</v>
      </c>
    </row>
    <row r="684" spans="1:5" ht="15.75" customHeight="1">
      <c r="A684" s="260" t="s">
        <v>129</v>
      </c>
      <c r="B684" s="145"/>
      <c r="C684" s="254" t="e">
        <f>B684/B$691*100</f>
        <v>#DIV/0!</v>
      </c>
      <c r="D684" s="145"/>
      <c r="E684" s="254" t="e">
        <f>D684/D$691*100</f>
        <v>#DIV/0!</v>
      </c>
    </row>
    <row r="685" spans="1:5" ht="15.75" customHeight="1">
      <c r="A685" s="199" t="s">
        <v>108</v>
      </c>
      <c r="B685" s="145"/>
      <c r="C685" s="254" t="e">
        <f>B685/B$691*100</f>
        <v>#DIV/0!</v>
      </c>
      <c r="D685" s="145"/>
      <c r="E685" s="254" t="e">
        <f>D685/D$691*100</f>
        <v>#DIV/0!</v>
      </c>
    </row>
    <row r="686" spans="1:5" ht="15.75" customHeight="1">
      <c r="A686" s="199" t="s">
        <v>110</v>
      </c>
      <c r="B686" s="145"/>
      <c r="C686" s="254" t="e">
        <f>B686/B$691*100</f>
        <v>#DIV/0!</v>
      </c>
      <c r="D686" s="145"/>
      <c r="E686" s="254" t="e">
        <f>D686/D$691*100</f>
        <v>#DIV/0!</v>
      </c>
    </row>
    <row r="687" spans="1:5" ht="15.75" customHeight="1">
      <c r="A687" s="261" t="s">
        <v>130</v>
      </c>
      <c r="B687" s="145"/>
      <c r="C687" s="254" t="e">
        <f>B687/B$691*100</f>
        <v>#DIV/0!</v>
      </c>
      <c r="D687" s="145"/>
      <c r="E687" s="254" t="e">
        <f>D687/D$691*100</f>
        <v>#DIV/0!</v>
      </c>
    </row>
    <row r="688" spans="1:5" ht="15.75" customHeight="1">
      <c r="A688" s="198" t="s">
        <v>207</v>
      </c>
      <c r="B688" s="145"/>
      <c r="C688" s="254" t="e">
        <f>B688/B$691*100</f>
        <v>#DIV/0!</v>
      </c>
      <c r="D688" s="145"/>
      <c r="E688" s="254" t="e">
        <f>D688/D$691*100</f>
        <v>#DIV/0!</v>
      </c>
    </row>
    <row r="689" spans="1:5" ht="15.75" customHeight="1">
      <c r="A689" s="198" t="s">
        <v>208</v>
      </c>
      <c r="B689" s="145"/>
      <c r="C689" s="254" t="e">
        <f>B689/B$691*100</f>
        <v>#DIV/0!</v>
      </c>
      <c r="D689" s="145"/>
      <c r="E689" s="254" t="e">
        <f>D689/D$691*100</f>
        <v>#DIV/0!</v>
      </c>
    </row>
    <row r="690" spans="1:5" ht="15.75" customHeight="1" thickBot="1">
      <c r="A690" s="214" t="s">
        <v>195</v>
      </c>
      <c r="B690" s="145"/>
      <c r="C690" s="254" t="e">
        <f>B690/B$691*100</f>
        <v>#DIV/0!</v>
      </c>
      <c r="D690" s="145"/>
      <c r="E690" s="254" t="e">
        <f>D690/D$691*100</f>
        <v>#DIV/0!</v>
      </c>
    </row>
    <row r="691" spans="1:5" ht="16.5" thickBot="1">
      <c r="A691" s="266" t="s">
        <v>166</v>
      </c>
      <c r="B691" s="270">
        <f>SUM(B620:B690)</f>
        <v>0</v>
      </c>
      <c r="C691" s="271"/>
      <c r="D691" s="270">
        <f>SUM(D620:D690)</f>
        <v>0</v>
      </c>
      <c r="E691" s="271"/>
    </row>
    <row r="692" spans="1:5" ht="16.5" thickBot="1">
      <c r="A692" s="147" t="s">
        <v>167</v>
      </c>
      <c r="B692" s="154">
        <f>SUM(Hemodiálise!AE46+Hemodiálise!AH46+Hemodiálise!AK46)</f>
        <v>0</v>
      </c>
      <c r="C692" s="17"/>
      <c r="D692" s="154">
        <f>SUM(Hemodiálise!W46+Hemodiálise!Z46+Hemodiálise!AC46)</f>
        <v>0</v>
      </c>
      <c r="E692" s="17"/>
    </row>
    <row r="693" spans="1:5" ht="15" thickBot="1">
      <c r="A693" s="17"/>
      <c r="B693" s="148"/>
      <c r="C693" s="146"/>
      <c r="D693" s="148"/>
      <c r="E693" s="146"/>
    </row>
    <row r="694" spans="1:5" ht="39" customHeight="1" thickBot="1">
      <c r="A694" s="272" t="s">
        <v>31</v>
      </c>
      <c r="B694" s="359" t="s">
        <v>161</v>
      </c>
      <c r="C694" s="360"/>
      <c r="D694" s="359" t="s">
        <v>163</v>
      </c>
      <c r="E694" s="360"/>
    </row>
    <row r="695" spans="1:5" ht="34.5" thickBot="1">
      <c r="A695" s="152" t="s">
        <v>88</v>
      </c>
      <c r="B695" s="153" t="s">
        <v>160</v>
      </c>
      <c r="C695" s="153" t="s">
        <v>89</v>
      </c>
      <c r="D695" s="153" t="s">
        <v>162</v>
      </c>
      <c r="E695" s="153" t="s">
        <v>89</v>
      </c>
    </row>
    <row r="696" spans="1:5" ht="14.25">
      <c r="A696" s="197" t="s">
        <v>173</v>
      </c>
      <c r="B696" s="160"/>
      <c r="C696" s="254" t="e">
        <f>B696/B$767*100</f>
        <v>#DIV/0!</v>
      </c>
      <c r="D696" s="161"/>
      <c r="E696" s="254" t="e">
        <f>D696/D$767*100</f>
        <v>#DIV/0!</v>
      </c>
    </row>
    <row r="697" spans="1:5" ht="14.25">
      <c r="A697" s="197" t="s">
        <v>170</v>
      </c>
      <c r="B697" s="285"/>
      <c r="C697" s="254" t="e">
        <f>B697/B$767*100</f>
        <v>#DIV/0!</v>
      </c>
      <c r="D697" s="161"/>
      <c r="E697" s="254" t="e">
        <f>D697/D$767*100</f>
        <v>#DIV/0!</v>
      </c>
    </row>
    <row r="698" spans="1:5" ht="14.25">
      <c r="A698" s="197" t="s">
        <v>171</v>
      </c>
      <c r="B698" s="285"/>
      <c r="C698" s="254" t="e">
        <f>B698/B$767*100</f>
        <v>#DIV/0!</v>
      </c>
      <c r="D698" s="161"/>
      <c r="E698" s="254" t="e">
        <f>D698/D$767*100</f>
        <v>#DIV/0!</v>
      </c>
    </row>
    <row r="699" spans="1:5" ht="14.25">
      <c r="A699" s="197" t="s">
        <v>99</v>
      </c>
      <c r="B699" s="285"/>
      <c r="C699" s="254" t="e">
        <f>B699/B$767*100</f>
        <v>#DIV/0!</v>
      </c>
      <c r="D699" s="161"/>
      <c r="E699" s="254" t="e">
        <f>D699/D$767*100</f>
        <v>#DIV/0!</v>
      </c>
    </row>
    <row r="700" spans="1:5" ht="14.25">
      <c r="A700" s="197" t="s">
        <v>100</v>
      </c>
      <c r="B700" s="285"/>
      <c r="C700" s="254" t="e">
        <f>B700/B$767*100</f>
        <v>#DIV/0!</v>
      </c>
      <c r="D700" s="161"/>
      <c r="E700" s="254" t="e">
        <f>D700/D$767*100</f>
        <v>#DIV/0!</v>
      </c>
    </row>
    <row r="701" spans="1:5" ht="14.25">
      <c r="A701" s="197" t="s">
        <v>101</v>
      </c>
      <c r="B701" s="285"/>
      <c r="C701" s="254" t="e">
        <f>B701/B$767*100</f>
        <v>#DIV/0!</v>
      </c>
      <c r="D701" s="161"/>
      <c r="E701" s="254" t="e">
        <f>D701/D$767*100</f>
        <v>#DIV/0!</v>
      </c>
    </row>
    <row r="702" spans="1:5" ht="14.25">
      <c r="A702" s="197" t="s">
        <v>102</v>
      </c>
      <c r="B702" s="285"/>
      <c r="C702" s="254" t="e">
        <f>B702/B$767*100</f>
        <v>#DIV/0!</v>
      </c>
      <c r="D702" s="161"/>
      <c r="E702" s="254" t="e">
        <f>D702/D$767*100</f>
        <v>#DIV/0!</v>
      </c>
    </row>
    <row r="703" spans="1:5" ht="14.25">
      <c r="A703" s="197" t="s">
        <v>103</v>
      </c>
      <c r="B703" s="285"/>
      <c r="C703" s="254" t="e">
        <f>B703/B$767*100</f>
        <v>#DIV/0!</v>
      </c>
      <c r="D703" s="161"/>
      <c r="E703" s="254" t="e">
        <f>D703/D$767*100</f>
        <v>#DIV/0!</v>
      </c>
    </row>
    <row r="704" spans="1:5" ht="14.25">
      <c r="A704" s="197" t="s">
        <v>172</v>
      </c>
      <c r="B704" s="285"/>
      <c r="C704" s="254" t="e">
        <f>B704/B$767*100</f>
        <v>#DIV/0!</v>
      </c>
      <c r="D704" s="161"/>
      <c r="E704" s="254" t="e">
        <f>D704/D$767*100</f>
        <v>#DIV/0!</v>
      </c>
    </row>
    <row r="705" spans="1:5" ht="15">
      <c r="A705" s="197" t="s">
        <v>174</v>
      </c>
      <c r="B705" s="285"/>
      <c r="C705" s="254" t="e">
        <f>B705/B$767*100</f>
        <v>#DIV/0!</v>
      </c>
      <c r="D705" s="161"/>
      <c r="E705" s="254" t="e">
        <f>D705/D$767*100</f>
        <v>#DIV/0!</v>
      </c>
    </row>
    <row r="706" spans="1:5" ht="15">
      <c r="A706" s="200" t="s">
        <v>175</v>
      </c>
      <c r="B706" s="285"/>
      <c r="C706" s="254" t="e">
        <f>B706/B$767*100</f>
        <v>#DIV/0!</v>
      </c>
      <c r="D706" s="161"/>
      <c r="E706" s="254" t="e">
        <f>D706/D$767*100</f>
        <v>#DIV/0!</v>
      </c>
    </row>
    <row r="707" spans="1:5" ht="15">
      <c r="A707" s="200" t="s">
        <v>176</v>
      </c>
      <c r="B707" s="285"/>
      <c r="C707" s="254" t="e">
        <f>B707/B$767*100</f>
        <v>#DIV/0!</v>
      </c>
      <c r="D707" s="161"/>
      <c r="E707" s="254" t="e">
        <f>D707/D$767*100</f>
        <v>#DIV/0!</v>
      </c>
    </row>
    <row r="708" spans="1:5" ht="15">
      <c r="A708" s="197" t="s">
        <v>98</v>
      </c>
      <c r="B708" s="285"/>
      <c r="C708" s="254" t="e">
        <f>B708/B$767*100</f>
        <v>#DIV/0!</v>
      </c>
      <c r="D708" s="161"/>
      <c r="E708" s="254" t="e">
        <f>D708/D$767*100</f>
        <v>#DIV/0!</v>
      </c>
    </row>
    <row r="709" spans="1:5" ht="15">
      <c r="A709" s="197" t="s">
        <v>118</v>
      </c>
      <c r="B709" s="285"/>
      <c r="C709" s="254" t="e">
        <f>B709/B$767*100</f>
        <v>#DIV/0!</v>
      </c>
      <c r="D709" s="161"/>
      <c r="E709" s="254" t="e">
        <f>D709/D$767*100</f>
        <v>#DIV/0!</v>
      </c>
    </row>
    <row r="710" spans="1:5" ht="15">
      <c r="A710" s="260" t="s">
        <v>124</v>
      </c>
      <c r="B710" s="285"/>
      <c r="C710" s="254" t="e">
        <f>B710/B$767*100</f>
        <v>#DIV/0!</v>
      </c>
      <c r="D710" s="161"/>
      <c r="E710" s="254" t="e">
        <f>D710/D$767*100</f>
        <v>#DIV/0!</v>
      </c>
    </row>
    <row r="711" spans="1:5" ht="15">
      <c r="A711" s="197" t="s">
        <v>177</v>
      </c>
      <c r="B711" s="285"/>
      <c r="C711" s="254" t="e">
        <f>B711/B$767*100</f>
        <v>#DIV/0!</v>
      </c>
      <c r="D711" s="161"/>
      <c r="E711" s="254" t="e">
        <f>D711/D$767*100</f>
        <v>#DIV/0!</v>
      </c>
    </row>
    <row r="712" spans="1:5" ht="15">
      <c r="A712" s="286" t="s">
        <v>178</v>
      </c>
      <c r="B712" s="285"/>
      <c r="C712" s="254" t="e">
        <f>B712/B$767*100</f>
        <v>#DIV/0!</v>
      </c>
      <c r="D712" s="161"/>
      <c r="E712" s="254" t="e">
        <f>D712/D$767*100</f>
        <v>#DIV/0!</v>
      </c>
    </row>
    <row r="713" spans="1:5" ht="15">
      <c r="A713" s="286" t="s">
        <v>179</v>
      </c>
      <c r="B713" s="161"/>
      <c r="C713" s="254" t="e">
        <f>B713/B$767*100</f>
        <v>#DIV/0!</v>
      </c>
      <c r="D713" s="161"/>
      <c r="E713" s="254" t="e">
        <f>D713/D$767*100</f>
        <v>#DIV/0!</v>
      </c>
    </row>
    <row r="714" spans="1:5" ht="15">
      <c r="A714" s="198" t="s">
        <v>197</v>
      </c>
      <c r="B714" s="161"/>
      <c r="C714" s="254" t="e">
        <f>B714/B$767*100</f>
        <v>#DIV/0!</v>
      </c>
      <c r="D714" s="161"/>
      <c r="E714" s="254" t="e">
        <f>D714/D$767*100</f>
        <v>#DIV/0!</v>
      </c>
    </row>
    <row r="715" spans="1:5" ht="15">
      <c r="A715" s="197" t="s">
        <v>198</v>
      </c>
      <c r="B715" s="161"/>
      <c r="C715" s="254" t="e">
        <f>B715/B$767*100</f>
        <v>#DIV/0!</v>
      </c>
      <c r="D715" s="161"/>
      <c r="E715" s="254" t="e">
        <f>D715/D$767*100</f>
        <v>#DIV/0!</v>
      </c>
    </row>
    <row r="716" spans="1:5" ht="15">
      <c r="A716" s="199" t="s">
        <v>199</v>
      </c>
      <c r="B716" s="162"/>
      <c r="C716" s="254" t="e">
        <f>B716/B$767*100</f>
        <v>#DIV/0!</v>
      </c>
      <c r="D716" s="162"/>
      <c r="E716" s="254" t="e">
        <f>D716/D$767*100</f>
        <v>#DIV/0!</v>
      </c>
    </row>
    <row r="717" spans="1:5" ht="15">
      <c r="A717" s="197" t="s">
        <v>200</v>
      </c>
      <c r="B717" s="144"/>
      <c r="C717" s="254" t="e">
        <f>B717/B$767*100</f>
        <v>#DIV/0!</v>
      </c>
      <c r="D717" s="144"/>
      <c r="E717" s="254" t="e">
        <f>D717/D$767*100</f>
        <v>#DIV/0!</v>
      </c>
    </row>
    <row r="718" spans="1:5" ht="15">
      <c r="A718" s="260" t="s">
        <v>201</v>
      </c>
      <c r="B718" s="144"/>
      <c r="C718" s="254" t="e">
        <f>B718/B$767*100</f>
        <v>#DIV/0!</v>
      </c>
      <c r="D718" s="144"/>
      <c r="E718" s="254" t="e">
        <f>D718/D$767*100</f>
        <v>#DIV/0!</v>
      </c>
    </row>
    <row r="719" spans="1:5" ht="15">
      <c r="A719" s="261" t="s">
        <v>202</v>
      </c>
      <c r="B719" s="144"/>
      <c r="C719" s="254" t="e">
        <f>B719/B$767*100</f>
        <v>#DIV/0!</v>
      </c>
      <c r="D719" s="144"/>
      <c r="E719" s="254" t="e">
        <f>D719/D$767*100</f>
        <v>#DIV/0!</v>
      </c>
    </row>
    <row r="720" spans="1:5" ht="15">
      <c r="A720" s="199" t="s">
        <v>203</v>
      </c>
      <c r="B720" s="144"/>
      <c r="C720" s="254" t="e">
        <f>B720/B$767*100</f>
        <v>#DIV/0!</v>
      </c>
      <c r="D720" s="144"/>
      <c r="E720" s="254" t="e">
        <f>D720/D$767*100</f>
        <v>#DIV/0!</v>
      </c>
    </row>
    <row r="721" spans="1:5" ht="15">
      <c r="A721" s="199" t="s">
        <v>204</v>
      </c>
      <c r="B721" s="144"/>
      <c r="C721" s="254" t="e">
        <f>B721/B$767*100</f>
        <v>#DIV/0!</v>
      </c>
      <c r="D721" s="144"/>
      <c r="E721" s="254" t="e">
        <f>D721/D$767*100</f>
        <v>#DIV/0!</v>
      </c>
    </row>
    <row r="722" spans="1:5" ht="15">
      <c r="A722" s="200" t="s">
        <v>113</v>
      </c>
      <c r="B722" s="144"/>
      <c r="C722" s="254" t="e">
        <f>B722/B$767*100</f>
        <v>#DIV/0!</v>
      </c>
      <c r="D722" s="144"/>
      <c r="E722" s="254" t="e">
        <f>D722/D$767*100</f>
        <v>#DIV/0!</v>
      </c>
    </row>
    <row r="723" spans="1:5" ht="15">
      <c r="A723" s="200" t="s">
        <v>114</v>
      </c>
      <c r="B723" s="144"/>
      <c r="C723" s="254" t="e">
        <f>B723/B$767*100</f>
        <v>#DIV/0!</v>
      </c>
      <c r="D723" s="144"/>
      <c r="E723" s="254" t="e">
        <f>D723/D$767*100</f>
        <v>#DIV/0!</v>
      </c>
    </row>
    <row r="724" spans="1:5" ht="15">
      <c r="A724" s="200" t="s">
        <v>115</v>
      </c>
      <c r="B724" s="144"/>
      <c r="C724" s="254" t="e">
        <f>B724/B$767*100</f>
        <v>#DIV/0!</v>
      </c>
      <c r="D724" s="144"/>
      <c r="E724" s="254" t="e">
        <f>D724/D$767*100</f>
        <v>#DIV/0!</v>
      </c>
    </row>
    <row r="725" spans="1:5" ht="15">
      <c r="A725" s="200" t="s">
        <v>205</v>
      </c>
      <c r="B725" s="144"/>
      <c r="C725" s="254" t="e">
        <f>B725/B$767*100</f>
        <v>#DIV/0!</v>
      </c>
      <c r="D725" s="144"/>
      <c r="E725" s="254" t="e">
        <f>D725/D$767*100</f>
        <v>#DIV/0!</v>
      </c>
    </row>
    <row r="726" spans="1:5" ht="15">
      <c r="A726" s="200" t="s">
        <v>206</v>
      </c>
      <c r="B726" s="144"/>
      <c r="C726" s="254" t="e">
        <f>B726/B$767*100</f>
        <v>#DIV/0!</v>
      </c>
      <c r="D726" s="144"/>
      <c r="E726" s="254" t="e">
        <f>D726/D$767*100</f>
        <v>#DIV/0!</v>
      </c>
    </row>
    <row r="727" spans="1:5" ht="15">
      <c r="A727" s="197" t="s">
        <v>90</v>
      </c>
      <c r="B727" s="144"/>
      <c r="C727" s="254" t="e">
        <f>B727/B$767*100</f>
        <v>#DIV/0!</v>
      </c>
      <c r="D727" s="144"/>
      <c r="E727" s="254" t="e">
        <f>D727/D$767*100</f>
        <v>#DIV/0!</v>
      </c>
    </row>
    <row r="728" spans="1:5" ht="15">
      <c r="A728" s="197" t="s">
        <v>91</v>
      </c>
      <c r="B728" s="144"/>
      <c r="C728" s="254" t="e">
        <f>B728/B$767*100</f>
        <v>#DIV/0!</v>
      </c>
      <c r="D728" s="144"/>
      <c r="E728" s="254" t="e">
        <f>D728/D$767*100</f>
        <v>#DIV/0!</v>
      </c>
    </row>
    <row r="729" spans="1:5" ht="15">
      <c r="A729" s="197" t="s">
        <v>92</v>
      </c>
      <c r="B729" s="144"/>
      <c r="C729" s="254" t="e">
        <f>B729/B$767*100</f>
        <v>#DIV/0!</v>
      </c>
      <c r="D729" s="144"/>
      <c r="E729" s="254" t="e">
        <f>D729/D$767*100</f>
        <v>#DIV/0!</v>
      </c>
    </row>
    <row r="730" spans="1:5" ht="15">
      <c r="A730" s="197" t="s">
        <v>93</v>
      </c>
      <c r="B730" s="144"/>
      <c r="C730" s="254" t="e">
        <f>B730/B$767*100</f>
        <v>#DIV/0!</v>
      </c>
      <c r="D730" s="144"/>
      <c r="E730" s="254" t="e">
        <f>D730/D$767*100</f>
        <v>#DIV/0!</v>
      </c>
    </row>
    <row r="731" spans="1:5" ht="15">
      <c r="A731" s="197" t="s">
        <v>180</v>
      </c>
      <c r="B731" s="144"/>
      <c r="C731" s="254" t="e">
        <f>B731/B$767*100</f>
        <v>#DIV/0!</v>
      </c>
      <c r="D731" s="144"/>
      <c r="E731" s="254" t="e">
        <f>D731/D$767*100</f>
        <v>#DIV/0!</v>
      </c>
    </row>
    <row r="732" spans="1:5" ht="15">
      <c r="A732" s="197" t="s">
        <v>181</v>
      </c>
      <c r="B732" s="144"/>
      <c r="C732" s="254" t="e">
        <f>B732/B$767*100</f>
        <v>#DIV/0!</v>
      </c>
      <c r="D732" s="144"/>
      <c r="E732" s="254" t="e">
        <f>D732/D$767*100</f>
        <v>#DIV/0!</v>
      </c>
    </row>
    <row r="733" spans="1:5" ht="15">
      <c r="A733" s="197" t="s">
        <v>116</v>
      </c>
      <c r="B733" s="144"/>
      <c r="C733" s="254" t="e">
        <f>B733/B$767*100</f>
        <v>#DIV/0!</v>
      </c>
      <c r="D733" s="144"/>
      <c r="E733" s="254" t="e">
        <f>D733/D$767*100</f>
        <v>#DIV/0!</v>
      </c>
    </row>
    <row r="734" spans="1:5" ht="15">
      <c r="A734" s="197" t="s">
        <v>125</v>
      </c>
      <c r="B734" s="144"/>
      <c r="C734" s="254" t="e">
        <f>B734/B$767*100</f>
        <v>#DIV/0!</v>
      </c>
      <c r="D734" s="144"/>
      <c r="E734" s="254" t="e">
        <f>D734/D$767*100</f>
        <v>#DIV/0!</v>
      </c>
    </row>
    <row r="735" spans="1:5" ht="15">
      <c r="A735" s="197" t="s">
        <v>119</v>
      </c>
      <c r="B735" s="144"/>
      <c r="C735" s="254" t="e">
        <f>B735/B$767*100</f>
        <v>#DIV/0!</v>
      </c>
      <c r="D735" s="144"/>
      <c r="E735" s="254" t="e">
        <f>D735/D$767*100</f>
        <v>#DIV/0!</v>
      </c>
    </row>
    <row r="736" spans="1:5" ht="15">
      <c r="A736" s="261" t="s">
        <v>126</v>
      </c>
      <c r="B736" s="144"/>
      <c r="C736" s="254" t="e">
        <f>B736/B$767*100</f>
        <v>#DIV/0!</v>
      </c>
      <c r="D736" s="144"/>
      <c r="E736" s="254" t="e">
        <f>D736/D$767*100</f>
        <v>#DIV/0!</v>
      </c>
    </row>
    <row r="737" spans="1:5" ht="15">
      <c r="A737" s="261" t="s">
        <v>127</v>
      </c>
      <c r="B737" s="144"/>
      <c r="C737" s="254" t="e">
        <f>B737/B$767*100</f>
        <v>#DIV/0!</v>
      </c>
      <c r="D737" s="144"/>
      <c r="E737" s="254" t="e">
        <f>D737/D$767*100</f>
        <v>#DIV/0!</v>
      </c>
    </row>
    <row r="738" spans="1:5" ht="15">
      <c r="A738" s="197" t="s">
        <v>182</v>
      </c>
      <c r="B738" s="144"/>
      <c r="C738" s="254" t="e">
        <f>B738/B$767*100</f>
        <v>#DIV/0!</v>
      </c>
      <c r="D738" s="144"/>
      <c r="E738" s="254" t="e">
        <f>D738/D$767*100</f>
        <v>#DIV/0!</v>
      </c>
    </row>
    <row r="739" spans="1:5" ht="15">
      <c r="A739" s="197" t="s">
        <v>183</v>
      </c>
      <c r="B739" s="144"/>
      <c r="C739" s="254" t="e">
        <f>B739/B$767*100</f>
        <v>#DIV/0!</v>
      </c>
      <c r="D739" s="144"/>
      <c r="E739" s="254" t="e">
        <f>D739/D$767*100</f>
        <v>#DIV/0!</v>
      </c>
    </row>
    <row r="740" spans="1:5" ht="15">
      <c r="A740" s="197" t="s">
        <v>184</v>
      </c>
      <c r="B740" s="144"/>
      <c r="C740" s="254" t="e">
        <f>B740/B$767*100</f>
        <v>#DIV/0!</v>
      </c>
      <c r="D740" s="144"/>
      <c r="E740" s="254" t="e">
        <f>D740/D$767*100</f>
        <v>#DIV/0!</v>
      </c>
    </row>
    <row r="741" spans="1:5" ht="15">
      <c r="A741" s="260" t="s">
        <v>185</v>
      </c>
      <c r="B741" s="145"/>
      <c r="C741" s="254" t="e">
        <f>B741/B$767*100</f>
        <v>#DIV/0!</v>
      </c>
      <c r="D741" s="145"/>
      <c r="E741" s="254" t="e">
        <f>D741/D$767*100</f>
        <v>#DIV/0!</v>
      </c>
    </row>
    <row r="742" spans="1:5" ht="15">
      <c r="A742" s="376" t="s">
        <v>186</v>
      </c>
      <c r="B742" s="145"/>
      <c r="C742" s="254" t="e">
        <f>B742/B$767*100</f>
        <v>#DIV/0!</v>
      </c>
      <c r="D742" s="145"/>
      <c r="E742" s="254" t="e">
        <f>D742/D$767*100</f>
        <v>#DIV/0!</v>
      </c>
    </row>
    <row r="743" spans="1:5" ht="15">
      <c r="A743" s="377" t="s">
        <v>187</v>
      </c>
      <c r="B743" s="145"/>
      <c r="C743" s="254" t="e">
        <f>B743/B$767*100</f>
        <v>#DIV/0!</v>
      </c>
      <c r="D743" s="145"/>
      <c r="E743" s="254" t="e">
        <f>D743/D$767*100</f>
        <v>#DIV/0!</v>
      </c>
    </row>
    <row r="744" spans="1:5" ht="15">
      <c r="A744" s="377" t="s">
        <v>188</v>
      </c>
      <c r="B744" s="144"/>
      <c r="C744" s="254" t="e">
        <f>B744/B$767*100</f>
        <v>#DIV/0!</v>
      </c>
      <c r="D744" s="144"/>
      <c r="E744" s="254" t="e">
        <f>D744/D$767*100</f>
        <v>#DIV/0!</v>
      </c>
    </row>
    <row r="745" spans="1:5" ht="15">
      <c r="A745" s="378" t="s">
        <v>189</v>
      </c>
      <c r="B745" s="144"/>
      <c r="C745" s="254" t="e">
        <f>B745/B$767*100</f>
        <v>#DIV/0!</v>
      </c>
      <c r="D745" s="144"/>
      <c r="E745" s="254" t="e">
        <f>D745/D$767*100</f>
        <v>#DIV/0!</v>
      </c>
    </row>
    <row r="746" spans="1:5" ht="15">
      <c r="A746" s="200" t="s">
        <v>190</v>
      </c>
      <c r="B746" s="144"/>
      <c r="C746" s="254" t="e">
        <f>B746/B$767*100</f>
        <v>#DIV/0!</v>
      </c>
      <c r="D746" s="144"/>
      <c r="E746" s="254" t="e">
        <f>D746/D$767*100</f>
        <v>#DIV/0!</v>
      </c>
    </row>
    <row r="747" spans="1:5" ht="15">
      <c r="A747" s="200" t="s">
        <v>191</v>
      </c>
      <c r="B747" s="144"/>
      <c r="C747" s="254" t="e">
        <f>B747/B$767*100</f>
        <v>#DIV/0!</v>
      </c>
      <c r="D747" s="144"/>
      <c r="E747" s="254" t="e">
        <f>D747/D$767*100</f>
        <v>#DIV/0!</v>
      </c>
    </row>
    <row r="748" spans="1:5" ht="15">
      <c r="A748" s="284" t="s">
        <v>192</v>
      </c>
      <c r="B748" s="144"/>
      <c r="C748" s="254" t="e">
        <f>B748/B$767*100</f>
        <v>#DIV/0!</v>
      </c>
      <c r="D748" s="144"/>
      <c r="E748" s="254" t="e">
        <f>D748/D$767*100</f>
        <v>#DIV/0!</v>
      </c>
    </row>
    <row r="749" spans="1:5" ht="15">
      <c r="A749" s="200" t="s">
        <v>193</v>
      </c>
      <c r="B749" s="144"/>
      <c r="C749" s="254" t="e">
        <f>B749/B$767*100</f>
        <v>#DIV/0!</v>
      </c>
      <c r="D749" s="144"/>
      <c r="E749" s="254" t="e">
        <f>D749/D$767*100</f>
        <v>#DIV/0!</v>
      </c>
    </row>
    <row r="750" spans="1:5" ht="15">
      <c r="A750" s="200" t="s">
        <v>194</v>
      </c>
      <c r="B750" s="144"/>
      <c r="C750" s="254" t="e">
        <f>B750/B$767*100</f>
        <v>#DIV/0!</v>
      </c>
      <c r="D750" s="144"/>
      <c r="E750" s="254" t="e">
        <f>D750/D$767*100</f>
        <v>#DIV/0!</v>
      </c>
    </row>
    <row r="751" spans="1:5" ht="15">
      <c r="A751" s="197" t="s">
        <v>109</v>
      </c>
      <c r="B751" s="144"/>
      <c r="C751" s="254" t="e">
        <f>B751/B$767*100</f>
        <v>#DIV/0!</v>
      </c>
      <c r="D751" s="144"/>
      <c r="E751" s="254" t="e">
        <f>D751/D$767*100</f>
        <v>#DIV/0!</v>
      </c>
    </row>
    <row r="752" spans="1:5" ht="15">
      <c r="A752" s="197" t="s">
        <v>104</v>
      </c>
      <c r="B752" s="145"/>
      <c r="C752" s="254" t="e">
        <f>B752/B$767*100</f>
        <v>#DIV/0!</v>
      </c>
      <c r="D752" s="145"/>
      <c r="E752" s="254" t="e">
        <f>D752/D$767*100</f>
        <v>#DIV/0!</v>
      </c>
    </row>
    <row r="753" spans="1:5" ht="15">
      <c r="A753" s="260" t="s">
        <v>128</v>
      </c>
      <c r="B753" s="145"/>
      <c r="C753" s="254" t="e">
        <f>B753/B$767*100</f>
        <v>#DIV/0!</v>
      </c>
      <c r="D753" s="145"/>
      <c r="E753" s="254" t="e">
        <f>D753/D$767*100</f>
        <v>#DIV/0!</v>
      </c>
    </row>
    <row r="754" spans="1:5" ht="15">
      <c r="A754" s="197" t="s">
        <v>105</v>
      </c>
      <c r="B754" s="145"/>
      <c r="C754" s="254" t="e">
        <f>B754/B$767*100</f>
        <v>#DIV/0!</v>
      </c>
      <c r="D754" s="145"/>
      <c r="E754" s="254" t="e">
        <f>D754/D$767*100</f>
        <v>#DIV/0!</v>
      </c>
    </row>
    <row r="755" spans="1:5" ht="15">
      <c r="A755" s="197" t="s">
        <v>106</v>
      </c>
      <c r="B755" s="145"/>
      <c r="C755" s="254" t="e">
        <f>B755/B$767*100</f>
        <v>#DIV/0!</v>
      </c>
      <c r="D755" s="145"/>
      <c r="E755" s="254" t="e">
        <f>D755/D$767*100</f>
        <v>#DIV/0!</v>
      </c>
    </row>
    <row r="756" spans="1:5" ht="15.75" customHeight="1">
      <c r="A756" s="197" t="s">
        <v>107</v>
      </c>
      <c r="B756" s="145"/>
      <c r="C756" s="254" t="e">
        <f>B756/B$767*100</f>
        <v>#DIV/0!</v>
      </c>
      <c r="D756" s="145"/>
      <c r="E756" s="254" t="e">
        <f>D756/D$767*100</f>
        <v>#DIV/0!</v>
      </c>
    </row>
    <row r="757" spans="1:5" ht="15.75" customHeight="1">
      <c r="A757" s="197" t="s">
        <v>120</v>
      </c>
      <c r="B757" s="145"/>
      <c r="C757" s="254" t="e">
        <f>B757/B$767*100</f>
        <v>#DIV/0!</v>
      </c>
      <c r="D757" s="145"/>
      <c r="E757" s="254" t="e">
        <f>D757/D$767*100</f>
        <v>#DIV/0!</v>
      </c>
    </row>
    <row r="758" spans="1:5" ht="15.75" customHeight="1">
      <c r="A758" s="197" t="s">
        <v>94</v>
      </c>
      <c r="B758" s="145"/>
      <c r="C758" s="254" t="e">
        <f>B758/B$767*100</f>
        <v>#DIV/0!</v>
      </c>
      <c r="D758" s="145"/>
      <c r="E758" s="254" t="e">
        <f>D758/D$767*100</f>
        <v>#DIV/0!</v>
      </c>
    </row>
    <row r="759" spans="1:5" ht="15.75" customHeight="1">
      <c r="A759" s="197" t="s">
        <v>95</v>
      </c>
      <c r="B759" s="145"/>
      <c r="C759" s="254" t="e">
        <f>B759/B$767*100</f>
        <v>#DIV/0!</v>
      </c>
      <c r="D759" s="145"/>
      <c r="E759" s="254" t="e">
        <f>D759/D$767*100</f>
        <v>#DIV/0!</v>
      </c>
    </row>
    <row r="760" spans="1:5" ht="15.75" customHeight="1">
      <c r="A760" s="260" t="s">
        <v>129</v>
      </c>
      <c r="B760" s="145"/>
      <c r="C760" s="254" t="e">
        <f>B760/B$767*100</f>
        <v>#DIV/0!</v>
      </c>
      <c r="D760" s="145"/>
      <c r="E760" s="254" t="e">
        <f>D760/D$767*100</f>
        <v>#DIV/0!</v>
      </c>
    </row>
    <row r="761" spans="1:5" ht="15.75" customHeight="1">
      <c r="A761" s="199" t="s">
        <v>108</v>
      </c>
      <c r="B761" s="145"/>
      <c r="C761" s="254" t="e">
        <f>B761/B$767*100</f>
        <v>#DIV/0!</v>
      </c>
      <c r="D761" s="145"/>
      <c r="E761" s="254" t="e">
        <f>D761/D$767*100</f>
        <v>#DIV/0!</v>
      </c>
    </row>
    <row r="762" spans="1:5" ht="15.75" customHeight="1">
      <c r="A762" s="199" t="s">
        <v>110</v>
      </c>
      <c r="B762" s="145"/>
      <c r="C762" s="254" t="e">
        <f>B762/B$767*100</f>
        <v>#DIV/0!</v>
      </c>
      <c r="D762" s="145"/>
      <c r="E762" s="254" t="e">
        <f>D762/D$767*100</f>
        <v>#DIV/0!</v>
      </c>
    </row>
    <row r="763" spans="1:5" ht="15.75" customHeight="1">
      <c r="A763" s="261" t="s">
        <v>130</v>
      </c>
      <c r="B763" s="145"/>
      <c r="C763" s="254" t="e">
        <f>B763/B$767*100</f>
        <v>#DIV/0!</v>
      </c>
      <c r="D763" s="145"/>
      <c r="E763" s="254" t="e">
        <f>D763/D$767*100</f>
        <v>#DIV/0!</v>
      </c>
    </row>
    <row r="764" spans="1:5" ht="15.75" customHeight="1">
      <c r="A764" s="198" t="s">
        <v>207</v>
      </c>
      <c r="B764" s="145"/>
      <c r="C764" s="254" t="e">
        <f>B764/B$767*100</f>
        <v>#DIV/0!</v>
      </c>
      <c r="D764" s="145"/>
      <c r="E764" s="254" t="e">
        <f>D764/D$767*100</f>
        <v>#DIV/0!</v>
      </c>
    </row>
    <row r="765" spans="1:5" ht="15.75" customHeight="1">
      <c r="A765" s="198" t="s">
        <v>208</v>
      </c>
      <c r="B765" s="145"/>
      <c r="C765" s="254" t="e">
        <f>B765/B$767*100</f>
        <v>#DIV/0!</v>
      </c>
      <c r="D765" s="145"/>
      <c r="E765" s="254" t="e">
        <f>D765/D$767*100</f>
        <v>#DIV/0!</v>
      </c>
    </row>
    <row r="766" spans="1:5" ht="15.75" customHeight="1" thickBot="1">
      <c r="A766" s="214" t="s">
        <v>195</v>
      </c>
      <c r="B766" s="145"/>
      <c r="C766" s="254" t="e">
        <f>B766/B$767*100</f>
        <v>#DIV/0!</v>
      </c>
      <c r="D766" s="145"/>
      <c r="E766" s="254" t="e">
        <f>D766/D$767*100</f>
        <v>#DIV/0!</v>
      </c>
    </row>
    <row r="767" spans="1:5" ht="16.5" thickBot="1">
      <c r="A767" s="266" t="s">
        <v>166</v>
      </c>
      <c r="B767" s="270">
        <f>SUM(B696:B766)</f>
        <v>0</v>
      </c>
      <c r="C767" s="271"/>
      <c r="D767" s="270">
        <f>SUM(D696:D766)</f>
        <v>0</v>
      </c>
      <c r="E767" s="271"/>
    </row>
    <row r="768" spans="1:5" ht="16.5" thickBot="1">
      <c r="A768" s="147" t="s">
        <v>167</v>
      </c>
      <c r="B768" s="154">
        <f>SUM(Hemodiálise!AE47+Hemodiálise!AH47+Hemodiálise!AK47)</f>
        <v>0</v>
      </c>
      <c r="C768" s="17"/>
      <c r="D768" s="154">
        <f>SUM(Hemodiálise!W47+Hemodiálise!Z47+Hemodiálise!AC47)</f>
        <v>0</v>
      </c>
      <c r="E768" s="17"/>
    </row>
    <row r="769" spans="1:5" ht="15" thickBot="1">
      <c r="A769" s="17"/>
      <c r="B769" s="148"/>
      <c r="C769" s="146"/>
      <c r="D769" s="148"/>
      <c r="E769" s="146"/>
    </row>
    <row r="770" spans="1:5" ht="36.75" customHeight="1" thickBot="1">
      <c r="A770" s="272" t="s">
        <v>32</v>
      </c>
      <c r="B770" s="359" t="s">
        <v>161</v>
      </c>
      <c r="C770" s="360"/>
      <c r="D770" s="359" t="s">
        <v>163</v>
      </c>
      <c r="E770" s="360"/>
    </row>
    <row r="771" spans="1:5" ht="34.5" thickBot="1">
      <c r="A771" s="152" t="s">
        <v>88</v>
      </c>
      <c r="B771" s="153" t="s">
        <v>160</v>
      </c>
      <c r="C771" s="153" t="s">
        <v>89</v>
      </c>
      <c r="D771" s="153" t="s">
        <v>162</v>
      </c>
      <c r="E771" s="153" t="s">
        <v>89</v>
      </c>
    </row>
    <row r="772" spans="1:5" ht="14.25">
      <c r="A772" s="197" t="s">
        <v>173</v>
      </c>
      <c r="B772" s="160"/>
      <c r="C772" s="254" t="e">
        <f>B772/B$843*100</f>
        <v>#DIV/0!</v>
      </c>
      <c r="D772" s="161"/>
      <c r="E772" s="254" t="e">
        <f>D772/D$843*100</f>
        <v>#DIV/0!</v>
      </c>
    </row>
    <row r="773" spans="1:5" ht="14.25">
      <c r="A773" s="197" t="s">
        <v>170</v>
      </c>
      <c r="B773" s="285"/>
      <c r="C773" s="254" t="e">
        <f>B773/B$843*100</f>
        <v>#DIV/0!</v>
      </c>
      <c r="D773" s="161"/>
      <c r="E773" s="254" t="e">
        <f>D773/D$843*100</f>
        <v>#DIV/0!</v>
      </c>
    </row>
    <row r="774" spans="1:5" ht="14.25">
      <c r="A774" s="197" t="s">
        <v>171</v>
      </c>
      <c r="B774" s="285"/>
      <c r="C774" s="254" t="e">
        <f>B774/B$843*100</f>
        <v>#DIV/0!</v>
      </c>
      <c r="D774" s="161"/>
      <c r="E774" s="254" t="e">
        <f>D774/D$843*100</f>
        <v>#DIV/0!</v>
      </c>
    </row>
    <row r="775" spans="1:5" ht="14.25">
      <c r="A775" s="197" t="s">
        <v>99</v>
      </c>
      <c r="B775" s="285"/>
      <c r="C775" s="254" t="e">
        <f>B775/B$843*100</f>
        <v>#DIV/0!</v>
      </c>
      <c r="D775" s="161"/>
      <c r="E775" s="254" t="e">
        <f>D775/D$843*100</f>
        <v>#DIV/0!</v>
      </c>
    </row>
    <row r="776" spans="1:5" ht="14.25">
      <c r="A776" s="197" t="s">
        <v>100</v>
      </c>
      <c r="B776" s="285"/>
      <c r="C776" s="254" t="e">
        <f>B776/B$843*100</f>
        <v>#DIV/0!</v>
      </c>
      <c r="D776" s="161"/>
      <c r="E776" s="254" t="e">
        <f>D776/D$843*100</f>
        <v>#DIV/0!</v>
      </c>
    </row>
    <row r="777" spans="1:5" ht="14.25">
      <c r="A777" s="197" t="s">
        <v>101</v>
      </c>
      <c r="B777" s="285"/>
      <c r="C777" s="254" t="e">
        <f>B777/B$843*100</f>
        <v>#DIV/0!</v>
      </c>
      <c r="D777" s="161"/>
      <c r="E777" s="254" t="e">
        <f>D777/D$843*100</f>
        <v>#DIV/0!</v>
      </c>
    </row>
    <row r="778" spans="1:5" ht="14.25">
      <c r="A778" s="197" t="s">
        <v>102</v>
      </c>
      <c r="B778" s="285"/>
      <c r="C778" s="254" t="e">
        <f>B778/B$843*100</f>
        <v>#DIV/0!</v>
      </c>
      <c r="D778" s="161"/>
      <c r="E778" s="254" t="e">
        <f>D778/D$843*100</f>
        <v>#DIV/0!</v>
      </c>
    </row>
    <row r="779" spans="1:5" ht="14.25">
      <c r="A779" s="197" t="s">
        <v>103</v>
      </c>
      <c r="B779" s="285"/>
      <c r="C779" s="254" t="e">
        <f>B779/B$843*100</f>
        <v>#DIV/0!</v>
      </c>
      <c r="D779" s="161"/>
      <c r="E779" s="254" t="e">
        <f>D779/D$843*100</f>
        <v>#DIV/0!</v>
      </c>
    </row>
    <row r="780" spans="1:5" ht="14.25">
      <c r="A780" s="197" t="s">
        <v>172</v>
      </c>
      <c r="B780" s="285"/>
      <c r="C780" s="254" t="e">
        <f>B780/B$843*100</f>
        <v>#DIV/0!</v>
      </c>
      <c r="D780" s="161"/>
      <c r="E780" s="254" t="e">
        <f>D780/D$843*100</f>
        <v>#DIV/0!</v>
      </c>
    </row>
    <row r="781" spans="1:5" ht="15">
      <c r="A781" s="197" t="s">
        <v>174</v>
      </c>
      <c r="B781" s="285"/>
      <c r="C781" s="254" t="e">
        <f>B781/B$843*100</f>
        <v>#DIV/0!</v>
      </c>
      <c r="D781" s="161"/>
      <c r="E781" s="254" t="e">
        <f>D781/D$843*100</f>
        <v>#DIV/0!</v>
      </c>
    </row>
    <row r="782" spans="1:5" ht="15">
      <c r="A782" s="200" t="s">
        <v>175</v>
      </c>
      <c r="B782" s="285"/>
      <c r="C782" s="254" t="e">
        <f>B782/B$843*100</f>
        <v>#DIV/0!</v>
      </c>
      <c r="D782" s="161"/>
      <c r="E782" s="254" t="e">
        <f>D782/D$843*100</f>
        <v>#DIV/0!</v>
      </c>
    </row>
    <row r="783" spans="1:5" ht="15">
      <c r="A783" s="200" t="s">
        <v>176</v>
      </c>
      <c r="B783" s="285"/>
      <c r="C783" s="254" t="e">
        <f>B783/B$843*100</f>
        <v>#DIV/0!</v>
      </c>
      <c r="D783" s="161"/>
      <c r="E783" s="254" t="e">
        <f>D783/D$843*100</f>
        <v>#DIV/0!</v>
      </c>
    </row>
    <row r="784" spans="1:5" ht="15">
      <c r="A784" s="197" t="s">
        <v>98</v>
      </c>
      <c r="B784" s="285"/>
      <c r="C784" s="254" t="e">
        <f>B784/B$843*100</f>
        <v>#DIV/0!</v>
      </c>
      <c r="D784" s="161"/>
      <c r="E784" s="254" t="e">
        <f>D784/D$843*100</f>
        <v>#DIV/0!</v>
      </c>
    </row>
    <row r="785" spans="1:5" ht="15">
      <c r="A785" s="197" t="s">
        <v>118</v>
      </c>
      <c r="B785" s="285"/>
      <c r="C785" s="254" t="e">
        <f>B785/B$843*100</f>
        <v>#DIV/0!</v>
      </c>
      <c r="D785" s="161"/>
      <c r="E785" s="254" t="e">
        <f>D785/D$843*100</f>
        <v>#DIV/0!</v>
      </c>
    </row>
    <row r="786" spans="1:5" ht="15">
      <c r="A786" s="260" t="s">
        <v>124</v>
      </c>
      <c r="B786" s="285"/>
      <c r="C786" s="254" t="e">
        <f>B786/B$843*100</f>
        <v>#DIV/0!</v>
      </c>
      <c r="D786" s="161"/>
      <c r="E786" s="254" t="e">
        <f>D786/D$843*100</f>
        <v>#DIV/0!</v>
      </c>
    </row>
    <row r="787" spans="1:5" ht="15">
      <c r="A787" s="197" t="s">
        <v>177</v>
      </c>
      <c r="B787" s="285"/>
      <c r="C787" s="254" t="e">
        <f>B787/B$843*100</f>
        <v>#DIV/0!</v>
      </c>
      <c r="D787" s="161"/>
      <c r="E787" s="254" t="e">
        <f>D787/D$843*100</f>
        <v>#DIV/0!</v>
      </c>
    </row>
    <row r="788" spans="1:5" ht="15">
      <c r="A788" s="286" t="s">
        <v>178</v>
      </c>
      <c r="B788" s="285"/>
      <c r="C788" s="254" t="e">
        <f>B788/B$843*100</f>
        <v>#DIV/0!</v>
      </c>
      <c r="D788" s="161"/>
      <c r="E788" s="254" t="e">
        <f>D788/D$843*100</f>
        <v>#DIV/0!</v>
      </c>
    </row>
    <row r="789" spans="1:5" ht="15">
      <c r="A789" s="286" t="s">
        <v>179</v>
      </c>
      <c r="B789" s="161"/>
      <c r="C789" s="254" t="e">
        <f>B789/B$843*100</f>
        <v>#DIV/0!</v>
      </c>
      <c r="D789" s="161"/>
      <c r="E789" s="254" t="e">
        <f>D789/D$843*100</f>
        <v>#DIV/0!</v>
      </c>
    </row>
    <row r="790" spans="1:5" ht="15">
      <c r="A790" s="198" t="s">
        <v>197</v>
      </c>
      <c r="B790" s="161"/>
      <c r="C790" s="254" t="e">
        <f>B790/B$843*100</f>
        <v>#DIV/0!</v>
      </c>
      <c r="D790" s="161"/>
      <c r="E790" s="254" t="e">
        <f>D790/D$843*100</f>
        <v>#DIV/0!</v>
      </c>
    </row>
    <row r="791" spans="1:5" ht="15">
      <c r="A791" s="197" t="s">
        <v>198</v>
      </c>
      <c r="B791" s="161"/>
      <c r="C791" s="254" t="e">
        <f>B791/B$843*100</f>
        <v>#DIV/0!</v>
      </c>
      <c r="D791" s="161"/>
      <c r="E791" s="254" t="e">
        <f>D791/D$843*100</f>
        <v>#DIV/0!</v>
      </c>
    </row>
    <row r="792" spans="1:5" ht="15">
      <c r="A792" s="199" t="s">
        <v>199</v>
      </c>
      <c r="B792" s="162"/>
      <c r="C792" s="254" t="e">
        <f>B792/B$843*100</f>
        <v>#DIV/0!</v>
      </c>
      <c r="D792" s="162"/>
      <c r="E792" s="254" t="e">
        <f>D792/D$843*100</f>
        <v>#DIV/0!</v>
      </c>
    </row>
    <row r="793" spans="1:5" ht="15">
      <c r="A793" s="197" t="s">
        <v>200</v>
      </c>
      <c r="B793" s="144"/>
      <c r="C793" s="254" t="e">
        <f>B793/B$843*100</f>
        <v>#DIV/0!</v>
      </c>
      <c r="D793" s="144"/>
      <c r="E793" s="254" t="e">
        <f>D793/D$843*100</f>
        <v>#DIV/0!</v>
      </c>
    </row>
    <row r="794" spans="1:5" ht="15">
      <c r="A794" s="260" t="s">
        <v>201</v>
      </c>
      <c r="B794" s="144"/>
      <c r="C794" s="254" t="e">
        <f>B794/B$843*100</f>
        <v>#DIV/0!</v>
      </c>
      <c r="D794" s="144"/>
      <c r="E794" s="254" t="e">
        <f>D794/D$843*100</f>
        <v>#DIV/0!</v>
      </c>
    </row>
    <row r="795" spans="1:5" ht="15">
      <c r="A795" s="261" t="s">
        <v>202</v>
      </c>
      <c r="B795" s="144"/>
      <c r="C795" s="254" t="e">
        <f>B795/B$843*100</f>
        <v>#DIV/0!</v>
      </c>
      <c r="D795" s="144"/>
      <c r="E795" s="254" t="e">
        <f>D795/D$843*100</f>
        <v>#DIV/0!</v>
      </c>
    </row>
    <row r="796" spans="1:5" ht="15">
      <c r="A796" s="199" t="s">
        <v>203</v>
      </c>
      <c r="B796" s="144"/>
      <c r="C796" s="254" t="e">
        <f>B796/B$843*100</f>
        <v>#DIV/0!</v>
      </c>
      <c r="D796" s="144"/>
      <c r="E796" s="254" t="e">
        <f>D796/D$843*100</f>
        <v>#DIV/0!</v>
      </c>
    </row>
    <row r="797" spans="1:5" ht="15">
      <c r="A797" s="199" t="s">
        <v>204</v>
      </c>
      <c r="B797" s="144"/>
      <c r="C797" s="254" t="e">
        <f>B797/B$843*100</f>
        <v>#DIV/0!</v>
      </c>
      <c r="D797" s="144"/>
      <c r="E797" s="254" t="e">
        <f>D797/D$843*100</f>
        <v>#DIV/0!</v>
      </c>
    </row>
    <row r="798" spans="1:5" ht="15">
      <c r="A798" s="200" t="s">
        <v>113</v>
      </c>
      <c r="B798" s="144"/>
      <c r="C798" s="254" t="e">
        <f>B798/B$843*100</f>
        <v>#DIV/0!</v>
      </c>
      <c r="D798" s="144"/>
      <c r="E798" s="254" t="e">
        <f>D798/D$843*100</f>
        <v>#DIV/0!</v>
      </c>
    </row>
    <row r="799" spans="1:5" ht="15">
      <c r="A799" s="200" t="s">
        <v>114</v>
      </c>
      <c r="B799" s="144"/>
      <c r="C799" s="254" t="e">
        <f>B799/B$843*100</f>
        <v>#DIV/0!</v>
      </c>
      <c r="D799" s="144"/>
      <c r="E799" s="254" t="e">
        <f>D799/D$843*100</f>
        <v>#DIV/0!</v>
      </c>
    </row>
    <row r="800" spans="1:5" ht="15">
      <c r="A800" s="200" t="s">
        <v>115</v>
      </c>
      <c r="B800" s="144"/>
      <c r="C800" s="254" t="e">
        <f>B800/B$843*100</f>
        <v>#DIV/0!</v>
      </c>
      <c r="D800" s="144"/>
      <c r="E800" s="254" t="e">
        <f>D800/D$843*100</f>
        <v>#DIV/0!</v>
      </c>
    </row>
    <row r="801" spans="1:5" ht="15">
      <c r="A801" s="200" t="s">
        <v>205</v>
      </c>
      <c r="B801" s="144"/>
      <c r="C801" s="254" t="e">
        <f>B801/B$843*100</f>
        <v>#DIV/0!</v>
      </c>
      <c r="D801" s="144"/>
      <c r="E801" s="254" t="e">
        <f>D801/D$843*100</f>
        <v>#DIV/0!</v>
      </c>
    </row>
    <row r="802" spans="1:5" ht="15">
      <c r="A802" s="200" t="s">
        <v>206</v>
      </c>
      <c r="B802" s="144"/>
      <c r="C802" s="254" t="e">
        <f>B802/B$843*100</f>
        <v>#DIV/0!</v>
      </c>
      <c r="D802" s="144"/>
      <c r="E802" s="254" t="e">
        <f>D802/D$843*100</f>
        <v>#DIV/0!</v>
      </c>
    </row>
    <row r="803" spans="1:5" ht="15">
      <c r="A803" s="197" t="s">
        <v>90</v>
      </c>
      <c r="B803" s="144"/>
      <c r="C803" s="254" t="e">
        <f>B803/B$843*100</f>
        <v>#DIV/0!</v>
      </c>
      <c r="D803" s="144"/>
      <c r="E803" s="254" t="e">
        <f>D803/D$843*100</f>
        <v>#DIV/0!</v>
      </c>
    </row>
    <row r="804" spans="1:5" ht="15">
      <c r="A804" s="197" t="s">
        <v>91</v>
      </c>
      <c r="B804" s="144"/>
      <c r="C804" s="254" t="e">
        <f>B804/B$843*100</f>
        <v>#DIV/0!</v>
      </c>
      <c r="D804" s="144"/>
      <c r="E804" s="254" t="e">
        <f>D804/D$843*100</f>
        <v>#DIV/0!</v>
      </c>
    </row>
    <row r="805" spans="1:5" ht="15">
      <c r="A805" s="197" t="s">
        <v>92</v>
      </c>
      <c r="B805" s="144"/>
      <c r="C805" s="254" t="e">
        <f>B805/B$843*100</f>
        <v>#DIV/0!</v>
      </c>
      <c r="D805" s="144"/>
      <c r="E805" s="254" t="e">
        <f>D805/D$843*100</f>
        <v>#DIV/0!</v>
      </c>
    </row>
    <row r="806" spans="1:5" ht="15">
      <c r="A806" s="197" t="s">
        <v>93</v>
      </c>
      <c r="B806" s="144"/>
      <c r="C806" s="254" t="e">
        <f>B806/B$843*100</f>
        <v>#DIV/0!</v>
      </c>
      <c r="D806" s="144"/>
      <c r="E806" s="254" t="e">
        <f>D806/D$843*100</f>
        <v>#DIV/0!</v>
      </c>
    </row>
    <row r="807" spans="1:5" ht="15">
      <c r="A807" s="197" t="s">
        <v>180</v>
      </c>
      <c r="B807" s="144"/>
      <c r="C807" s="254" t="e">
        <f>B807/B$843*100</f>
        <v>#DIV/0!</v>
      </c>
      <c r="D807" s="144"/>
      <c r="E807" s="254" t="e">
        <f>D807/D$843*100</f>
        <v>#DIV/0!</v>
      </c>
    </row>
    <row r="808" spans="1:5" ht="15">
      <c r="A808" s="197" t="s">
        <v>181</v>
      </c>
      <c r="B808" s="144"/>
      <c r="C808" s="254" t="e">
        <f>B808/B$843*100</f>
        <v>#DIV/0!</v>
      </c>
      <c r="D808" s="144"/>
      <c r="E808" s="254" t="e">
        <f>D808/D$843*100</f>
        <v>#DIV/0!</v>
      </c>
    </row>
    <row r="809" spans="1:5" ht="15">
      <c r="A809" s="197" t="s">
        <v>116</v>
      </c>
      <c r="B809" s="144"/>
      <c r="C809" s="254" t="e">
        <f>B809/B$843*100</f>
        <v>#DIV/0!</v>
      </c>
      <c r="D809" s="144"/>
      <c r="E809" s="254" t="e">
        <f>D809/D$843*100</f>
        <v>#DIV/0!</v>
      </c>
    </row>
    <row r="810" spans="1:5" ht="15">
      <c r="A810" s="197" t="s">
        <v>125</v>
      </c>
      <c r="B810" s="144"/>
      <c r="C810" s="254" t="e">
        <f>B810/B$843*100</f>
        <v>#DIV/0!</v>
      </c>
      <c r="D810" s="144"/>
      <c r="E810" s="254" t="e">
        <f>D810/D$843*100</f>
        <v>#DIV/0!</v>
      </c>
    </row>
    <row r="811" spans="1:5" ht="15">
      <c r="A811" s="197" t="s">
        <v>119</v>
      </c>
      <c r="B811" s="144"/>
      <c r="C811" s="254" t="e">
        <f>B811/B$843*100</f>
        <v>#DIV/0!</v>
      </c>
      <c r="D811" s="144"/>
      <c r="E811" s="254" t="e">
        <f>D811/D$843*100</f>
        <v>#DIV/0!</v>
      </c>
    </row>
    <row r="812" spans="1:5" ht="15">
      <c r="A812" s="261" t="s">
        <v>126</v>
      </c>
      <c r="B812" s="144"/>
      <c r="C812" s="254" t="e">
        <f>B812/B$843*100</f>
        <v>#DIV/0!</v>
      </c>
      <c r="D812" s="144"/>
      <c r="E812" s="254" t="e">
        <f>D812/D$843*100</f>
        <v>#DIV/0!</v>
      </c>
    </row>
    <row r="813" spans="1:5" ht="15">
      <c r="A813" s="261" t="s">
        <v>127</v>
      </c>
      <c r="B813" s="144"/>
      <c r="C813" s="254" t="e">
        <f>B813/B$843*100</f>
        <v>#DIV/0!</v>
      </c>
      <c r="D813" s="144"/>
      <c r="E813" s="254" t="e">
        <f>D813/D$843*100</f>
        <v>#DIV/0!</v>
      </c>
    </row>
    <row r="814" spans="1:5" ht="15">
      <c r="A814" s="197" t="s">
        <v>182</v>
      </c>
      <c r="B814" s="144"/>
      <c r="C814" s="254" t="e">
        <f>B814/B$843*100</f>
        <v>#DIV/0!</v>
      </c>
      <c r="D814" s="144"/>
      <c r="E814" s="254" t="e">
        <f>D814/D$843*100</f>
        <v>#DIV/0!</v>
      </c>
    </row>
    <row r="815" spans="1:5" ht="15">
      <c r="A815" s="197" t="s">
        <v>183</v>
      </c>
      <c r="B815" s="144"/>
      <c r="C815" s="254" t="e">
        <f>B815/B$843*100</f>
        <v>#DIV/0!</v>
      </c>
      <c r="D815" s="144"/>
      <c r="E815" s="254" t="e">
        <f>D815/D$843*100</f>
        <v>#DIV/0!</v>
      </c>
    </row>
    <row r="816" spans="1:5" ht="15">
      <c r="A816" s="197" t="s">
        <v>184</v>
      </c>
      <c r="B816" s="144"/>
      <c r="C816" s="254" t="e">
        <f>B816/B$843*100</f>
        <v>#DIV/0!</v>
      </c>
      <c r="D816" s="144"/>
      <c r="E816" s="254" t="e">
        <f>D816/D$843*100</f>
        <v>#DIV/0!</v>
      </c>
    </row>
    <row r="817" spans="1:5" ht="15">
      <c r="A817" s="260" t="s">
        <v>185</v>
      </c>
      <c r="B817" s="145"/>
      <c r="C817" s="254" t="e">
        <f>B817/B$843*100</f>
        <v>#DIV/0!</v>
      </c>
      <c r="D817" s="145"/>
      <c r="E817" s="254" t="e">
        <f>D817/D$843*100</f>
        <v>#DIV/0!</v>
      </c>
    </row>
    <row r="818" spans="1:5" ht="15">
      <c r="A818" s="376" t="s">
        <v>186</v>
      </c>
      <c r="B818" s="145"/>
      <c r="C818" s="254" t="e">
        <f>B818/B$843*100</f>
        <v>#DIV/0!</v>
      </c>
      <c r="D818" s="145"/>
      <c r="E818" s="254" t="e">
        <f>D818/D$843*100</f>
        <v>#DIV/0!</v>
      </c>
    </row>
    <row r="819" spans="1:5" ht="15">
      <c r="A819" s="377" t="s">
        <v>187</v>
      </c>
      <c r="B819" s="145"/>
      <c r="C819" s="254" t="e">
        <f>B819/B$843*100</f>
        <v>#DIV/0!</v>
      </c>
      <c r="D819" s="145"/>
      <c r="E819" s="254" t="e">
        <f>D819/D$843*100</f>
        <v>#DIV/0!</v>
      </c>
    </row>
    <row r="820" spans="1:5" ht="15">
      <c r="A820" s="377" t="s">
        <v>188</v>
      </c>
      <c r="B820" s="144"/>
      <c r="C820" s="254" t="e">
        <f>B820/B$843*100</f>
        <v>#DIV/0!</v>
      </c>
      <c r="D820" s="144"/>
      <c r="E820" s="254" t="e">
        <f>D820/D$843*100</f>
        <v>#DIV/0!</v>
      </c>
    </row>
    <row r="821" spans="1:5" ht="15">
      <c r="A821" s="378" t="s">
        <v>189</v>
      </c>
      <c r="B821" s="144"/>
      <c r="C821" s="254" t="e">
        <f>B821/B$843*100</f>
        <v>#DIV/0!</v>
      </c>
      <c r="D821" s="144"/>
      <c r="E821" s="254" t="e">
        <f>D821/D$843*100</f>
        <v>#DIV/0!</v>
      </c>
    </row>
    <row r="822" spans="1:5" ht="15">
      <c r="A822" s="200" t="s">
        <v>190</v>
      </c>
      <c r="B822" s="144"/>
      <c r="C822" s="254" t="e">
        <f>B822/B$843*100</f>
        <v>#DIV/0!</v>
      </c>
      <c r="D822" s="144"/>
      <c r="E822" s="254" t="e">
        <f>D822/D$843*100</f>
        <v>#DIV/0!</v>
      </c>
    </row>
    <row r="823" spans="1:5" ht="15">
      <c r="A823" s="200" t="s">
        <v>191</v>
      </c>
      <c r="B823" s="144"/>
      <c r="C823" s="254" t="e">
        <f>B823/B$843*100</f>
        <v>#DIV/0!</v>
      </c>
      <c r="D823" s="144"/>
      <c r="E823" s="254" t="e">
        <f>D823/D$843*100</f>
        <v>#DIV/0!</v>
      </c>
    </row>
    <row r="824" spans="1:5" ht="15">
      <c r="A824" s="284" t="s">
        <v>192</v>
      </c>
      <c r="B824" s="144"/>
      <c r="C824" s="254" t="e">
        <f>B824/B$843*100</f>
        <v>#DIV/0!</v>
      </c>
      <c r="D824" s="144"/>
      <c r="E824" s="254" t="e">
        <f>D824/D$843*100</f>
        <v>#DIV/0!</v>
      </c>
    </row>
    <row r="825" spans="1:5" ht="15">
      <c r="A825" s="200" t="s">
        <v>193</v>
      </c>
      <c r="B825" s="144"/>
      <c r="C825" s="254" t="e">
        <f>B825/B$843*100</f>
        <v>#DIV/0!</v>
      </c>
      <c r="D825" s="144"/>
      <c r="E825" s="254" t="e">
        <f>D825/D$843*100</f>
        <v>#DIV/0!</v>
      </c>
    </row>
    <row r="826" spans="1:5" ht="15">
      <c r="A826" s="200" t="s">
        <v>194</v>
      </c>
      <c r="B826" s="144"/>
      <c r="C826" s="254" t="e">
        <f>B826/B$843*100</f>
        <v>#DIV/0!</v>
      </c>
      <c r="D826" s="144"/>
      <c r="E826" s="254" t="e">
        <f>D826/D$843*100</f>
        <v>#DIV/0!</v>
      </c>
    </row>
    <row r="827" spans="1:5" ht="15">
      <c r="A827" s="197" t="s">
        <v>109</v>
      </c>
      <c r="B827" s="144"/>
      <c r="C827" s="254" t="e">
        <f>B827/B$843*100</f>
        <v>#DIV/0!</v>
      </c>
      <c r="D827" s="144"/>
      <c r="E827" s="254" t="e">
        <f>D827/D$843*100</f>
        <v>#DIV/0!</v>
      </c>
    </row>
    <row r="828" spans="1:5" ht="15">
      <c r="A828" s="197" t="s">
        <v>104</v>
      </c>
      <c r="B828" s="145"/>
      <c r="C828" s="254" t="e">
        <f>B828/B$843*100</f>
        <v>#DIV/0!</v>
      </c>
      <c r="D828" s="145"/>
      <c r="E828" s="254" t="e">
        <f>D828/D$843*100</f>
        <v>#DIV/0!</v>
      </c>
    </row>
    <row r="829" spans="1:5" ht="15">
      <c r="A829" s="260" t="s">
        <v>128</v>
      </c>
      <c r="B829" s="145"/>
      <c r="C829" s="254" t="e">
        <f>B829/B$843*100</f>
        <v>#DIV/0!</v>
      </c>
      <c r="D829" s="145"/>
      <c r="E829" s="254" t="e">
        <f>D829/D$843*100</f>
        <v>#DIV/0!</v>
      </c>
    </row>
    <row r="830" spans="1:5" ht="15">
      <c r="A830" s="197" t="s">
        <v>105</v>
      </c>
      <c r="B830" s="145"/>
      <c r="C830" s="254" t="e">
        <f>B830/B$843*100</f>
        <v>#DIV/0!</v>
      </c>
      <c r="D830" s="145"/>
      <c r="E830" s="254" t="e">
        <f>D830/D$843*100</f>
        <v>#DIV/0!</v>
      </c>
    </row>
    <row r="831" spans="1:5" ht="15">
      <c r="A831" s="197" t="s">
        <v>106</v>
      </c>
      <c r="B831" s="145"/>
      <c r="C831" s="254" t="e">
        <f>B831/B$843*100</f>
        <v>#DIV/0!</v>
      </c>
      <c r="D831" s="145"/>
      <c r="E831" s="254" t="e">
        <f>D831/D$843*100</f>
        <v>#DIV/0!</v>
      </c>
    </row>
    <row r="832" spans="1:5" ht="15.75" customHeight="1">
      <c r="A832" s="197" t="s">
        <v>107</v>
      </c>
      <c r="B832" s="145"/>
      <c r="C832" s="254" t="e">
        <f>B832/B$843*100</f>
        <v>#DIV/0!</v>
      </c>
      <c r="D832" s="145"/>
      <c r="E832" s="254" t="e">
        <f>D832/D$843*100</f>
        <v>#DIV/0!</v>
      </c>
    </row>
    <row r="833" spans="1:5" ht="15.75" customHeight="1">
      <c r="A833" s="197" t="s">
        <v>120</v>
      </c>
      <c r="B833" s="145"/>
      <c r="C833" s="254" t="e">
        <f>B833/B$843*100</f>
        <v>#DIV/0!</v>
      </c>
      <c r="D833" s="145"/>
      <c r="E833" s="254" t="e">
        <f>D833/D$843*100</f>
        <v>#DIV/0!</v>
      </c>
    </row>
    <row r="834" spans="1:5" ht="15.75" customHeight="1">
      <c r="A834" s="197" t="s">
        <v>94</v>
      </c>
      <c r="B834" s="145"/>
      <c r="C834" s="254" t="e">
        <f>B834/B$843*100</f>
        <v>#DIV/0!</v>
      </c>
      <c r="D834" s="145"/>
      <c r="E834" s="254" t="e">
        <f>D834/D$843*100</f>
        <v>#DIV/0!</v>
      </c>
    </row>
    <row r="835" spans="1:5" ht="15.75" customHeight="1">
      <c r="A835" s="197" t="s">
        <v>95</v>
      </c>
      <c r="B835" s="145"/>
      <c r="C835" s="254" t="e">
        <f>B835/B$843*100</f>
        <v>#DIV/0!</v>
      </c>
      <c r="D835" s="145"/>
      <c r="E835" s="254" t="e">
        <f>D835/D$843*100</f>
        <v>#DIV/0!</v>
      </c>
    </row>
    <row r="836" spans="1:5" ht="15.75" customHeight="1">
      <c r="A836" s="260" t="s">
        <v>129</v>
      </c>
      <c r="B836" s="145"/>
      <c r="C836" s="254" t="e">
        <f>B836/B$843*100</f>
        <v>#DIV/0!</v>
      </c>
      <c r="D836" s="145"/>
      <c r="E836" s="254" t="e">
        <f>D836/D$843*100</f>
        <v>#DIV/0!</v>
      </c>
    </row>
    <row r="837" spans="1:5" ht="15.75" customHeight="1">
      <c r="A837" s="199" t="s">
        <v>108</v>
      </c>
      <c r="B837" s="145"/>
      <c r="C837" s="254" t="e">
        <f>B837/B$843*100</f>
        <v>#DIV/0!</v>
      </c>
      <c r="D837" s="145"/>
      <c r="E837" s="254" t="e">
        <f>D837/D$843*100</f>
        <v>#DIV/0!</v>
      </c>
    </row>
    <row r="838" spans="1:5" ht="15.75" customHeight="1">
      <c r="A838" s="199" t="s">
        <v>110</v>
      </c>
      <c r="B838" s="145"/>
      <c r="C838" s="254" t="e">
        <f>B838/B$843*100</f>
        <v>#DIV/0!</v>
      </c>
      <c r="D838" s="145"/>
      <c r="E838" s="254" t="e">
        <f>D838/D$843*100</f>
        <v>#DIV/0!</v>
      </c>
    </row>
    <row r="839" spans="1:5" ht="15.75" customHeight="1">
      <c r="A839" s="261" t="s">
        <v>130</v>
      </c>
      <c r="B839" s="145"/>
      <c r="C839" s="254" t="e">
        <f>B839/B$843*100</f>
        <v>#DIV/0!</v>
      </c>
      <c r="D839" s="145"/>
      <c r="E839" s="254" t="e">
        <f>D839/D$843*100</f>
        <v>#DIV/0!</v>
      </c>
    </row>
    <row r="840" spans="1:5" ht="15.75" customHeight="1">
      <c r="A840" s="198" t="s">
        <v>207</v>
      </c>
      <c r="B840" s="145"/>
      <c r="C840" s="254" t="e">
        <f>B840/B$843*100</f>
        <v>#DIV/0!</v>
      </c>
      <c r="D840" s="145"/>
      <c r="E840" s="254" t="e">
        <f>D840/D$843*100</f>
        <v>#DIV/0!</v>
      </c>
    </row>
    <row r="841" spans="1:5" ht="15.75" customHeight="1">
      <c r="A841" s="198" t="s">
        <v>208</v>
      </c>
      <c r="B841" s="145"/>
      <c r="C841" s="254" t="e">
        <f>B841/B$843*100</f>
        <v>#DIV/0!</v>
      </c>
      <c r="D841" s="145"/>
      <c r="E841" s="254" t="e">
        <f>D841/D$843*100</f>
        <v>#DIV/0!</v>
      </c>
    </row>
    <row r="842" spans="1:5" ht="15.75" customHeight="1" thickBot="1">
      <c r="A842" s="214" t="s">
        <v>195</v>
      </c>
      <c r="B842" s="145"/>
      <c r="C842" s="254" t="e">
        <f>B842/B$843*100</f>
        <v>#DIV/0!</v>
      </c>
      <c r="D842" s="145"/>
      <c r="E842" s="254" t="e">
        <f>D842/D$843*100</f>
        <v>#DIV/0!</v>
      </c>
    </row>
    <row r="843" spans="1:5" ht="16.5" thickBot="1">
      <c r="A843" s="266" t="s">
        <v>166</v>
      </c>
      <c r="B843" s="270">
        <f>SUM(B772:B842)</f>
        <v>0</v>
      </c>
      <c r="C843" s="271"/>
      <c r="D843" s="270">
        <f>SUM(D772:D842)</f>
        <v>0</v>
      </c>
      <c r="E843" s="271"/>
    </row>
    <row r="844" spans="1:5" ht="16.5" thickBot="1">
      <c r="A844" s="147" t="s">
        <v>167</v>
      </c>
      <c r="B844" s="154">
        <f>SUM(Hemodiálise!AE48+Hemodiálise!AH48+Hemodiálise!AK48)</f>
        <v>0</v>
      </c>
      <c r="C844" s="17"/>
      <c r="D844" s="154">
        <f>SUM(Hemodiálise!W48+Hemodiálise!Z48+Hemodiálise!AC48)</f>
        <v>0</v>
      </c>
      <c r="E844" s="17"/>
    </row>
    <row r="845" spans="1:5" ht="15" thickBot="1">
      <c r="A845" s="17"/>
      <c r="B845" s="148"/>
      <c r="C845" s="146"/>
      <c r="D845" s="148"/>
      <c r="E845" s="146"/>
    </row>
    <row r="846" spans="1:5" ht="31.5" customHeight="1" thickBot="1">
      <c r="A846" s="272" t="s">
        <v>96</v>
      </c>
      <c r="B846" s="359" t="s">
        <v>161</v>
      </c>
      <c r="C846" s="360"/>
      <c r="D846" s="359" t="s">
        <v>163</v>
      </c>
      <c r="E846" s="360"/>
    </row>
    <row r="847" spans="1:5" ht="34.5" thickBot="1">
      <c r="A847" s="152" t="s">
        <v>88</v>
      </c>
      <c r="B847" s="153" t="s">
        <v>160</v>
      </c>
      <c r="C847" s="153" t="s">
        <v>89</v>
      </c>
      <c r="D847" s="153" t="s">
        <v>162</v>
      </c>
      <c r="E847" s="153" t="s">
        <v>89</v>
      </c>
    </row>
    <row r="848" spans="1:5" ht="14.25">
      <c r="A848" s="197" t="s">
        <v>173</v>
      </c>
      <c r="B848" s="160"/>
      <c r="C848" s="254" t="e">
        <f>B848/B$919*100</f>
        <v>#DIV/0!</v>
      </c>
      <c r="D848" s="161"/>
      <c r="E848" s="254" t="e">
        <f>D848/D$919*100</f>
        <v>#DIV/0!</v>
      </c>
    </row>
    <row r="849" spans="1:5" ht="14.25">
      <c r="A849" s="197" t="s">
        <v>170</v>
      </c>
      <c r="B849" s="285"/>
      <c r="C849" s="254" t="e">
        <f>B849/B$919*100</f>
        <v>#DIV/0!</v>
      </c>
      <c r="D849" s="161"/>
      <c r="E849" s="254" t="e">
        <f>D849/D$919*100</f>
        <v>#DIV/0!</v>
      </c>
    </row>
    <row r="850" spans="1:5" ht="14.25">
      <c r="A850" s="197" t="s">
        <v>171</v>
      </c>
      <c r="B850" s="285"/>
      <c r="C850" s="254" t="e">
        <f>B850/B$919*100</f>
        <v>#DIV/0!</v>
      </c>
      <c r="D850" s="161"/>
      <c r="E850" s="254" t="e">
        <f>D850/D$919*100</f>
        <v>#DIV/0!</v>
      </c>
    </row>
    <row r="851" spans="1:5" ht="14.25">
      <c r="A851" s="197" t="s">
        <v>99</v>
      </c>
      <c r="B851" s="285"/>
      <c r="C851" s="254" t="e">
        <f>B851/B$919*100</f>
        <v>#DIV/0!</v>
      </c>
      <c r="D851" s="161"/>
      <c r="E851" s="254" t="e">
        <f>D851/D$919*100</f>
        <v>#DIV/0!</v>
      </c>
    </row>
    <row r="852" spans="1:5" ht="14.25">
      <c r="A852" s="197" t="s">
        <v>100</v>
      </c>
      <c r="B852" s="285"/>
      <c r="C852" s="254" t="e">
        <f>B852/B$919*100</f>
        <v>#DIV/0!</v>
      </c>
      <c r="D852" s="161"/>
      <c r="E852" s="254" t="e">
        <f>D852/D$919*100</f>
        <v>#DIV/0!</v>
      </c>
    </row>
    <row r="853" spans="1:5" ht="14.25">
      <c r="A853" s="197" t="s">
        <v>101</v>
      </c>
      <c r="B853" s="285"/>
      <c r="C853" s="254" t="e">
        <f>B853/B$919*100</f>
        <v>#DIV/0!</v>
      </c>
      <c r="D853" s="161"/>
      <c r="E853" s="254" t="e">
        <f>D853/D$919*100</f>
        <v>#DIV/0!</v>
      </c>
    </row>
    <row r="854" spans="1:5" ht="14.25">
      <c r="A854" s="197" t="s">
        <v>102</v>
      </c>
      <c r="B854" s="285"/>
      <c r="C854" s="254" t="e">
        <f>B854/B$919*100</f>
        <v>#DIV/0!</v>
      </c>
      <c r="D854" s="161"/>
      <c r="E854" s="254" t="e">
        <f>D854/D$919*100</f>
        <v>#DIV/0!</v>
      </c>
    </row>
    <row r="855" spans="1:5" ht="14.25">
      <c r="A855" s="197" t="s">
        <v>103</v>
      </c>
      <c r="B855" s="285"/>
      <c r="C855" s="254" t="e">
        <f>B855/B$919*100</f>
        <v>#DIV/0!</v>
      </c>
      <c r="D855" s="161"/>
      <c r="E855" s="254" t="e">
        <f>D855/D$919*100</f>
        <v>#DIV/0!</v>
      </c>
    </row>
    <row r="856" spans="1:5" ht="14.25">
      <c r="A856" s="197" t="s">
        <v>172</v>
      </c>
      <c r="B856" s="285"/>
      <c r="C856" s="254" t="e">
        <f>B856/B$919*100</f>
        <v>#DIV/0!</v>
      </c>
      <c r="D856" s="161"/>
      <c r="E856" s="254" t="e">
        <f>D856/D$919*100</f>
        <v>#DIV/0!</v>
      </c>
    </row>
    <row r="857" spans="1:5" ht="15">
      <c r="A857" s="197" t="s">
        <v>174</v>
      </c>
      <c r="B857" s="285"/>
      <c r="C857" s="254" t="e">
        <f>B857/B$919*100</f>
        <v>#DIV/0!</v>
      </c>
      <c r="D857" s="161"/>
      <c r="E857" s="254" t="e">
        <f>D857/D$919*100</f>
        <v>#DIV/0!</v>
      </c>
    </row>
    <row r="858" spans="1:5" ht="15">
      <c r="A858" s="200" t="s">
        <v>175</v>
      </c>
      <c r="B858" s="285"/>
      <c r="C858" s="254" t="e">
        <f>B858/B$919*100</f>
        <v>#DIV/0!</v>
      </c>
      <c r="D858" s="161"/>
      <c r="E858" s="254" t="e">
        <f>D858/D$919*100</f>
        <v>#DIV/0!</v>
      </c>
    </row>
    <row r="859" spans="1:5" ht="15">
      <c r="A859" s="200" t="s">
        <v>176</v>
      </c>
      <c r="B859" s="285"/>
      <c r="C859" s="254" t="e">
        <f>B859/B$919*100</f>
        <v>#DIV/0!</v>
      </c>
      <c r="D859" s="161"/>
      <c r="E859" s="254" t="e">
        <f>D859/D$919*100</f>
        <v>#DIV/0!</v>
      </c>
    </row>
    <row r="860" spans="1:5" ht="15">
      <c r="A860" s="197" t="s">
        <v>98</v>
      </c>
      <c r="B860" s="285"/>
      <c r="C860" s="254" t="e">
        <f>B860/B$919*100</f>
        <v>#DIV/0!</v>
      </c>
      <c r="D860" s="161"/>
      <c r="E860" s="254" t="e">
        <f>D860/D$919*100</f>
        <v>#DIV/0!</v>
      </c>
    </row>
    <row r="861" spans="1:5" ht="15">
      <c r="A861" s="197" t="s">
        <v>118</v>
      </c>
      <c r="B861" s="285"/>
      <c r="C861" s="254" t="e">
        <f>B861/B$919*100</f>
        <v>#DIV/0!</v>
      </c>
      <c r="D861" s="161"/>
      <c r="E861" s="254" t="e">
        <f>D861/D$919*100</f>
        <v>#DIV/0!</v>
      </c>
    </row>
    <row r="862" spans="1:5" ht="15">
      <c r="A862" s="260" t="s">
        <v>124</v>
      </c>
      <c r="B862" s="285"/>
      <c r="C862" s="254" t="e">
        <f>B862/B$919*100</f>
        <v>#DIV/0!</v>
      </c>
      <c r="D862" s="161"/>
      <c r="E862" s="254" t="e">
        <f>D862/D$919*100</f>
        <v>#DIV/0!</v>
      </c>
    </row>
    <row r="863" spans="1:5" ht="15">
      <c r="A863" s="197" t="s">
        <v>177</v>
      </c>
      <c r="B863" s="285"/>
      <c r="C863" s="254" t="e">
        <f>B863/B$919*100</f>
        <v>#DIV/0!</v>
      </c>
      <c r="D863" s="161"/>
      <c r="E863" s="254" t="e">
        <f>D863/D$919*100</f>
        <v>#DIV/0!</v>
      </c>
    </row>
    <row r="864" spans="1:5" ht="15">
      <c r="A864" s="286" t="s">
        <v>178</v>
      </c>
      <c r="B864" s="285"/>
      <c r="C864" s="254" t="e">
        <f>B864/B$919*100</f>
        <v>#DIV/0!</v>
      </c>
      <c r="D864" s="161"/>
      <c r="E864" s="254" t="e">
        <f>D864/D$919*100</f>
        <v>#DIV/0!</v>
      </c>
    </row>
    <row r="865" spans="1:5" ht="15">
      <c r="A865" s="286" t="s">
        <v>179</v>
      </c>
      <c r="B865" s="161"/>
      <c r="C865" s="254" t="e">
        <f>B865/B$919*100</f>
        <v>#DIV/0!</v>
      </c>
      <c r="D865" s="161"/>
      <c r="E865" s="254" t="e">
        <f>D865/D$919*100</f>
        <v>#DIV/0!</v>
      </c>
    </row>
    <row r="866" spans="1:5" ht="15">
      <c r="A866" s="198" t="s">
        <v>197</v>
      </c>
      <c r="B866" s="161"/>
      <c r="C866" s="254" t="e">
        <f>B866/B$919*100</f>
        <v>#DIV/0!</v>
      </c>
      <c r="D866" s="161"/>
      <c r="E866" s="254" t="e">
        <f>D866/D$919*100</f>
        <v>#DIV/0!</v>
      </c>
    </row>
    <row r="867" spans="1:5" ht="15">
      <c r="A867" s="197" t="s">
        <v>198</v>
      </c>
      <c r="B867" s="161"/>
      <c r="C867" s="254" t="e">
        <f>B867/B$919*100</f>
        <v>#DIV/0!</v>
      </c>
      <c r="D867" s="161"/>
      <c r="E867" s="254" t="e">
        <f>D867/D$919*100</f>
        <v>#DIV/0!</v>
      </c>
    </row>
    <row r="868" spans="1:5" ht="15">
      <c r="A868" s="199" t="s">
        <v>199</v>
      </c>
      <c r="B868" s="162"/>
      <c r="C868" s="254" t="e">
        <f>B868/B$919*100</f>
        <v>#DIV/0!</v>
      </c>
      <c r="D868" s="162"/>
      <c r="E868" s="254" t="e">
        <f>D868/D$919*100</f>
        <v>#DIV/0!</v>
      </c>
    </row>
    <row r="869" spans="1:5" ht="15">
      <c r="A869" s="197" t="s">
        <v>200</v>
      </c>
      <c r="B869" s="144"/>
      <c r="C869" s="254" t="e">
        <f>B869/B$919*100</f>
        <v>#DIV/0!</v>
      </c>
      <c r="D869" s="144"/>
      <c r="E869" s="254" t="e">
        <f>D869/D$919*100</f>
        <v>#DIV/0!</v>
      </c>
    </row>
    <row r="870" spans="1:5" ht="15">
      <c r="A870" s="260" t="s">
        <v>201</v>
      </c>
      <c r="B870" s="144"/>
      <c r="C870" s="254" t="e">
        <f>B870/B$919*100</f>
        <v>#DIV/0!</v>
      </c>
      <c r="D870" s="144"/>
      <c r="E870" s="254" t="e">
        <f>D870/D$919*100</f>
        <v>#DIV/0!</v>
      </c>
    </row>
    <row r="871" spans="1:5" ht="15">
      <c r="A871" s="261" t="s">
        <v>202</v>
      </c>
      <c r="B871" s="144"/>
      <c r="C871" s="254" t="e">
        <f>B871/B$919*100</f>
        <v>#DIV/0!</v>
      </c>
      <c r="D871" s="144"/>
      <c r="E871" s="254" t="e">
        <f>D871/D$919*100</f>
        <v>#DIV/0!</v>
      </c>
    </row>
    <row r="872" spans="1:5" ht="15">
      <c r="A872" s="199" t="s">
        <v>203</v>
      </c>
      <c r="B872" s="144"/>
      <c r="C872" s="254" t="e">
        <f>B872/B$919*100</f>
        <v>#DIV/0!</v>
      </c>
      <c r="D872" s="144"/>
      <c r="E872" s="254" t="e">
        <f>D872/D$919*100</f>
        <v>#DIV/0!</v>
      </c>
    </row>
    <row r="873" spans="1:5" ht="15">
      <c r="A873" s="199" t="s">
        <v>204</v>
      </c>
      <c r="B873" s="144"/>
      <c r="C873" s="254" t="e">
        <f>B873/B$919*100</f>
        <v>#DIV/0!</v>
      </c>
      <c r="D873" s="144"/>
      <c r="E873" s="254" t="e">
        <f>D873/D$919*100</f>
        <v>#DIV/0!</v>
      </c>
    </row>
    <row r="874" spans="1:5" ht="15">
      <c r="A874" s="200" t="s">
        <v>113</v>
      </c>
      <c r="B874" s="144"/>
      <c r="C874" s="254" t="e">
        <f>B874/B$919*100</f>
        <v>#DIV/0!</v>
      </c>
      <c r="D874" s="144"/>
      <c r="E874" s="254" t="e">
        <f>D874/D$919*100</f>
        <v>#DIV/0!</v>
      </c>
    </row>
    <row r="875" spans="1:5" ht="15">
      <c r="A875" s="200" t="s">
        <v>114</v>
      </c>
      <c r="B875" s="144"/>
      <c r="C875" s="254" t="e">
        <f>B875/B$919*100</f>
        <v>#DIV/0!</v>
      </c>
      <c r="D875" s="144"/>
      <c r="E875" s="254" t="e">
        <f>D875/D$919*100</f>
        <v>#DIV/0!</v>
      </c>
    </row>
    <row r="876" spans="1:5" ht="15">
      <c r="A876" s="200" t="s">
        <v>115</v>
      </c>
      <c r="B876" s="144"/>
      <c r="C876" s="254" t="e">
        <f>B876/B$919*100</f>
        <v>#DIV/0!</v>
      </c>
      <c r="D876" s="144"/>
      <c r="E876" s="254" t="e">
        <f>D876/D$919*100</f>
        <v>#DIV/0!</v>
      </c>
    </row>
    <row r="877" spans="1:5" ht="15">
      <c r="A877" s="200" t="s">
        <v>205</v>
      </c>
      <c r="B877" s="144"/>
      <c r="C877" s="254" t="e">
        <f>B877/B$919*100</f>
        <v>#DIV/0!</v>
      </c>
      <c r="D877" s="144"/>
      <c r="E877" s="254" t="e">
        <f>D877/D$919*100</f>
        <v>#DIV/0!</v>
      </c>
    </row>
    <row r="878" spans="1:5" ht="15">
      <c r="A878" s="200" t="s">
        <v>206</v>
      </c>
      <c r="B878" s="144"/>
      <c r="C878" s="254" t="e">
        <f>B878/B$919*100</f>
        <v>#DIV/0!</v>
      </c>
      <c r="D878" s="144"/>
      <c r="E878" s="254" t="e">
        <f>D878/D$919*100</f>
        <v>#DIV/0!</v>
      </c>
    </row>
    <row r="879" spans="1:5" ht="15">
      <c r="A879" s="197" t="s">
        <v>90</v>
      </c>
      <c r="B879" s="144"/>
      <c r="C879" s="254" t="e">
        <f>B879/B$919*100</f>
        <v>#DIV/0!</v>
      </c>
      <c r="D879" s="144"/>
      <c r="E879" s="254" t="e">
        <f>D879/D$919*100</f>
        <v>#DIV/0!</v>
      </c>
    </row>
    <row r="880" spans="1:5" ht="15">
      <c r="A880" s="197" t="s">
        <v>91</v>
      </c>
      <c r="B880" s="144"/>
      <c r="C880" s="254" t="e">
        <f>B880/B$919*100</f>
        <v>#DIV/0!</v>
      </c>
      <c r="D880" s="144"/>
      <c r="E880" s="254" t="e">
        <f>D880/D$919*100</f>
        <v>#DIV/0!</v>
      </c>
    </row>
    <row r="881" spans="1:5" ht="15">
      <c r="A881" s="197" t="s">
        <v>92</v>
      </c>
      <c r="B881" s="144"/>
      <c r="C881" s="254" t="e">
        <f>B881/B$919*100</f>
        <v>#DIV/0!</v>
      </c>
      <c r="D881" s="144"/>
      <c r="E881" s="254" t="e">
        <f>D881/D$919*100</f>
        <v>#DIV/0!</v>
      </c>
    </row>
    <row r="882" spans="1:5" ht="15">
      <c r="A882" s="197" t="s">
        <v>93</v>
      </c>
      <c r="B882" s="144"/>
      <c r="C882" s="254" t="e">
        <f>B882/B$919*100</f>
        <v>#DIV/0!</v>
      </c>
      <c r="D882" s="144"/>
      <c r="E882" s="254" t="e">
        <f>D882/D$919*100</f>
        <v>#DIV/0!</v>
      </c>
    </row>
    <row r="883" spans="1:5" ht="15">
      <c r="A883" s="197" t="s">
        <v>180</v>
      </c>
      <c r="B883" s="144"/>
      <c r="C883" s="254" t="e">
        <f>B883/B$919*100</f>
        <v>#DIV/0!</v>
      </c>
      <c r="D883" s="144"/>
      <c r="E883" s="254" t="e">
        <f>D883/D$919*100</f>
        <v>#DIV/0!</v>
      </c>
    </row>
    <row r="884" spans="1:5" ht="15">
      <c r="A884" s="197" t="s">
        <v>181</v>
      </c>
      <c r="B884" s="144"/>
      <c r="C884" s="254" t="e">
        <f>B884/B$919*100</f>
        <v>#DIV/0!</v>
      </c>
      <c r="D884" s="144"/>
      <c r="E884" s="254" t="e">
        <f>D884/D$919*100</f>
        <v>#DIV/0!</v>
      </c>
    </row>
    <row r="885" spans="1:5" ht="15">
      <c r="A885" s="197" t="s">
        <v>116</v>
      </c>
      <c r="B885" s="144"/>
      <c r="C885" s="254" t="e">
        <f>B885/B$919*100</f>
        <v>#DIV/0!</v>
      </c>
      <c r="D885" s="144"/>
      <c r="E885" s="254" t="e">
        <f>D885/D$919*100</f>
        <v>#DIV/0!</v>
      </c>
    </row>
    <row r="886" spans="1:5" ht="15">
      <c r="A886" s="197" t="s">
        <v>125</v>
      </c>
      <c r="B886" s="144"/>
      <c r="C886" s="254" t="e">
        <f>B886/B$919*100</f>
        <v>#DIV/0!</v>
      </c>
      <c r="D886" s="144"/>
      <c r="E886" s="254" t="e">
        <f>D886/D$919*100</f>
        <v>#DIV/0!</v>
      </c>
    </row>
    <row r="887" spans="1:5" ht="15">
      <c r="A887" s="197" t="s">
        <v>119</v>
      </c>
      <c r="B887" s="144"/>
      <c r="C887" s="254" t="e">
        <f>B887/B$919*100</f>
        <v>#DIV/0!</v>
      </c>
      <c r="D887" s="144"/>
      <c r="E887" s="254" t="e">
        <f>D887/D$919*100</f>
        <v>#DIV/0!</v>
      </c>
    </row>
    <row r="888" spans="1:5" ht="15">
      <c r="A888" s="261" t="s">
        <v>126</v>
      </c>
      <c r="B888" s="144"/>
      <c r="C888" s="254" t="e">
        <f>B888/B$919*100</f>
        <v>#DIV/0!</v>
      </c>
      <c r="D888" s="144"/>
      <c r="E888" s="254" t="e">
        <f>D888/D$919*100</f>
        <v>#DIV/0!</v>
      </c>
    </row>
    <row r="889" spans="1:5" ht="15">
      <c r="A889" s="261" t="s">
        <v>127</v>
      </c>
      <c r="B889" s="144"/>
      <c r="C889" s="254" t="e">
        <f>B889/B$919*100</f>
        <v>#DIV/0!</v>
      </c>
      <c r="D889" s="144"/>
      <c r="E889" s="254" t="e">
        <f>D889/D$919*100</f>
        <v>#DIV/0!</v>
      </c>
    </row>
    <row r="890" spans="1:5" ht="15">
      <c r="A890" s="197" t="s">
        <v>182</v>
      </c>
      <c r="B890" s="144"/>
      <c r="C890" s="254" t="e">
        <f>B890/B$919*100</f>
        <v>#DIV/0!</v>
      </c>
      <c r="D890" s="144"/>
      <c r="E890" s="254" t="e">
        <f>D890/D$919*100</f>
        <v>#DIV/0!</v>
      </c>
    </row>
    <row r="891" spans="1:5" ht="15">
      <c r="A891" s="197" t="s">
        <v>183</v>
      </c>
      <c r="B891" s="144"/>
      <c r="C891" s="254" t="e">
        <f>B891/B$919*100</f>
        <v>#DIV/0!</v>
      </c>
      <c r="D891" s="144"/>
      <c r="E891" s="254" t="e">
        <f>D891/D$919*100</f>
        <v>#DIV/0!</v>
      </c>
    </row>
    <row r="892" spans="1:5" ht="15">
      <c r="A892" s="197" t="s">
        <v>184</v>
      </c>
      <c r="B892" s="144"/>
      <c r="C892" s="254" t="e">
        <f>B892/B$919*100</f>
        <v>#DIV/0!</v>
      </c>
      <c r="D892" s="144"/>
      <c r="E892" s="254" t="e">
        <f>D892/D$919*100</f>
        <v>#DIV/0!</v>
      </c>
    </row>
    <row r="893" spans="1:5" ht="15">
      <c r="A893" s="260" t="s">
        <v>185</v>
      </c>
      <c r="B893" s="145"/>
      <c r="C893" s="254" t="e">
        <f>B893/B$919*100</f>
        <v>#DIV/0!</v>
      </c>
      <c r="D893" s="145"/>
      <c r="E893" s="254" t="e">
        <f>D893/D$919*100</f>
        <v>#DIV/0!</v>
      </c>
    </row>
    <row r="894" spans="1:5" ht="15">
      <c r="A894" s="376" t="s">
        <v>186</v>
      </c>
      <c r="B894" s="145"/>
      <c r="C894" s="254" t="e">
        <f>B894/B$919*100</f>
        <v>#DIV/0!</v>
      </c>
      <c r="D894" s="145"/>
      <c r="E894" s="254" t="e">
        <f>D894/D$919*100</f>
        <v>#DIV/0!</v>
      </c>
    </row>
    <row r="895" spans="1:5" ht="15">
      <c r="A895" s="377" t="s">
        <v>187</v>
      </c>
      <c r="B895" s="145"/>
      <c r="C895" s="254" t="e">
        <f>B895/B$919*100</f>
        <v>#DIV/0!</v>
      </c>
      <c r="D895" s="145"/>
      <c r="E895" s="254" t="e">
        <f>D895/D$919*100</f>
        <v>#DIV/0!</v>
      </c>
    </row>
    <row r="896" spans="1:5" ht="15">
      <c r="A896" s="377" t="s">
        <v>188</v>
      </c>
      <c r="B896" s="144"/>
      <c r="C896" s="254" t="e">
        <f>B896/B$919*100</f>
        <v>#DIV/0!</v>
      </c>
      <c r="D896" s="144"/>
      <c r="E896" s="254" t="e">
        <f>D896/D$919*100</f>
        <v>#DIV/0!</v>
      </c>
    </row>
    <row r="897" spans="1:5" ht="15">
      <c r="A897" s="378" t="s">
        <v>189</v>
      </c>
      <c r="B897" s="144"/>
      <c r="C897" s="254" t="e">
        <f>B897/B$919*100</f>
        <v>#DIV/0!</v>
      </c>
      <c r="D897" s="144"/>
      <c r="E897" s="254" t="e">
        <f>D897/D$919*100</f>
        <v>#DIV/0!</v>
      </c>
    </row>
    <row r="898" spans="1:5" ht="15">
      <c r="A898" s="200" t="s">
        <v>190</v>
      </c>
      <c r="B898" s="144"/>
      <c r="C898" s="254" t="e">
        <f>B898/B$919*100</f>
        <v>#DIV/0!</v>
      </c>
      <c r="D898" s="144"/>
      <c r="E898" s="254" t="e">
        <f>D898/D$919*100</f>
        <v>#DIV/0!</v>
      </c>
    </row>
    <row r="899" spans="1:5" ht="15">
      <c r="A899" s="200" t="s">
        <v>191</v>
      </c>
      <c r="B899" s="144"/>
      <c r="C899" s="254" t="e">
        <f>B899/B$919*100</f>
        <v>#DIV/0!</v>
      </c>
      <c r="D899" s="144"/>
      <c r="E899" s="254" t="e">
        <f>D899/D$919*100</f>
        <v>#DIV/0!</v>
      </c>
    </row>
    <row r="900" spans="1:5" ht="15">
      <c r="A900" s="284" t="s">
        <v>192</v>
      </c>
      <c r="B900" s="144"/>
      <c r="C900" s="254" t="e">
        <f>B900/B$919*100</f>
        <v>#DIV/0!</v>
      </c>
      <c r="D900" s="144"/>
      <c r="E900" s="254" t="e">
        <f>D900/D$919*100</f>
        <v>#DIV/0!</v>
      </c>
    </row>
    <row r="901" spans="1:5" ht="15">
      <c r="A901" s="200" t="s">
        <v>193</v>
      </c>
      <c r="B901" s="144"/>
      <c r="C901" s="254" t="e">
        <f>B901/B$919*100</f>
        <v>#DIV/0!</v>
      </c>
      <c r="D901" s="144"/>
      <c r="E901" s="254" t="e">
        <f>D901/D$919*100</f>
        <v>#DIV/0!</v>
      </c>
    </row>
    <row r="902" spans="1:5" ht="15">
      <c r="A902" s="200" t="s">
        <v>194</v>
      </c>
      <c r="B902" s="144"/>
      <c r="C902" s="254" t="e">
        <f>B902/B$919*100</f>
        <v>#DIV/0!</v>
      </c>
      <c r="D902" s="144"/>
      <c r="E902" s="254" t="e">
        <f>D902/D$919*100</f>
        <v>#DIV/0!</v>
      </c>
    </row>
    <row r="903" spans="1:5" ht="15">
      <c r="A903" s="197" t="s">
        <v>109</v>
      </c>
      <c r="B903" s="144"/>
      <c r="C903" s="254" t="e">
        <f>B903/B$919*100</f>
        <v>#DIV/0!</v>
      </c>
      <c r="D903" s="144"/>
      <c r="E903" s="254" t="e">
        <f>D903/D$919*100</f>
        <v>#DIV/0!</v>
      </c>
    </row>
    <row r="904" spans="1:5" ht="15">
      <c r="A904" s="197" t="s">
        <v>104</v>
      </c>
      <c r="B904" s="145"/>
      <c r="C904" s="254" t="e">
        <f>B904/B$919*100</f>
        <v>#DIV/0!</v>
      </c>
      <c r="D904" s="145"/>
      <c r="E904" s="254" t="e">
        <f>D904/D$919*100</f>
        <v>#DIV/0!</v>
      </c>
    </row>
    <row r="905" spans="1:5" ht="15">
      <c r="A905" s="260" t="s">
        <v>128</v>
      </c>
      <c r="B905" s="145"/>
      <c r="C905" s="254" t="e">
        <f>B905/B$919*100</f>
        <v>#DIV/0!</v>
      </c>
      <c r="D905" s="145"/>
      <c r="E905" s="254" t="e">
        <f>D905/D$919*100</f>
        <v>#DIV/0!</v>
      </c>
    </row>
    <row r="906" spans="1:5" ht="15">
      <c r="A906" s="197" t="s">
        <v>105</v>
      </c>
      <c r="B906" s="145"/>
      <c r="C906" s="254" t="e">
        <f>B906/B$919*100</f>
        <v>#DIV/0!</v>
      </c>
      <c r="D906" s="145"/>
      <c r="E906" s="254" t="e">
        <f>D906/D$919*100</f>
        <v>#DIV/0!</v>
      </c>
    </row>
    <row r="907" spans="1:5" ht="15">
      <c r="A907" s="197" t="s">
        <v>106</v>
      </c>
      <c r="B907" s="145"/>
      <c r="C907" s="254" t="e">
        <f>B907/B$919*100</f>
        <v>#DIV/0!</v>
      </c>
      <c r="D907" s="145"/>
      <c r="E907" s="254" t="e">
        <f>D907/D$919*100</f>
        <v>#DIV/0!</v>
      </c>
    </row>
    <row r="908" spans="1:5" ht="15.75" customHeight="1">
      <c r="A908" s="197" t="s">
        <v>107</v>
      </c>
      <c r="B908" s="145"/>
      <c r="C908" s="254" t="e">
        <f>B908/B$919*100</f>
        <v>#DIV/0!</v>
      </c>
      <c r="D908" s="145"/>
      <c r="E908" s="254" t="e">
        <f>D908/D$919*100</f>
        <v>#DIV/0!</v>
      </c>
    </row>
    <row r="909" spans="1:5" ht="15.75" customHeight="1">
      <c r="A909" s="197" t="s">
        <v>120</v>
      </c>
      <c r="B909" s="145"/>
      <c r="C909" s="254" t="e">
        <f>B909/B$919*100</f>
        <v>#DIV/0!</v>
      </c>
      <c r="D909" s="145"/>
      <c r="E909" s="254" t="e">
        <f>D909/D$919*100</f>
        <v>#DIV/0!</v>
      </c>
    </row>
    <row r="910" spans="1:5" ht="15.75" customHeight="1">
      <c r="A910" s="197" t="s">
        <v>94</v>
      </c>
      <c r="B910" s="145"/>
      <c r="C910" s="254" t="e">
        <f>B910/B$919*100</f>
        <v>#DIV/0!</v>
      </c>
      <c r="D910" s="145"/>
      <c r="E910" s="254" t="e">
        <f>D910/D$919*100</f>
        <v>#DIV/0!</v>
      </c>
    </row>
    <row r="911" spans="1:5" ht="15.75" customHeight="1">
      <c r="A911" s="197" t="s">
        <v>95</v>
      </c>
      <c r="B911" s="145"/>
      <c r="C911" s="254" t="e">
        <f>B911/B$919*100</f>
        <v>#DIV/0!</v>
      </c>
      <c r="D911" s="145"/>
      <c r="E911" s="254" t="e">
        <f>D911/D$919*100</f>
        <v>#DIV/0!</v>
      </c>
    </row>
    <row r="912" spans="1:5" ht="15.75" customHeight="1">
      <c r="A912" s="260" t="s">
        <v>129</v>
      </c>
      <c r="B912" s="145"/>
      <c r="C912" s="254" t="e">
        <f>B912/B$919*100</f>
        <v>#DIV/0!</v>
      </c>
      <c r="D912" s="145"/>
      <c r="E912" s="254" t="e">
        <f>D912/D$919*100</f>
        <v>#DIV/0!</v>
      </c>
    </row>
    <row r="913" spans="1:5" ht="15.75" customHeight="1">
      <c r="A913" s="199" t="s">
        <v>108</v>
      </c>
      <c r="B913" s="145"/>
      <c r="C913" s="254" t="e">
        <f>B913/B$919*100</f>
        <v>#DIV/0!</v>
      </c>
      <c r="D913" s="145"/>
      <c r="E913" s="254" t="e">
        <f>D913/D$919*100</f>
        <v>#DIV/0!</v>
      </c>
    </row>
    <row r="914" spans="1:5" ht="15.75" customHeight="1">
      <c r="A914" s="199" t="s">
        <v>110</v>
      </c>
      <c r="B914" s="145"/>
      <c r="C914" s="254" t="e">
        <f>B914/B$919*100</f>
        <v>#DIV/0!</v>
      </c>
      <c r="D914" s="145"/>
      <c r="E914" s="254" t="e">
        <f>D914/D$919*100</f>
        <v>#DIV/0!</v>
      </c>
    </row>
    <row r="915" spans="1:5" ht="15.75" customHeight="1">
      <c r="A915" s="261" t="s">
        <v>130</v>
      </c>
      <c r="B915" s="145"/>
      <c r="C915" s="254" t="e">
        <f>B915/B$919*100</f>
        <v>#DIV/0!</v>
      </c>
      <c r="D915" s="145"/>
      <c r="E915" s="254" t="e">
        <f>D915/D$919*100</f>
        <v>#DIV/0!</v>
      </c>
    </row>
    <row r="916" spans="1:5" ht="15.75" customHeight="1">
      <c r="A916" s="198" t="s">
        <v>207</v>
      </c>
      <c r="B916" s="145"/>
      <c r="C916" s="254" t="e">
        <f>B916/B$919*100</f>
        <v>#DIV/0!</v>
      </c>
      <c r="D916" s="145"/>
      <c r="E916" s="254" t="e">
        <f>D916/D$919*100</f>
        <v>#DIV/0!</v>
      </c>
    </row>
    <row r="917" spans="1:5" ht="15.75" customHeight="1">
      <c r="A917" s="198" t="s">
        <v>208</v>
      </c>
      <c r="B917" s="145"/>
      <c r="C917" s="254" t="e">
        <f>B917/B$919*100</f>
        <v>#DIV/0!</v>
      </c>
      <c r="D917" s="145"/>
      <c r="E917" s="254" t="e">
        <f>D917/D$919*100</f>
        <v>#DIV/0!</v>
      </c>
    </row>
    <row r="918" spans="1:5" ht="15.75" customHeight="1" thickBot="1">
      <c r="A918" s="214" t="s">
        <v>195</v>
      </c>
      <c r="B918" s="145"/>
      <c r="C918" s="254" t="e">
        <f>B918/B$919*100</f>
        <v>#DIV/0!</v>
      </c>
      <c r="D918" s="145"/>
      <c r="E918" s="254" t="e">
        <f>D918/D$919*100</f>
        <v>#DIV/0!</v>
      </c>
    </row>
    <row r="919" spans="1:5" ht="16.5" thickBot="1">
      <c r="A919" s="266" t="s">
        <v>166</v>
      </c>
      <c r="B919" s="270">
        <f>SUM(B848:B918)</f>
        <v>0</v>
      </c>
      <c r="C919" s="271"/>
      <c r="D919" s="270">
        <f>SUM(D848:D918)</f>
        <v>0</v>
      </c>
      <c r="E919" s="271"/>
    </row>
    <row r="920" spans="1:5" ht="16.5" thickBot="1">
      <c r="A920" s="147" t="s">
        <v>167</v>
      </c>
      <c r="B920" s="154">
        <f>SUM(Hemodiálise!AE49+Hemodiálise!AH49+Hemodiálise!AK49)</f>
        <v>0</v>
      </c>
      <c r="C920" s="17"/>
      <c r="D920" s="154">
        <f>SUM(Hemodiálise!W49+Hemodiálise!Z49+Hemodiálise!AC49)</f>
        <v>0</v>
      </c>
      <c r="E920" s="17"/>
    </row>
    <row r="921" spans="1:5" ht="16.5" thickBot="1">
      <c r="A921" s="18"/>
      <c r="B921" s="150"/>
      <c r="C921" s="17"/>
      <c r="D921" s="150"/>
      <c r="E921" s="17"/>
    </row>
    <row r="922" spans="1:5" ht="15.75" thickBot="1">
      <c r="A922" s="151" t="s">
        <v>97</v>
      </c>
      <c r="B922" s="148"/>
      <c r="C922" s="146"/>
      <c r="D922" s="148"/>
      <c r="E922" s="146"/>
    </row>
    <row r="923" spans="1:5" ht="33" customHeight="1" thickBot="1">
      <c r="A923" s="269" t="s">
        <v>34</v>
      </c>
      <c r="B923" s="359" t="s">
        <v>161</v>
      </c>
      <c r="C923" s="360"/>
      <c r="D923" s="359" t="s">
        <v>163</v>
      </c>
      <c r="E923" s="360"/>
    </row>
    <row r="924" spans="1:5" ht="34.5" thickBot="1">
      <c r="A924" s="152" t="s">
        <v>88</v>
      </c>
      <c r="B924" s="153" t="s">
        <v>160</v>
      </c>
      <c r="C924" s="153" t="s">
        <v>89</v>
      </c>
      <c r="D924" s="153" t="s">
        <v>162</v>
      </c>
      <c r="E924" s="153" t="s">
        <v>89</v>
      </c>
    </row>
    <row r="925" spans="1:5" ht="15">
      <c r="A925" s="197" t="s">
        <v>173</v>
      </c>
      <c r="B925" s="163">
        <f>B12+B88+B164+B240+B316+B392+B468+B544+B620+B696+B772+B848</f>
        <v>0</v>
      </c>
      <c r="C925" s="164" t="e">
        <f>B925/B$996*100</f>
        <v>#DIV/0!</v>
      </c>
      <c r="D925" s="163">
        <f>D12+D88+D164+D240+D316+D392+D468+D544+D620+D696+D772+D848</f>
        <v>0</v>
      </c>
      <c r="E925" s="164" t="e">
        <f>D925/D$996*100</f>
        <v>#DIV/0!</v>
      </c>
    </row>
    <row r="926" spans="1:5" ht="15">
      <c r="A926" s="197" t="s">
        <v>170</v>
      </c>
      <c r="B926" s="163">
        <f>B13+B89+B165+B241+B317+B393+B469+B545+B621+B697+B773+B849</f>
        <v>0</v>
      </c>
      <c r="C926" s="164" t="e">
        <f>B926/B$996*100</f>
        <v>#DIV/0!</v>
      </c>
      <c r="D926" s="163">
        <f>D13+D89+D165+D241+D317+D393+D469+D545+D621+D697+D773+D849</f>
        <v>0</v>
      </c>
      <c r="E926" s="164" t="e">
        <f>D926/D$996*100</f>
        <v>#DIV/0!</v>
      </c>
    </row>
    <row r="927" spans="1:5" ht="15">
      <c r="A927" s="197" t="s">
        <v>171</v>
      </c>
      <c r="B927" s="163">
        <f>B14+B90+B166+B242+B318+B394+B470+B546+B622+B698+B774+B850</f>
        <v>0</v>
      </c>
      <c r="C927" s="164" t="e">
        <f>B927/B$996*100</f>
        <v>#DIV/0!</v>
      </c>
      <c r="D927" s="163">
        <f>D14+D90+D166+D242+D318+D394+D470+D546+D622+D698+D774+D850</f>
        <v>0</v>
      </c>
      <c r="E927" s="164" t="e">
        <f>D927/D$996*100</f>
        <v>#DIV/0!</v>
      </c>
    </row>
    <row r="928" spans="1:5" ht="15">
      <c r="A928" s="197" t="s">
        <v>99</v>
      </c>
      <c r="B928" s="163">
        <f>B15+B91+B167+B243+B319+B395+B471+B547+B623+B699+B775+B851</f>
        <v>0</v>
      </c>
      <c r="C928" s="164" t="e">
        <f>B928/B$996*100</f>
        <v>#DIV/0!</v>
      </c>
      <c r="D928" s="163">
        <f>D15+D91+D167+D243+D319+D395+D471+D547+D623+D699+D775+D851</f>
        <v>0</v>
      </c>
      <c r="E928" s="164" t="e">
        <f>D928/D$996*100</f>
        <v>#DIV/0!</v>
      </c>
    </row>
    <row r="929" spans="1:5" ht="15">
      <c r="A929" s="197" t="s">
        <v>100</v>
      </c>
      <c r="B929" s="163">
        <f>B16+B92+B168+B244+B320+B396+B472+B548+B624+B700+B776+B852</f>
        <v>0</v>
      </c>
      <c r="C929" s="164" t="e">
        <f>B929/B$996*100</f>
        <v>#DIV/0!</v>
      </c>
      <c r="D929" s="163">
        <f>D16+D92+D168+D244+D320+D396+D472+D548+D624+D700+D776+D852</f>
        <v>0</v>
      </c>
      <c r="E929" s="164" t="e">
        <f>D929/D$996*100</f>
        <v>#DIV/0!</v>
      </c>
    </row>
    <row r="930" spans="1:5" ht="15">
      <c r="A930" s="197" t="s">
        <v>101</v>
      </c>
      <c r="B930" s="163">
        <f>B17+B93+B169+B245+B321+B397+B473+B549+B625+B701+B777+B853</f>
        <v>0</v>
      </c>
      <c r="C930" s="164" t="e">
        <f>B930/B$996*100</f>
        <v>#DIV/0!</v>
      </c>
      <c r="D930" s="163">
        <f>D17+D93+D169+D245+D321+D397+D473+D549+D625+D701+D777+D853</f>
        <v>0</v>
      </c>
      <c r="E930" s="164" t="e">
        <f>D930/D$996*100</f>
        <v>#DIV/0!</v>
      </c>
    </row>
    <row r="931" spans="1:5" ht="15">
      <c r="A931" s="197" t="s">
        <v>102</v>
      </c>
      <c r="B931" s="163">
        <f>B18+B94+B170+B246+B322+B398+B474+B550+B626+B702+B778+B854</f>
        <v>0</v>
      </c>
      <c r="C931" s="164" t="e">
        <f>B931/B$996*100</f>
        <v>#DIV/0!</v>
      </c>
      <c r="D931" s="163">
        <f>D18+D94+D170+D246+D322+D398+D474+D550+D626+D702+D778+D854</f>
        <v>0</v>
      </c>
      <c r="E931" s="164" t="e">
        <f>D931/D$996*100</f>
        <v>#DIV/0!</v>
      </c>
    </row>
    <row r="932" spans="1:5" ht="15">
      <c r="A932" s="197" t="s">
        <v>103</v>
      </c>
      <c r="B932" s="163">
        <f>B19+B95+B171+B247+B323+B399+B475+B551+B627+B703+B779+B855</f>
        <v>0</v>
      </c>
      <c r="C932" s="164" t="e">
        <f>B932/B$996*100</f>
        <v>#DIV/0!</v>
      </c>
      <c r="D932" s="163">
        <f>D19+D95+D171+D247+D323+D399+D475+D551+D627+D703+D779+D855</f>
        <v>0</v>
      </c>
      <c r="E932" s="164" t="e">
        <f>D932/D$996*100</f>
        <v>#DIV/0!</v>
      </c>
    </row>
    <row r="933" spans="1:5" ht="15">
      <c r="A933" s="197" t="s">
        <v>172</v>
      </c>
      <c r="B933" s="163">
        <f>B20+B96+B172+B248+B324+B400+B476+B552+B628+B704+B780+B856</f>
        <v>0</v>
      </c>
      <c r="C933" s="164" t="e">
        <f>B933/B$996*100</f>
        <v>#DIV/0!</v>
      </c>
      <c r="D933" s="163">
        <f>D20+D96+D172+D248+D324+D400+D476+D552+D628+D704+D780+D856</f>
        <v>0</v>
      </c>
      <c r="E933" s="164" t="e">
        <f>D933/D$996*100</f>
        <v>#DIV/0!</v>
      </c>
    </row>
    <row r="934" spans="1:5" ht="15">
      <c r="A934" s="197" t="s">
        <v>174</v>
      </c>
      <c r="B934" s="163">
        <f>B21+B97+B173+B249+B325+B401+B477+B553+B629+B705+B781+B857</f>
        <v>0</v>
      </c>
      <c r="C934" s="164" t="e">
        <f>B934/B$996*100</f>
        <v>#DIV/0!</v>
      </c>
      <c r="D934" s="163">
        <f>D21+D97+D173+D249+D325+D401+D477+D553+D629+D705+D781+D857</f>
        <v>0</v>
      </c>
      <c r="E934" s="164" t="e">
        <f>D934/D$996*100</f>
        <v>#DIV/0!</v>
      </c>
    </row>
    <row r="935" spans="1:5" ht="15">
      <c r="A935" s="200" t="s">
        <v>175</v>
      </c>
      <c r="B935" s="163">
        <f>B22+B98+B174+B250+B326+B402+B478+B554+B630+B706+B782+B858</f>
        <v>0</v>
      </c>
      <c r="C935" s="164" t="e">
        <f>B935/B$996*100</f>
        <v>#DIV/0!</v>
      </c>
      <c r="D935" s="163">
        <f>D22+D98+D174+D250+D326+D402+D478+D554+D630+D706+D782+D858</f>
        <v>0</v>
      </c>
      <c r="E935" s="164" t="e">
        <f>D935/D$996*100</f>
        <v>#DIV/0!</v>
      </c>
    </row>
    <row r="936" spans="1:5" ht="15">
      <c r="A936" s="200" t="s">
        <v>176</v>
      </c>
      <c r="B936" s="163">
        <f>B23+B99+B175+B251+B327+B403+B479+B555+B631+B707+B783+B859</f>
        <v>0</v>
      </c>
      <c r="C936" s="164" t="e">
        <f>B936/B$996*100</f>
        <v>#DIV/0!</v>
      </c>
      <c r="D936" s="163">
        <f>D23+D99+D175+D251+D327+D403+D479+D555+D631+D707+D783+D859</f>
        <v>0</v>
      </c>
      <c r="E936" s="164" t="e">
        <f>D936/D$996*100</f>
        <v>#DIV/0!</v>
      </c>
    </row>
    <row r="937" spans="1:5" ht="15">
      <c r="A937" s="197" t="s">
        <v>98</v>
      </c>
      <c r="B937" s="163">
        <f>B24+B100+B176+B252+B328+B404+B480+B556+B632+B708+B784+B860</f>
        <v>0</v>
      </c>
      <c r="C937" s="164" t="e">
        <f>B937/B$996*100</f>
        <v>#DIV/0!</v>
      </c>
      <c r="D937" s="163">
        <f>D24+D100+D176+D252+D328+D404+D480+D556+D632+D708+D784+D860</f>
        <v>0</v>
      </c>
      <c r="E937" s="164" t="e">
        <f>D937/D$996*100</f>
        <v>#DIV/0!</v>
      </c>
    </row>
    <row r="938" spans="1:5" ht="15">
      <c r="A938" s="197" t="s">
        <v>118</v>
      </c>
      <c r="B938" s="163">
        <f>B25+B101+B177+B253+B329+B405+B481+B557+B633+B709+B785+B861</f>
        <v>0</v>
      </c>
      <c r="C938" s="164" t="e">
        <f>B938/B$996*100</f>
        <v>#DIV/0!</v>
      </c>
      <c r="D938" s="163">
        <f>D25+D101+D177+D253+D329+D405+D481+D557+D633+D709+D785+D861</f>
        <v>0</v>
      </c>
      <c r="E938" s="164" t="e">
        <f>D938/D$996*100</f>
        <v>#DIV/0!</v>
      </c>
    </row>
    <row r="939" spans="1:5" ht="15">
      <c r="A939" s="260" t="s">
        <v>124</v>
      </c>
      <c r="B939" s="163">
        <f>B26+B102+B178+B254+B330+B406+B482+B558+B634+B710+B786+B862</f>
        <v>0</v>
      </c>
      <c r="C939" s="164" t="e">
        <f>B939/B$996*100</f>
        <v>#DIV/0!</v>
      </c>
      <c r="D939" s="163">
        <f>D26+D102+D178+D254+D330+D406+D482+D558+D634+D710+D786+D862</f>
        <v>0</v>
      </c>
      <c r="E939" s="164" t="e">
        <f>D939/D$996*100</f>
        <v>#DIV/0!</v>
      </c>
    </row>
    <row r="940" spans="1:5" ht="15">
      <c r="A940" s="197" t="s">
        <v>177</v>
      </c>
      <c r="B940" s="163">
        <f>B27+B103+B179+B255+B331+B407+B483+B559+B635+B711+B787+B863</f>
        <v>0</v>
      </c>
      <c r="C940" s="164" t="e">
        <f>B940/B$996*100</f>
        <v>#DIV/0!</v>
      </c>
      <c r="D940" s="163">
        <f>D27+D103+D179+D255+D331+D407+D483+D559+D635+D711+D787+D863</f>
        <v>0</v>
      </c>
      <c r="E940" s="164" t="e">
        <f>D940/D$996*100</f>
        <v>#DIV/0!</v>
      </c>
    </row>
    <row r="941" spans="1:5" ht="15">
      <c r="A941" s="286" t="s">
        <v>178</v>
      </c>
      <c r="B941" s="163">
        <f>B28+B104+B180+B256+B332+B408+B484+B560+B636+B712+B788+B864</f>
        <v>0</v>
      </c>
      <c r="C941" s="164" t="e">
        <f>B941/B$996*100</f>
        <v>#DIV/0!</v>
      </c>
      <c r="D941" s="163">
        <f>D28+D104+D180+D256+D332+D408+D484+D560+D636+D712+D788+D864</f>
        <v>0</v>
      </c>
      <c r="E941" s="164" t="e">
        <f>D941/D$996*100</f>
        <v>#DIV/0!</v>
      </c>
    </row>
    <row r="942" spans="1:5" ht="15">
      <c r="A942" s="286" t="s">
        <v>179</v>
      </c>
      <c r="B942" s="163">
        <f>B29+B105+B181+B257+B333+B409+B485+B561+B637+B713+B789+B865</f>
        <v>0</v>
      </c>
      <c r="C942" s="164" t="e">
        <f>B942/B$996*100</f>
        <v>#DIV/0!</v>
      </c>
      <c r="D942" s="163">
        <f>D29+D105+D181+D257+D333+D409+D485+D561+D637+D713+D789+D865</f>
        <v>0</v>
      </c>
      <c r="E942" s="164" t="e">
        <f>D942/D$996*100</f>
        <v>#DIV/0!</v>
      </c>
    </row>
    <row r="943" spans="1:5" ht="15">
      <c r="A943" s="198" t="s">
        <v>197</v>
      </c>
      <c r="B943" s="163">
        <f>B30+B106+B182+B258+B334+B410+B486+B562+B638+B714+B790+B866</f>
        <v>0</v>
      </c>
      <c r="C943" s="164" t="e">
        <f>B943/B$996*100</f>
        <v>#DIV/0!</v>
      </c>
      <c r="D943" s="163">
        <f>D30+D106+D182+D258+D334+D410+D486+D562+D638+D714+D790+D866</f>
        <v>0</v>
      </c>
      <c r="E943" s="164" t="e">
        <f>D943/D$996*100</f>
        <v>#DIV/0!</v>
      </c>
    </row>
    <row r="944" spans="1:5" ht="15">
      <c r="A944" s="197" t="s">
        <v>198</v>
      </c>
      <c r="B944" s="163">
        <f>B31+B107+B183+B259+B335+B411+B487+B563+B639+B715+B791+B867</f>
        <v>0</v>
      </c>
      <c r="C944" s="164" t="e">
        <f>B944/B$996*100</f>
        <v>#DIV/0!</v>
      </c>
      <c r="D944" s="163">
        <f>D31+D107+D183+D259+D335+D411+D487+D563+D639+D715+D791+D867</f>
        <v>0</v>
      </c>
      <c r="E944" s="164" t="e">
        <f>D944/D$996*100</f>
        <v>#DIV/0!</v>
      </c>
    </row>
    <row r="945" spans="1:5" ht="15">
      <c r="A945" s="199" t="s">
        <v>199</v>
      </c>
      <c r="B945" s="163">
        <f>B32+B108+B184+B260+B336+B412+B488+B564+B640+B716+B792+B868</f>
        <v>0</v>
      </c>
      <c r="C945" s="164" t="e">
        <f>B945/B$996*100</f>
        <v>#DIV/0!</v>
      </c>
      <c r="D945" s="163">
        <f>D32+D108+D184+D260+D336+D412+D488+D564+D640+D716+D792+D868</f>
        <v>0</v>
      </c>
      <c r="E945" s="164" t="e">
        <f>D945/D$996*100</f>
        <v>#DIV/0!</v>
      </c>
    </row>
    <row r="946" spans="1:5" ht="15">
      <c r="A946" s="197" t="s">
        <v>200</v>
      </c>
      <c r="B946" s="163">
        <f>B33+B109+B185+B261+B337+B413+B489+B565+B641+B717+B793+B869</f>
        <v>0</v>
      </c>
      <c r="C946" s="164" t="e">
        <f>B946/B$996*100</f>
        <v>#DIV/0!</v>
      </c>
      <c r="D946" s="163">
        <f>D33+D109+D185+D261+D337+D413+D489+D565+D641+D717+D793+D869</f>
        <v>0</v>
      </c>
      <c r="E946" s="164" t="e">
        <f>D946/D$996*100</f>
        <v>#DIV/0!</v>
      </c>
    </row>
    <row r="947" spans="1:5" ht="15">
      <c r="A947" s="260" t="s">
        <v>201</v>
      </c>
      <c r="B947" s="163">
        <f>B34+B110+B186+B262+B338+B414+B490+B566+B642+B718+B794+B870</f>
        <v>0</v>
      </c>
      <c r="C947" s="164" t="e">
        <f>B947/B$996*100</f>
        <v>#DIV/0!</v>
      </c>
      <c r="D947" s="163">
        <f>D34+D110+D186+D262+D338+D414+D490+D566+D642+D718+D794+D870</f>
        <v>0</v>
      </c>
      <c r="E947" s="164" t="e">
        <f>D947/D$996*100</f>
        <v>#DIV/0!</v>
      </c>
    </row>
    <row r="948" spans="1:5" ht="15">
      <c r="A948" s="261" t="s">
        <v>202</v>
      </c>
      <c r="B948" s="163">
        <f>B35+B111+B187+B263+B339+B415+B491+B567+B643+B719+B795+B871</f>
        <v>0</v>
      </c>
      <c r="C948" s="164" t="e">
        <f>B948/B$996*100</f>
        <v>#DIV/0!</v>
      </c>
      <c r="D948" s="163">
        <f>D35+D111+D187+D263+D339+D415+D491+D567+D643+D719+D795+D871</f>
        <v>0</v>
      </c>
      <c r="E948" s="164" t="e">
        <f>D948/D$996*100</f>
        <v>#DIV/0!</v>
      </c>
    </row>
    <row r="949" spans="1:5" ht="15">
      <c r="A949" s="199" t="s">
        <v>203</v>
      </c>
      <c r="B949" s="163">
        <f>B36+B112+B188+B264+B340+B416+B492+B568+B644+B720+B796+B872</f>
        <v>0</v>
      </c>
      <c r="C949" s="164" t="e">
        <f>B949/B$996*100</f>
        <v>#DIV/0!</v>
      </c>
      <c r="D949" s="163">
        <f>D36+D112+D188+D264+D340+D416+D492+D568+D644+D720+D796+D872</f>
        <v>0</v>
      </c>
      <c r="E949" s="164" t="e">
        <f>D949/D$996*100</f>
        <v>#DIV/0!</v>
      </c>
    </row>
    <row r="950" spans="1:5" ht="15">
      <c r="A950" s="199" t="s">
        <v>204</v>
      </c>
      <c r="B950" s="163">
        <f>B37+B113+B189+B265+B341+B417+B493+B569+B645+B721+B797+B873</f>
        <v>0</v>
      </c>
      <c r="C950" s="164" t="e">
        <f>B950/B$996*100</f>
        <v>#DIV/0!</v>
      </c>
      <c r="D950" s="163">
        <f>D37+D113+D189+D265+D341+D417+D493+D569+D645+D721+D797+D873</f>
        <v>0</v>
      </c>
      <c r="E950" s="164" t="e">
        <f>D950/D$996*100</f>
        <v>#DIV/0!</v>
      </c>
    </row>
    <row r="951" spans="1:5" ht="15">
      <c r="A951" s="200" t="s">
        <v>113</v>
      </c>
      <c r="B951" s="163">
        <f>B38+B114+B190+B266+B342+B418+B494+B570+B646+B722+B798+B874</f>
        <v>0</v>
      </c>
      <c r="C951" s="164" t="e">
        <f>B951/B$996*100</f>
        <v>#DIV/0!</v>
      </c>
      <c r="D951" s="163">
        <f>D38+D114+D190+D266+D342+D418+D494+D570+D646+D722+D798+D874</f>
        <v>0</v>
      </c>
      <c r="E951" s="164" t="e">
        <f>D951/D$996*100</f>
        <v>#DIV/0!</v>
      </c>
    </row>
    <row r="952" spans="1:5" ht="15">
      <c r="A952" s="200" t="s">
        <v>114</v>
      </c>
      <c r="B952" s="163">
        <f>B39+B115+B191+B267+B343+B419+B495+B571+B647+B723+B799+B875</f>
        <v>0</v>
      </c>
      <c r="C952" s="164" t="e">
        <f>B952/B$996*100</f>
        <v>#DIV/0!</v>
      </c>
      <c r="D952" s="163">
        <f>D39+D115+D191+D267+D343+D419+D495+D571+D647+D723+D799+D875</f>
        <v>0</v>
      </c>
      <c r="E952" s="164" t="e">
        <f>D952/D$996*100</f>
        <v>#DIV/0!</v>
      </c>
    </row>
    <row r="953" spans="1:5" ht="15">
      <c r="A953" s="200" t="s">
        <v>115</v>
      </c>
      <c r="B953" s="163">
        <f>B40+B116+B192+B268+B344+B420+B496+B572+B648+B724+B800+B876</f>
        <v>0</v>
      </c>
      <c r="C953" s="164" t="e">
        <f>B953/B$996*100</f>
        <v>#DIV/0!</v>
      </c>
      <c r="D953" s="163">
        <f>D40+D116+D192+D268+D344+D420+D496+D572+D648+D724+D800+D876</f>
        <v>0</v>
      </c>
      <c r="E953" s="164" t="e">
        <f>D953/D$996*100</f>
        <v>#DIV/0!</v>
      </c>
    </row>
    <row r="954" spans="1:5" ht="15">
      <c r="A954" s="200" t="s">
        <v>205</v>
      </c>
      <c r="B954" s="163">
        <f>B41+B117+B193+B269+B345+B421+B497+B573+B649+B725+B801+B877</f>
        <v>0</v>
      </c>
      <c r="C954" s="164" t="e">
        <f>B954/B$996*100</f>
        <v>#DIV/0!</v>
      </c>
      <c r="D954" s="163">
        <f>D41+D117+D193+D269+D345+D421+D497+D573+D649+D725+D801+D877</f>
        <v>0</v>
      </c>
      <c r="E954" s="164" t="e">
        <f>D954/D$996*100</f>
        <v>#DIV/0!</v>
      </c>
    </row>
    <row r="955" spans="1:5" ht="15">
      <c r="A955" s="200" t="s">
        <v>206</v>
      </c>
      <c r="B955" s="163">
        <f>B42+B118+B194+B270+B346+B422+B498+B574+B650+B726+B802+B878</f>
        <v>0</v>
      </c>
      <c r="C955" s="164" t="e">
        <f>B955/B$996*100</f>
        <v>#DIV/0!</v>
      </c>
      <c r="D955" s="163">
        <f>D42+D118+D194+D270+D346+D422+D498+D574+D650+D726+D802+D878</f>
        <v>0</v>
      </c>
      <c r="E955" s="164" t="e">
        <f>D955/D$996*100</f>
        <v>#DIV/0!</v>
      </c>
    </row>
    <row r="956" spans="1:5" ht="15">
      <c r="A956" s="197" t="s">
        <v>90</v>
      </c>
      <c r="B956" s="163">
        <f>B43+B119+B195+B271+B347+B423+B499+B575+B651+B727+B803+B879</f>
        <v>0</v>
      </c>
      <c r="C956" s="164" t="e">
        <f>B956/B$996*100</f>
        <v>#DIV/0!</v>
      </c>
      <c r="D956" s="163">
        <f>D43+D119+D195+D271+D347+D423+D499+D575+D651+D727+D803+D879</f>
        <v>0</v>
      </c>
      <c r="E956" s="164" t="e">
        <f>D956/D$996*100</f>
        <v>#DIV/0!</v>
      </c>
    </row>
    <row r="957" spans="1:5" ht="15">
      <c r="A957" s="197" t="s">
        <v>91</v>
      </c>
      <c r="B957" s="163">
        <f>B44+B120+B196+B272+B348+B424+B500+B576+B652+B728+B804+B880</f>
        <v>0</v>
      </c>
      <c r="C957" s="164" t="e">
        <f>B957/B$996*100</f>
        <v>#DIV/0!</v>
      </c>
      <c r="D957" s="163">
        <f>D44+D120+D196+D272+D348+D424+D500+D576+D652+D728+D804+D880</f>
        <v>0</v>
      </c>
      <c r="E957" s="164" t="e">
        <f>D957/D$996*100</f>
        <v>#DIV/0!</v>
      </c>
    </row>
    <row r="958" spans="1:5" ht="15">
      <c r="A958" s="197" t="s">
        <v>92</v>
      </c>
      <c r="B958" s="163">
        <f>B45+B121+B197+B273+B349+B425+B501+B577+B653+B729+B805+B881</f>
        <v>0</v>
      </c>
      <c r="C958" s="164" t="e">
        <f>B958/B$996*100</f>
        <v>#DIV/0!</v>
      </c>
      <c r="D958" s="163">
        <f>D45+D121+D197+D273+D349+D425+D501+D577+D653+D729+D805+D881</f>
        <v>0</v>
      </c>
      <c r="E958" s="164" t="e">
        <f>D958/D$996*100</f>
        <v>#DIV/0!</v>
      </c>
    </row>
    <row r="959" spans="1:5" ht="15">
      <c r="A959" s="197" t="s">
        <v>93</v>
      </c>
      <c r="B959" s="163">
        <f>B46+B122+B198+B274+B350+B426+B502+B578+B654+B730+B806+B882</f>
        <v>0</v>
      </c>
      <c r="C959" s="164" t="e">
        <f>B959/B$996*100</f>
        <v>#DIV/0!</v>
      </c>
      <c r="D959" s="163">
        <f>D46+D122+D198+D274+D350+D426+D502+D578+D654+D730+D806+D882</f>
        <v>0</v>
      </c>
      <c r="E959" s="164" t="e">
        <f>D959/D$996*100</f>
        <v>#DIV/0!</v>
      </c>
    </row>
    <row r="960" spans="1:5" ht="15">
      <c r="A960" s="197" t="s">
        <v>180</v>
      </c>
      <c r="B960" s="163">
        <f>B47+B123+B199+B275+B351+B427+B503+B579+B655+B731+B807+B883</f>
        <v>0</v>
      </c>
      <c r="C960" s="164" t="e">
        <f>B960/B$996*100</f>
        <v>#DIV/0!</v>
      </c>
      <c r="D960" s="163">
        <f>D47+D123+D199+D275+D351+D427+D503+D579+D655+D731+D807+D883</f>
        <v>0</v>
      </c>
      <c r="E960" s="164" t="e">
        <f>D960/D$996*100</f>
        <v>#DIV/0!</v>
      </c>
    </row>
    <row r="961" spans="1:5" ht="15">
      <c r="A961" s="197" t="s">
        <v>181</v>
      </c>
      <c r="B961" s="163">
        <f>B48+B124+B200+B276+B352+B428+B504+B580+B656+B732+B808+B884</f>
        <v>0</v>
      </c>
      <c r="C961" s="164" t="e">
        <f>B961/B$996*100</f>
        <v>#DIV/0!</v>
      </c>
      <c r="D961" s="163">
        <f>D48+D124+D200+D276+D352+D428+D504+D580+D656+D732+D808+D884</f>
        <v>0</v>
      </c>
      <c r="E961" s="164" t="e">
        <f>D961/D$996*100</f>
        <v>#DIV/0!</v>
      </c>
    </row>
    <row r="962" spans="1:5" ht="15">
      <c r="A962" s="197" t="s">
        <v>116</v>
      </c>
      <c r="B962" s="163">
        <f>B49+B125+B201+B277+B353+B429+B505+B581+B657+B733+B809+B885</f>
        <v>0</v>
      </c>
      <c r="C962" s="164" t="e">
        <f>B962/B$996*100</f>
        <v>#DIV/0!</v>
      </c>
      <c r="D962" s="163">
        <f>D49+D125+D201+D277+D353+D429+D505+D581+D657+D733+D809+D885</f>
        <v>0</v>
      </c>
      <c r="E962" s="164" t="e">
        <f>D962/D$996*100</f>
        <v>#DIV/0!</v>
      </c>
    </row>
    <row r="963" spans="1:5" ht="15">
      <c r="A963" s="197" t="s">
        <v>125</v>
      </c>
      <c r="B963" s="163">
        <f>B50+B126+B202+B278+B354+B430+B506+B582+B658+B734+B810+B886</f>
        <v>0</v>
      </c>
      <c r="C963" s="164" t="e">
        <f>B963/B$996*100</f>
        <v>#DIV/0!</v>
      </c>
      <c r="D963" s="163">
        <f>D50+D126+D202+D278+D354+D430+D506+D582+D658+D734+D810+D886</f>
        <v>0</v>
      </c>
      <c r="E963" s="164" t="e">
        <f>D963/D$996*100</f>
        <v>#DIV/0!</v>
      </c>
    </row>
    <row r="964" spans="1:5" ht="15">
      <c r="A964" s="197" t="s">
        <v>119</v>
      </c>
      <c r="B964" s="163">
        <f>B51+B127+B203+B279+B355+B431+B507+B583+B659+B735+B811+B887</f>
        <v>0</v>
      </c>
      <c r="C964" s="164" t="e">
        <f>B964/B$996*100</f>
        <v>#DIV/0!</v>
      </c>
      <c r="D964" s="163">
        <f>D51+D127+D203+D279+D355+D431+D507+D583+D659+D735+D811+D887</f>
        <v>0</v>
      </c>
      <c r="E964" s="164" t="e">
        <f>D964/D$996*100</f>
        <v>#DIV/0!</v>
      </c>
    </row>
    <row r="965" spans="1:5" ht="15">
      <c r="A965" s="261" t="s">
        <v>126</v>
      </c>
      <c r="B965" s="163">
        <f>B52+B128+B204+B280+B356+B432+B508+B584+B660+B736+B812+B888</f>
        <v>0</v>
      </c>
      <c r="C965" s="164" t="e">
        <f>B965/B$996*100</f>
        <v>#DIV/0!</v>
      </c>
      <c r="D965" s="163">
        <f>D52+D128+D204+D280+D356+D432+D508+D584+D660+D736+D812+D888</f>
        <v>0</v>
      </c>
      <c r="E965" s="164" t="e">
        <f>D965/D$996*100</f>
        <v>#DIV/0!</v>
      </c>
    </row>
    <row r="966" spans="1:5" ht="15">
      <c r="A966" s="261" t="s">
        <v>127</v>
      </c>
      <c r="B966" s="163">
        <f>B53+B129+B205+B281+B357+B433+B509+B585+B661+B737+B813+B889</f>
        <v>0</v>
      </c>
      <c r="C966" s="164" t="e">
        <f>B966/B$996*100</f>
        <v>#DIV/0!</v>
      </c>
      <c r="D966" s="163">
        <f>D53+D129+D205+D281+D357+D433+D509+D585+D661+D737+D813+D889</f>
        <v>0</v>
      </c>
      <c r="E966" s="164" t="e">
        <f>D966/D$996*100</f>
        <v>#DIV/0!</v>
      </c>
    </row>
    <row r="967" spans="1:5" ht="15">
      <c r="A967" s="197" t="s">
        <v>182</v>
      </c>
      <c r="B967" s="163">
        <f>B54+B130+B206+B282+B358+B434+B510+B586+B662+B738+B814+B890</f>
        <v>0</v>
      </c>
      <c r="C967" s="164" t="e">
        <f>B967/B$996*100</f>
        <v>#DIV/0!</v>
      </c>
      <c r="D967" s="163">
        <f>D54+D130+D206+D282+D358+D434+D510+D586+D662+D738+D814+D890</f>
        <v>0</v>
      </c>
      <c r="E967" s="164" t="e">
        <f>D967/D$996*100</f>
        <v>#DIV/0!</v>
      </c>
    </row>
    <row r="968" spans="1:5" ht="15">
      <c r="A968" s="197" t="s">
        <v>183</v>
      </c>
      <c r="B968" s="163">
        <f>B55+B131+B207+B283+B359+B435+B511+B587+B663+B739+B815+B891</f>
        <v>0</v>
      </c>
      <c r="C968" s="164" t="e">
        <f>B968/B$996*100</f>
        <v>#DIV/0!</v>
      </c>
      <c r="D968" s="163">
        <f>D55+D131+D207+D283+D359+D435+D511+D587+D663+D739+D815+D891</f>
        <v>0</v>
      </c>
      <c r="E968" s="164" t="e">
        <f>D968/D$996*100</f>
        <v>#DIV/0!</v>
      </c>
    </row>
    <row r="969" spans="1:5" ht="15">
      <c r="A969" s="197" t="s">
        <v>184</v>
      </c>
      <c r="B969" s="163">
        <f>B56+B132+B208+B284+B360+B436+B512+B588+B664+B740+B816+B892</f>
        <v>0</v>
      </c>
      <c r="C969" s="164" t="e">
        <f>B969/B$996*100</f>
        <v>#DIV/0!</v>
      </c>
      <c r="D969" s="163">
        <f>D56+D132+D208+D284+D360+D436+D512+D588+D664+D740+D816+D892</f>
        <v>0</v>
      </c>
      <c r="E969" s="164" t="e">
        <f>D969/D$996*100</f>
        <v>#DIV/0!</v>
      </c>
    </row>
    <row r="970" spans="1:5" ht="15">
      <c r="A970" s="260" t="s">
        <v>185</v>
      </c>
      <c r="B970" s="163">
        <f>B57+B133+B209+B285+B361+B437+B513+B589+B665+B741+B817+B893</f>
        <v>0</v>
      </c>
      <c r="C970" s="164" t="e">
        <f>B970/B$996*100</f>
        <v>#DIV/0!</v>
      </c>
      <c r="D970" s="163">
        <f>D57+D133+D209+D285+D361+D437+D513+D589+D665+D741+D817+D893</f>
        <v>0</v>
      </c>
      <c r="E970" s="164" t="e">
        <f>D970/D$996*100</f>
        <v>#DIV/0!</v>
      </c>
    </row>
    <row r="971" spans="1:5" ht="15">
      <c r="A971" s="376" t="s">
        <v>186</v>
      </c>
      <c r="B971" s="163">
        <f>B58+B134+B210+B286+B362+B438+B514+B590+B666+B742+B818+B894</f>
        <v>0</v>
      </c>
      <c r="C971" s="164" t="e">
        <f>B971/B$996*100</f>
        <v>#DIV/0!</v>
      </c>
      <c r="D971" s="163">
        <f>D58+D134+D210+D286+D362+D438+D514+D590+D666+D742+D818+D894</f>
        <v>0</v>
      </c>
      <c r="E971" s="164" t="e">
        <f>D971/D$996*100</f>
        <v>#DIV/0!</v>
      </c>
    </row>
    <row r="972" spans="1:5" ht="15">
      <c r="A972" s="377" t="s">
        <v>187</v>
      </c>
      <c r="B972" s="163">
        <f>B59+B135+B211+B287+B363+B439+B515+B591+B667+B743+B819+B895</f>
        <v>0</v>
      </c>
      <c r="C972" s="164" t="e">
        <f>B972/B$996*100</f>
        <v>#DIV/0!</v>
      </c>
      <c r="D972" s="163">
        <f>D59+D135+D211+D287+D363+D439+D515+D591+D667+D743+D819+D895</f>
        <v>0</v>
      </c>
      <c r="E972" s="164" t="e">
        <f>D972/D$996*100</f>
        <v>#DIV/0!</v>
      </c>
    </row>
    <row r="973" spans="1:5" ht="15">
      <c r="A973" s="377" t="s">
        <v>188</v>
      </c>
      <c r="B973" s="163">
        <f>B60+B136+B212+B288+B364+B440+B516+B592+B668+B744+B820+B896</f>
        <v>0</v>
      </c>
      <c r="C973" s="164" t="e">
        <f>B973/B$996*100</f>
        <v>#DIV/0!</v>
      </c>
      <c r="D973" s="163">
        <f>D60+D136+D212+D288+D364+D440+D516+D592+D668+D744+D820+D896</f>
        <v>0</v>
      </c>
      <c r="E973" s="164" t="e">
        <f>D973/D$996*100</f>
        <v>#DIV/0!</v>
      </c>
    </row>
    <row r="974" spans="1:5" ht="15">
      <c r="A974" s="378" t="s">
        <v>189</v>
      </c>
      <c r="B974" s="163">
        <f>B61+B137+B213+B289+B365+B441+B517+B593+B669+B745+B821+B897</f>
        <v>0</v>
      </c>
      <c r="C974" s="164" t="e">
        <f>B974/B$996*100</f>
        <v>#DIV/0!</v>
      </c>
      <c r="D974" s="163">
        <f>D61+D137+D213+D289+D365+D441+D517+D593+D669+D745+D821+D897</f>
        <v>0</v>
      </c>
      <c r="E974" s="164" t="e">
        <f>D974/D$996*100</f>
        <v>#DIV/0!</v>
      </c>
    </row>
    <row r="975" spans="1:5" ht="15">
      <c r="A975" s="200" t="s">
        <v>190</v>
      </c>
      <c r="B975" s="163">
        <f>B62+B138+B214+B290+B366+B442+B518+B594+B670+B746+B822+B898</f>
        <v>0</v>
      </c>
      <c r="C975" s="164" t="e">
        <f>B975/B$996*100</f>
        <v>#DIV/0!</v>
      </c>
      <c r="D975" s="163">
        <f>D62+D138+D214+D290+D366+D442+D518+D594+D670+D746+D822+D898</f>
        <v>0</v>
      </c>
      <c r="E975" s="164" t="e">
        <f>D975/D$996*100</f>
        <v>#DIV/0!</v>
      </c>
    </row>
    <row r="976" spans="1:5" ht="15">
      <c r="A976" s="200" t="s">
        <v>191</v>
      </c>
      <c r="B976" s="163">
        <f>B63+B139+B215+B291+B367+B443+B519+B595+B671+B747+B823+B899</f>
        <v>0</v>
      </c>
      <c r="C976" s="164" t="e">
        <f>B976/B$996*100</f>
        <v>#DIV/0!</v>
      </c>
      <c r="D976" s="163">
        <f>D63+D139+D215+D291+D367+D443+D519+D595+D671+D747+D823+D899</f>
        <v>0</v>
      </c>
      <c r="E976" s="164" t="e">
        <f>D976/D$996*100</f>
        <v>#DIV/0!</v>
      </c>
    </row>
    <row r="977" spans="1:5" ht="15">
      <c r="A977" s="284" t="s">
        <v>192</v>
      </c>
      <c r="B977" s="163">
        <f>B64+B140+B216+B292+B368+B444+B520+B596+B672+B748+B824+B900</f>
        <v>0</v>
      </c>
      <c r="C977" s="164" t="e">
        <f>B977/B$996*100</f>
        <v>#DIV/0!</v>
      </c>
      <c r="D977" s="163">
        <f>D64+D140+D216+D292+D368+D444+D520+D596+D672+D748+D824+D900</f>
        <v>0</v>
      </c>
      <c r="E977" s="164" t="e">
        <f>D977/D$996*100</f>
        <v>#DIV/0!</v>
      </c>
    </row>
    <row r="978" spans="1:5" ht="15">
      <c r="A978" s="200" t="s">
        <v>193</v>
      </c>
      <c r="B978" s="163">
        <f>B65+B141+B217+B293+B369+B445+B521+B597+B673+B749+B825+B901</f>
        <v>0</v>
      </c>
      <c r="C978" s="164" t="e">
        <f>B978/B$996*100</f>
        <v>#DIV/0!</v>
      </c>
      <c r="D978" s="163">
        <f>D65+D141+D217+D293+D369+D445+D521+D597+D673+D749+D825+D901</f>
        <v>0</v>
      </c>
      <c r="E978" s="164" t="e">
        <f>D978/D$996*100</f>
        <v>#DIV/0!</v>
      </c>
    </row>
    <row r="979" spans="1:5" ht="15">
      <c r="A979" s="200" t="s">
        <v>194</v>
      </c>
      <c r="B979" s="163">
        <f>B66+B142+B218+B294+B370+B446+B522+B598+B674+B750+B826+B902</f>
        <v>0</v>
      </c>
      <c r="C979" s="164" t="e">
        <f>B979/B$996*100</f>
        <v>#DIV/0!</v>
      </c>
      <c r="D979" s="163">
        <f>D66+D142+D218+D294+D370+D446+D522+D598+D674+D750+D826+D902</f>
        <v>0</v>
      </c>
      <c r="E979" s="164" t="e">
        <f>D979/D$996*100</f>
        <v>#DIV/0!</v>
      </c>
    </row>
    <row r="980" spans="1:5" ht="15">
      <c r="A980" s="197" t="s">
        <v>109</v>
      </c>
      <c r="B980" s="163">
        <f>B67+B143+B219+B295+B371+B447+B523+B599+B675+B751+B827+B903</f>
        <v>0</v>
      </c>
      <c r="C980" s="164" t="e">
        <f>B980/B$996*100</f>
        <v>#DIV/0!</v>
      </c>
      <c r="D980" s="163">
        <f>D67+D143+D219+D295+D371+D447+D523+D599+D675+D751+D827+D903</f>
        <v>0</v>
      </c>
      <c r="E980" s="164" t="e">
        <f>D980/D$996*100</f>
        <v>#DIV/0!</v>
      </c>
    </row>
    <row r="981" spans="1:5" ht="15">
      <c r="A981" s="197" t="s">
        <v>104</v>
      </c>
      <c r="B981" s="163">
        <f>B68+B144+B220+B296+B372+B448+B524+B600+B676+B752+B828+B904</f>
        <v>0</v>
      </c>
      <c r="C981" s="164" t="e">
        <f>B981/B$996*100</f>
        <v>#DIV/0!</v>
      </c>
      <c r="D981" s="163">
        <f>D68+D144+D220+D296+D372+D448+D524+D600+D676+D752+D828+D904</f>
        <v>0</v>
      </c>
      <c r="E981" s="164" t="e">
        <f>D981/D$996*100</f>
        <v>#DIV/0!</v>
      </c>
    </row>
    <row r="982" spans="1:5" ht="15">
      <c r="A982" s="260" t="s">
        <v>128</v>
      </c>
      <c r="B982" s="163">
        <f>B69+B145+B221+B297+B373+B449+B525+B601+B677+B753+B829+B905</f>
        <v>0</v>
      </c>
      <c r="C982" s="164" t="e">
        <f>B982/B$996*100</f>
        <v>#DIV/0!</v>
      </c>
      <c r="D982" s="163">
        <f>D69+D145+D221+D297+D373+D449+D525+D601+D677+D753+D829+D905</f>
        <v>0</v>
      </c>
      <c r="E982" s="164" t="e">
        <f>D982/D$996*100</f>
        <v>#DIV/0!</v>
      </c>
    </row>
    <row r="983" spans="1:5" ht="15">
      <c r="A983" s="197" t="s">
        <v>105</v>
      </c>
      <c r="B983" s="163">
        <f>B70+B146+B222+B298+B374+B450+B526+B602+B678+B754+B830+B906</f>
        <v>0</v>
      </c>
      <c r="C983" s="164" t="e">
        <f>B983/B$996*100</f>
        <v>#DIV/0!</v>
      </c>
      <c r="D983" s="163">
        <f>D70+D146+D222+D298+D374+D450+D526+D602+D678+D754+D830+D906</f>
        <v>0</v>
      </c>
      <c r="E983" s="164" t="e">
        <f>D983/D$996*100</f>
        <v>#DIV/0!</v>
      </c>
    </row>
    <row r="984" spans="1:5" ht="15">
      <c r="A984" s="197" t="s">
        <v>106</v>
      </c>
      <c r="B984" s="163">
        <f>B71+B147+B223+B299+B375+B451+B527+B603+B679+B755+B831+B907</f>
        <v>0</v>
      </c>
      <c r="C984" s="164" t="e">
        <f>B984/B$996*100</f>
        <v>#DIV/0!</v>
      </c>
      <c r="D984" s="163">
        <f>D71+D147+D223+D299+D375+D451+D527+D603+D679+D755+D831+D907</f>
        <v>0</v>
      </c>
      <c r="E984" s="164" t="e">
        <f>D984/D$996*100</f>
        <v>#DIV/0!</v>
      </c>
    </row>
    <row r="985" spans="1:5" ht="15.75" customHeight="1">
      <c r="A985" s="197" t="s">
        <v>107</v>
      </c>
      <c r="B985" s="163">
        <f>B72+B148+B224+B300+B376+B452+B528+B604+B680+B756+B832+B908</f>
        <v>0</v>
      </c>
      <c r="C985" s="164" t="e">
        <f>B985/B$996*100</f>
        <v>#DIV/0!</v>
      </c>
      <c r="D985" s="163">
        <f>D72+D148+D224+D300+D376+D452+D528+D604+D680+D756+D832+D908</f>
        <v>0</v>
      </c>
      <c r="E985" s="164" t="e">
        <f>D985/D$996*100</f>
        <v>#DIV/0!</v>
      </c>
    </row>
    <row r="986" spans="1:5" ht="15.75" customHeight="1">
      <c r="A986" s="197" t="s">
        <v>120</v>
      </c>
      <c r="B986" s="163">
        <f>B73+B149+B225+B301+B377+B453+B529+B605+B681+B757+B833+B909</f>
        <v>0</v>
      </c>
      <c r="C986" s="164" t="e">
        <f>B986/B$996*100</f>
        <v>#DIV/0!</v>
      </c>
      <c r="D986" s="163">
        <f>D73+D149+D225+D301+D377+D453+D529+D605+D681+D757+D833+D909</f>
        <v>0</v>
      </c>
      <c r="E986" s="164" t="e">
        <f>D986/D$996*100</f>
        <v>#DIV/0!</v>
      </c>
    </row>
    <row r="987" spans="1:5" ht="15.75" customHeight="1">
      <c r="A987" s="197" t="s">
        <v>94</v>
      </c>
      <c r="B987" s="163">
        <f>B74+B150+B226+B302+B378+B454+B530+B606+B682+B758+B834+B910</f>
        <v>0</v>
      </c>
      <c r="C987" s="164" t="e">
        <f>B987/B$996*100</f>
        <v>#DIV/0!</v>
      </c>
      <c r="D987" s="163">
        <f>D74+D150+D226+D302+D378+D454+D530+D606+D682+D758+D834+D910</f>
        <v>0</v>
      </c>
      <c r="E987" s="164" t="e">
        <f>D987/D$996*100</f>
        <v>#DIV/0!</v>
      </c>
    </row>
    <row r="988" spans="1:5" ht="15.75" customHeight="1">
      <c r="A988" s="197" t="s">
        <v>95</v>
      </c>
      <c r="B988" s="163">
        <f>B75+B151+B227+B303+B379+B455+B531+B607+B683+B759+B835+B911</f>
        <v>0</v>
      </c>
      <c r="C988" s="164" t="e">
        <f>B988/B$996*100</f>
        <v>#DIV/0!</v>
      </c>
      <c r="D988" s="163">
        <f>D75+D151+D227+D303+D379+D455+D531+D607+D683+D759+D835+D911</f>
        <v>0</v>
      </c>
      <c r="E988" s="164" t="e">
        <f>D988/D$996*100</f>
        <v>#DIV/0!</v>
      </c>
    </row>
    <row r="989" spans="1:5" ht="15.75" customHeight="1">
      <c r="A989" s="260" t="s">
        <v>129</v>
      </c>
      <c r="B989" s="163">
        <f>B76+B152+B228+B304+B380+B456+B532+B608+B684+B760+B836+B912</f>
        <v>0</v>
      </c>
      <c r="C989" s="164" t="e">
        <f>B989/B$996*100</f>
        <v>#DIV/0!</v>
      </c>
      <c r="D989" s="163">
        <f>D76+D152+D228+D304+D380+D456+D532+D608+D684+D760+D836+D912</f>
        <v>0</v>
      </c>
      <c r="E989" s="164" t="e">
        <f>D989/D$996*100</f>
        <v>#DIV/0!</v>
      </c>
    </row>
    <row r="990" spans="1:5" ht="15.75" customHeight="1">
      <c r="A990" s="199" t="s">
        <v>108</v>
      </c>
      <c r="B990" s="163">
        <f>B77+B153+B229+B305+B381+B457+B533+B609+B685+B761+B837+B913</f>
        <v>0</v>
      </c>
      <c r="C990" s="164" t="e">
        <f>B990/B$996*100</f>
        <v>#DIV/0!</v>
      </c>
      <c r="D990" s="163">
        <f>D77+D153+D229+D305+D381+D457+D533+D609+D685+D761+D837+D913</f>
        <v>0</v>
      </c>
      <c r="E990" s="164" t="e">
        <f>D990/D$996*100</f>
        <v>#DIV/0!</v>
      </c>
    </row>
    <row r="991" spans="1:5" ht="15.75" customHeight="1">
      <c r="A991" s="199" t="s">
        <v>110</v>
      </c>
      <c r="B991" s="163">
        <f>B78+B154+B230+B306+B382+B458+B534+B610+B686+B762+B838+B914</f>
        <v>0</v>
      </c>
      <c r="C991" s="164" t="e">
        <f>B991/B$996*100</f>
        <v>#DIV/0!</v>
      </c>
      <c r="D991" s="163">
        <f>D78+D154+D230+D306+D382+D458+D534+D610+D686+D762+D838+D914</f>
        <v>0</v>
      </c>
      <c r="E991" s="164" t="e">
        <f>D991/D$996*100</f>
        <v>#DIV/0!</v>
      </c>
    </row>
    <row r="992" spans="1:5" ht="15.75" customHeight="1">
      <c r="A992" s="261" t="s">
        <v>130</v>
      </c>
      <c r="B992" s="163">
        <f>B79+B155+B231+B307+B383+B459+B535+B611+B687+B763+B839+B915</f>
        <v>0</v>
      </c>
      <c r="C992" s="164" t="e">
        <f>B992/B$996*100</f>
        <v>#DIV/0!</v>
      </c>
      <c r="D992" s="163">
        <f>D79+D155+D231+D307+D383+D459+D535+D611+D687+D763+D839+D915</f>
        <v>0</v>
      </c>
      <c r="E992" s="164" t="e">
        <f>D992/D$996*100</f>
        <v>#DIV/0!</v>
      </c>
    </row>
    <row r="993" spans="1:5" ht="15.75" customHeight="1">
      <c r="A993" s="198" t="s">
        <v>207</v>
      </c>
      <c r="B993" s="163">
        <f>B80+B156+B232+B308+B384+B460+B536+B612+B688+B764+B840+B916</f>
        <v>0</v>
      </c>
      <c r="C993" s="164" t="e">
        <f>B993/B$996*100</f>
        <v>#DIV/0!</v>
      </c>
      <c r="D993" s="163">
        <f>D80+D156+D232+D308+D384+D460+D536+D612+D688+D764+D840+D916</f>
        <v>0</v>
      </c>
      <c r="E993" s="164" t="e">
        <f>D993/D$996*100</f>
        <v>#DIV/0!</v>
      </c>
    </row>
    <row r="994" spans="1:5" ht="15.75" customHeight="1">
      <c r="A994" s="198" t="s">
        <v>208</v>
      </c>
      <c r="B994" s="163">
        <f>B81+B157+B233+B309+B385+B461+B537+B613+B689+B765+B841+B917</f>
        <v>0</v>
      </c>
      <c r="C994" s="164" t="e">
        <f>B994/B$996*100</f>
        <v>#DIV/0!</v>
      </c>
      <c r="D994" s="163">
        <f>D81+D157+D233+D309+D385+D461+D537+D613+D689+D765+D841+D917</f>
        <v>0</v>
      </c>
      <c r="E994" s="164" t="e">
        <f>D994/D$996*100</f>
        <v>#DIV/0!</v>
      </c>
    </row>
    <row r="995" spans="1:5" ht="15.75" customHeight="1" thickBot="1">
      <c r="A995" s="214" t="s">
        <v>195</v>
      </c>
      <c r="B995" s="163">
        <f>B82+B158+B234+B310+B386+B462+B538+B614+B690+B766+B842+B918</f>
        <v>0</v>
      </c>
      <c r="C995" s="164" t="e">
        <f>B995/B$996*100</f>
        <v>#DIV/0!</v>
      </c>
      <c r="D995" s="163">
        <f>D82+D158+D234+D310+D386+D462+D538+D614+D690+D766+D842+D918</f>
        <v>0</v>
      </c>
      <c r="E995" s="164" t="e">
        <f>D995/D$996*100</f>
        <v>#DIV/0!</v>
      </c>
    </row>
    <row r="996" spans="1:5" ht="22.5" customHeight="1" thickBot="1">
      <c r="A996" s="266" t="s">
        <v>166</v>
      </c>
      <c r="B996" s="267">
        <f>SUM(B925:B995)</f>
        <v>0</v>
      </c>
      <c r="C996" s="268"/>
      <c r="D996" s="267">
        <f>SUM(D925:D995)</f>
        <v>0</v>
      </c>
      <c r="E996" s="268"/>
    </row>
    <row r="997" spans="1:5" ht="24" customHeight="1" thickBot="1">
      <c r="A997" s="147" t="s">
        <v>167</v>
      </c>
      <c r="B997" s="201">
        <f>B84+B160+B236+B312+B388+B464+B540+B616+B692+B768+B844+B920</f>
        <v>0</v>
      </c>
      <c r="C997" s="17"/>
      <c r="D997" s="201">
        <f>D84+D160+D236+D312+D388+D464+D540+D616+D692+D768+D844+D920</f>
        <v>0</v>
      </c>
      <c r="E997" s="17"/>
    </row>
  </sheetData>
  <sheetProtection selectLockedCells="1"/>
  <mergeCells count="27">
    <mergeCell ref="A8:E8"/>
    <mergeCell ref="B10:C10"/>
    <mergeCell ref="D10:E10"/>
    <mergeCell ref="D86:E86"/>
    <mergeCell ref="D162:E162"/>
    <mergeCell ref="D238:E238"/>
    <mergeCell ref="D314:E314"/>
    <mergeCell ref="B86:C86"/>
    <mergeCell ref="B162:C162"/>
    <mergeCell ref="B238:C238"/>
    <mergeCell ref="B314:C314"/>
    <mergeCell ref="B542:C542"/>
    <mergeCell ref="B618:C618"/>
    <mergeCell ref="D390:E390"/>
    <mergeCell ref="D466:E466"/>
    <mergeCell ref="D542:E542"/>
    <mergeCell ref="D618:E618"/>
    <mergeCell ref="B390:C390"/>
    <mergeCell ref="B466:C466"/>
    <mergeCell ref="B694:C694"/>
    <mergeCell ref="B770:C770"/>
    <mergeCell ref="B846:C846"/>
    <mergeCell ref="B923:C923"/>
    <mergeCell ref="D846:E846"/>
    <mergeCell ref="D923:E923"/>
    <mergeCell ref="D694:E694"/>
    <mergeCell ref="D770:E770"/>
  </mergeCells>
  <printOptions/>
  <pageMargins left="0.1968503937007874" right="0.1968503937007874" top="0.7874015748031497" bottom="0.3937007874015748" header="0.5118110236220472" footer="0.5118110236220472"/>
  <pageSetup horizontalDpi="300" verticalDpi="300" orientation="landscape" paperSize="9" scale="88" r:id="rId1"/>
  <headerFooter alignWithMargins="0">
    <oddHeader>&amp;CDivisão de Infecção Hospitalar - Planilha 5A</oddHeader>
    <oddFooter>&amp;R&amp;P de &amp;N - &amp;D</oddFooter>
  </headerFooter>
  <rowBreaks count="7" manualBreakCount="7">
    <brk id="8" max="255" man="1"/>
    <brk id="194" max="255" man="1"/>
    <brk id="279" max="255" man="1"/>
    <brk id="364" max="255" man="1"/>
    <brk id="408" max="255" man="1"/>
    <brk id="449" max="255" man="1"/>
    <brk id="4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="60" zoomScaleNormal="60" zoomScalePageLayoutView="0" workbookViewId="0" topLeftCell="A1">
      <selection activeCell="K25" sqref="K25"/>
    </sheetView>
  </sheetViews>
  <sheetFormatPr defaultColWidth="9.140625" defaultRowHeight="12.75"/>
  <cols>
    <col min="1" max="1" width="17.421875" style="6" customWidth="1"/>
    <col min="2" max="2" width="19.140625" style="10" customWidth="1"/>
    <col min="3" max="3" width="21.00390625" style="4" customWidth="1"/>
    <col min="4" max="4" width="13.8515625" style="4" customWidth="1"/>
    <col min="5" max="5" width="19.8515625" style="4" customWidth="1"/>
    <col min="6" max="6" width="13.8515625" style="4" customWidth="1"/>
    <col min="7" max="7" width="19.421875" style="4" customWidth="1"/>
    <col min="8" max="8" width="13.8515625" style="4" customWidth="1"/>
    <col min="9" max="9" width="17.00390625" style="4" customWidth="1"/>
    <col min="10" max="10" width="13.8515625" style="4" customWidth="1"/>
    <col min="11" max="11" width="17.421875" style="4" customWidth="1"/>
    <col min="12" max="12" width="13.8515625" style="4" customWidth="1"/>
    <col min="13" max="13" width="18.8515625" style="4" customWidth="1"/>
    <col min="14" max="14" width="13.8515625" style="4" customWidth="1"/>
    <col min="15" max="16384" width="9.140625" style="4" customWidth="1"/>
  </cols>
  <sheetData>
    <row r="1" spans="1:10" s="27" customFormat="1" ht="24.75" customHeight="1" thickBot="1" thickTop="1">
      <c r="A1" s="279" t="s">
        <v>68</v>
      </c>
      <c r="B1" s="280"/>
      <c r="C1" s="280"/>
      <c r="D1" s="280"/>
      <c r="E1" s="280"/>
      <c r="F1" s="280"/>
      <c r="G1" s="280"/>
      <c r="H1" s="280"/>
      <c r="I1" s="281"/>
      <c r="J1" s="196"/>
    </row>
    <row r="2" spans="1:10" s="27" customFormat="1" ht="16.5" thickTop="1">
      <c r="A2" s="122" t="s">
        <v>59</v>
      </c>
      <c r="B2" s="28"/>
      <c r="C2" s="28"/>
      <c r="D2" s="28"/>
      <c r="E2" s="29"/>
      <c r="F2" s="29"/>
      <c r="G2" s="29"/>
      <c r="H2" s="29"/>
      <c r="I2" s="123"/>
      <c r="J2" s="32"/>
    </row>
    <row r="3" spans="1:10" s="31" customFormat="1" ht="15">
      <c r="A3" s="117" t="s">
        <v>69</v>
      </c>
      <c r="B3" s="30"/>
      <c r="C3" s="30"/>
      <c r="D3" s="30"/>
      <c r="E3" s="30"/>
      <c r="F3" s="30"/>
      <c r="G3" s="30"/>
      <c r="H3" s="30"/>
      <c r="I3" s="118"/>
      <c r="J3" s="30"/>
    </row>
    <row r="4" spans="1:10" s="31" customFormat="1" ht="15">
      <c r="A4" s="117" t="s">
        <v>70</v>
      </c>
      <c r="B4" s="30"/>
      <c r="C4" s="30"/>
      <c r="D4" s="30"/>
      <c r="E4" s="30"/>
      <c r="F4" s="30"/>
      <c r="G4" s="30"/>
      <c r="H4" s="30"/>
      <c r="I4" s="118"/>
      <c r="J4" s="30"/>
    </row>
    <row r="5" spans="1:10" s="31" customFormat="1" ht="15.75" thickBot="1">
      <c r="A5" s="119" t="s">
        <v>71</v>
      </c>
      <c r="B5" s="120"/>
      <c r="C5" s="120"/>
      <c r="D5" s="120"/>
      <c r="E5" s="120"/>
      <c r="F5" s="120"/>
      <c r="G5" s="120"/>
      <c r="H5" s="120"/>
      <c r="I5" s="121"/>
      <c r="J5" s="30"/>
    </row>
    <row r="6" spans="1:9" s="31" customFormat="1" ht="16.5" thickBot="1" thickTop="1">
      <c r="A6" s="117"/>
      <c r="B6" s="30"/>
      <c r="C6" s="30"/>
      <c r="D6" s="30"/>
      <c r="E6" s="30"/>
      <c r="F6" s="30"/>
      <c r="G6" s="30"/>
      <c r="H6" s="30"/>
      <c r="I6" s="118"/>
    </row>
    <row r="7" spans="1:21" s="27" customFormat="1" ht="16.5" thickTop="1">
      <c r="A7" s="124" t="s">
        <v>54</v>
      </c>
      <c r="B7" s="125"/>
      <c r="C7" s="125"/>
      <c r="D7" s="125"/>
      <c r="E7" s="126"/>
      <c r="F7" s="126"/>
      <c r="G7" s="126"/>
      <c r="H7" s="126"/>
      <c r="I7" s="127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s="31" customFormat="1" ht="15">
      <c r="A8" s="255" t="s">
        <v>121</v>
      </c>
      <c r="B8" s="32"/>
      <c r="C8" s="32"/>
      <c r="D8" s="32"/>
      <c r="E8" s="32"/>
      <c r="F8" s="32"/>
      <c r="G8" s="32"/>
      <c r="H8" s="32"/>
      <c r="I8" s="257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s="31" customFormat="1" ht="15">
      <c r="A9" s="255" t="s">
        <v>122</v>
      </c>
      <c r="B9" s="32"/>
      <c r="C9" s="32"/>
      <c r="D9" s="32"/>
      <c r="E9" s="32"/>
      <c r="F9" s="32"/>
      <c r="G9" s="32"/>
      <c r="H9" s="32"/>
      <c r="I9" s="257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s="31" customFormat="1" ht="15.75" thickBot="1">
      <c r="A10" s="256" t="s">
        <v>123</v>
      </c>
      <c r="B10" s="258"/>
      <c r="C10" s="258"/>
      <c r="D10" s="258"/>
      <c r="E10" s="258"/>
      <c r="F10" s="258"/>
      <c r="G10" s="258"/>
      <c r="H10" s="258"/>
      <c r="I10" s="259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6" s="31" customFormat="1" ht="16.5" thickBot="1" thickTop="1">
      <c r="A11" s="30"/>
      <c r="B11" s="30"/>
      <c r="C11" s="30"/>
      <c r="D11" s="30"/>
      <c r="E11" s="30"/>
      <c r="F11" s="30"/>
    </row>
    <row r="12" spans="2:14" s="33" customFormat="1" ht="16.5" thickTop="1">
      <c r="B12" s="194" t="s">
        <v>55</v>
      </c>
      <c r="C12" s="34" t="s">
        <v>38</v>
      </c>
      <c r="D12" s="35"/>
      <c r="E12" s="34" t="s">
        <v>39</v>
      </c>
      <c r="F12" s="35"/>
      <c r="G12" s="34" t="s">
        <v>41</v>
      </c>
      <c r="H12" s="36"/>
      <c r="I12" s="179"/>
      <c r="J12" s="179"/>
      <c r="K12" s="179"/>
      <c r="L12" s="179"/>
      <c r="M12" s="179"/>
      <c r="N12" s="179"/>
    </row>
    <row r="13" spans="2:14" s="37" customFormat="1" ht="15.75">
      <c r="B13" s="189" t="s">
        <v>18</v>
      </c>
      <c r="C13" s="38" t="s">
        <v>18</v>
      </c>
      <c r="D13" s="40" t="s">
        <v>36</v>
      </c>
      <c r="E13" s="38" t="s">
        <v>18</v>
      </c>
      <c r="F13" s="40" t="s">
        <v>36</v>
      </c>
      <c r="G13" s="38" t="s">
        <v>18</v>
      </c>
      <c r="H13" s="39" t="s">
        <v>36</v>
      </c>
      <c r="I13" s="180"/>
      <c r="J13" s="178"/>
      <c r="K13" s="180"/>
      <c r="L13" s="178"/>
      <c r="M13" s="180"/>
      <c r="N13" s="178"/>
    </row>
    <row r="14" spans="2:14" s="41" customFormat="1" ht="16.5" thickBot="1">
      <c r="B14" s="190" t="s">
        <v>37</v>
      </c>
      <c r="C14" s="42" t="s">
        <v>37</v>
      </c>
      <c r="D14" s="43" t="s">
        <v>35</v>
      </c>
      <c r="E14" s="42" t="s">
        <v>37</v>
      </c>
      <c r="F14" s="43" t="s">
        <v>35</v>
      </c>
      <c r="G14" s="42" t="s">
        <v>37</v>
      </c>
      <c r="H14" s="55" t="s">
        <v>35</v>
      </c>
      <c r="I14" s="181"/>
      <c r="J14" s="181"/>
      <c r="K14" s="181"/>
      <c r="L14" s="181"/>
      <c r="M14" s="181"/>
      <c r="N14" s="181"/>
    </row>
    <row r="15" spans="1:16" ht="24.75" customHeight="1" thickBot="1" thickTop="1">
      <c r="A15" s="282" t="s">
        <v>22</v>
      </c>
      <c r="B15" s="191"/>
      <c r="C15" s="26"/>
      <c r="D15" s="54" t="e">
        <f>C15/B15*100</f>
        <v>#DIV/0!</v>
      </c>
      <c r="E15" s="26"/>
      <c r="F15" s="54" t="e">
        <f>E15/B15*100</f>
        <v>#DIV/0!</v>
      </c>
      <c r="G15" s="26"/>
      <c r="H15" s="56" t="e">
        <f>G15/B15*100</f>
        <v>#DIV/0!</v>
      </c>
      <c r="I15" s="182"/>
      <c r="J15" s="184"/>
      <c r="K15" s="183"/>
      <c r="L15" s="184"/>
      <c r="M15" s="183"/>
      <c r="N15" s="184"/>
      <c r="O15" s="27"/>
      <c r="P15" s="27"/>
    </row>
    <row r="16" spans="1:16" ht="24.75" customHeight="1" thickBot="1">
      <c r="A16" s="283" t="s">
        <v>23</v>
      </c>
      <c r="B16" s="192"/>
      <c r="C16" s="26"/>
      <c r="D16" s="54" t="e">
        <f aca="true" t="shared" si="0" ref="D16:D25">C16/B16*100</f>
        <v>#DIV/0!</v>
      </c>
      <c r="E16" s="26"/>
      <c r="F16" s="54" t="e">
        <f aca="true" t="shared" si="1" ref="F16:F24">E16/B16*100</f>
        <v>#DIV/0!</v>
      </c>
      <c r="G16" s="26"/>
      <c r="H16" s="56" t="e">
        <f aca="true" t="shared" si="2" ref="H16:H26">G16/B16*100</f>
        <v>#DIV/0!</v>
      </c>
      <c r="I16" s="182"/>
      <c r="J16" s="184"/>
      <c r="K16" s="183"/>
      <c r="L16" s="184"/>
      <c r="M16" s="183"/>
      <c r="N16" s="184"/>
      <c r="O16" s="27"/>
      <c r="P16" s="27"/>
    </row>
    <row r="17" spans="1:16" ht="24.75" customHeight="1" thickBot="1">
      <c r="A17" s="283" t="s">
        <v>24</v>
      </c>
      <c r="B17" s="192"/>
      <c r="C17" s="26"/>
      <c r="D17" s="54" t="e">
        <f t="shared" si="0"/>
        <v>#DIV/0!</v>
      </c>
      <c r="E17" s="26"/>
      <c r="F17" s="54" t="e">
        <f t="shared" si="1"/>
        <v>#DIV/0!</v>
      </c>
      <c r="G17" s="26"/>
      <c r="H17" s="56" t="e">
        <f t="shared" si="2"/>
        <v>#DIV/0!</v>
      </c>
      <c r="I17" s="182"/>
      <c r="J17" s="184"/>
      <c r="K17" s="183"/>
      <c r="L17" s="184"/>
      <c r="M17" s="183"/>
      <c r="N17" s="184"/>
      <c r="O17" s="27"/>
      <c r="P17" s="27"/>
    </row>
    <row r="18" spans="1:16" ht="24.75" customHeight="1" thickBot="1">
      <c r="A18" s="283" t="s">
        <v>25</v>
      </c>
      <c r="B18" s="192"/>
      <c r="C18" s="26"/>
      <c r="D18" s="54" t="e">
        <f t="shared" si="0"/>
        <v>#DIV/0!</v>
      </c>
      <c r="E18" s="26"/>
      <c r="F18" s="54" t="e">
        <f t="shared" si="1"/>
        <v>#DIV/0!</v>
      </c>
      <c r="G18" s="26"/>
      <c r="H18" s="56" t="e">
        <f t="shared" si="2"/>
        <v>#DIV/0!</v>
      </c>
      <c r="I18" s="182"/>
      <c r="J18" s="184"/>
      <c r="K18" s="183"/>
      <c r="L18" s="184"/>
      <c r="M18" s="183"/>
      <c r="N18" s="184"/>
      <c r="O18" s="27"/>
      <c r="P18" s="27"/>
    </row>
    <row r="19" spans="1:16" ht="24.75" customHeight="1" thickBot="1">
      <c r="A19" s="283" t="s">
        <v>26</v>
      </c>
      <c r="B19" s="192"/>
      <c r="C19" s="26"/>
      <c r="D19" s="54" t="e">
        <f t="shared" si="0"/>
        <v>#DIV/0!</v>
      </c>
      <c r="E19" s="26"/>
      <c r="F19" s="54" t="e">
        <f t="shared" si="1"/>
        <v>#DIV/0!</v>
      </c>
      <c r="G19" s="26"/>
      <c r="H19" s="56" t="e">
        <f t="shared" si="2"/>
        <v>#DIV/0!</v>
      </c>
      <c r="I19" s="182"/>
      <c r="J19" s="184"/>
      <c r="K19" s="183"/>
      <c r="L19" s="184"/>
      <c r="M19" s="183"/>
      <c r="N19" s="184"/>
      <c r="O19" s="27"/>
      <c r="P19" s="27"/>
    </row>
    <row r="20" spans="1:16" ht="24.75" customHeight="1" thickBot="1">
      <c r="A20" s="283" t="s">
        <v>27</v>
      </c>
      <c r="B20" s="192"/>
      <c r="C20" s="26"/>
      <c r="D20" s="54" t="e">
        <f t="shared" si="0"/>
        <v>#DIV/0!</v>
      </c>
      <c r="E20" s="26"/>
      <c r="F20" s="54" t="e">
        <f t="shared" si="1"/>
        <v>#DIV/0!</v>
      </c>
      <c r="G20" s="26"/>
      <c r="H20" s="56" t="e">
        <f t="shared" si="2"/>
        <v>#DIV/0!</v>
      </c>
      <c r="I20" s="182"/>
      <c r="J20" s="184"/>
      <c r="K20" s="183"/>
      <c r="L20" s="184"/>
      <c r="M20" s="183"/>
      <c r="N20" s="184"/>
      <c r="O20" s="27"/>
      <c r="P20" s="27"/>
    </row>
    <row r="21" spans="1:16" ht="24.75" customHeight="1" thickBot="1">
      <c r="A21" s="283" t="s">
        <v>28</v>
      </c>
      <c r="B21" s="192"/>
      <c r="C21" s="26"/>
      <c r="D21" s="54" t="e">
        <f t="shared" si="0"/>
        <v>#DIV/0!</v>
      </c>
      <c r="E21" s="26"/>
      <c r="F21" s="54" t="e">
        <f t="shared" si="1"/>
        <v>#DIV/0!</v>
      </c>
      <c r="G21" s="26"/>
      <c r="H21" s="56" t="e">
        <f t="shared" si="2"/>
        <v>#DIV/0!</v>
      </c>
      <c r="I21" s="182"/>
      <c r="J21" s="184"/>
      <c r="K21" s="183"/>
      <c r="L21" s="184"/>
      <c r="M21" s="183"/>
      <c r="N21" s="184"/>
      <c r="O21" s="27"/>
      <c r="P21" s="27"/>
    </row>
    <row r="22" spans="1:16" ht="24.75" customHeight="1" thickBot="1">
      <c r="A22" s="283" t="s">
        <v>29</v>
      </c>
      <c r="B22" s="192"/>
      <c r="C22" s="26"/>
      <c r="D22" s="54" t="e">
        <f t="shared" si="0"/>
        <v>#DIV/0!</v>
      </c>
      <c r="E22" s="26"/>
      <c r="F22" s="54" t="e">
        <f t="shared" si="1"/>
        <v>#DIV/0!</v>
      </c>
      <c r="G22" s="26"/>
      <c r="H22" s="56" t="e">
        <f t="shared" si="2"/>
        <v>#DIV/0!</v>
      </c>
      <c r="I22" s="182"/>
      <c r="J22" s="184"/>
      <c r="K22" s="183"/>
      <c r="L22" s="184"/>
      <c r="M22" s="183"/>
      <c r="N22" s="184"/>
      <c r="O22" s="27"/>
      <c r="P22" s="27"/>
    </row>
    <row r="23" spans="1:16" ht="24.75" customHeight="1" thickBot="1">
      <c r="A23" s="283" t="s">
        <v>30</v>
      </c>
      <c r="B23" s="192"/>
      <c r="C23" s="26"/>
      <c r="D23" s="54" t="e">
        <f t="shared" si="0"/>
        <v>#DIV/0!</v>
      </c>
      <c r="E23" s="26"/>
      <c r="F23" s="54" t="e">
        <f t="shared" si="1"/>
        <v>#DIV/0!</v>
      </c>
      <c r="G23" s="26"/>
      <c r="H23" s="56" t="e">
        <f t="shared" si="2"/>
        <v>#DIV/0!</v>
      </c>
      <c r="I23" s="182"/>
      <c r="J23" s="184"/>
      <c r="K23" s="183"/>
      <c r="L23" s="184"/>
      <c r="M23" s="183"/>
      <c r="N23" s="184"/>
      <c r="O23" s="27"/>
      <c r="P23" s="27"/>
    </row>
    <row r="24" spans="1:16" ht="24.75" customHeight="1" thickBot="1">
      <c r="A24" s="283" t="s">
        <v>31</v>
      </c>
      <c r="B24" s="192"/>
      <c r="C24" s="26"/>
      <c r="D24" s="54" t="e">
        <f t="shared" si="0"/>
        <v>#DIV/0!</v>
      </c>
      <c r="E24" s="26"/>
      <c r="F24" s="54" t="e">
        <f t="shared" si="1"/>
        <v>#DIV/0!</v>
      </c>
      <c r="G24" s="26"/>
      <c r="H24" s="56" t="e">
        <f t="shared" si="2"/>
        <v>#DIV/0!</v>
      </c>
      <c r="I24" s="182"/>
      <c r="J24" s="184"/>
      <c r="K24" s="183"/>
      <c r="L24" s="184"/>
      <c r="M24" s="183"/>
      <c r="N24" s="184"/>
      <c r="O24" s="27"/>
      <c r="P24" s="27"/>
    </row>
    <row r="25" spans="1:16" ht="24.75" customHeight="1" thickBot="1">
      <c r="A25" s="283" t="s">
        <v>32</v>
      </c>
      <c r="B25" s="192"/>
      <c r="C25" s="26"/>
      <c r="D25" s="54" t="e">
        <f t="shared" si="0"/>
        <v>#DIV/0!</v>
      </c>
      <c r="E25" s="26"/>
      <c r="F25" s="54" t="e">
        <f>E25/B25*100</f>
        <v>#DIV/0!</v>
      </c>
      <c r="G25" s="26"/>
      <c r="H25" s="56" t="e">
        <f t="shared" si="2"/>
        <v>#DIV/0!</v>
      </c>
      <c r="I25" s="182"/>
      <c r="J25" s="184"/>
      <c r="K25" s="183"/>
      <c r="L25" s="184"/>
      <c r="M25" s="183"/>
      <c r="N25" s="184"/>
      <c r="O25" s="27"/>
      <c r="P25" s="27"/>
    </row>
    <row r="26" spans="1:16" ht="24.75" customHeight="1" thickBot="1">
      <c r="A26" s="283" t="s">
        <v>33</v>
      </c>
      <c r="B26" s="192"/>
      <c r="C26" s="26"/>
      <c r="D26" s="54" t="e">
        <f>C26/B26*100</f>
        <v>#DIV/0!</v>
      </c>
      <c r="E26" s="26"/>
      <c r="F26" s="54" t="e">
        <f>E26/B26*100</f>
        <v>#DIV/0!</v>
      </c>
      <c r="G26" s="26"/>
      <c r="H26" s="56" t="e">
        <f t="shared" si="2"/>
        <v>#DIV/0!</v>
      </c>
      <c r="I26" s="182"/>
      <c r="J26" s="184"/>
      <c r="K26" s="183"/>
      <c r="L26" s="184"/>
      <c r="M26" s="183"/>
      <c r="N26" s="184"/>
      <c r="O26" s="27"/>
      <c r="P26" s="27"/>
    </row>
    <row r="27" spans="1:16" ht="24.75" customHeight="1" thickBot="1">
      <c r="A27" s="187" t="s">
        <v>34</v>
      </c>
      <c r="B27" s="193"/>
      <c r="C27" s="74">
        <f>SUM(C15:C26)</f>
        <v>0</v>
      </c>
      <c r="D27" s="75"/>
      <c r="E27" s="74">
        <f>SUM(E15:E26)</f>
        <v>0</v>
      </c>
      <c r="F27" s="75"/>
      <c r="G27" s="74">
        <f>SUM(G15:G26)</f>
        <v>0</v>
      </c>
      <c r="H27" s="76"/>
      <c r="I27" s="168"/>
      <c r="J27" s="186"/>
      <c r="K27" s="185"/>
      <c r="L27" s="186"/>
      <c r="M27" s="185"/>
      <c r="N27" s="186"/>
      <c r="O27" s="27"/>
      <c r="P27" s="27"/>
    </row>
    <row r="28" spans="1:16" ht="24.75" customHeight="1" thickBot="1">
      <c r="A28" s="188" t="s">
        <v>73</v>
      </c>
      <c r="B28" s="195" t="e">
        <f>AVERAGE(B15:B26)</f>
        <v>#DIV/0!</v>
      </c>
      <c r="C28" s="70" t="e">
        <f>AVERAGE(C15:C26)</f>
        <v>#DIV/0!</v>
      </c>
      <c r="D28" s="71" t="e">
        <f>C28/B28*100</f>
        <v>#DIV/0!</v>
      </c>
      <c r="E28" s="72" t="e">
        <f>AVERAGE(E15:E26)</f>
        <v>#DIV/0!</v>
      </c>
      <c r="F28" s="71" t="e">
        <f>E28/B28*100</f>
        <v>#DIV/0!</v>
      </c>
      <c r="G28" s="72" t="e">
        <f>AVERAGE(G15:G26)</f>
        <v>#DIV/0!</v>
      </c>
      <c r="H28" s="73" t="e">
        <f>G28/B28*100</f>
        <v>#DIV/0!</v>
      </c>
      <c r="I28" s="181"/>
      <c r="J28" s="186"/>
      <c r="K28" s="181"/>
      <c r="L28" s="186"/>
      <c r="M28" s="181"/>
      <c r="N28" s="186"/>
      <c r="O28" s="27"/>
      <c r="P28" s="27"/>
    </row>
    <row r="29" spans="1:16" ht="16.5" thickTop="1">
      <c r="A29" s="19"/>
      <c r="B29" s="44"/>
      <c r="C29" s="45"/>
      <c r="D29" s="45"/>
      <c r="E29" s="45"/>
      <c r="F29" s="45"/>
      <c r="G29" s="45"/>
      <c r="H29" s="45"/>
      <c r="I29" s="27"/>
      <c r="J29" s="27"/>
      <c r="K29" s="27"/>
      <c r="L29" s="27"/>
      <c r="M29" s="27"/>
      <c r="N29" s="27"/>
      <c r="O29" s="27"/>
      <c r="P29" s="27"/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rowBreaks count="2" manualBreakCount="2">
    <brk id="11" max="255" man="1"/>
    <brk id="30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Geraldine Madalosso</cp:lastModifiedBy>
  <cp:lastPrinted>2012-09-26T13:57:56Z</cp:lastPrinted>
  <dcterms:created xsi:type="dcterms:W3CDTF">2012-07-03T19:49:50Z</dcterms:created>
  <dcterms:modified xsi:type="dcterms:W3CDTF">2021-02-03T12:47:06Z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