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0" windowWidth="11730" windowHeight="8355" activeTab="0"/>
  </bookViews>
  <sheets>
    <sheet name="GVE09 FRANCODAROCHA CONSOL 2013" sheetId="1" r:id="rId1"/>
    <sheet name="Gráf1GVE09_2013" sheetId="2" r:id="rId2"/>
    <sheet name="Graf2GVE09_FEt" sheetId="3" r:id="rId3"/>
    <sheet name="Gráf3GVE09_PlTrat" sheetId="4" r:id="rId4"/>
  </sheets>
  <definedNames/>
  <calcPr fullCalcOnLoad="1"/>
</workbook>
</file>

<file path=xl/sharedStrings.xml><?xml version="1.0" encoding="utf-8"?>
<sst xmlns="http://schemas.openxmlformats.org/spreadsheetml/2006/main" count="113" uniqueCount="56">
  <si>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</si>
  <si>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</si>
  <si>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</si>
  <si>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</si>
  <si>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</si>
  <si>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</si>
  <si>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</si>
  <si>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</si>
  <si>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</si>
  <si>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</si>
  <si>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CAIEIRAS</t>
  </si>
  <si>
    <t>-</t>
  </si>
  <si>
    <t>CAJAMAR</t>
  </si>
  <si>
    <t>FRANCISCO MORATO</t>
  </si>
  <si>
    <t>FRANCO DA ROCHA</t>
  </si>
  <si>
    <t>MAIRIPORA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</si>
  <si>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</si>
  <si>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</si>
  <si>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</si>
  <si>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</si>
  <si>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</si>
  <si>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</si>
  <si>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</si>
  <si>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</si>
  <si>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</si>
  <si>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</si>
  <si>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</si>
  <si>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</si>
  <si>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</si>
  <si>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</si>
  <si>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</si>
  <si>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</si>
  <si>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</si>
  <si>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</si>
  <si>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</si>
  <si>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</si>
  <si>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</si>
  <si>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</si>
  <si>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</si>
  <si>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</si>
  <si>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</si>
  <si>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</si>
  <si>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</si>
  <si>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</si>
  <si>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</si>
  <si>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</si>
  <si>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</si>
  <si>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</si>
  <si>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</si>
  <si>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9 FRANCO DA ROCHA, ESP, 2013</t>
  </si>
  <si>
    <r>
      <t xml:space="preserve">Tabela 1. MDDA: </t>
    </r>
    <r>
      <rPr>
        <sz val="12"/>
        <color indexed="8"/>
        <rFont val="Arial"/>
        <family val="2"/>
      </rPr>
      <t>Casos de diarréia por faixa etária, plano de tratamento e outras variáveis, por semana epidemiológica GVE 09 - FRANCO DA ROCHA,  2013</t>
    </r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</si>
  <si>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</si>
  <si>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</si>
  <si>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09 - FRANCO DA ROCHA, 2013</t>
    </r>
  </si>
  <si>
    <r>
      <t xml:space="preserve">Tabela 3. MDDA: </t>
    </r>
    <r>
      <rPr>
        <sz val="12"/>
        <color indexed="8"/>
        <rFont val="Arial"/>
        <family val="2"/>
      </rPr>
      <t>Distribuição de casos de diarréia por município e semana epidemiológica, GVE 09 - FRANCO DA ROCHA,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</si>
  <si>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09 - FRANCO DA ROCHA, 2013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</si>
</sst>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theme="1"/>
      <name val="Arial"/>
      <family val="2"/>
    </font>
    <font>
      <sz val="8"/>
      <color rgb="FF000000"/>
      <name val="Verdana"/>
      <family val="2"/>
    </font>
    <font>
      <b/>
      <i/>
      <sz val="10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22"/>
      </right>
      <top style="medium">
        <color indexed="8"/>
      </top>
      <bottom style="medium"/>
    </border>
    <border>
      <left style="thin">
        <color indexed="22"/>
      </left>
      <right style="thin">
        <color indexed="22"/>
      </right>
      <top style="medium">
        <color indexed="8"/>
      </top>
      <bottom style="medium"/>
    </border>
    <border>
      <left style="thin">
        <color indexed="22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22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24" borderId="0" xfId="0" applyFont="1" applyFill="1" applyBorder="1" applyAlignment="1">
      <alignment wrapText="1"/>
    </xf>
    <xf numFmtId="0" fontId="20" fillId="0" borderId="0" xfId="0" applyFont="1" applyAlignment="1">
      <alignment horizontal="center"/>
    </xf>
    <xf numFmtId="0" fontId="36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25" borderId="15" xfId="0" applyFont="1" applyFill="1" applyBorder="1" applyAlignment="1">
      <alignment horizontal="center" vertical="top" wrapText="1"/>
    </xf>
    <xf numFmtId="0" fontId="20" fillId="25" borderId="16" xfId="0" applyFont="1" applyFill="1" applyBorder="1" applyAlignment="1">
      <alignment horizontal="center" vertical="top" wrapText="1"/>
    </xf>
    <xf numFmtId="0" fontId="20" fillId="25" borderId="17" xfId="0" applyFont="1" applyFill="1" applyBorder="1" applyAlignment="1">
      <alignment horizontal="center" vertical="top" wrapText="1"/>
    </xf>
    <xf numFmtId="0" fontId="20" fillId="25" borderId="18" xfId="0" applyFont="1" applyFill="1" applyBorder="1" applyAlignment="1">
      <alignment horizontal="center" vertical="top" wrapText="1"/>
    </xf>
    <xf numFmtId="0" fontId="20" fillId="25" borderId="19" xfId="0" applyFont="1" applyFill="1" applyBorder="1" applyAlignment="1">
      <alignment horizontal="center" vertical="top" wrapText="1"/>
    </xf>
    <xf numFmtId="0" fontId="20" fillId="25" borderId="2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172" fontId="18" fillId="0" borderId="23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172" fontId="18" fillId="0" borderId="25" xfId="0" applyNumberFormat="1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172" fontId="18" fillId="0" borderId="30" xfId="0" applyNumberFormat="1" applyFont="1" applyBorder="1" applyAlignment="1">
      <alignment horizontal="center" wrapText="1"/>
    </xf>
    <xf numFmtId="0" fontId="20" fillId="26" borderId="32" xfId="0" applyFont="1" applyFill="1" applyBorder="1" applyAlignment="1">
      <alignment horizontal="center" wrapText="1"/>
    </xf>
    <xf numFmtId="0" fontId="20" fillId="26" borderId="33" xfId="0" applyFont="1" applyFill="1" applyBorder="1" applyAlignment="1">
      <alignment horizontal="center" wrapText="1"/>
    </xf>
    <xf numFmtId="0" fontId="20" fillId="26" borderId="34" xfId="0" applyFont="1" applyFill="1" applyBorder="1" applyAlignment="1">
      <alignment horizontal="center" wrapText="1"/>
    </xf>
    <xf numFmtId="0" fontId="20" fillId="26" borderId="35" xfId="0" applyFont="1" applyFill="1" applyBorder="1" applyAlignment="1">
      <alignment horizontal="center" wrapText="1"/>
    </xf>
    <xf numFmtId="0" fontId="20" fillId="26" borderId="36" xfId="0" applyFont="1" applyFill="1" applyBorder="1" applyAlignment="1">
      <alignment horizontal="center" wrapText="1"/>
    </xf>
    <xf numFmtId="1" fontId="20" fillId="26" borderId="34" xfId="0" applyNumberFormat="1" applyFont="1" applyFill="1" applyBorder="1" applyAlignment="1">
      <alignment horizontal="center" wrapText="1"/>
    </xf>
    <xf numFmtId="172" fontId="20" fillId="26" borderId="36" xfId="0" applyNumberFormat="1" applyFont="1" applyFill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31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5" fillId="0" borderId="37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18" fillId="0" borderId="28" xfId="0" applyFont="1" applyBorder="1" applyAlignment="1">
      <alignment/>
    </xf>
    <xf numFmtId="0" fontId="25" fillId="0" borderId="28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0" fillId="26" borderId="46" xfId="0" applyFont="1" applyFill="1" applyBorder="1" applyAlignment="1">
      <alignment horizontal="center" wrapText="1"/>
    </xf>
    <xf numFmtId="0" fontId="20" fillId="26" borderId="19" xfId="0" applyFont="1" applyFill="1" applyBorder="1" applyAlignment="1">
      <alignment horizontal="center" wrapText="1"/>
    </xf>
    <xf numFmtId="0" fontId="20" fillId="26" borderId="47" xfId="0" applyFont="1" applyFill="1" applyBorder="1" applyAlignment="1">
      <alignment horizontal="center" wrapText="1"/>
    </xf>
    <xf numFmtId="0" fontId="20" fillId="25" borderId="48" xfId="0" applyFont="1" applyFill="1" applyBorder="1" applyAlignment="1">
      <alignment horizontal="center" vertical="top" wrapText="1"/>
    </xf>
    <xf numFmtId="0" fontId="20" fillId="25" borderId="49" xfId="0" applyFont="1" applyFill="1" applyBorder="1" applyAlignment="1">
      <alignment horizontal="center" vertical="top" wrapText="1"/>
    </xf>
    <xf numFmtId="0" fontId="20" fillId="25" borderId="50" xfId="0" applyFont="1" applyFill="1" applyBorder="1" applyAlignment="1">
      <alignment horizontal="center" vertical="top" wrapText="1"/>
    </xf>
    <xf numFmtId="0" fontId="20" fillId="25" borderId="51" xfId="0" applyFont="1" applyFill="1" applyBorder="1" applyAlignment="1">
      <alignment horizontal="center" vertical="top" wrapText="1"/>
    </xf>
    <xf numFmtId="0" fontId="20" fillId="25" borderId="52" xfId="0" applyFont="1" applyFill="1" applyBorder="1" applyAlignment="1">
      <alignment horizontal="center" vertical="top" wrapText="1"/>
    </xf>
    <xf numFmtId="0" fontId="20" fillId="25" borderId="53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0" fillId="25" borderId="54" xfId="0" applyFont="1" applyFill="1" applyBorder="1" applyAlignment="1">
      <alignment wrapText="1"/>
    </xf>
    <xf numFmtId="0" fontId="20" fillId="25" borderId="55" xfId="0" applyFont="1" applyFill="1" applyBorder="1" applyAlignment="1">
      <alignment wrapText="1"/>
    </xf>
    <xf numFmtId="0" fontId="20" fillId="25" borderId="56" xfId="0" applyFont="1" applyFill="1" applyBorder="1" applyAlignment="1">
      <alignment wrapText="1"/>
    </xf>
    <xf numFmtId="0" fontId="20" fillId="25" borderId="57" xfId="0" applyFont="1" applyFill="1" applyBorder="1" applyAlignment="1">
      <alignment horizontal="center" wrapText="1"/>
    </xf>
    <xf numFmtId="0" fontId="20" fillId="25" borderId="58" xfId="0" applyFont="1" applyFill="1" applyBorder="1" applyAlignment="1">
      <alignment horizontal="center" wrapText="1"/>
    </xf>
    <xf numFmtId="0" fontId="20" fillId="25" borderId="59" xfId="0" applyFont="1" applyFill="1" applyBorder="1" applyAlignment="1">
      <alignment horizontal="center" wrapText="1"/>
    </xf>
    <xf numFmtId="0" fontId="20" fillId="25" borderId="60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61" xfId="0" applyFont="1" applyBorder="1" applyAlignment="1">
      <alignment horizontal="center" wrapText="1"/>
    </xf>
    <xf numFmtId="0" fontId="24" fillId="0" borderId="62" xfId="0" applyFont="1" applyBorder="1" applyAlignment="1">
      <alignment horizontal="center" wrapText="1"/>
    </xf>
    <xf numFmtId="0" fontId="18" fillId="0" borderId="43" xfId="0" applyFont="1" applyBorder="1" applyAlignment="1">
      <alignment horizontal="left" wrapText="1"/>
    </xf>
    <xf numFmtId="0" fontId="18" fillId="0" borderId="44" xfId="0" applyFont="1" applyBorder="1" applyAlignment="1">
      <alignment horizontal="left" wrapText="1"/>
    </xf>
    <xf numFmtId="0" fontId="18" fillId="0" borderId="63" xfId="0" applyFont="1" applyBorder="1" applyAlignment="1">
      <alignment horizontal="left" wrapText="1"/>
    </xf>
    <xf numFmtId="0" fontId="24" fillId="0" borderId="64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20" fillId="26" borderId="65" xfId="0" applyFont="1" applyFill="1" applyBorder="1" applyAlignment="1">
      <alignment horizontal="center"/>
    </xf>
    <xf numFmtId="0" fontId="20" fillId="26" borderId="66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 vertical="center"/>
    </xf>
    <xf numFmtId="0" fontId="20" fillId="26" borderId="67" xfId="0" applyFont="1" applyFill="1" applyBorder="1" applyAlignment="1">
      <alignment/>
    </xf>
    <xf numFmtId="0" fontId="18" fillId="0" borderId="68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20" fillId="26" borderId="54" xfId="0" applyFont="1" applyFill="1" applyBorder="1" applyAlignment="1">
      <alignment horizontal="left"/>
    </xf>
    <xf numFmtId="0" fontId="20" fillId="26" borderId="65" xfId="0" applyFont="1" applyFill="1" applyBorder="1" applyAlignment="1">
      <alignment/>
    </xf>
    <xf numFmtId="0" fontId="20" fillId="26" borderId="66" xfId="0" applyFont="1" applyFill="1" applyBorder="1" applyAlignment="1">
      <alignment/>
    </xf>
    <xf numFmtId="0" fontId="20" fillId="26" borderId="55" xfId="0" applyFont="1" applyFill="1" applyBorder="1" applyAlignment="1">
      <alignment/>
    </xf>
    <xf numFmtId="0" fontId="20" fillId="26" borderId="69" xfId="0" applyFont="1" applyFill="1" applyBorder="1" applyAlignment="1">
      <alignment horizontal="left"/>
    </xf>
    <xf numFmtId="0" fontId="19" fillId="26" borderId="69" xfId="0" applyFont="1" applyFill="1" applyBorder="1" applyAlignment="1">
      <alignment horizontal="center"/>
    </xf>
    <xf numFmtId="0" fontId="19" fillId="26" borderId="65" xfId="0" applyFont="1" applyFill="1" applyBorder="1" applyAlignment="1">
      <alignment horizontal="center"/>
    </xf>
    <xf numFmtId="0" fontId="19" fillId="26" borderId="32" xfId="0" applyFont="1" applyFill="1" applyBorder="1" applyAlignment="1">
      <alignment horizontal="center"/>
    </xf>
    <xf numFmtId="0" fontId="20" fillId="26" borderId="70" xfId="0" applyFont="1" applyFill="1" applyBorder="1" applyAlignment="1">
      <alignment horizontal="left"/>
    </xf>
    <xf numFmtId="0" fontId="20" fillId="26" borderId="54" xfId="0" applyFont="1" applyFill="1" applyBorder="1" applyAlignment="1">
      <alignment horizontal="center"/>
    </xf>
    <xf numFmtId="0" fontId="20" fillId="26" borderId="71" xfId="0" applyFont="1" applyFill="1" applyBorder="1" applyAlignment="1">
      <alignment horizontal="center"/>
    </xf>
    <xf numFmtId="0" fontId="20" fillId="26" borderId="72" xfId="0" applyFont="1" applyFill="1" applyBorder="1" applyAlignment="1">
      <alignment horizontal="center"/>
    </xf>
    <xf numFmtId="0" fontId="20" fillId="26" borderId="73" xfId="0" applyFont="1" applyFill="1" applyBorder="1" applyAlignment="1">
      <alignment horizontal="center"/>
    </xf>
    <xf numFmtId="0" fontId="19" fillId="26" borderId="74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0" fillId="0" borderId="63" xfId="0" applyFont="1" applyBorder="1" applyAlignment="1">
      <alignment horizontal="left"/>
    </xf>
    <xf numFmtId="0" fontId="21" fillId="0" borderId="38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0" fillId="25" borderId="75" xfId="0" applyFont="1" applyFill="1" applyBorder="1" applyAlignment="1">
      <alignment horizontal="center" vertical="top" wrapText="1"/>
    </xf>
    <xf numFmtId="0" fontId="20" fillId="25" borderId="76" xfId="0" applyFont="1" applyFill="1" applyBorder="1" applyAlignment="1">
      <alignment horizontal="center" vertical="top" wrapText="1"/>
    </xf>
    <xf numFmtId="0" fontId="20" fillId="25" borderId="71" xfId="0" applyFont="1" applyFill="1" applyBorder="1" applyAlignment="1">
      <alignment horizontal="center" vertical="top" wrapText="1"/>
    </xf>
    <xf numFmtId="0" fontId="20" fillId="25" borderId="77" xfId="0" applyFont="1" applyFill="1" applyBorder="1" applyAlignment="1">
      <alignment horizontal="center" vertical="top" wrapText="1"/>
    </xf>
    <xf numFmtId="0" fontId="20" fillId="25" borderId="60" xfId="0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center" wrapText="1"/>
    </xf>
    <xf numFmtId="0" fontId="20" fillId="25" borderId="65" xfId="0" applyFont="1" applyFill="1" applyBorder="1" applyAlignment="1">
      <alignment horizontal="center" wrapText="1"/>
    </xf>
    <xf numFmtId="0" fontId="20" fillId="25" borderId="6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25" borderId="78" xfId="0" applyFont="1" applyFill="1" applyBorder="1" applyAlignment="1">
      <alignment horizontal="center" vertical="top" wrapText="1"/>
    </xf>
    <xf numFmtId="0" fontId="20" fillId="25" borderId="79" xfId="0" applyFont="1" applyFill="1" applyBorder="1" applyAlignment="1">
      <alignment horizontal="center" vertical="top" wrapText="1"/>
    </xf>
    <xf numFmtId="0" fontId="20" fillId="25" borderId="80" xfId="0" applyFont="1" applyFill="1" applyBorder="1" applyAlignment="1">
      <alignment horizontal="center" vertical="top" wrapText="1"/>
    </xf>
    <xf numFmtId="0" fontId="20" fillId="25" borderId="81" xfId="0" applyFont="1" applyFill="1" applyBorder="1" applyAlignment="1">
      <alignment horizontal="center" vertical="top" wrapText="1"/>
    </xf>
    <xf numFmtId="0" fontId="20" fillId="25" borderId="82" xfId="0" applyFont="1" applyFill="1" applyBorder="1" applyAlignment="1">
      <alignment horizontal="center" vertical="top" wrapText="1"/>
    </xf>
    <xf numFmtId="0" fontId="20" fillId="25" borderId="83" xfId="0" applyFont="1" applyFill="1" applyBorder="1" applyAlignment="1">
      <alignment horizontal="center" vertical="top" wrapText="1"/>
    </xf>
    <xf numFmtId="0" fontId="20" fillId="25" borderId="84" xfId="0" applyFont="1" applyFill="1" applyBorder="1" applyAlignment="1">
      <alignment horizontal="center" vertical="top" wrapText="1"/>
    </xf>
    <xf numFmtId="0" fontId="20" fillId="25" borderId="54" xfId="0" applyFont="1" applyFill="1" applyBorder="1" applyAlignment="1">
      <alignment horizontal="center" vertical="top" wrapText="1"/>
    </xf>
    <xf numFmtId="0" fontId="20" fillId="25" borderId="56" xfId="0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09 Franco de Rocha,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'GVE09 FRANCODAROCHA CONSOL 2013'!$B$96:$BA$96</c:f>
              <c:numCache>
                <c:ptCount val="52"/>
                <c:pt idx="0">
                  <c:v>368</c:v>
                </c:pt>
                <c:pt idx="1">
                  <c:v>428</c:v>
                </c:pt>
                <c:pt idx="2">
                  <c:v>374</c:v>
                </c:pt>
                <c:pt idx="3">
                  <c:v>396</c:v>
                </c:pt>
                <c:pt idx="4">
                  <c:v>409</c:v>
                </c:pt>
                <c:pt idx="5">
                  <c:v>365</c:v>
                </c:pt>
                <c:pt idx="6">
                  <c:v>385</c:v>
                </c:pt>
                <c:pt idx="7">
                  <c:v>407</c:v>
                </c:pt>
                <c:pt idx="8">
                  <c:v>394</c:v>
                </c:pt>
                <c:pt idx="9">
                  <c:v>491</c:v>
                </c:pt>
                <c:pt idx="10">
                  <c:v>434</c:v>
                </c:pt>
                <c:pt idx="11">
                  <c:v>422</c:v>
                </c:pt>
                <c:pt idx="12">
                  <c:v>353</c:v>
                </c:pt>
                <c:pt idx="13">
                  <c:v>410</c:v>
                </c:pt>
                <c:pt idx="14">
                  <c:v>420</c:v>
                </c:pt>
                <c:pt idx="15">
                  <c:v>393</c:v>
                </c:pt>
                <c:pt idx="16">
                  <c:v>411</c:v>
                </c:pt>
                <c:pt idx="17">
                  <c:v>422</c:v>
                </c:pt>
                <c:pt idx="18">
                  <c:v>346</c:v>
                </c:pt>
                <c:pt idx="19">
                  <c:v>335</c:v>
                </c:pt>
                <c:pt idx="20">
                  <c:v>447</c:v>
                </c:pt>
                <c:pt idx="21">
                  <c:v>351</c:v>
                </c:pt>
                <c:pt idx="22">
                  <c:v>420</c:v>
                </c:pt>
                <c:pt idx="23">
                  <c:v>422</c:v>
                </c:pt>
                <c:pt idx="24">
                  <c:v>435</c:v>
                </c:pt>
                <c:pt idx="25">
                  <c:v>382</c:v>
                </c:pt>
                <c:pt idx="26">
                  <c:v>338</c:v>
                </c:pt>
                <c:pt idx="27">
                  <c:v>356</c:v>
                </c:pt>
                <c:pt idx="28">
                  <c:v>300</c:v>
                </c:pt>
                <c:pt idx="29">
                  <c:v>314</c:v>
                </c:pt>
                <c:pt idx="30">
                  <c:v>284</c:v>
                </c:pt>
                <c:pt idx="31">
                  <c:v>406</c:v>
                </c:pt>
                <c:pt idx="32">
                  <c:v>409</c:v>
                </c:pt>
                <c:pt idx="33">
                  <c:v>559</c:v>
                </c:pt>
                <c:pt idx="34">
                  <c:v>618</c:v>
                </c:pt>
                <c:pt idx="35">
                  <c:v>657</c:v>
                </c:pt>
                <c:pt idx="36">
                  <c:v>841</c:v>
                </c:pt>
                <c:pt idx="37">
                  <c:v>777</c:v>
                </c:pt>
                <c:pt idx="38">
                  <c:v>672</c:v>
                </c:pt>
                <c:pt idx="39">
                  <c:v>585</c:v>
                </c:pt>
                <c:pt idx="40">
                  <c:v>546</c:v>
                </c:pt>
                <c:pt idx="41">
                  <c:v>759</c:v>
                </c:pt>
                <c:pt idx="42">
                  <c:v>616</c:v>
                </c:pt>
                <c:pt idx="43">
                  <c:v>559</c:v>
                </c:pt>
                <c:pt idx="44">
                  <c:v>493</c:v>
                </c:pt>
                <c:pt idx="45">
                  <c:v>393</c:v>
                </c:pt>
                <c:pt idx="46">
                  <c:v>421</c:v>
                </c:pt>
                <c:pt idx="47">
                  <c:v>391</c:v>
                </c:pt>
                <c:pt idx="48">
                  <c:v>504</c:v>
                </c:pt>
                <c:pt idx="49">
                  <c:v>445</c:v>
                </c:pt>
                <c:pt idx="50">
                  <c:v>366</c:v>
                </c:pt>
                <c:pt idx="51">
                  <c:v>332</c:v>
                </c:pt>
              </c:numCache>
            </c:numRef>
          </c:val>
          <c:smooth val="0"/>
        </c:ser>
        <c:marker val="1"/>
        <c:axId val="18137158"/>
        <c:axId val="29016695"/>
      </c:lineChart>
      <c:catAx>
        <c:axId val="1813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16695"/>
        <c:crosses val="autoZero"/>
        <c:auto val="1"/>
        <c:lblOffset val="100"/>
        <c:tickLblSkip val="1"/>
        <c:noMultiLvlLbl val="0"/>
      </c:catAx>
      <c:valAx>
        <c:axId val="2901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09 - Franco da Rocha, ESP, 2013</a:t>
            </a:r>
          </a:p>
        </c:rich>
      </c:tx>
      <c:layout>
        <c:manualLayout>
          <c:xMode val="factor"/>
          <c:yMode val="factor"/>
          <c:x val="0.0117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18075"/>
          <c:w val="0.813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2013'!$B$103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2013'!$A$104:$A$107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2013'!$B$104:$B$107</c:f>
              <c:numCache>
                <c:ptCount val="4"/>
                <c:pt idx="0">
                  <c:v>164</c:v>
                </c:pt>
                <c:pt idx="1">
                  <c:v>200</c:v>
                </c:pt>
                <c:pt idx="2">
                  <c:v>202</c:v>
                </c:pt>
                <c:pt idx="3">
                  <c:v>220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2013'!$C$103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2013'!$A$104:$A$107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2013'!$C$104:$C$107</c:f>
              <c:numCache>
                <c:ptCount val="4"/>
                <c:pt idx="0">
                  <c:v>653</c:v>
                </c:pt>
                <c:pt idx="1">
                  <c:v>1041</c:v>
                </c:pt>
                <c:pt idx="2">
                  <c:v>1353</c:v>
                </c:pt>
                <c:pt idx="3">
                  <c:v>1152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2013'!$D$103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2013'!$A$104:$A$107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2013'!$D$104:$D$107</c:f>
              <c:numCache>
                <c:ptCount val="4"/>
                <c:pt idx="0">
                  <c:v>451</c:v>
                </c:pt>
                <c:pt idx="1">
                  <c:v>608</c:v>
                </c:pt>
                <c:pt idx="2">
                  <c:v>933</c:v>
                </c:pt>
                <c:pt idx="3">
                  <c:v>741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2013'!$E$103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2013'!$A$104:$A$107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2013'!$E$104:$E$107</c:f>
              <c:numCache>
                <c:ptCount val="4"/>
                <c:pt idx="0">
                  <c:v>3956</c:v>
                </c:pt>
                <c:pt idx="1">
                  <c:v>3273</c:v>
                </c:pt>
                <c:pt idx="2">
                  <c:v>4037</c:v>
                </c:pt>
                <c:pt idx="3">
                  <c:v>4294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2013'!$F$103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2013'!$A$104:$A$107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2013'!$F$104:$F$107</c:f>
              <c:numCache>
                <c:ptCount val="4"/>
                <c:pt idx="0">
                  <c:v>2</c:v>
                </c:pt>
                <c:pt idx="1">
                  <c:v>72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</c:ser>
        <c:axId val="59823664"/>
        <c:axId val="1542065"/>
      </c:bar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2065"/>
        <c:crosses val="autoZero"/>
        <c:auto val="1"/>
        <c:lblOffset val="100"/>
        <c:tickLblSkip val="1"/>
        <c:noMultiLvlLbl val="0"/>
      </c:catAx>
      <c:valAx>
        <c:axId val="1542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23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75"/>
          <c:y val="0.83675"/>
          <c:w val="0.344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09 - Franco da Rocha, ESP, 2013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2013'!$A$104:$A$107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2013'!$H$104:$H$107</c:f>
              <c:numCache>
                <c:ptCount val="4"/>
                <c:pt idx="0">
                  <c:v>1083</c:v>
                </c:pt>
                <c:pt idx="1">
                  <c:v>1215</c:v>
                </c:pt>
                <c:pt idx="2">
                  <c:v>1462</c:v>
                </c:pt>
                <c:pt idx="3">
                  <c:v>1328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2013'!$A$104:$A$107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2013'!$I$104:$I$107</c:f>
              <c:numCache>
                <c:ptCount val="4"/>
                <c:pt idx="0">
                  <c:v>1564</c:v>
                </c:pt>
                <c:pt idx="1">
                  <c:v>1562</c:v>
                </c:pt>
                <c:pt idx="2">
                  <c:v>2218</c:v>
                </c:pt>
                <c:pt idx="3">
                  <c:v>2179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2013'!$A$104:$A$107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2013'!$J$104:$J$107</c:f>
              <c:numCache>
                <c:ptCount val="4"/>
                <c:pt idx="0">
                  <c:v>2576</c:v>
                </c:pt>
                <c:pt idx="1">
                  <c:v>2350</c:v>
                </c:pt>
                <c:pt idx="2">
                  <c:v>2769</c:v>
                </c:pt>
                <c:pt idx="3">
                  <c:v>2893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2013'!$A$104:$A$107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2013'!$K$104:$K$107</c:f>
              <c:numCache>
                <c:ptCount val="4"/>
                <c:pt idx="0">
                  <c:v>3</c:v>
                </c:pt>
                <c:pt idx="1">
                  <c:v>67</c:v>
                </c:pt>
                <c:pt idx="2">
                  <c:v>82</c:v>
                </c:pt>
                <c:pt idx="3">
                  <c:v>10</c:v>
                </c:pt>
              </c:numCache>
            </c:numRef>
          </c:val>
        </c:ser>
        <c:axId val="13878586"/>
        <c:axId val="57798411"/>
      </c:barChart>
      <c:catAx>
        <c:axId val="1387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8411"/>
        <c:crosses val="autoZero"/>
        <c:auto val="1"/>
        <c:lblOffset val="100"/>
        <c:tickLblSkip val="1"/>
        <c:noMultiLvlLbl val="0"/>
      </c:catAx>
      <c:valAx>
        <c:axId val="57798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8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825"/>
          <c:y val="0.94775"/>
          <c:w val="0.169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1"/>
  <sheetViews>
    <sheetView tabSelected="1" zoomScalePageLayoutView="0" workbookViewId="0" topLeftCell="A40">
      <selection activeCell="B72" sqref="B72"/>
    </sheetView>
  </sheetViews>
  <sheetFormatPr defaultColWidth="9.140625" defaultRowHeight="15"/>
  <cols>
    <col min="1" max="1" width="19.57421875" style="1" customWidth="1"/>
    <col min="2" max="2" width="10.00390625" style="1" customWidth="1"/>
    <col min="3" max="3" width="11.28125" style="1" customWidth="1"/>
    <col min="4" max="12" width="9.140625" style="1" customWidth="1"/>
    <col min="13" max="13" width="10.8515625" style="1" customWidth="1"/>
    <col min="14" max="14" width="10.00390625" style="1" bestFit="1" customWidth="1"/>
    <col min="15" max="17" width="9.140625" style="15" customWidth="1"/>
    <col min="18" max="16384" width="9.140625" style="1" customWidth="1"/>
  </cols>
  <sheetData>
    <row r="1" spans="1:55" ht="18">
      <c r="A1" s="2"/>
      <c r="B1" s="3" t="s">
        <v>0</v>
      </c>
      <c r="J1" s="67" t="s">
        <v>44</v>
      </c>
      <c r="P1" s="1"/>
      <c r="Q1" s="1"/>
      <c r="BC1" s="14"/>
    </row>
    <row r="2" spans="1:55" ht="11.25">
      <c r="A2" s="2"/>
      <c r="B2" s="3" t="s">
        <v>1</v>
      </c>
      <c r="P2" s="1"/>
      <c r="Q2" s="1"/>
      <c r="BC2" s="14"/>
    </row>
    <row r="3" spans="1:55" ht="11.25">
      <c r="A3" s="2"/>
      <c r="B3" s="3" t="s">
        <v>2</v>
      </c>
      <c r="P3" s="1"/>
      <c r="Q3" s="1"/>
      <c r="BC3" s="14"/>
    </row>
    <row r="4" spans="1:55" ht="11.25">
      <c r="A4" s="2"/>
      <c r="B4" s="3" t="s">
        <v>3</v>
      </c>
      <c r="P4" s="1"/>
      <c r="Q4" s="1"/>
      <c r="BC4" s="14"/>
    </row>
    <row r="5" spans="1:55" ht="18">
      <c r="A5" s="2"/>
      <c r="B5" s="5" t="s">
        <v>4</v>
      </c>
      <c r="H5" s="67" t="s">
        <v>49</v>
      </c>
      <c r="P5" s="1"/>
      <c r="Q5" s="1"/>
      <c r="BC5" s="14"/>
    </row>
    <row r="6" spans="1:55" ht="11.25">
      <c r="A6" s="2"/>
      <c r="B6" s="5" t="s">
        <v>5</v>
      </c>
      <c r="P6" s="1"/>
      <c r="Q6" s="1"/>
      <c r="BC6" s="14"/>
    </row>
    <row r="7" spans="1:55" ht="11.25">
      <c r="A7" s="2"/>
      <c r="B7" s="6" t="s">
        <v>6</v>
      </c>
      <c r="P7" s="1"/>
      <c r="Q7" s="1"/>
      <c r="BC7" s="14"/>
    </row>
    <row r="8" spans="1:55" ht="11.25">
      <c r="A8" s="2"/>
      <c r="B8" s="6"/>
      <c r="P8" s="1"/>
      <c r="Q8" s="1"/>
      <c r="BC8" s="14"/>
    </row>
    <row r="9" spans="1:55" ht="12.75">
      <c r="A9" s="2"/>
      <c r="B9" s="6"/>
      <c r="C9" s="68" t="s">
        <v>46</v>
      </c>
      <c r="P9" s="1"/>
      <c r="Q9" s="1"/>
      <c r="BC9" s="14"/>
    </row>
    <row r="10" spans="1:55" ht="12.75">
      <c r="A10" s="2"/>
      <c r="B10" s="6"/>
      <c r="C10" s="69" t="s">
        <v>47</v>
      </c>
      <c r="P10" s="1"/>
      <c r="Q10" s="1"/>
      <c r="BC10" s="14"/>
    </row>
    <row r="11" spans="1:55" ht="12.75">
      <c r="A11" s="2"/>
      <c r="C11" s="69" t="s">
        <v>48</v>
      </c>
      <c r="P11" s="1"/>
      <c r="Q11" s="1"/>
      <c r="BC11" s="14"/>
    </row>
    <row r="12" spans="1:55" ht="11.25">
      <c r="A12" s="2"/>
      <c r="B12" s="3"/>
      <c r="G12" s="4"/>
      <c r="O12" s="1"/>
      <c r="P12" s="1"/>
      <c r="Q12" s="1"/>
      <c r="BC12" s="15"/>
    </row>
    <row r="13" ht="11.25">
      <c r="A13" s="11"/>
    </row>
    <row r="14" spans="1:12" ht="16.5" thickBot="1">
      <c r="A14" s="70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7" ht="17.25" customHeight="1" thickBot="1">
      <c r="A15" s="166" t="s">
        <v>17</v>
      </c>
      <c r="B15" s="168" t="s">
        <v>18</v>
      </c>
      <c r="C15" s="169"/>
      <c r="D15" s="169"/>
      <c r="E15" s="169"/>
      <c r="F15" s="169"/>
      <c r="G15" s="169"/>
      <c r="H15" s="169" t="s">
        <v>19</v>
      </c>
      <c r="I15" s="169"/>
      <c r="J15" s="169"/>
      <c r="K15" s="169"/>
      <c r="L15" s="169"/>
      <c r="M15" s="170" t="s">
        <v>20</v>
      </c>
      <c r="N15" s="171" t="s">
        <v>21</v>
      </c>
      <c r="O15" s="173" t="s">
        <v>22</v>
      </c>
      <c r="P15" s="165"/>
      <c r="Q15" s="165"/>
    </row>
    <row r="16" spans="1:17" ht="17.25" customHeight="1" thickBot="1">
      <c r="A16" s="167"/>
      <c r="B16" s="26" t="s">
        <v>23</v>
      </c>
      <c r="C16" s="27" t="s">
        <v>24</v>
      </c>
      <c r="D16" s="27" t="s">
        <v>25</v>
      </c>
      <c r="E16" s="27" t="s">
        <v>26</v>
      </c>
      <c r="F16" s="28" t="s">
        <v>27</v>
      </c>
      <c r="G16" s="29" t="s">
        <v>9</v>
      </c>
      <c r="H16" s="30" t="s">
        <v>28</v>
      </c>
      <c r="I16" s="27" t="s">
        <v>29</v>
      </c>
      <c r="J16" s="27" t="s">
        <v>30</v>
      </c>
      <c r="K16" s="28" t="s">
        <v>27</v>
      </c>
      <c r="L16" s="31" t="s">
        <v>9</v>
      </c>
      <c r="M16" s="168"/>
      <c r="N16" s="172"/>
      <c r="O16" s="174"/>
      <c r="P16" s="165"/>
      <c r="Q16" s="165"/>
    </row>
    <row r="17" spans="1:17" ht="11.25">
      <c r="A17" s="61">
        <v>1</v>
      </c>
      <c r="B17" s="35">
        <v>10</v>
      </c>
      <c r="C17" s="43">
        <v>45</v>
      </c>
      <c r="D17" s="43">
        <v>35</v>
      </c>
      <c r="E17" s="43">
        <v>278</v>
      </c>
      <c r="F17" s="44">
        <v>0</v>
      </c>
      <c r="G17" s="41">
        <v>368</v>
      </c>
      <c r="H17" s="35">
        <v>58</v>
      </c>
      <c r="I17" s="43">
        <v>114</v>
      </c>
      <c r="J17" s="43">
        <v>196</v>
      </c>
      <c r="K17" s="44">
        <v>0</v>
      </c>
      <c r="L17" s="41">
        <v>368</v>
      </c>
      <c r="M17" s="35">
        <v>7</v>
      </c>
      <c r="N17" s="36">
        <v>5</v>
      </c>
      <c r="O17" s="37">
        <f aca="true" t="shared" si="0" ref="O17:O70">N17/M17*100</f>
        <v>71.42857142857143</v>
      </c>
      <c r="P17" s="32"/>
      <c r="Q17" s="33"/>
    </row>
    <row r="18" spans="1:17" ht="11.25">
      <c r="A18" s="62">
        <v>2</v>
      </c>
      <c r="B18" s="38">
        <v>11</v>
      </c>
      <c r="C18" s="21">
        <v>40</v>
      </c>
      <c r="D18" s="21">
        <v>29</v>
      </c>
      <c r="E18" s="21">
        <v>348</v>
      </c>
      <c r="F18" s="45">
        <v>0</v>
      </c>
      <c r="G18" s="42">
        <v>428</v>
      </c>
      <c r="H18" s="38">
        <v>81</v>
      </c>
      <c r="I18" s="21">
        <v>133</v>
      </c>
      <c r="J18" s="21">
        <v>214</v>
      </c>
      <c r="K18" s="45">
        <v>0</v>
      </c>
      <c r="L18" s="42">
        <v>428</v>
      </c>
      <c r="M18" s="38">
        <v>7</v>
      </c>
      <c r="N18" s="20">
        <v>7</v>
      </c>
      <c r="O18" s="39">
        <f t="shared" si="0"/>
        <v>100</v>
      </c>
      <c r="P18" s="32"/>
      <c r="Q18" s="33"/>
    </row>
    <row r="19" spans="1:17" ht="11.25">
      <c r="A19" s="62">
        <v>3</v>
      </c>
      <c r="B19" s="38">
        <v>4</v>
      </c>
      <c r="C19" s="21">
        <v>49</v>
      </c>
      <c r="D19" s="21">
        <v>32</v>
      </c>
      <c r="E19" s="21">
        <v>289</v>
      </c>
      <c r="F19" s="45">
        <v>0</v>
      </c>
      <c r="G19" s="42">
        <v>374</v>
      </c>
      <c r="H19" s="38">
        <v>70</v>
      </c>
      <c r="I19" s="21">
        <v>124</v>
      </c>
      <c r="J19" s="21">
        <v>180</v>
      </c>
      <c r="K19" s="45">
        <v>0</v>
      </c>
      <c r="L19" s="42">
        <v>374</v>
      </c>
      <c r="M19" s="38">
        <v>7</v>
      </c>
      <c r="N19" s="20">
        <v>7</v>
      </c>
      <c r="O19" s="39">
        <f t="shared" si="0"/>
        <v>100</v>
      </c>
      <c r="P19" s="32"/>
      <c r="Q19" s="33"/>
    </row>
    <row r="20" spans="1:17" ht="11.25">
      <c r="A20" s="62">
        <v>4</v>
      </c>
      <c r="B20" s="38">
        <v>15</v>
      </c>
      <c r="C20" s="21">
        <v>49</v>
      </c>
      <c r="D20" s="21">
        <v>32</v>
      </c>
      <c r="E20" s="21">
        <v>300</v>
      </c>
      <c r="F20" s="45">
        <v>0</v>
      </c>
      <c r="G20" s="42">
        <v>396</v>
      </c>
      <c r="H20" s="38">
        <v>96</v>
      </c>
      <c r="I20" s="21">
        <v>117</v>
      </c>
      <c r="J20" s="21">
        <v>183</v>
      </c>
      <c r="K20" s="45">
        <v>0</v>
      </c>
      <c r="L20" s="42">
        <v>396</v>
      </c>
      <c r="M20" s="38">
        <v>7</v>
      </c>
      <c r="N20" s="20">
        <v>7</v>
      </c>
      <c r="O20" s="39">
        <f t="shared" si="0"/>
        <v>100</v>
      </c>
      <c r="P20" s="32"/>
      <c r="Q20" s="33"/>
    </row>
    <row r="21" spans="1:17" ht="11.25">
      <c r="A21" s="62">
        <v>5</v>
      </c>
      <c r="B21" s="38">
        <v>16</v>
      </c>
      <c r="C21" s="21">
        <v>44</v>
      </c>
      <c r="D21" s="21">
        <v>24</v>
      </c>
      <c r="E21" s="21">
        <v>325</v>
      </c>
      <c r="F21" s="45">
        <v>0</v>
      </c>
      <c r="G21" s="42">
        <v>409</v>
      </c>
      <c r="H21" s="38">
        <v>72</v>
      </c>
      <c r="I21" s="21">
        <v>123</v>
      </c>
      <c r="J21" s="21">
        <v>214</v>
      </c>
      <c r="K21" s="45">
        <v>0</v>
      </c>
      <c r="L21" s="42">
        <v>409</v>
      </c>
      <c r="M21" s="38">
        <v>7</v>
      </c>
      <c r="N21" s="20">
        <v>5</v>
      </c>
      <c r="O21" s="39">
        <f t="shared" si="0"/>
        <v>71.42857142857143</v>
      </c>
      <c r="P21" s="32"/>
      <c r="Q21" s="33"/>
    </row>
    <row r="22" spans="1:17" ht="11.25">
      <c r="A22" s="62">
        <v>6</v>
      </c>
      <c r="B22" s="38">
        <v>12</v>
      </c>
      <c r="C22" s="21">
        <v>39</v>
      </c>
      <c r="D22" s="21">
        <v>37</v>
      </c>
      <c r="E22" s="21">
        <v>277</v>
      </c>
      <c r="F22" s="45">
        <v>0</v>
      </c>
      <c r="G22" s="42">
        <v>365</v>
      </c>
      <c r="H22" s="38">
        <v>84</v>
      </c>
      <c r="I22" s="21">
        <v>95</v>
      </c>
      <c r="J22" s="21">
        <v>186</v>
      </c>
      <c r="K22" s="45">
        <v>0</v>
      </c>
      <c r="L22" s="42">
        <v>365</v>
      </c>
      <c r="M22" s="38">
        <v>7</v>
      </c>
      <c r="N22" s="20">
        <v>5</v>
      </c>
      <c r="O22" s="39">
        <f t="shared" si="0"/>
        <v>71.42857142857143</v>
      </c>
      <c r="P22" s="32"/>
      <c r="Q22" s="33"/>
    </row>
    <row r="23" spans="1:17" ht="11.25">
      <c r="A23" s="62">
        <v>7</v>
      </c>
      <c r="B23" s="38">
        <v>9</v>
      </c>
      <c r="C23" s="21">
        <v>39</v>
      </c>
      <c r="D23" s="21">
        <v>31</v>
      </c>
      <c r="E23" s="21">
        <v>306</v>
      </c>
      <c r="F23" s="45">
        <v>0</v>
      </c>
      <c r="G23" s="42">
        <v>385</v>
      </c>
      <c r="H23" s="38">
        <v>68</v>
      </c>
      <c r="I23" s="21">
        <v>94</v>
      </c>
      <c r="J23" s="21">
        <v>223</v>
      </c>
      <c r="K23" s="45">
        <v>0</v>
      </c>
      <c r="L23" s="42">
        <v>385</v>
      </c>
      <c r="M23" s="38">
        <v>7</v>
      </c>
      <c r="N23" s="20">
        <v>5</v>
      </c>
      <c r="O23" s="39">
        <f t="shared" si="0"/>
        <v>71.42857142857143</v>
      </c>
      <c r="P23" s="32"/>
      <c r="Q23" s="33"/>
    </row>
    <row r="24" spans="1:17" ht="11.25">
      <c r="A24" s="62">
        <v>8</v>
      </c>
      <c r="B24" s="38">
        <v>12</v>
      </c>
      <c r="C24" s="21">
        <v>54</v>
      </c>
      <c r="D24" s="21">
        <v>35</v>
      </c>
      <c r="E24" s="21">
        <v>306</v>
      </c>
      <c r="F24" s="45">
        <v>0</v>
      </c>
      <c r="G24" s="42">
        <v>407</v>
      </c>
      <c r="H24" s="38">
        <v>74</v>
      </c>
      <c r="I24" s="21">
        <v>107</v>
      </c>
      <c r="J24" s="21">
        <v>226</v>
      </c>
      <c r="K24" s="45">
        <v>0</v>
      </c>
      <c r="L24" s="42">
        <v>407</v>
      </c>
      <c r="M24" s="38">
        <v>7</v>
      </c>
      <c r="N24" s="20">
        <v>5</v>
      </c>
      <c r="O24" s="39">
        <f t="shared" si="0"/>
        <v>71.42857142857143</v>
      </c>
      <c r="P24" s="32"/>
      <c r="Q24" s="33"/>
    </row>
    <row r="25" spans="1:17" ht="11.25">
      <c r="A25" s="62">
        <v>9</v>
      </c>
      <c r="B25" s="38">
        <v>12</v>
      </c>
      <c r="C25" s="21">
        <v>57</v>
      </c>
      <c r="D25" s="21">
        <v>38</v>
      </c>
      <c r="E25" s="21">
        <v>286</v>
      </c>
      <c r="F25" s="45">
        <v>1</v>
      </c>
      <c r="G25" s="42">
        <v>394</v>
      </c>
      <c r="H25" s="38">
        <v>99</v>
      </c>
      <c r="I25" s="21">
        <v>132</v>
      </c>
      <c r="J25" s="21">
        <v>161</v>
      </c>
      <c r="K25" s="45">
        <v>2</v>
      </c>
      <c r="L25" s="42">
        <v>394</v>
      </c>
      <c r="M25" s="38">
        <v>7</v>
      </c>
      <c r="N25" s="20">
        <v>5</v>
      </c>
      <c r="O25" s="39">
        <f t="shared" si="0"/>
        <v>71.42857142857143</v>
      </c>
      <c r="P25" s="32"/>
      <c r="Q25" s="33"/>
    </row>
    <row r="26" spans="1:17" ht="11.25">
      <c r="A26" s="62">
        <v>10</v>
      </c>
      <c r="B26" s="38">
        <v>16</v>
      </c>
      <c r="C26" s="21">
        <v>63</v>
      </c>
      <c r="D26" s="21">
        <v>42</v>
      </c>
      <c r="E26" s="21">
        <v>369</v>
      </c>
      <c r="F26" s="45">
        <v>1</v>
      </c>
      <c r="G26" s="42">
        <v>491</v>
      </c>
      <c r="H26" s="38">
        <v>117</v>
      </c>
      <c r="I26" s="21">
        <v>147</v>
      </c>
      <c r="J26" s="21">
        <v>226</v>
      </c>
      <c r="K26" s="45">
        <v>1</v>
      </c>
      <c r="L26" s="42">
        <v>491</v>
      </c>
      <c r="M26" s="38">
        <v>7</v>
      </c>
      <c r="N26" s="20">
        <v>5</v>
      </c>
      <c r="O26" s="39">
        <f t="shared" si="0"/>
        <v>71.42857142857143</v>
      </c>
      <c r="P26" s="32"/>
      <c r="Q26" s="33"/>
    </row>
    <row r="27" spans="1:17" ht="11.25">
      <c r="A27" s="62">
        <v>11</v>
      </c>
      <c r="B27" s="38">
        <v>16</v>
      </c>
      <c r="C27" s="21">
        <v>71</v>
      </c>
      <c r="D27" s="21">
        <v>36</v>
      </c>
      <c r="E27" s="21">
        <v>311</v>
      </c>
      <c r="F27" s="45">
        <v>0</v>
      </c>
      <c r="G27" s="42">
        <v>434</v>
      </c>
      <c r="H27" s="38">
        <v>96</v>
      </c>
      <c r="I27" s="21">
        <v>154</v>
      </c>
      <c r="J27" s="21">
        <v>184</v>
      </c>
      <c r="K27" s="45">
        <v>0</v>
      </c>
      <c r="L27" s="42">
        <v>434</v>
      </c>
      <c r="M27" s="38">
        <v>7</v>
      </c>
      <c r="N27" s="20">
        <v>5</v>
      </c>
      <c r="O27" s="39">
        <f t="shared" si="0"/>
        <v>71.42857142857143</v>
      </c>
      <c r="P27" s="32"/>
      <c r="Q27" s="33"/>
    </row>
    <row r="28" spans="1:17" ht="11.25">
      <c r="A28" s="62">
        <v>12</v>
      </c>
      <c r="B28" s="38">
        <v>19</v>
      </c>
      <c r="C28" s="21">
        <v>49</v>
      </c>
      <c r="D28" s="21">
        <v>52</v>
      </c>
      <c r="E28" s="21">
        <v>302</v>
      </c>
      <c r="F28" s="45">
        <v>0</v>
      </c>
      <c r="G28" s="42">
        <v>422</v>
      </c>
      <c r="H28" s="38">
        <v>100</v>
      </c>
      <c r="I28" s="21">
        <v>109</v>
      </c>
      <c r="J28" s="21">
        <v>213</v>
      </c>
      <c r="K28" s="45">
        <v>0</v>
      </c>
      <c r="L28" s="42">
        <v>422</v>
      </c>
      <c r="M28" s="38">
        <v>7</v>
      </c>
      <c r="N28" s="20">
        <v>5</v>
      </c>
      <c r="O28" s="39">
        <f t="shared" si="0"/>
        <v>71.42857142857143</v>
      </c>
      <c r="P28" s="32"/>
      <c r="Q28" s="33"/>
    </row>
    <row r="29" spans="1:17" ht="11.25">
      <c r="A29" s="62">
        <v>13</v>
      </c>
      <c r="B29" s="38">
        <v>12</v>
      </c>
      <c r="C29" s="21">
        <v>54</v>
      </c>
      <c r="D29" s="21">
        <v>28</v>
      </c>
      <c r="E29" s="21">
        <v>259</v>
      </c>
      <c r="F29" s="45">
        <v>0</v>
      </c>
      <c r="G29" s="42">
        <v>353</v>
      </c>
      <c r="H29" s="38">
        <v>68</v>
      </c>
      <c r="I29" s="21">
        <v>115</v>
      </c>
      <c r="J29" s="21">
        <v>170</v>
      </c>
      <c r="K29" s="45">
        <v>0</v>
      </c>
      <c r="L29" s="42">
        <v>353</v>
      </c>
      <c r="M29" s="38">
        <v>7</v>
      </c>
      <c r="N29" s="20">
        <v>5</v>
      </c>
      <c r="O29" s="39">
        <f t="shared" si="0"/>
        <v>71.42857142857143</v>
      </c>
      <c r="P29" s="32"/>
      <c r="Q29" s="33"/>
    </row>
    <row r="30" spans="1:17" ht="11.25">
      <c r="A30" s="62">
        <v>14</v>
      </c>
      <c r="B30" s="46">
        <v>17</v>
      </c>
      <c r="C30" s="23">
        <v>74</v>
      </c>
      <c r="D30" s="23">
        <v>43</v>
      </c>
      <c r="E30" s="23">
        <v>276</v>
      </c>
      <c r="F30" s="47">
        <v>0</v>
      </c>
      <c r="G30" s="42">
        <v>410</v>
      </c>
      <c r="H30" s="46">
        <v>100</v>
      </c>
      <c r="I30" s="23">
        <v>127</v>
      </c>
      <c r="J30" s="23">
        <v>183</v>
      </c>
      <c r="K30" s="47">
        <v>0</v>
      </c>
      <c r="L30" s="42">
        <v>410</v>
      </c>
      <c r="M30" s="38">
        <v>7</v>
      </c>
      <c r="N30" s="20">
        <v>5</v>
      </c>
      <c r="O30" s="39">
        <f t="shared" si="0"/>
        <v>71.42857142857143</v>
      </c>
      <c r="P30" s="32"/>
      <c r="Q30" s="33"/>
    </row>
    <row r="31" spans="1:17" ht="11.25">
      <c r="A31" s="62">
        <v>15</v>
      </c>
      <c r="B31" s="46">
        <v>24</v>
      </c>
      <c r="C31" s="23">
        <v>71</v>
      </c>
      <c r="D31" s="23">
        <v>39</v>
      </c>
      <c r="E31" s="23">
        <v>286</v>
      </c>
      <c r="F31" s="47">
        <v>0</v>
      </c>
      <c r="G31" s="42">
        <v>420</v>
      </c>
      <c r="H31" s="46">
        <v>83</v>
      </c>
      <c r="I31" s="23">
        <v>104</v>
      </c>
      <c r="J31" s="23">
        <v>202</v>
      </c>
      <c r="K31" s="47">
        <v>31</v>
      </c>
      <c r="L31" s="42">
        <v>420</v>
      </c>
      <c r="M31" s="38">
        <v>7</v>
      </c>
      <c r="N31" s="20">
        <v>5</v>
      </c>
      <c r="O31" s="39">
        <f t="shared" si="0"/>
        <v>71.42857142857143</v>
      </c>
      <c r="P31" s="32"/>
      <c r="Q31" s="33"/>
    </row>
    <row r="32" spans="1:17" ht="11.25">
      <c r="A32" s="62">
        <v>16</v>
      </c>
      <c r="B32" s="46">
        <v>17</v>
      </c>
      <c r="C32" s="23">
        <v>71</v>
      </c>
      <c r="D32" s="23">
        <v>43</v>
      </c>
      <c r="E32" s="23">
        <v>262</v>
      </c>
      <c r="F32" s="47">
        <v>0</v>
      </c>
      <c r="G32" s="42">
        <v>393</v>
      </c>
      <c r="H32" s="46">
        <v>100</v>
      </c>
      <c r="I32" s="23">
        <v>125</v>
      </c>
      <c r="J32" s="23">
        <v>168</v>
      </c>
      <c r="K32" s="47">
        <v>0</v>
      </c>
      <c r="L32" s="42">
        <v>393</v>
      </c>
      <c r="M32" s="38">
        <v>7</v>
      </c>
      <c r="N32" s="20">
        <v>5</v>
      </c>
      <c r="O32" s="39">
        <f t="shared" si="0"/>
        <v>71.42857142857143</v>
      </c>
      <c r="P32" s="32"/>
      <c r="Q32" s="33"/>
    </row>
    <row r="33" spans="1:17" ht="11.25">
      <c r="A33" s="62">
        <v>17</v>
      </c>
      <c r="B33" s="46">
        <v>6</v>
      </c>
      <c r="C33" s="23">
        <v>90</v>
      </c>
      <c r="D33" s="23">
        <v>40</v>
      </c>
      <c r="E33" s="23">
        <v>275</v>
      </c>
      <c r="F33" s="47">
        <v>0</v>
      </c>
      <c r="G33" s="42">
        <v>411</v>
      </c>
      <c r="H33" s="46">
        <v>102</v>
      </c>
      <c r="I33" s="23">
        <v>141</v>
      </c>
      <c r="J33" s="23">
        <v>168</v>
      </c>
      <c r="K33" s="47">
        <v>0</v>
      </c>
      <c r="L33" s="42">
        <v>411</v>
      </c>
      <c r="M33" s="38">
        <v>7</v>
      </c>
      <c r="N33" s="20">
        <v>5</v>
      </c>
      <c r="O33" s="39">
        <f t="shared" si="0"/>
        <v>71.42857142857143</v>
      </c>
      <c r="P33" s="32"/>
      <c r="Q33" s="33"/>
    </row>
    <row r="34" spans="1:17" ht="11.25">
      <c r="A34" s="62">
        <v>18</v>
      </c>
      <c r="B34" s="46">
        <v>17</v>
      </c>
      <c r="C34" s="23">
        <v>68</v>
      </c>
      <c r="D34" s="23">
        <v>42</v>
      </c>
      <c r="E34" s="23">
        <v>295</v>
      </c>
      <c r="F34" s="47">
        <v>0</v>
      </c>
      <c r="G34" s="42">
        <v>422</v>
      </c>
      <c r="H34" s="46">
        <v>87</v>
      </c>
      <c r="I34" s="23">
        <v>129</v>
      </c>
      <c r="J34" s="23">
        <v>206</v>
      </c>
      <c r="K34" s="47">
        <v>0</v>
      </c>
      <c r="L34" s="42">
        <v>422</v>
      </c>
      <c r="M34" s="38">
        <v>7</v>
      </c>
      <c r="N34" s="20">
        <v>5</v>
      </c>
      <c r="O34" s="39">
        <f t="shared" si="0"/>
        <v>71.42857142857143</v>
      </c>
      <c r="P34" s="32"/>
      <c r="Q34" s="33"/>
    </row>
    <row r="35" spans="1:17" ht="11.25">
      <c r="A35" s="62">
        <v>19</v>
      </c>
      <c r="B35" s="46">
        <v>11</v>
      </c>
      <c r="C35" s="23">
        <v>73</v>
      </c>
      <c r="D35" s="23">
        <v>37</v>
      </c>
      <c r="E35" s="23">
        <v>225</v>
      </c>
      <c r="F35" s="47">
        <v>0</v>
      </c>
      <c r="G35" s="42">
        <v>346</v>
      </c>
      <c r="H35" s="46">
        <v>67</v>
      </c>
      <c r="I35" s="23">
        <v>102</v>
      </c>
      <c r="J35" s="23">
        <v>177</v>
      </c>
      <c r="K35" s="47">
        <v>0</v>
      </c>
      <c r="L35" s="42">
        <v>346</v>
      </c>
      <c r="M35" s="38">
        <v>7</v>
      </c>
      <c r="N35" s="20">
        <v>5</v>
      </c>
      <c r="O35" s="39">
        <f t="shared" si="0"/>
        <v>71.42857142857143</v>
      </c>
      <c r="P35" s="32"/>
      <c r="Q35" s="33"/>
    </row>
    <row r="36" spans="1:17" ht="11.25">
      <c r="A36" s="62">
        <v>20</v>
      </c>
      <c r="B36" s="46">
        <v>12</v>
      </c>
      <c r="C36" s="23">
        <v>73</v>
      </c>
      <c r="D36" s="23">
        <v>33</v>
      </c>
      <c r="E36" s="23">
        <v>217</v>
      </c>
      <c r="F36" s="47">
        <v>0</v>
      </c>
      <c r="G36" s="42">
        <v>335</v>
      </c>
      <c r="H36" s="46">
        <v>83</v>
      </c>
      <c r="I36" s="23">
        <v>99</v>
      </c>
      <c r="J36" s="23">
        <v>153</v>
      </c>
      <c r="K36" s="47">
        <v>0</v>
      </c>
      <c r="L36" s="42">
        <v>335</v>
      </c>
      <c r="M36" s="38">
        <v>7</v>
      </c>
      <c r="N36" s="20">
        <v>5</v>
      </c>
      <c r="O36" s="39">
        <f t="shared" si="0"/>
        <v>71.42857142857143</v>
      </c>
      <c r="P36" s="32"/>
      <c r="Q36" s="33"/>
    </row>
    <row r="37" spans="1:17" ht="11.25">
      <c r="A37" s="62">
        <v>21</v>
      </c>
      <c r="B37" s="46">
        <v>9</v>
      </c>
      <c r="C37" s="23">
        <v>118</v>
      </c>
      <c r="D37" s="23">
        <v>58</v>
      </c>
      <c r="E37" s="23">
        <v>262</v>
      </c>
      <c r="F37" s="47">
        <v>0</v>
      </c>
      <c r="G37" s="42">
        <v>447</v>
      </c>
      <c r="H37" s="46">
        <v>113</v>
      </c>
      <c r="I37" s="23">
        <v>148</v>
      </c>
      <c r="J37" s="23">
        <v>186</v>
      </c>
      <c r="K37" s="47">
        <v>0</v>
      </c>
      <c r="L37" s="42">
        <v>447</v>
      </c>
      <c r="M37" s="38">
        <v>7</v>
      </c>
      <c r="N37" s="20">
        <v>5</v>
      </c>
      <c r="O37" s="39">
        <f t="shared" si="0"/>
        <v>71.42857142857143</v>
      </c>
      <c r="P37" s="32"/>
      <c r="Q37" s="33"/>
    </row>
    <row r="38" spans="1:17" ht="11.25">
      <c r="A38" s="62">
        <v>22</v>
      </c>
      <c r="B38" s="46">
        <v>13</v>
      </c>
      <c r="C38" s="23">
        <v>63</v>
      </c>
      <c r="D38" s="23">
        <v>47</v>
      </c>
      <c r="E38" s="23">
        <v>228</v>
      </c>
      <c r="F38" s="47">
        <v>0</v>
      </c>
      <c r="G38" s="42">
        <v>351</v>
      </c>
      <c r="H38" s="46">
        <v>69</v>
      </c>
      <c r="I38" s="23">
        <v>118</v>
      </c>
      <c r="J38" s="23">
        <v>164</v>
      </c>
      <c r="K38" s="47">
        <v>0</v>
      </c>
      <c r="L38" s="42">
        <v>351</v>
      </c>
      <c r="M38" s="38">
        <v>7</v>
      </c>
      <c r="N38" s="20">
        <v>5</v>
      </c>
      <c r="O38" s="39">
        <f t="shared" si="0"/>
        <v>71.42857142857143</v>
      </c>
      <c r="P38" s="32"/>
      <c r="Q38" s="33"/>
    </row>
    <row r="39" spans="1:17" ht="11.25">
      <c r="A39" s="62">
        <v>23</v>
      </c>
      <c r="B39" s="46">
        <v>17</v>
      </c>
      <c r="C39" s="23">
        <v>72</v>
      </c>
      <c r="D39" s="23">
        <v>86</v>
      </c>
      <c r="E39" s="23">
        <v>245</v>
      </c>
      <c r="F39" s="47">
        <v>0</v>
      </c>
      <c r="G39" s="42">
        <v>420</v>
      </c>
      <c r="H39" s="46">
        <v>95</v>
      </c>
      <c r="I39" s="23">
        <v>121</v>
      </c>
      <c r="J39" s="23">
        <v>204</v>
      </c>
      <c r="K39" s="47">
        <v>0</v>
      </c>
      <c r="L39" s="42">
        <v>420</v>
      </c>
      <c r="M39" s="38">
        <v>7</v>
      </c>
      <c r="N39" s="20">
        <v>5</v>
      </c>
      <c r="O39" s="39">
        <f t="shared" si="0"/>
        <v>71.42857142857143</v>
      </c>
      <c r="P39" s="32"/>
      <c r="Q39" s="33"/>
    </row>
    <row r="40" spans="1:17" ht="11.25">
      <c r="A40" s="62">
        <v>24</v>
      </c>
      <c r="B40" s="46">
        <v>18</v>
      </c>
      <c r="C40" s="23">
        <v>81</v>
      </c>
      <c r="D40" s="23">
        <v>51</v>
      </c>
      <c r="E40" s="23">
        <v>272</v>
      </c>
      <c r="F40" s="47">
        <v>0</v>
      </c>
      <c r="G40" s="42">
        <v>422</v>
      </c>
      <c r="H40" s="46">
        <v>109</v>
      </c>
      <c r="I40" s="23">
        <v>128</v>
      </c>
      <c r="J40" s="23">
        <v>185</v>
      </c>
      <c r="K40" s="47">
        <v>0</v>
      </c>
      <c r="L40" s="42">
        <v>422</v>
      </c>
      <c r="M40" s="38">
        <v>7</v>
      </c>
      <c r="N40" s="20">
        <v>5</v>
      </c>
      <c r="O40" s="39">
        <f t="shared" si="0"/>
        <v>71.42857142857143</v>
      </c>
      <c r="P40" s="32"/>
      <c r="Q40" s="33"/>
    </row>
    <row r="41" spans="1:17" ht="11.25">
      <c r="A41" s="62">
        <v>25</v>
      </c>
      <c r="B41" s="46">
        <v>21</v>
      </c>
      <c r="C41" s="23">
        <v>96</v>
      </c>
      <c r="D41" s="23">
        <v>41</v>
      </c>
      <c r="E41" s="23">
        <v>277</v>
      </c>
      <c r="F41" s="47">
        <v>0</v>
      </c>
      <c r="G41" s="42">
        <v>435</v>
      </c>
      <c r="H41" s="46">
        <v>101</v>
      </c>
      <c r="I41" s="23">
        <v>108</v>
      </c>
      <c r="J41" s="23">
        <v>191</v>
      </c>
      <c r="K41" s="47">
        <v>35</v>
      </c>
      <c r="L41" s="42">
        <v>435</v>
      </c>
      <c r="M41" s="38">
        <v>7</v>
      </c>
      <c r="N41" s="20">
        <v>5</v>
      </c>
      <c r="O41" s="39">
        <f t="shared" si="0"/>
        <v>71.42857142857143</v>
      </c>
      <c r="P41" s="32"/>
      <c r="Q41" s="33"/>
    </row>
    <row r="42" spans="1:17" ht="11.25">
      <c r="A42" s="62">
        <v>26</v>
      </c>
      <c r="B42" s="46">
        <v>18</v>
      </c>
      <c r="C42" s="23">
        <v>91</v>
      </c>
      <c r="D42" s="23">
        <v>48</v>
      </c>
      <c r="E42" s="23">
        <v>153</v>
      </c>
      <c r="F42" s="47">
        <v>72</v>
      </c>
      <c r="G42" s="42">
        <v>382</v>
      </c>
      <c r="H42" s="46">
        <v>106</v>
      </c>
      <c r="I42" s="23">
        <v>112</v>
      </c>
      <c r="J42" s="23">
        <v>163</v>
      </c>
      <c r="K42" s="47">
        <v>1</v>
      </c>
      <c r="L42" s="42">
        <v>382</v>
      </c>
      <c r="M42" s="38">
        <v>7</v>
      </c>
      <c r="N42" s="20">
        <v>5</v>
      </c>
      <c r="O42" s="39">
        <f t="shared" si="0"/>
        <v>71.42857142857143</v>
      </c>
      <c r="P42" s="32"/>
      <c r="Q42" s="33"/>
    </row>
    <row r="43" spans="1:17" ht="11.25">
      <c r="A43" s="62">
        <v>27</v>
      </c>
      <c r="B43" s="40">
        <v>17</v>
      </c>
      <c r="C43" s="20">
        <v>64</v>
      </c>
      <c r="D43" s="20">
        <v>29</v>
      </c>
      <c r="E43" s="20">
        <v>228</v>
      </c>
      <c r="F43" s="48">
        <v>0</v>
      </c>
      <c r="G43" s="42">
        <v>338</v>
      </c>
      <c r="H43" s="40">
        <v>76</v>
      </c>
      <c r="I43" s="20">
        <v>116</v>
      </c>
      <c r="J43" s="20">
        <v>146</v>
      </c>
      <c r="K43" s="48">
        <v>0</v>
      </c>
      <c r="L43" s="42">
        <v>338</v>
      </c>
      <c r="M43" s="38">
        <v>7</v>
      </c>
      <c r="N43" s="20">
        <v>5</v>
      </c>
      <c r="O43" s="39">
        <f t="shared" si="0"/>
        <v>71.42857142857143</v>
      </c>
      <c r="P43" s="32"/>
      <c r="Q43" s="33"/>
    </row>
    <row r="44" spans="1:17" ht="11.25">
      <c r="A44" s="62">
        <v>28</v>
      </c>
      <c r="B44" s="40">
        <v>14</v>
      </c>
      <c r="C44" s="20">
        <v>75</v>
      </c>
      <c r="D44" s="20">
        <v>29</v>
      </c>
      <c r="E44" s="20">
        <v>238</v>
      </c>
      <c r="F44" s="48">
        <v>0</v>
      </c>
      <c r="G44" s="42">
        <v>356</v>
      </c>
      <c r="H44" s="40">
        <v>76</v>
      </c>
      <c r="I44" s="20">
        <v>114</v>
      </c>
      <c r="J44" s="20">
        <v>166</v>
      </c>
      <c r="K44" s="48">
        <v>0</v>
      </c>
      <c r="L44" s="42">
        <v>356</v>
      </c>
      <c r="M44" s="38">
        <v>7</v>
      </c>
      <c r="N44" s="20">
        <v>5</v>
      </c>
      <c r="O44" s="39">
        <f t="shared" si="0"/>
        <v>71.42857142857143</v>
      </c>
      <c r="P44" s="32"/>
      <c r="Q44" s="33"/>
    </row>
    <row r="45" spans="1:17" ht="11.25">
      <c r="A45" s="62">
        <v>29</v>
      </c>
      <c r="B45" s="40">
        <v>15</v>
      </c>
      <c r="C45" s="20">
        <v>63</v>
      </c>
      <c r="D45" s="20">
        <v>44</v>
      </c>
      <c r="E45" s="20">
        <v>172</v>
      </c>
      <c r="F45" s="48">
        <v>6</v>
      </c>
      <c r="G45" s="42">
        <v>300</v>
      </c>
      <c r="H45" s="40">
        <v>80</v>
      </c>
      <c r="I45" s="20">
        <v>81</v>
      </c>
      <c r="J45" s="20">
        <v>133</v>
      </c>
      <c r="K45" s="48">
        <v>6</v>
      </c>
      <c r="L45" s="42">
        <v>300</v>
      </c>
      <c r="M45" s="38">
        <v>7</v>
      </c>
      <c r="N45" s="20">
        <v>5</v>
      </c>
      <c r="O45" s="39">
        <f t="shared" si="0"/>
        <v>71.42857142857143</v>
      </c>
      <c r="P45" s="32"/>
      <c r="Q45" s="33"/>
    </row>
    <row r="46" spans="1:17" ht="11.25">
      <c r="A46" s="62">
        <v>30</v>
      </c>
      <c r="B46" s="40">
        <v>13</v>
      </c>
      <c r="C46" s="20">
        <v>69</v>
      </c>
      <c r="D46" s="20">
        <v>23</v>
      </c>
      <c r="E46" s="20">
        <v>209</v>
      </c>
      <c r="F46" s="48">
        <v>0</v>
      </c>
      <c r="G46" s="42">
        <v>314</v>
      </c>
      <c r="H46" s="40">
        <v>82</v>
      </c>
      <c r="I46" s="20">
        <v>90</v>
      </c>
      <c r="J46" s="20">
        <v>142</v>
      </c>
      <c r="K46" s="48">
        <v>0</v>
      </c>
      <c r="L46" s="42">
        <v>314</v>
      </c>
      <c r="M46" s="38">
        <v>7</v>
      </c>
      <c r="N46" s="20">
        <v>5</v>
      </c>
      <c r="O46" s="39">
        <f t="shared" si="0"/>
        <v>71.42857142857143</v>
      </c>
      <c r="P46" s="32"/>
      <c r="Q46" s="33"/>
    </row>
    <row r="47" spans="1:17" ht="11.25">
      <c r="A47" s="62">
        <v>31</v>
      </c>
      <c r="B47" s="40">
        <v>9</v>
      </c>
      <c r="C47" s="20">
        <v>54</v>
      </c>
      <c r="D47" s="20">
        <v>26</v>
      </c>
      <c r="E47" s="20">
        <v>195</v>
      </c>
      <c r="F47" s="48">
        <v>0</v>
      </c>
      <c r="G47" s="42">
        <v>284</v>
      </c>
      <c r="H47" s="40">
        <v>81</v>
      </c>
      <c r="I47" s="20">
        <v>86</v>
      </c>
      <c r="J47" s="20">
        <v>110</v>
      </c>
      <c r="K47" s="48">
        <v>7</v>
      </c>
      <c r="L47" s="42">
        <v>284</v>
      </c>
      <c r="M47" s="38">
        <v>7</v>
      </c>
      <c r="N47" s="20">
        <v>7</v>
      </c>
      <c r="O47" s="39">
        <f t="shared" si="0"/>
        <v>100</v>
      </c>
      <c r="P47" s="32"/>
      <c r="Q47" s="33"/>
    </row>
    <row r="48" spans="1:17" ht="11.25">
      <c r="A48" s="62">
        <v>32</v>
      </c>
      <c r="B48" s="40">
        <v>13</v>
      </c>
      <c r="C48" s="20">
        <v>57</v>
      </c>
      <c r="D48" s="20">
        <v>80</v>
      </c>
      <c r="E48" s="20">
        <v>256</v>
      </c>
      <c r="F48" s="48">
        <v>0</v>
      </c>
      <c r="G48" s="42">
        <v>406</v>
      </c>
      <c r="H48" s="40">
        <v>97</v>
      </c>
      <c r="I48" s="20">
        <v>133</v>
      </c>
      <c r="J48" s="20">
        <v>176</v>
      </c>
      <c r="K48" s="48">
        <v>0</v>
      </c>
      <c r="L48" s="42">
        <v>406</v>
      </c>
      <c r="M48" s="38">
        <v>7</v>
      </c>
      <c r="N48" s="20">
        <v>7</v>
      </c>
      <c r="O48" s="39">
        <f t="shared" si="0"/>
        <v>100</v>
      </c>
      <c r="P48" s="32"/>
      <c r="Q48" s="33"/>
    </row>
    <row r="49" spans="1:17" ht="11.25">
      <c r="A49" s="62">
        <v>33</v>
      </c>
      <c r="B49" s="40">
        <v>27</v>
      </c>
      <c r="C49" s="20">
        <v>61</v>
      </c>
      <c r="D49" s="20">
        <v>69</v>
      </c>
      <c r="E49" s="20">
        <v>252</v>
      </c>
      <c r="F49" s="48">
        <v>0</v>
      </c>
      <c r="G49" s="42">
        <v>409</v>
      </c>
      <c r="H49" s="40">
        <v>94</v>
      </c>
      <c r="I49" s="20">
        <v>130</v>
      </c>
      <c r="J49" s="20">
        <v>185</v>
      </c>
      <c r="K49" s="48">
        <v>0</v>
      </c>
      <c r="L49" s="42">
        <v>409</v>
      </c>
      <c r="M49" s="38">
        <v>7</v>
      </c>
      <c r="N49" s="20">
        <v>7</v>
      </c>
      <c r="O49" s="39">
        <f t="shared" si="0"/>
        <v>100</v>
      </c>
      <c r="P49" s="32"/>
      <c r="Q49" s="33"/>
    </row>
    <row r="50" spans="1:17" ht="11.25">
      <c r="A50" s="62">
        <v>34</v>
      </c>
      <c r="B50" s="40">
        <v>7</v>
      </c>
      <c r="C50" s="20">
        <v>181</v>
      </c>
      <c r="D50" s="20">
        <v>82</v>
      </c>
      <c r="E50" s="20">
        <v>289</v>
      </c>
      <c r="F50" s="48">
        <v>0</v>
      </c>
      <c r="G50" s="42">
        <v>559</v>
      </c>
      <c r="H50" s="40">
        <v>123</v>
      </c>
      <c r="I50" s="20">
        <v>175</v>
      </c>
      <c r="J50" s="20">
        <v>203</v>
      </c>
      <c r="K50" s="48">
        <v>58</v>
      </c>
      <c r="L50" s="42">
        <v>559</v>
      </c>
      <c r="M50" s="38">
        <v>7</v>
      </c>
      <c r="N50" s="20">
        <v>7</v>
      </c>
      <c r="O50" s="39">
        <f t="shared" si="0"/>
        <v>100</v>
      </c>
      <c r="P50" s="32"/>
      <c r="Q50" s="33"/>
    </row>
    <row r="51" spans="1:17" ht="11.25">
      <c r="A51" s="62">
        <v>35</v>
      </c>
      <c r="B51" s="40">
        <v>15</v>
      </c>
      <c r="C51" s="20">
        <v>140</v>
      </c>
      <c r="D51" s="20">
        <v>117</v>
      </c>
      <c r="E51" s="20">
        <v>346</v>
      </c>
      <c r="F51" s="48">
        <v>0</v>
      </c>
      <c r="G51" s="42">
        <v>618</v>
      </c>
      <c r="H51" s="40">
        <v>158</v>
      </c>
      <c r="I51" s="20">
        <v>220</v>
      </c>
      <c r="J51" s="20">
        <v>240</v>
      </c>
      <c r="K51" s="48">
        <v>0</v>
      </c>
      <c r="L51" s="42">
        <v>618</v>
      </c>
      <c r="M51" s="38">
        <v>7</v>
      </c>
      <c r="N51" s="20">
        <v>7</v>
      </c>
      <c r="O51" s="39">
        <f t="shared" si="0"/>
        <v>100</v>
      </c>
      <c r="P51" s="32"/>
      <c r="Q51" s="33"/>
    </row>
    <row r="52" spans="1:17" ht="11.25">
      <c r="A52" s="62">
        <v>36</v>
      </c>
      <c r="B52" s="40">
        <v>22</v>
      </c>
      <c r="C52" s="20">
        <v>133</v>
      </c>
      <c r="D52" s="20">
        <v>101</v>
      </c>
      <c r="E52" s="20">
        <v>401</v>
      </c>
      <c r="F52" s="48">
        <v>0</v>
      </c>
      <c r="G52" s="42">
        <v>657</v>
      </c>
      <c r="H52" s="40">
        <v>147</v>
      </c>
      <c r="I52" s="20">
        <v>210</v>
      </c>
      <c r="J52" s="20">
        <v>292</v>
      </c>
      <c r="K52" s="48">
        <v>8</v>
      </c>
      <c r="L52" s="42">
        <v>657</v>
      </c>
      <c r="M52" s="38">
        <v>7</v>
      </c>
      <c r="N52" s="20">
        <v>5</v>
      </c>
      <c r="O52" s="39">
        <f t="shared" si="0"/>
        <v>71.42857142857143</v>
      </c>
      <c r="P52" s="32"/>
      <c r="Q52" s="33"/>
    </row>
    <row r="53" spans="1:17" ht="11.25">
      <c r="A53" s="62">
        <v>37</v>
      </c>
      <c r="B53" s="40">
        <v>13</v>
      </c>
      <c r="C53" s="20">
        <v>190</v>
      </c>
      <c r="D53" s="20">
        <v>117</v>
      </c>
      <c r="E53" s="20">
        <v>521</v>
      </c>
      <c r="F53" s="48">
        <v>0</v>
      </c>
      <c r="G53" s="42">
        <v>841</v>
      </c>
      <c r="H53" s="40">
        <v>163</v>
      </c>
      <c r="I53" s="20">
        <v>335</v>
      </c>
      <c r="J53" s="20">
        <v>340</v>
      </c>
      <c r="K53" s="48">
        <v>3</v>
      </c>
      <c r="L53" s="42">
        <v>841</v>
      </c>
      <c r="M53" s="38">
        <v>7</v>
      </c>
      <c r="N53" s="20">
        <v>5</v>
      </c>
      <c r="O53" s="39">
        <f t="shared" si="0"/>
        <v>71.42857142857143</v>
      </c>
      <c r="P53" s="32"/>
      <c r="Q53" s="33"/>
    </row>
    <row r="54" spans="1:17" ht="11.25">
      <c r="A54" s="62">
        <v>38</v>
      </c>
      <c r="B54" s="40">
        <v>21</v>
      </c>
      <c r="C54" s="20">
        <v>130</v>
      </c>
      <c r="D54" s="20">
        <v>107</v>
      </c>
      <c r="E54" s="20">
        <v>519</v>
      </c>
      <c r="F54" s="48">
        <v>0</v>
      </c>
      <c r="G54" s="42">
        <v>777</v>
      </c>
      <c r="H54" s="40">
        <v>143</v>
      </c>
      <c r="I54" s="20">
        <v>315</v>
      </c>
      <c r="J54" s="20">
        <v>319</v>
      </c>
      <c r="K54" s="48">
        <v>0</v>
      </c>
      <c r="L54" s="42">
        <v>777</v>
      </c>
      <c r="M54" s="38">
        <v>7</v>
      </c>
      <c r="N54" s="20">
        <v>5</v>
      </c>
      <c r="O54" s="39">
        <f t="shared" si="0"/>
        <v>71.42857142857143</v>
      </c>
      <c r="P54" s="32"/>
      <c r="Q54" s="33"/>
    </row>
    <row r="55" spans="1:17" ht="11.25">
      <c r="A55" s="62">
        <v>39</v>
      </c>
      <c r="B55" s="40">
        <v>16</v>
      </c>
      <c r="C55" s="20">
        <v>136</v>
      </c>
      <c r="D55" s="20">
        <v>109</v>
      </c>
      <c r="E55" s="20">
        <v>411</v>
      </c>
      <c r="F55" s="48">
        <v>0</v>
      </c>
      <c r="G55" s="42">
        <v>672</v>
      </c>
      <c r="H55" s="40">
        <v>142</v>
      </c>
      <c r="I55" s="20">
        <v>213</v>
      </c>
      <c r="J55" s="20">
        <v>317</v>
      </c>
      <c r="K55" s="48">
        <v>0</v>
      </c>
      <c r="L55" s="42">
        <v>672</v>
      </c>
      <c r="M55" s="38">
        <v>7</v>
      </c>
      <c r="N55" s="20">
        <v>5</v>
      </c>
      <c r="O55" s="39">
        <f t="shared" si="0"/>
        <v>71.42857142857143</v>
      </c>
      <c r="P55" s="32"/>
      <c r="Q55" s="33"/>
    </row>
    <row r="56" spans="1:17" ht="11.25">
      <c r="A56" s="62">
        <v>40</v>
      </c>
      <c r="B56" s="40">
        <v>24</v>
      </c>
      <c r="C56" s="20">
        <v>129</v>
      </c>
      <c r="D56" s="20">
        <v>84</v>
      </c>
      <c r="E56" s="20">
        <v>348</v>
      </c>
      <c r="F56" s="48">
        <v>0</v>
      </c>
      <c r="G56" s="42">
        <v>585</v>
      </c>
      <c r="H56" s="40">
        <v>125</v>
      </c>
      <c r="I56" s="20">
        <v>213</v>
      </c>
      <c r="J56" s="20">
        <v>247</v>
      </c>
      <c r="K56" s="48">
        <v>0</v>
      </c>
      <c r="L56" s="42">
        <v>585</v>
      </c>
      <c r="M56" s="38">
        <v>7</v>
      </c>
      <c r="N56" s="20">
        <v>5</v>
      </c>
      <c r="O56" s="39">
        <f t="shared" si="0"/>
        <v>71.42857142857143</v>
      </c>
      <c r="P56" s="32"/>
      <c r="Q56" s="33"/>
    </row>
    <row r="57" spans="1:17" ht="11.25">
      <c r="A57" s="62">
        <v>41</v>
      </c>
      <c r="B57" s="40">
        <v>24</v>
      </c>
      <c r="C57" s="20">
        <v>110</v>
      </c>
      <c r="D57" s="20">
        <v>67</v>
      </c>
      <c r="E57" s="20">
        <v>345</v>
      </c>
      <c r="F57" s="48">
        <v>0</v>
      </c>
      <c r="G57" s="42">
        <v>546</v>
      </c>
      <c r="H57" s="40">
        <v>96</v>
      </c>
      <c r="I57" s="20">
        <v>184</v>
      </c>
      <c r="J57" s="20">
        <v>266</v>
      </c>
      <c r="K57" s="48">
        <v>0</v>
      </c>
      <c r="L57" s="42">
        <v>546</v>
      </c>
      <c r="M57" s="38">
        <v>7</v>
      </c>
      <c r="N57" s="20">
        <v>5</v>
      </c>
      <c r="O57" s="39">
        <f t="shared" si="0"/>
        <v>71.42857142857143</v>
      </c>
      <c r="P57" s="32"/>
      <c r="Q57" s="33"/>
    </row>
    <row r="58" spans="1:17" ht="11.25">
      <c r="A58" s="62">
        <v>42</v>
      </c>
      <c r="B58" s="40">
        <v>18</v>
      </c>
      <c r="C58" s="20">
        <v>178</v>
      </c>
      <c r="D58" s="20">
        <v>133</v>
      </c>
      <c r="E58" s="20">
        <v>430</v>
      </c>
      <c r="F58" s="48">
        <v>0</v>
      </c>
      <c r="G58" s="42">
        <v>759</v>
      </c>
      <c r="H58" s="40">
        <v>153</v>
      </c>
      <c r="I58" s="20">
        <v>337</v>
      </c>
      <c r="J58" s="20">
        <v>269</v>
      </c>
      <c r="K58" s="48">
        <v>0</v>
      </c>
      <c r="L58" s="42">
        <v>759</v>
      </c>
      <c r="M58" s="38">
        <v>7</v>
      </c>
      <c r="N58" s="20">
        <v>5</v>
      </c>
      <c r="O58" s="39">
        <f t="shared" si="0"/>
        <v>71.42857142857143</v>
      </c>
      <c r="P58" s="32"/>
      <c r="Q58" s="33"/>
    </row>
    <row r="59" spans="1:17" ht="11.25">
      <c r="A59" s="62">
        <v>43</v>
      </c>
      <c r="B59" s="40">
        <v>23</v>
      </c>
      <c r="C59" s="20">
        <v>137</v>
      </c>
      <c r="D59" s="20">
        <v>86</v>
      </c>
      <c r="E59" s="20">
        <v>370</v>
      </c>
      <c r="F59" s="48">
        <v>0</v>
      </c>
      <c r="G59" s="42">
        <v>616</v>
      </c>
      <c r="H59" s="40">
        <v>135</v>
      </c>
      <c r="I59" s="20">
        <v>213</v>
      </c>
      <c r="J59" s="20">
        <v>268</v>
      </c>
      <c r="K59" s="48">
        <v>0</v>
      </c>
      <c r="L59" s="42">
        <v>616</v>
      </c>
      <c r="M59" s="38">
        <v>7</v>
      </c>
      <c r="N59" s="20">
        <v>5</v>
      </c>
      <c r="O59" s="39">
        <f t="shared" si="0"/>
        <v>71.42857142857143</v>
      </c>
      <c r="P59" s="32"/>
      <c r="Q59" s="33"/>
    </row>
    <row r="60" spans="1:17" ht="11.25">
      <c r="A60" s="62">
        <v>44</v>
      </c>
      <c r="B60" s="40">
        <v>27</v>
      </c>
      <c r="C60" s="20">
        <v>112</v>
      </c>
      <c r="D60" s="20">
        <v>66</v>
      </c>
      <c r="E60" s="20">
        <v>354</v>
      </c>
      <c r="F60" s="48">
        <v>0</v>
      </c>
      <c r="G60" s="42">
        <v>559</v>
      </c>
      <c r="H60" s="40">
        <v>128</v>
      </c>
      <c r="I60" s="20">
        <v>199</v>
      </c>
      <c r="J60" s="20">
        <v>232</v>
      </c>
      <c r="K60" s="48">
        <v>0</v>
      </c>
      <c r="L60" s="42">
        <v>559</v>
      </c>
      <c r="M60" s="38">
        <v>7</v>
      </c>
      <c r="N60" s="20">
        <v>5</v>
      </c>
      <c r="O60" s="39">
        <f t="shared" si="0"/>
        <v>71.42857142857143</v>
      </c>
      <c r="P60" s="32"/>
      <c r="Q60" s="33"/>
    </row>
    <row r="61" spans="1:17" ht="11.25">
      <c r="A61" s="62">
        <v>45</v>
      </c>
      <c r="B61" s="40">
        <v>18</v>
      </c>
      <c r="C61" s="20">
        <v>106</v>
      </c>
      <c r="D61" s="20">
        <v>46</v>
      </c>
      <c r="E61" s="20">
        <v>323</v>
      </c>
      <c r="F61" s="48">
        <v>0</v>
      </c>
      <c r="G61" s="42">
        <v>493</v>
      </c>
      <c r="H61" s="40">
        <v>104</v>
      </c>
      <c r="I61" s="20">
        <v>176</v>
      </c>
      <c r="J61" s="20">
        <v>213</v>
      </c>
      <c r="K61" s="48">
        <v>0</v>
      </c>
      <c r="L61" s="42">
        <v>493</v>
      </c>
      <c r="M61" s="38">
        <v>7</v>
      </c>
      <c r="N61" s="20">
        <v>5</v>
      </c>
      <c r="O61" s="39">
        <f t="shared" si="0"/>
        <v>71.42857142857143</v>
      </c>
      <c r="P61" s="32"/>
      <c r="Q61" s="33"/>
    </row>
    <row r="62" spans="1:17" ht="11.25">
      <c r="A62" s="62">
        <v>46</v>
      </c>
      <c r="B62" s="40">
        <v>11</v>
      </c>
      <c r="C62" s="20">
        <v>60</v>
      </c>
      <c r="D62" s="20">
        <v>36</v>
      </c>
      <c r="E62" s="20">
        <v>286</v>
      </c>
      <c r="F62" s="48">
        <v>0</v>
      </c>
      <c r="G62" s="42">
        <v>393</v>
      </c>
      <c r="H62" s="40">
        <v>91</v>
      </c>
      <c r="I62" s="20">
        <v>151</v>
      </c>
      <c r="J62" s="20">
        <v>151</v>
      </c>
      <c r="K62" s="48">
        <v>0</v>
      </c>
      <c r="L62" s="42">
        <v>393</v>
      </c>
      <c r="M62" s="38">
        <v>7</v>
      </c>
      <c r="N62" s="20">
        <v>5</v>
      </c>
      <c r="O62" s="39">
        <f t="shared" si="0"/>
        <v>71.42857142857143</v>
      </c>
      <c r="P62" s="32"/>
      <c r="Q62" s="33"/>
    </row>
    <row r="63" spans="1:17" ht="11.25">
      <c r="A63" s="62">
        <v>47</v>
      </c>
      <c r="B63" s="40">
        <v>11</v>
      </c>
      <c r="C63" s="20">
        <v>45</v>
      </c>
      <c r="D63" s="20">
        <v>62</v>
      </c>
      <c r="E63" s="20">
        <v>302</v>
      </c>
      <c r="F63" s="48">
        <v>1</v>
      </c>
      <c r="G63" s="42">
        <v>421</v>
      </c>
      <c r="H63" s="40">
        <v>95</v>
      </c>
      <c r="I63" s="20">
        <v>127</v>
      </c>
      <c r="J63" s="20">
        <v>192</v>
      </c>
      <c r="K63" s="48">
        <v>7</v>
      </c>
      <c r="L63" s="42">
        <v>421</v>
      </c>
      <c r="M63" s="38">
        <v>7</v>
      </c>
      <c r="N63" s="20">
        <v>5</v>
      </c>
      <c r="O63" s="39">
        <f t="shared" si="0"/>
        <v>71.42857142857143</v>
      </c>
      <c r="P63" s="32"/>
      <c r="Q63" s="33"/>
    </row>
    <row r="64" spans="1:17" ht="11.25">
      <c r="A64" s="62">
        <v>48</v>
      </c>
      <c r="B64" s="40">
        <v>13</v>
      </c>
      <c r="C64" s="20">
        <v>67</v>
      </c>
      <c r="D64" s="20">
        <v>50</v>
      </c>
      <c r="E64" s="20">
        <v>261</v>
      </c>
      <c r="F64" s="48">
        <v>0</v>
      </c>
      <c r="G64" s="42">
        <v>391</v>
      </c>
      <c r="H64" s="40">
        <v>88</v>
      </c>
      <c r="I64" s="20">
        <v>95</v>
      </c>
      <c r="J64" s="20">
        <v>208</v>
      </c>
      <c r="K64" s="48">
        <v>0</v>
      </c>
      <c r="L64" s="42">
        <v>391</v>
      </c>
      <c r="M64" s="38">
        <v>7</v>
      </c>
      <c r="N64" s="20">
        <v>5</v>
      </c>
      <c r="O64" s="39">
        <f t="shared" si="0"/>
        <v>71.42857142857143</v>
      </c>
      <c r="P64" s="32"/>
      <c r="Q64" s="33"/>
    </row>
    <row r="65" spans="1:17" ht="11.25">
      <c r="A65" s="62">
        <v>49</v>
      </c>
      <c r="B65" s="40">
        <v>20</v>
      </c>
      <c r="C65" s="20">
        <v>77</v>
      </c>
      <c r="D65" s="20">
        <v>50</v>
      </c>
      <c r="E65" s="20">
        <v>356</v>
      </c>
      <c r="F65" s="48">
        <v>1</v>
      </c>
      <c r="G65" s="42">
        <v>504</v>
      </c>
      <c r="H65" s="40">
        <v>96</v>
      </c>
      <c r="I65" s="20">
        <v>184</v>
      </c>
      <c r="J65" s="20">
        <v>222</v>
      </c>
      <c r="K65" s="48">
        <v>2</v>
      </c>
      <c r="L65" s="42">
        <v>504</v>
      </c>
      <c r="M65" s="38">
        <v>7</v>
      </c>
      <c r="N65" s="20">
        <v>5</v>
      </c>
      <c r="O65" s="39">
        <f t="shared" si="0"/>
        <v>71.42857142857143</v>
      </c>
      <c r="P65" s="32"/>
      <c r="Q65" s="33"/>
    </row>
    <row r="66" spans="1:17" ht="11.25">
      <c r="A66" s="62">
        <v>50</v>
      </c>
      <c r="B66" s="40">
        <v>12</v>
      </c>
      <c r="C66" s="20">
        <v>56</v>
      </c>
      <c r="D66" s="20">
        <v>18</v>
      </c>
      <c r="E66" s="20">
        <v>359</v>
      </c>
      <c r="F66" s="48">
        <v>0</v>
      </c>
      <c r="G66" s="42">
        <v>445</v>
      </c>
      <c r="H66" s="40">
        <v>98</v>
      </c>
      <c r="I66" s="20">
        <v>116</v>
      </c>
      <c r="J66" s="20">
        <v>231</v>
      </c>
      <c r="K66" s="48">
        <v>0</v>
      </c>
      <c r="L66" s="42">
        <v>445</v>
      </c>
      <c r="M66" s="38">
        <v>7</v>
      </c>
      <c r="N66" s="20">
        <v>5</v>
      </c>
      <c r="O66" s="39">
        <f t="shared" si="0"/>
        <v>71.42857142857143</v>
      </c>
      <c r="P66" s="32"/>
      <c r="Q66" s="33"/>
    </row>
    <row r="67" spans="1:17" ht="11.25">
      <c r="A67" s="62">
        <v>51</v>
      </c>
      <c r="B67" s="40">
        <v>7</v>
      </c>
      <c r="C67" s="20">
        <v>36</v>
      </c>
      <c r="D67" s="20">
        <v>27</v>
      </c>
      <c r="E67" s="20">
        <v>296</v>
      </c>
      <c r="F67" s="48">
        <v>0</v>
      </c>
      <c r="G67" s="42">
        <v>366</v>
      </c>
      <c r="H67" s="40">
        <v>58</v>
      </c>
      <c r="I67" s="20">
        <v>94</v>
      </c>
      <c r="J67" s="20">
        <v>214</v>
      </c>
      <c r="K67" s="48">
        <v>0</v>
      </c>
      <c r="L67" s="42">
        <v>366</v>
      </c>
      <c r="M67" s="38">
        <v>7</v>
      </c>
      <c r="N67" s="20">
        <v>5</v>
      </c>
      <c r="O67" s="39">
        <f t="shared" si="0"/>
        <v>71.42857142857143</v>
      </c>
      <c r="P67" s="32"/>
      <c r="Q67" s="33"/>
    </row>
    <row r="68" spans="1:17" ht="11.25">
      <c r="A68" s="62">
        <v>52</v>
      </c>
      <c r="B68" s="40">
        <v>12</v>
      </c>
      <c r="C68" s="20">
        <v>39</v>
      </c>
      <c r="D68" s="20">
        <v>16</v>
      </c>
      <c r="E68" s="20">
        <v>264</v>
      </c>
      <c r="F68" s="48">
        <v>1</v>
      </c>
      <c r="G68" s="42">
        <v>332</v>
      </c>
      <c r="H68" s="40">
        <v>61</v>
      </c>
      <c r="I68" s="20">
        <v>90</v>
      </c>
      <c r="J68" s="20">
        <v>180</v>
      </c>
      <c r="K68" s="48">
        <v>1</v>
      </c>
      <c r="L68" s="42">
        <v>332</v>
      </c>
      <c r="M68" s="38">
        <v>7</v>
      </c>
      <c r="N68" s="20">
        <v>5</v>
      </c>
      <c r="O68" s="39">
        <f t="shared" si="0"/>
        <v>71.42857142857143</v>
      </c>
      <c r="P68" s="32"/>
      <c r="Q68" s="33"/>
    </row>
    <row r="69" spans="1:17" ht="12" thickBot="1">
      <c r="A69" s="63">
        <v>53</v>
      </c>
      <c r="B69" s="64" t="s">
        <v>11</v>
      </c>
      <c r="C69" s="65" t="s">
        <v>11</v>
      </c>
      <c r="D69" s="65" t="s">
        <v>11</v>
      </c>
      <c r="E69" s="65" t="s">
        <v>11</v>
      </c>
      <c r="F69" s="66" t="s">
        <v>11</v>
      </c>
      <c r="G69" s="52" t="s">
        <v>11</v>
      </c>
      <c r="H69" s="50" t="s">
        <v>11</v>
      </c>
      <c r="I69" s="49" t="s">
        <v>11</v>
      </c>
      <c r="J69" s="49" t="s">
        <v>11</v>
      </c>
      <c r="K69" s="51" t="s">
        <v>11</v>
      </c>
      <c r="L69" s="52" t="s">
        <v>11</v>
      </c>
      <c r="M69" s="50" t="s">
        <v>11</v>
      </c>
      <c r="N69" s="49" t="s">
        <v>11</v>
      </c>
      <c r="O69" s="53"/>
      <c r="P69" s="32"/>
      <c r="Q69" s="33"/>
    </row>
    <row r="70" spans="1:17" ht="12" thickBot="1">
      <c r="A70" s="54" t="s">
        <v>43</v>
      </c>
      <c r="B70" s="55">
        <f>SUM(B17:B69)</f>
        <v>786</v>
      </c>
      <c r="C70" s="56">
        <f aca="true" t="shared" si="1" ref="C70:L70">SUM(C17:C69)</f>
        <v>4199</v>
      </c>
      <c r="D70" s="56">
        <f t="shared" si="1"/>
        <v>2733</v>
      </c>
      <c r="E70" s="56">
        <f t="shared" si="1"/>
        <v>15560</v>
      </c>
      <c r="F70" s="57">
        <f t="shared" si="1"/>
        <v>83</v>
      </c>
      <c r="G70" s="54">
        <f t="shared" si="1"/>
        <v>23361</v>
      </c>
      <c r="H70" s="55">
        <f t="shared" si="1"/>
        <v>5088</v>
      </c>
      <c r="I70" s="56">
        <f t="shared" si="1"/>
        <v>7523</v>
      </c>
      <c r="J70" s="56">
        <f t="shared" si="1"/>
        <v>10588</v>
      </c>
      <c r="K70" s="58">
        <f t="shared" si="1"/>
        <v>162</v>
      </c>
      <c r="L70" s="54">
        <f t="shared" si="1"/>
        <v>23361</v>
      </c>
      <c r="M70" s="55">
        <v>7</v>
      </c>
      <c r="N70" s="59">
        <f>SUM(N17:N68)/52</f>
        <v>5.3076923076923075</v>
      </c>
      <c r="O70" s="60">
        <f t="shared" si="0"/>
        <v>75.82417582417582</v>
      </c>
      <c r="P70" s="34"/>
      <c r="Q70" s="34"/>
    </row>
    <row r="71" spans="1:15" ht="13.5" customHeight="1">
      <c r="A71" s="1" t="s">
        <v>51</v>
      </c>
      <c r="N71" s="1" t="s">
        <v>45</v>
      </c>
      <c r="O71" s="15" t="s">
        <v>45</v>
      </c>
    </row>
    <row r="72" spans="1:3" ht="13.5" customHeight="1">
      <c r="A72" s="71" t="s">
        <v>52</v>
      </c>
      <c r="B72" s="71" t="s">
        <v>52</v>
      </c>
      <c r="C72" s="71" t="s">
        <v>52</v>
      </c>
    </row>
    <row r="73" spans="1:3" ht="13.5" customHeight="1">
      <c r="A73" s="19"/>
      <c r="B73" s="19"/>
      <c r="C73" s="19"/>
    </row>
    <row r="75" spans="1:55" ht="16.5" thickBot="1">
      <c r="A75" s="70" t="s">
        <v>53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7"/>
      <c r="P75" s="17"/>
      <c r="Q75" s="17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13" ht="13.5" customHeight="1" thickBot="1">
      <c r="A76" s="157" t="s">
        <v>7</v>
      </c>
      <c r="B76" s="159" t="s">
        <v>18</v>
      </c>
      <c r="C76" s="159"/>
      <c r="D76" s="159"/>
      <c r="E76" s="159"/>
      <c r="F76" s="159"/>
      <c r="G76" s="159"/>
      <c r="H76" s="160" t="s">
        <v>19</v>
      </c>
      <c r="I76" s="160"/>
      <c r="J76" s="160"/>
      <c r="K76" s="160"/>
      <c r="L76" s="161"/>
      <c r="M76" s="162"/>
    </row>
    <row r="77" spans="1:13" ht="12" thickBot="1">
      <c r="A77" s="158"/>
      <c r="B77" s="88" t="s">
        <v>23</v>
      </c>
      <c r="C77" s="89" t="s">
        <v>24</v>
      </c>
      <c r="D77" s="89" t="s">
        <v>25</v>
      </c>
      <c r="E77" s="89" t="s">
        <v>26</v>
      </c>
      <c r="F77" s="90" t="s">
        <v>27</v>
      </c>
      <c r="G77" s="91" t="s">
        <v>9</v>
      </c>
      <c r="H77" s="92" t="s">
        <v>28</v>
      </c>
      <c r="I77" s="89" t="s">
        <v>29</v>
      </c>
      <c r="J77" s="89" t="s">
        <v>30</v>
      </c>
      <c r="K77" s="90" t="s">
        <v>27</v>
      </c>
      <c r="L77" s="93" t="s">
        <v>9</v>
      </c>
      <c r="M77" s="162"/>
    </row>
    <row r="78" spans="1:13" ht="11.25">
      <c r="A78" s="75" t="s">
        <v>10</v>
      </c>
      <c r="B78" s="24">
        <v>72</v>
      </c>
      <c r="C78" s="24">
        <v>327</v>
      </c>
      <c r="D78" s="24">
        <v>300</v>
      </c>
      <c r="E78" s="24">
        <v>1504</v>
      </c>
      <c r="F78" s="24">
        <v>0</v>
      </c>
      <c r="G78" s="25">
        <v>2203</v>
      </c>
      <c r="H78" s="24">
        <v>542</v>
      </c>
      <c r="I78" s="24">
        <v>1520</v>
      </c>
      <c r="J78" s="24">
        <v>75</v>
      </c>
      <c r="K78" s="76">
        <v>66</v>
      </c>
      <c r="L78" s="78">
        <v>2203</v>
      </c>
      <c r="M78" s="72"/>
    </row>
    <row r="79" spans="1:13" ht="11.25">
      <c r="A79" s="74" t="s">
        <v>12</v>
      </c>
      <c r="B79" s="21">
        <v>2</v>
      </c>
      <c r="C79" s="21">
        <v>38</v>
      </c>
      <c r="D79" s="21">
        <v>137</v>
      </c>
      <c r="E79" s="21">
        <v>1288</v>
      </c>
      <c r="F79" s="21">
        <v>0</v>
      </c>
      <c r="G79" s="22">
        <v>1465</v>
      </c>
      <c r="H79" s="21">
        <v>8</v>
      </c>
      <c r="I79" s="21">
        <v>138</v>
      </c>
      <c r="J79" s="21">
        <v>1307</v>
      </c>
      <c r="K79" s="77">
        <v>12</v>
      </c>
      <c r="L79" s="79">
        <v>1465</v>
      </c>
      <c r="M79" s="72"/>
    </row>
    <row r="80" spans="1:13" ht="11.25">
      <c r="A80" s="74" t="s">
        <v>13</v>
      </c>
      <c r="B80" s="21">
        <v>271</v>
      </c>
      <c r="C80" s="21">
        <v>1591</v>
      </c>
      <c r="D80" s="21">
        <v>1047</v>
      </c>
      <c r="E80" s="21">
        <v>5676</v>
      </c>
      <c r="F80" s="21">
        <v>71</v>
      </c>
      <c r="G80" s="22">
        <v>8656</v>
      </c>
      <c r="H80" s="21">
        <v>1590</v>
      </c>
      <c r="I80" s="21">
        <v>3236</v>
      </c>
      <c r="J80" s="21">
        <v>3830</v>
      </c>
      <c r="K80" s="77">
        <v>0</v>
      </c>
      <c r="L80" s="79">
        <v>8656</v>
      </c>
      <c r="M80" s="72"/>
    </row>
    <row r="81" spans="1:13" ht="11.25">
      <c r="A81" s="74" t="s">
        <v>14</v>
      </c>
      <c r="B81" s="21">
        <v>300</v>
      </c>
      <c r="C81" s="21">
        <v>1492</v>
      </c>
      <c r="D81" s="21">
        <v>718</v>
      </c>
      <c r="E81" s="21">
        <v>4017</v>
      </c>
      <c r="F81" s="21">
        <v>2</v>
      </c>
      <c r="G81" s="22">
        <v>6529</v>
      </c>
      <c r="H81" s="21">
        <v>1704</v>
      </c>
      <c r="I81" s="21">
        <v>1361</v>
      </c>
      <c r="J81" s="21">
        <v>3398</v>
      </c>
      <c r="K81" s="77">
        <v>66</v>
      </c>
      <c r="L81" s="79">
        <v>6529</v>
      </c>
      <c r="M81" s="72"/>
    </row>
    <row r="82" spans="1:13" ht="12" thickBot="1">
      <c r="A82" s="80" t="s">
        <v>15</v>
      </c>
      <c r="B82" s="81">
        <v>141</v>
      </c>
      <c r="C82" s="81">
        <v>751</v>
      </c>
      <c r="D82" s="81">
        <v>531</v>
      </c>
      <c r="E82" s="81">
        <v>3075</v>
      </c>
      <c r="F82" s="81">
        <v>10</v>
      </c>
      <c r="G82" s="82">
        <v>4508</v>
      </c>
      <c r="H82" s="81">
        <v>1244</v>
      </c>
      <c r="I82" s="81">
        <v>1268</v>
      </c>
      <c r="J82" s="81">
        <v>1978</v>
      </c>
      <c r="K82" s="83">
        <v>18</v>
      </c>
      <c r="L82" s="84">
        <v>4508</v>
      </c>
      <c r="M82" s="72"/>
    </row>
    <row r="83" spans="1:13" ht="12" thickBot="1">
      <c r="A83" s="85" t="s">
        <v>31</v>
      </c>
      <c r="B83" s="86">
        <f aca="true" t="shared" si="2" ref="B83:L83">SUM(B78:B82)</f>
        <v>786</v>
      </c>
      <c r="C83" s="86">
        <f t="shared" si="2"/>
        <v>4199</v>
      </c>
      <c r="D83" s="86">
        <f t="shared" si="2"/>
        <v>2733</v>
      </c>
      <c r="E83" s="86">
        <f t="shared" si="2"/>
        <v>15560</v>
      </c>
      <c r="F83" s="86">
        <f t="shared" si="2"/>
        <v>83</v>
      </c>
      <c r="G83" s="86">
        <f t="shared" si="2"/>
        <v>23361</v>
      </c>
      <c r="H83" s="86">
        <f t="shared" si="2"/>
        <v>5088</v>
      </c>
      <c r="I83" s="86">
        <f t="shared" si="2"/>
        <v>7523</v>
      </c>
      <c r="J83" s="86">
        <f t="shared" si="2"/>
        <v>10588</v>
      </c>
      <c r="K83" s="87">
        <f t="shared" si="2"/>
        <v>162</v>
      </c>
      <c r="L83" s="54">
        <f t="shared" si="2"/>
        <v>23361</v>
      </c>
      <c r="M83" s="73"/>
    </row>
    <row r="84" spans="1:17" s="95" customFormat="1" ht="11.25">
      <c r="A84" s="1" t="s">
        <v>51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O84" s="96"/>
      <c r="P84" s="96"/>
      <c r="Q84" s="96"/>
    </row>
    <row r="85" spans="1:17" s="95" customFormat="1" ht="11.25">
      <c r="A85" s="71" t="s">
        <v>52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O85" s="96"/>
      <c r="P85" s="96"/>
      <c r="Q85" s="96"/>
    </row>
    <row r="86" spans="1:17" s="95" customFormat="1" ht="11.25">
      <c r="A86" s="71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O86" s="96"/>
      <c r="P86" s="96"/>
      <c r="Q86" s="96"/>
    </row>
    <row r="87" ht="11.25">
      <c r="A87" s="11"/>
    </row>
    <row r="88" spans="1:57" ht="16.5" thickBot="1">
      <c r="A88" s="97" t="s">
        <v>54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7"/>
      <c r="P88" s="17"/>
      <c r="Q88" s="17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ht="13.5" customHeight="1" thickBot="1">
      <c r="A89" s="98" t="s">
        <v>7</v>
      </c>
      <c r="B89" s="163" t="s">
        <v>8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99"/>
      <c r="BD89" s="16"/>
      <c r="BE89" s="8"/>
    </row>
    <row r="90" spans="1:57" ht="12" thickBot="1">
      <c r="A90" s="100"/>
      <c r="B90" s="101">
        <v>1</v>
      </c>
      <c r="C90" s="102">
        <v>2</v>
      </c>
      <c r="D90" s="102">
        <v>3</v>
      </c>
      <c r="E90" s="102">
        <v>4</v>
      </c>
      <c r="F90" s="102">
        <v>5</v>
      </c>
      <c r="G90" s="102">
        <v>6</v>
      </c>
      <c r="H90" s="102">
        <v>7</v>
      </c>
      <c r="I90" s="102">
        <v>8</v>
      </c>
      <c r="J90" s="102">
        <v>9</v>
      </c>
      <c r="K90" s="102">
        <v>10</v>
      </c>
      <c r="L90" s="102">
        <v>11</v>
      </c>
      <c r="M90" s="102">
        <v>12</v>
      </c>
      <c r="N90" s="102">
        <v>13</v>
      </c>
      <c r="O90" s="102">
        <v>14</v>
      </c>
      <c r="P90" s="102">
        <v>15</v>
      </c>
      <c r="Q90" s="102">
        <v>16</v>
      </c>
      <c r="R90" s="102">
        <v>17</v>
      </c>
      <c r="S90" s="102">
        <v>18</v>
      </c>
      <c r="T90" s="102">
        <v>19</v>
      </c>
      <c r="U90" s="102">
        <v>20</v>
      </c>
      <c r="V90" s="102">
        <v>21</v>
      </c>
      <c r="W90" s="102">
        <v>22</v>
      </c>
      <c r="X90" s="102">
        <v>23</v>
      </c>
      <c r="Y90" s="102">
        <v>24</v>
      </c>
      <c r="Z90" s="102">
        <v>25</v>
      </c>
      <c r="AA90" s="102">
        <v>26</v>
      </c>
      <c r="AB90" s="102">
        <v>27</v>
      </c>
      <c r="AC90" s="102">
        <v>28</v>
      </c>
      <c r="AD90" s="102">
        <v>29</v>
      </c>
      <c r="AE90" s="102">
        <v>30</v>
      </c>
      <c r="AF90" s="102">
        <v>31</v>
      </c>
      <c r="AG90" s="102">
        <v>32</v>
      </c>
      <c r="AH90" s="102">
        <v>33</v>
      </c>
      <c r="AI90" s="102">
        <v>34</v>
      </c>
      <c r="AJ90" s="102">
        <v>35</v>
      </c>
      <c r="AK90" s="102">
        <v>36</v>
      </c>
      <c r="AL90" s="102">
        <v>37</v>
      </c>
      <c r="AM90" s="102">
        <v>38</v>
      </c>
      <c r="AN90" s="102">
        <v>39</v>
      </c>
      <c r="AO90" s="102">
        <v>40</v>
      </c>
      <c r="AP90" s="102">
        <v>41</v>
      </c>
      <c r="AQ90" s="102">
        <v>42</v>
      </c>
      <c r="AR90" s="102">
        <v>43</v>
      </c>
      <c r="AS90" s="102">
        <v>44</v>
      </c>
      <c r="AT90" s="102">
        <v>45</v>
      </c>
      <c r="AU90" s="102">
        <v>46</v>
      </c>
      <c r="AV90" s="102">
        <v>47</v>
      </c>
      <c r="AW90" s="102">
        <v>48</v>
      </c>
      <c r="AX90" s="102">
        <v>49</v>
      </c>
      <c r="AY90" s="102">
        <v>50</v>
      </c>
      <c r="AZ90" s="102">
        <v>51</v>
      </c>
      <c r="BA90" s="102">
        <v>52</v>
      </c>
      <c r="BB90" s="103">
        <v>53</v>
      </c>
      <c r="BC90" s="104" t="s">
        <v>9</v>
      </c>
      <c r="BE90" s="8"/>
    </row>
    <row r="91" spans="1:57" ht="12">
      <c r="A91" s="109" t="s">
        <v>10</v>
      </c>
      <c r="B91" s="107">
        <v>30</v>
      </c>
      <c r="C91" s="106">
        <v>32</v>
      </c>
      <c r="D91" s="106">
        <v>56</v>
      </c>
      <c r="E91" s="106">
        <v>34</v>
      </c>
      <c r="F91" s="106">
        <v>29</v>
      </c>
      <c r="G91" s="106">
        <v>33</v>
      </c>
      <c r="H91" s="106">
        <v>33</v>
      </c>
      <c r="I91" s="106">
        <v>31</v>
      </c>
      <c r="J91" s="106">
        <v>82</v>
      </c>
      <c r="K91" s="106">
        <v>82</v>
      </c>
      <c r="L91" s="106">
        <v>46</v>
      </c>
      <c r="M91" s="106">
        <v>45</v>
      </c>
      <c r="N91" s="106">
        <v>45</v>
      </c>
      <c r="O91" s="36">
        <v>58</v>
      </c>
      <c r="P91" s="36">
        <v>34</v>
      </c>
      <c r="Q91" s="36">
        <v>37</v>
      </c>
      <c r="R91" s="36">
        <v>47</v>
      </c>
      <c r="S91" s="36">
        <v>50</v>
      </c>
      <c r="T91" s="36">
        <v>27</v>
      </c>
      <c r="U91" s="36">
        <v>42</v>
      </c>
      <c r="V91" s="36">
        <v>43</v>
      </c>
      <c r="W91" s="36">
        <v>29</v>
      </c>
      <c r="X91" s="36">
        <v>29</v>
      </c>
      <c r="Y91" s="36">
        <v>43</v>
      </c>
      <c r="Z91" s="36">
        <v>55</v>
      </c>
      <c r="AA91" s="36">
        <v>22</v>
      </c>
      <c r="AB91" s="36">
        <v>45</v>
      </c>
      <c r="AC91" s="36">
        <v>37</v>
      </c>
      <c r="AD91" s="36">
        <v>20</v>
      </c>
      <c r="AE91" s="36">
        <v>22</v>
      </c>
      <c r="AF91" s="36">
        <v>18</v>
      </c>
      <c r="AG91" s="36">
        <v>48</v>
      </c>
      <c r="AH91" s="36">
        <v>32</v>
      </c>
      <c r="AI91" s="36">
        <v>29</v>
      </c>
      <c r="AJ91" s="36">
        <v>47</v>
      </c>
      <c r="AK91" s="36">
        <v>48</v>
      </c>
      <c r="AL91" s="36">
        <v>56</v>
      </c>
      <c r="AM91" s="36">
        <v>70</v>
      </c>
      <c r="AN91" s="36">
        <v>83</v>
      </c>
      <c r="AO91" s="36">
        <v>60</v>
      </c>
      <c r="AP91" s="36">
        <v>44</v>
      </c>
      <c r="AQ91" s="36">
        <v>70</v>
      </c>
      <c r="AR91" s="36">
        <v>44</v>
      </c>
      <c r="AS91" s="36">
        <v>55</v>
      </c>
      <c r="AT91" s="36">
        <v>46</v>
      </c>
      <c r="AU91" s="36">
        <v>49</v>
      </c>
      <c r="AV91" s="36">
        <v>25</v>
      </c>
      <c r="AW91" s="36">
        <v>36</v>
      </c>
      <c r="AX91" s="36">
        <v>62</v>
      </c>
      <c r="AY91" s="36">
        <v>30</v>
      </c>
      <c r="AZ91" s="36">
        <v>22</v>
      </c>
      <c r="BA91" s="36">
        <v>11</v>
      </c>
      <c r="BB91" s="118" t="s">
        <v>11</v>
      </c>
      <c r="BC91" s="119">
        <f>SUM(B91:BB91)</f>
        <v>2203</v>
      </c>
      <c r="BE91" s="8"/>
    </row>
    <row r="92" spans="1:57" ht="12">
      <c r="A92" s="110" t="s">
        <v>12</v>
      </c>
      <c r="B92" s="108">
        <v>19</v>
      </c>
      <c r="C92" s="105">
        <v>28</v>
      </c>
      <c r="D92" s="105">
        <v>20</v>
      </c>
      <c r="E92" s="105">
        <v>18</v>
      </c>
      <c r="F92" s="105">
        <v>13</v>
      </c>
      <c r="G92" s="105">
        <v>22</v>
      </c>
      <c r="H92" s="105">
        <v>26</v>
      </c>
      <c r="I92" s="105">
        <v>29</v>
      </c>
      <c r="J92" s="105">
        <v>15</v>
      </c>
      <c r="K92" s="105">
        <v>25</v>
      </c>
      <c r="L92" s="105">
        <v>15</v>
      </c>
      <c r="M92" s="105">
        <v>28</v>
      </c>
      <c r="N92" s="105">
        <v>21</v>
      </c>
      <c r="O92" s="20">
        <v>27</v>
      </c>
      <c r="P92" s="20">
        <v>26</v>
      </c>
      <c r="Q92" s="20">
        <v>22</v>
      </c>
      <c r="R92" s="20">
        <v>19</v>
      </c>
      <c r="S92" s="20">
        <v>14</v>
      </c>
      <c r="T92" s="20">
        <v>26</v>
      </c>
      <c r="U92" s="20">
        <v>11</v>
      </c>
      <c r="V92" s="20">
        <v>27</v>
      </c>
      <c r="W92" s="20">
        <v>22</v>
      </c>
      <c r="X92" s="20">
        <v>24</v>
      </c>
      <c r="Y92" s="20">
        <v>17</v>
      </c>
      <c r="Z92" s="20">
        <v>19</v>
      </c>
      <c r="AA92" s="20">
        <v>23</v>
      </c>
      <c r="AB92" s="20">
        <v>20</v>
      </c>
      <c r="AC92" s="20">
        <v>17</v>
      </c>
      <c r="AD92" s="20">
        <v>14</v>
      </c>
      <c r="AE92" s="20">
        <v>19</v>
      </c>
      <c r="AF92" s="20">
        <v>18</v>
      </c>
      <c r="AG92" s="20">
        <v>26</v>
      </c>
      <c r="AH92" s="20">
        <v>29</v>
      </c>
      <c r="AI92" s="20">
        <v>26</v>
      </c>
      <c r="AJ92" s="20">
        <v>29</v>
      </c>
      <c r="AK92" s="20">
        <v>29</v>
      </c>
      <c r="AL92" s="20">
        <v>44</v>
      </c>
      <c r="AM92" s="20">
        <v>41</v>
      </c>
      <c r="AN92" s="20">
        <v>67</v>
      </c>
      <c r="AO92" s="20">
        <v>47</v>
      </c>
      <c r="AP92" s="20">
        <v>63</v>
      </c>
      <c r="AQ92" s="20">
        <v>56</v>
      </c>
      <c r="AR92" s="20">
        <v>49</v>
      </c>
      <c r="AS92" s="20">
        <v>47</v>
      </c>
      <c r="AT92" s="20">
        <v>30</v>
      </c>
      <c r="AU92" s="20">
        <v>32</v>
      </c>
      <c r="AV92" s="20">
        <v>25</v>
      </c>
      <c r="AW92" s="20">
        <v>40</v>
      </c>
      <c r="AX92" s="20">
        <v>37</v>
      </c>
      <c r="AY92" s="20">
        <v>30</v>
      </c>
      <c r="AZ92" s="20">
        <v>44</v>
      </c>
      <c r="BA92" s="20">
        <v>30</v>
      </c>
      <c r="BB92" s="62" t="s">
        <v>11</v>
      </c>
      <c r="BC92" s="120">
        <f>SUM(B92:BB92)</f>
        <v>1465</v>
      </c>
      <c r="BE92" s="8"/>
    </row>
    <row r="93" spans="1:57" ht="12.75" customHeight="1">
      <c r="A93" s="110" t="s">
        <v>13</v>
      </c>
      <c r="B93" s="108">
        <v>136</v>
      </c>
      <c r="C93" s="105">
        <v>163</v>
      </c>
      <c r="D93" s="105">
        <v>108</v>
      </c>
      <c r="E93" s="105">
        <v>133</v>
      </c>
      <c r="F93" s="105">
        <v>161</v>
      </c>
      <c r="G93" s="105">
        <v>138</v>
      </c>
      <c r="H93" s="105">
        <v>129</v>
      </c>
      <c r="I93" s="105">
        <v>144</v>
      </c>
      <c r="J93" s="105">
        <v>122</v>
      </c>
      <c r="K93" s="105">
        <v>151</v>
      </c>
      <c r="L93" s="105">
        <v>140</v>
      </c>
      <c r="M93" s="105">
        <v>128</v>
      </c>
      <c r="N93" s="105">
        <v>109</v>
      </c>
      <c r="O93" s="20">
        <v>129</v>
      </c>
      <c r="P93" s="20">
        <v>162</v>
      </c>
      <c r="Q93" s="20">
        <v>162</v>
      </c>
      <c r="R93" s="20">
        <v>149</v>
      </c>
      <c r="S93" s="20">
        <v>189</v>
      </c>
      <c r="T93" s="20">
        <v>122</v>
      </c>
      <c r="U93" s="20">
        <v>118</v>
      </c>
      <c r="V93" s="20">
        <v>182</v>
      </c>
      <c r="W93" s="20">
        <v>119</v>
      </c>
      <c r="X93" s="20">
        <v>161</v>
      </c>
      <c r="Y93" s="20">
        <v>134</v>
      </c>
      <c r="Z93" s="20">
        <v>148</v>
      </c>
      <c r="AA93" s="20">
        <v>131</v>
      </c>
      <c r="AB93" s="20">
        <v>108</v>
      </c>
      <c r="AC93" s="20">
        <v>132</v>
      </c>
      <c r="AD93" s="20">
        <v>119</v>
      </c>
      <c r="AE93" s="20">
        <v>113</v>
      </c>
      <c r="AF93" s="20">
        <v>113</v>
      </c>
      <c r="AG93" s="20">
        <v>138</v>
      </c>
      <c r="AH93" s="20">
        <v>165</v>
      </c>
      <c r="AI93" s="20">
        <v>216</v>
      </c>
      <c r="AJ93" s="20">
        <v>258</v>
      </c>
      <c r="AK93" s="20">
        <v>266</v>
      </c>
      <c r="AL93" s="20">
        <v>327</v>
      </c>
      <c r="AM93" s="20">
        <v>298</v>
      </c>
      <c r="AN93" s="20">
        <v>221</v>
      </c>
      <c r="AO93" s="20">
        <v>217</v>
      </c>
      <c r="AP93" s="20">
        <v>217</v>
      </c>
      <c r="AQ93" s="20">
        <v>311</v>
      </c>
      <c r="AR93" s="20">
        <v>286</v>
      </c>
      <c r="AS93" s="20">
        <v>234</v>
      </c>
      <c r="AT93" s="20">
        <v>242</v>
      </c>
      <c r="AU93" s="20">
        <v>105</v>
      </c>
      <c r="AV93" s="20">
        <v>146</v>
      </c>
      <c r="AW93" s="20">
        <v>143</v>
      </c>
      <c r="AX93" s="20">
        <v>221</v>
      </c>
      <c r="AY93" s="20">
        <v>103</v>
      </c>
      <c r="AZ93" s="20">
        <v>139</v>
      </c>
      <c r="BA93" s="20">
        <v>150</v>
      </c>
      <c r="BB93" s="62" t="s">
        <v>11</v>
      </c>
      <c r="BC93" s="120">
        <f>SUM(B93:BB93)</f>
        <v>8656</v>
      </c>
      <c r="BE93" s="8"/>
    </row>
    <row r="94" spans="1:57" ht="12">
      <c r="A94" s="110" t="s">
        <v>14</v>
      </c>
      <c r="B94" s="108">
        <v>92</v>
      </c>
      <c r="C94" s="105">
        <v>111</v>
      </c>
      <c r="D94" s="105">
        <v>122</v>
      </c>
      <c r="E94" s="105">
        <v>111</v>
      </c>
      <c r="F94" s="105">
        <v>109</v>
      </c>
      <c r="G94" s="105">
        <v>107</v>
      </c>
      <c r="H94" s="105">
        <v>117</v>
      </c>
      <c r="I94" s="105">
        <v>111</v>
      </c>
      <c r="J94" s="105">
        <v>99</v>
      </c>
      <c r="K94" s="105">
        <v>118</v>
      </c>
      <c r="L94" s="105">
        <v>140</v>
      </c>
      <c r="M94" s="105">
        <v>125</v>
      </c>
      <c r="N94" s="105">
        <v>105</v>
      </c>
      <c r="O94" s="20">
        <v>128</v>
      </c>
      <c r="P94" s="20">
        <v>136</v>
      </c>
      <c r="Q94" s="20">
        <v>90</v>
      </c>
      <c r="R94" s="20">
        <v>114</v>
      </c>
      <c r="S94" s="20">
        <v>96</v>
      </c>
      <c r="T94" s="20">
        <v>118</v>
      </c>
      <c r="U94" s="20">
        <v>100</v>
      </c>
      <c r="V94" s="20">
        <v>120</v>
      </c>
      <c r="W94" s="20">
        <v>113</v>
      </c>
      <c r="X94" s="20">
        <v>118</v>
      </c>
      <c r="Y94" s="20">
        <v>121</v>
      </c>
      <c r="Z94" s="20">
        <v>120</v>
      </c>
      <c r="AA94" s="20">
        <v>130</v>
      </c>
      <c r="AB94" s="20">
        <v>98</v>
      </c>
      <c r="AC94" s="20">
        <v>96</v>
      </c>
      <c r="AD94" s="20">
        <v>82</v>
      </c>
      <c r="AE94" s="20">
        <v>102</v>
      </c>
      <c r="AF94" s="20">
        <v>78</v>
      </c>
      <c r="AG94" s="20">
        <v>116</v>
      </c>
      <c r="AH94" s="20">
        <v>98</v>
      </c>
      <c r="AI94" s="20">
        <v>213</v>
      </c>
      <c r="AJ94" s="20">
        <v>210</v>
      </c>
      <c r="AK94" s="20">
        <v>210</v>
      </c>
      <c r="AL94" s="20">
        <v>266</v>
      </c>
      <c r="AM94" s="20">
        <v>261</v>
      </c>
      <c r="AN94" s="20">
        <v>200</v>
      </c>
      <c r="AO94" s="20">
        <v>146</v>
      </c>
      <c r="AP94" s="20">
        <v>137</v>
      </c>
      <c r="AQ94" s="20">
        <v>174</v>
      </c>
      <c r="AR94" s="20">
        <v>162</v>
      </c>
      <c r="AS94" s="20">
        <v>126</v>
      </c>
      <c r="AT94" s="20">
        <v>82</v>
      </c>
      <c r="AU94" s="20">
        <v>106</v>
      </c>
      <c r="AV94" s="20">
        <v>115</v>
      </c>
      <c r="AW94" s="20">
        <v>97</v>
      </c>
      <c r="AX94" s="20">
        <v>108</v>
      </c>
      <c r="AY94" s="20">
        <v>109</v>
      </c>
      <c r="AZ94" s="20">
        <v>93</v>
      </c>
      <c r="BA94" s="20">
        <v>73</v>
      </c>
      <c r="BB94" s="62" t="s">
        <v>11</v>
      </c>
      <c r="BC94" s="120">
        <f>SUM(B94:BB94)</f>
        <v>6529</v>
      </c>
      <c r="BE94" s="8"/>
    </row>
    <row r="95" spans="1:57" ht="13.5" customHeight="1" thickBot="1">
      <c r="A95" s="111" t="s">
        <v>15</v>
      </c>
      <c r="B95" s="112">
        <v>91</v>
      </c>
      <c r="C95" s="113">
        <v>94</v>
      </c>
      <c r="D95" s="113">
        <v>68</v>
      </c>
      <c r="E95" s="113">
        <v>100</v>
      </c>
      <c r="F95" s="113">
        <v>97</v>
      </c>
      <c r="G95" s="113">
        <v>65</v>
      </c>
      <c r="H95" s="113">
        <v>80</v>
      </c>
      <c r="I95" s="113">
        <v>92</v>
      </c>
      <c r="J95" s="113">
        <v>76</v>
      </c>
      <c r="K95" s="113">
        <v>115</v>
      </c>
      <c r="L95" s="113">
        <v>93</v>
      </c>
      <c r="M95" s="113">
        <v>96</v>
      </c>
      <c r="N95" s="113">
        <v>73</v>
      </c>
      <c r="O95" s="49">
        <v>68</v>
      </c>
      <c r="P95" s="49">
        <v>62</v>
      </c>
      <c r="Q95" s="49">
        <v>82</v>
      </c>
      <c r="R95" s="49">
        <v>82</v>
      </c>
      <c r="S95" s="49">
        <v>73</v>
      </c>
      <c r="T95" s="49">
        <v>53</v>
      </c>
      <c r="U95" s="49">
        <v>64</v>
      </c>
      <c r="V95" s="49">
        <v>75</v>
      </c>
      <c r="W95" s="49">
        <v>68</v>
      </c>
      <c r="X95" s="49">
        <v>88</v>
      </c>
      <c r="Y95" s="49">
        <v>107</v>
      </c>
      <c r="Z95" s="49">
        <v>93</v>
      </c>
      <c r="AA95" s="49">
        <v>76</v>
      </c>
      <c r="AB95" s="49">
        <v>67</v>
      </c>
      <c r="AC95" s="49">
        <v>74</v>
      </c>
      <c r="AD95" s="49">
        <v>65</v>
      </c>
      <c r="AE95" s="49">
        <v>58</v>
      </c>
      <c r="AF95" s="49">
        <v>57</v>
      </c>
      <c r="AG95" s="49">
        <v>78</v>
      </c>
      <c r="AH95" s="49">
        <v>85</v>
      </c>
      <c r="AI95" s="49">
        <v>75</v>
      </c>
      <c r="AJ95" s="49">
        <v>74</v>
      </c>
      <c r="AK95" s="49">
        <v>104</v>
      </c>
      <c r="AL95" s="49">
        <v>148</v>
      </c>
      <c r="AM95" s="49">
        <v>107</v>
      </c>
      <c r="AN95" s="49">
        <v>101</v>
      </c>
      <c r="AO95" s="49">
        <v>115</v>
      </c>
      <c r="AP95" s="49">
        <v>85</v>
      </c>
      <c r="AQ95" s="49">
        <v>148</v>
      </c>
      <c r="AR95" s="49">
        <v>75</v>
      </c>
      <c r="AS95" s="49">
        <v>97</v>
      </c>
      <c r="AT95" s="49">
        <v>93</v>
      </c>
      <c r="AU95" s="49">
        <v>101</v>
      </c>
      <c r="AV95" s="49">
        <v>110</v>
      </c>
      <c r="AW95" s="49">
        <v>75</v>
      </c>
      <c r="AX95" s="49">
        <v>76</v>
      </c>
      <c r="AY95" s="49">
        <v>173</v>
      </c>
      <c r="AZ95" s="49">
        <v>68</v>
      </c>
      <c r="BA95" s="49">
        <v>68</v>
      </c>
      <c r="BB95" s="63" t="s">
        <v>11</v>
      </c>
      <c r="BC95" s="121">
        <f>SUM(B95:BB95)</f>
        <v>4508</v>
      </c>
      <c r="BD95" s="9"/>
      <c r="BE95" s="10"/>
    </row>
    <row r="96" spans="1:55" s="4" customFormat="1" ht="12" thickBot="1">
      <c r="A96" s="117" t="s">
        <v>16</v>
      </c>
      <c r="B96" s="114">
        <f aca="true" t="shared" si="3" ref="B96:AG96">SUM(B91:B95)</f>
        <v>368</v>
      </c>
      <c r="C96" s="115">
        <f t="shared" si="3"/>
        <v>428</v>
      </c>
      <c r="D96" s="115">
        <f t="shared" si="3"/>
        <v>374</v>
      </c>
      <c r="E96" s="115">
        <f t="shared" si="3"/>
        <v>396</v>
      </c>
      <c r="F96" s="115">
        <f t="shared" si="3"/>
        <v>409</v>
      </c>
      <c r="G96" s="115">
        <f t="shared" si="3"/>
        <v>365</v>
      </c>
      <c r="H96" s="115">
        <f t="shared" si="3"/>
        <v>385</v>
      </c>
      <c r="I96" s="115">
        <f t="shared" si="3"/>
        <v>407</v>
      </c>
      <c r="J96" s="115">
        <f t="shared" si="3"/>
        <v>394</v>
      </c>
      <c r="K96" s="115">
        <f t="shared" si="3"/>
        <v>491</v>
      </c>
      <c r="L96" s="115">
        <f t="shared" si="3"/>
        <v>434</v>
      </c>
      <c r="M96" s="115">
        <f t="shared" si="3"/>
        <v>422</v>
      </c>
      <c r="N96" s="115">
        <f t="shared" si="3"/>
        <v>353</v>
      </c>
      <c r="O96" s="115">
        <f t="shared" si="3"/>
        <v>410</v>
      </c>
      <c r="P96" s="115">
        <f t="shared" si="3"/>
        <v>420</v>
      </c>
      <c r="Q96" s="115">
        <f t="shared" si="3"/>
        <v>393</v>
      </c>
      <c r="R96" s="115">
        <f t="shared" si="3"/>
        <v>411</v>
      </c>
      <c r="S96" s="115">
        <f t="shared" si="3"/>
        <v>422</v>
      </c>
      <c r="T96" s="115">
        <f t="shared" si="3"/>
        <v>346</v>
      </c>
      <c r="U96" s="115">
        <f t="shared" si="3"/>
        <v>335</v>
      </c>
      <c r="V96" s="115">
        <f t="shared" si="3"/>
        <v>447</v>
      </c>
      <c r="W96" s="115">
        <f t="shared" si="3"/>
        <v>351</v>
      </c>
      <c r="X96" s="115">
        <f t="shared" si="3"/>
        <v>420</v>
      </c>
      <c r="Y96" s="115">
        <f t="shared" si="3"/>
        <v>422</v>
      </c>
      <c r="Z96" s="115">
        <f t="shared" si="3"/>
        <v>435</v>
      </c>
      <c r="AA96" s="115">
        <f t="shared" si="3"/>
        <v>382</v>
      </c>
      <c r="AB96" s="115">
        <f t="shared" si="3"/>
        <v>338</v>
      </c>
      <c r="AC96" s="115">
        <f t="shared" si="3"/>
        <v>356</v>
      </c>
      <c r="AD96" s="115">
        <f t="shared" si="3"/>
        <v>300</v>
      </c>
      <c r="AE96" s="115">
        <f t="shared" si="3"/>
        <v>314</v>
      </c>
      <c r="AF96" s="115">
        <f t="shared" si="3"/>
        <v>284</v>
      </c>
      <c r="AG96" s="115">
        <f t="shared" si="3"/>
        <v>406</v>
      </c>
      <c r="AH96" s="115">
        <f aca="true" t="shared" si="4" ref="AH96:BC96">SUM(AH91:AH95)</f>
        <v>409</v>
      </c>
      <c r="AI96" s="115">
        <f t="shared" si="4"/>
        <v>559</v>
      </c>
      <c r="AJ96" s="115">
        <f t="shared" si="4"/>
        <v>618</v>
      </c>
      <c r="AK96" s="115">
        <f t="shared" si="4"/>
        <v>657</v>
      </c>
      <c r="AL96" s="115">
        <f t="shared" si="4"/>
        <v>841</v>
      </c>
      <c r="AM96" s="115">
        <f t="shared" si="4"/>
        <v>777</v>
      </c>
      <c r="AN96" s="115">
        <f t="shared" si="4"/>
        <v>672</v>
      </c>
      <c r="AO96" s="115">
        <f t="shared" si="4"/>
        <v>585</v>
      </c>
      <c r="AP96" s="115">
        <f t="shared" si="4"/>
        <v>546</v>
      </c>
      <c r="AQ96" s="115">
        <f t="shared" si="4"/>
        <v>759</v>
      </c>
      <c r="AR96" s="115">
        <f t="shared" si="4"/>
        <v>616</v>
      </c>
      <c r="AS96" s="115">
        <f t="shared" si="4"/>
        <v>559</v>
      </c>
      <c r="AT96" s="115">
        <f t="shared" si="4"/>
        <v>493</v>
      </c>
      <c r="AU96" s="115">
        <f t="shared" si="4"/>
        <v>393</v>
      </c>
      <c r="AV96" s="115">
        <f t="shared" si="4"/>
        <v>421</v>
      </c>
      <c r="AW96" s="115">
        <f t="shared" si="4"/>
        <v>391</v>
      </c>
      <c r="AX96" s="115">
        <f t="shared" si="4"/>
        <v>504</v>
      </c>
      <c r="AY96" s="115">
        <f t="shared" si="4"/>
        <v>445</v>
      </c>
      <c r="AZ96" s="115">
        <f t="shared" si="4"/>
        <v>366</v>
      </c>
      <c r="BA96" s="115">
        <f t="shared" si="4"/>
        <v>332</v>
      </c>
      <c r="BB96" s="115">
        <f t="shared" si="4"/>
        <v>0</v>
      </c>
      <c r="BC96" s="116">
        <f t="shared" si="4"/>
        <v>23361</v>
      </c>
    </row>
    <row r="97" ht="11.25">
      <c r="A97" s="1" t="s">
        <v>51</v>
      </c>
    </row>
    <row r="98" ht="11.25">
      <c r="A98" s="71" t="s">
        <v>52</v>
      </c>
    </row>
    <row r="100" spans="1:3" ht="11.25">
      <c r="A100" s="7"/>
      <c r="B100" s="12"/>
      <c r="C100" s="13"/>
    </row>
    <row r="101" spans="1:12" ht="16.5" thickBot="1">
      <c r="A101" s="70" t="s">
        <v>55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55" ht="12" thickBot="1">
      <c r="A102" s="122" t="s">
        <v>32</v>
      </c>
      <c r="B102" s="123"/>
      <c r="C102" s="124"/>
      <c r="D102" s="124" t="s">
        <v>18</v>
      </c>
      <c r="E102" s="124"/>
      <c r="F102" s="124"/>
      <c r="G102" s="125"/>
      <c r="H102" s="123"/>
      <c r="I102" s="124"/>
      <c r="J102" s="124" t="s">
        <v>33</v>
      </c>
      <c r="K102" s="123"/>
      <c r="L102" s="125"/>
      <c r="BC102" s="15"/>
    </row>
    <row r="103" spans="1:55" ht="12" thickBot="1">
      <c r="A103" s="130" t="s">
        <v>34</v>
      </c>
      <c r="B103" s="131" t="s">
        <v>35</v>
      </c>
      <c r="C103" s="131" t="s">
        <v>36</v>
      </c>
      <c r="D103" s="132" t="s">
        <v>37</v>
      </c>
      <c r="E103" s="131" t="s">
        <v>38</v>
      </c>
      <c r="F103" s="132" t="s">
        <v>27</v>
      </c>
      <c r="G103" s="131" t="s">
        <v>9</v>
      </c>
      <c r="H103" s="131" t="s">
        <v>28</v>
      </c>
      <c r="I103" s="133" t="s">
        <v>29</v>
      </c>
      <c r="J103" s="131" t="s">
        <v>30</v>
      </c>
      <c r="K103" s="131" t="s">
        <v>27</v>
      </c>
      <c r="L103" s="134" t="s">
        <v>9</v>
      </c>
      <c r="BC103" s="15"/>
    </row>
    <row r="104" spans="1:55" ht="11.25">
      <c r="A104" s="138" t="s">
        <v>39</v>
      </c>
      <c r="B104" s="137">
        <f aca="true" t="shared" si="5" ref="B104:L104">SUM(B17:B29)</f>
        <v>164</v>
      </c>
      <c r="C104" s="136">
        <f t="shared" si="5"/>
        <v>653</v>
      </c>
      <c r="D104" s="136">
        <f t="shared" si="5"/>
        <v>451</v>
      </c>
      <c r="E104" s="136">
        <f t="shared" si="5"/>
        <v>3956</v>
      </c>
      <c r="F104" s="141">
        <f t="shared" si="5"/>
        <v>2</v>
      </c>
      <c r="G104" s="142">
        <f t="shared" si="5"/>
        <v>5226</v>
      </c>
      <c r="H104" s="149">
        <f t="shared" si="5"/>
        <v>1083</v>
      </c>
      <c r="I104" s="150">
        <f t="shared" si="5"/>
        <v>1564</v>
      </c>
      <c r="J104" s="150">
        <f t="shared" si="5"/>
        <v>2576</v>
      </c>
      <c r="K104" s="151">
        <f t="shared" si="5"/>
        <v>3</v>
      </c>
      <c r="L104" s="142">
        <f t="shared" si="5"/>
        <v>5226</v>
      </c>
      <c r="BC104" s="15"/>
    </row>
    <row r="105" spans="1:55" ht="11.25">
      <c r="A105" s="139" t="s">
        <v>40</v>
      </c>
      <c r="B105" s="137">
        <f aca="true" t="shared" si="6" ref="B105:L105">SUM(B30:B42)</f>
        <v>200</v>
      </c>
      <c r="C105" s="136">
        <f t="shared" si="6"/>
        <v>1041</v>
      </c>
      <c r="D105" s="136">
        <f t="shared" si="6"/>
        <v>608</v>
      </c>
      <c r="E105" s="136">
        <f t="shared" si="6"/>
        <v>3273</v>
      </c>
      <c r="F105" s="141">
        <f t="shared" si="6"/>
        <v>72</v>
      </c>
      <c r="G105" s="143">
        <f t="shared" si="6"/>
        <v>5194</v>
      </c>
      <c r="H105" s="152">
        <f t="shared" si="6"/>
        <v>1215</v>
      </c>
      <c r="I105" s="136">
        <f t="shared" si="6"/>
        <v>1562</v>
      </c>
      <c r="J105" s="136">
        <f t="shared" si="6"/>
        <v>2350</v>
      </c>
      <c r="K105" s="153">
        <f t="shared" si="6"/>
        <v>67</v>
      </c>
      <c r="L105" s="143">
        <f t="shared" si="6"/>
        <v>5194</v>
      </c>
      <c r="BC105" s="15"/>
    </row>
    <row r="106" spans="1:55" ht="11.25">
      <c r="A106" s="139" t="s">
        <v>41</v>
      </c>
      <c r="B106" s="137">
        <f aca="true" t="shared" si="7" ref="B106:L106">SUM(B43:B55)</f>
        <v>202</v>
      </c>
      <c r="C106" s="136">
        <f t="shared" si="7"/>
        <v>1353</v>
      </c>
      <c r="D106" s="136">
        <f t="shared" si="7"/>
        <v>933</v>
      </c>
      <c r="E106" s="136">
        <f t="shared" si="7"/>
        <v>4037</v>
      </c>
      <c r="F106" s="141">
        <f t="shared" si="7"/>
        <v>6</v>
      </c>
      <c r="G106" s="143">
        <f t="shared" si="7"/>
        <v>6531</v>
      </c>
      <c r="H106" s="152">
        <f t="shared" si="7"/>
        <v>1462</v>
      </c>
      <c r="I106" s="136">
        <f t="shared" si="7"/>
        <v>2218</v>
      </c>
      <c r="J106" s="136">
        <f t="shared" si="7"/>
        <v>2769</v>
      </c>
      <c r="K106" s="153">
        <f t="shared" si="7"/>
        <v>82</v>
      </c>
      <c r="L106" s="143">
        <f t="shared" si="7"/>
        <v>6531</v>
      </c>
      <c r="BC106" s="15"/>
    </row>
    <row r="107" spans="1:55" ht="12" thickBot="1">
      <c r="A107" s="140" t="s">
        <v>42</v>
      </c>
      <c r="B107" s="145">
        <f aca="true" t="shared" si="8" ref="B107:L107">SUM(B56:B69)</f>
        <v>220</v>
      </c>
      <c r="C107" s="146">
        <f t="shared" si="8"/>
        <v>1152</v>
      </c>
      <c r="D107" s="146">
        <f t="shared" si="8"/>
        <v>741</v>
      </c>
      <c r="E107" s="146">
        <f t="shared" si="8"/>
        <v>4294</v>
      </c>
      <c r="F107" s="147">
        <f t="shared" si="8"/>
        <v>3</v>
      </c>
      <c r="G107" s="148">
        <f t="shared" si="8"/>
        <v>6410</v>
      </c>
      <c r="H107" s="154">
        <f t="shared" si="8"/>
        <v>1328</v>
      </c>
      <c r="I107" s="155">
        <f t="shared" si="8"/>
        <v>2179</v>
      </c>
      <c r="J107" s="155">
        <f t="shared" si="8"/>
        <v>2893</v>
      </c>
      <c r="K107" s="156">
        <f t="shared" si="8"/>
        <v>10</v>
      </c>
      <c r="L107" s="144">
        <f t="shared" si="8"/>
        <v>6410</v>
      </c>
      <c r="BC107" s="15"/>
    </row>
    <row r="108" spans="1:55" ht="12" thickBot="1">
      <c r="A108" s="126" t="s">
        <v>43</v>
      </c>
      <c r="B108" s="128">
        <f>SUM(B56:B69)</f>
        <v>220</v>
      </c>
      <c r="C108" s="128">
        <f aca="true" t="shared" si="9" ref="C108:L108">SUM(C104:C107)</f>
        <v>4199</v>
      </c>
      <c r="D108" s="128">
        <f t="shared" si="9"/>
        <v>2733</v>
      </c>
      <c r="E108" s="129">
        <f t="shared" si="9"/>
        <v>15560</v>
      </c>
      <c r="F108" s="128">
        <f t="shared" si="9"/>
        <v>83</v>
      </c>
      <c r="G108" s="129">
        <f t="shared" si="9"/>
        <v>23361</v>
      </c>
      <c r="H108" s="127">
        <f t="shared" si="9"/>
        <v>5088</v>
      </c>
      <c r="I108" s="127">
        <f t="shared" si="9"/>
        <v>7523</v>
      </c>
      <c r="J108" s="135">
        <f t="shared" si="9"/>
        <v>10588</v>
      </c>
      <c r="K108" s="127">
        <f t="shared" si="9"/>
        <v>162</v>
      </c>
      <c r="L108" s="135">
        <f t="shared" si="9"/>
        <v>23361</v>
      </c>
      <c r="BC108" s="15"/>
    </row>
    <row r="109" spans="1:55" ht="11.25">
      <c r="A109" s="1" t="s">
        <v>51</v>
      </c>
      <c r="BC109" s="15"/>
    </row>
    <row r="110" ht="11.25">
      <c r="A110" s="71" t="s">
        <v>52</v>
      </c>
    </row>
    <row r="111" ht="11.25">
      <c r="A111" s="18"/>
    </row>
  </sheetData>
  <sheetProtection/>
  <mergeCells count="13">
    <mergeCell ref="M15:M16"/>
    <mergeCell ref="N15:N16"/>
    <mergeCell ref="O15:O16"/>
    <mergeCell ref="A76:A77"/>
    <mergeCell ref="B76:G76"/>
    <mergeCell ref="H76:L76"/>
    <mergeCell ref="M76:M77"/>
    <mergeCell ref="B89:BB89"/>
    <mergeCell ref="P15:P16"/>
    <mergeCell ref="Q15:Q16"/>
    <mergeCell ref="A15:A16"/>
    <mergeCell ref="B15:G15"/>
    <mergeCell ref="H15:L15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 P. Eduardo</cp:lastModifiedBy>
  <dcterms:created xsi:type="dcterms:W3CDTF">2011-03-30T16:07:46Z</dcterms:created>
  <dcterms:modified xsi:type="dcterms:W3CDTF">2016-04-18T14:08:50Z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