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08 MOGIDASCRUZES CONSOL 2013" sheetId="1" r:id="rId1"/>
    <sheet name="Gráf1GVE08_2013" sheetId="2" r:id="rId2"/>
    <sheet name="Graf2GVE08_FEt" sheetId="3" r:id="rId3"/>
    <sheet name="Gráf3GVE08_PlTrat" sheetId="4" r:id="rId4"/>
  </sheets>
  <definedNames/>
  <calcPr fullCalcOnLoad="1"/>
</workbook>
</file>

<file path=xl/sharedStrings.xml><?xml version="1.0" encoding="utf-8"?>
<sst xmlns="http://schemas.openxmlformats.org/spreadsheetml/2006/main" count="161" uniqueCount="59">
  <si>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</si>
  <si>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</si>
  <si>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</si>
  <si>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</si>
  <si>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</si>
  <si>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</si>
  <si>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</si>
  <si>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</si>
  <si>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</si>
  <si>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</si>
  <si>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</si>
  <si>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</si>
  <si>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</si>
  <si>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</si>
  <si>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</si>
  <si>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</si>
  <si>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</si>
  <si>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</si>
  <si>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</si>
  <si>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</si>
  <si>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</si>
  <si>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</si>
  <si>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</si>
  <si>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</si>
  <si>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</si>
  <si>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</si>
  <si>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</si>
  <si>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</si>
  <si>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</si>
  <si>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</si>
  <si>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</si>
  <si>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</si>
  <si>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</si>
  <si>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</si>
  <si>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</si>
  <si>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</si>
  <si>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</si>
  <si>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</si>
  <si>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</si>
  <si>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</si>
  <si>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</si>
  <si>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</si>
  <si>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</si>
  <si>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</si>
  <si>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</si>
  <si>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</si>
  <si>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</si>
  <si>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</si>
  <si>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</si>
  <si>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</si>
  <si>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</si>
  <si>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08 - MOGI DAS CRUZES,  2013</t>
    </r>
  </si>
  <si>
    <t>MONITORIZAÇÃO DAS DOENÇAS DIARREICAS AGUDAS - MDDA - GVE 8 MOGI DAS CRUZES, ESP, 2013</t>
  </si>
  <si>
    <t>Média</t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</si>
  <si>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</si>
  <si>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</si>
  <si>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08 - MOGI DAS CRUZES, 2013</t>
    </r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</si>
  <si>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GVE 08 - MOGI DAS CRUZES, 2013</t>
    </r>
  </si>
  <si>
    <r>
      <rPr>
        <b/>
        <sz val="12"/>
        <color indexed="8"/>
        <rFont val="Arial"/>
        <family val="2"/>
      </rP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08 Mogi das Cruzes, 2013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</si>
</sst>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0.00000"/>
    <numFmt numFmtId="179" formatCode="0.0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Verdana"/>
      <family val="2"/>
    </font>
    <font>
      <b/>
      <i/>
      <sz val="8"/>
      <color indexed="8"/>
      <name val="Arial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b/>
      <sz val="18"/>
      <color theme="3"/>
      <name val="Cambria"/>
      <family val="2"/>
    </font>
    <font>
      <b/>
      <i/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22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20" fillId="24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Border="1" applyAlignment="1">
      <alignment vertical="top"/>
    </xf>
    <xf numFmtId="172" fontId="18" fillId="0" borderId="0" xfId="0" applyNumberFormat="1" applyFont="1" applyBorder="1" applyAlignment="1">
      <alignment/>
    </xf>
    <xf numFmtId="0" fontId="20" fillId="25" borderId="18" xfId="0" applyFont="1" applyFill="1" applyBorder="1" applyAlignment="1">
      <alignment horizontal="center" vertical="top" wrapText="1"/>
    </xf>
    <xf numFmtId="0" fontId="20" fillId="25" borderId="19" xfId="0" applyFont="1" applyFill="1" applyBorder="1" applyAlignment="1">
      <alignment horizontal="center" vertical="top" wrapText="1"/>
    </xf>
    <xf numFmtId="0" fontId="20" fillId="25" borderId="20" xfId="0" applyFont="1" applyFill="1" applyBorder="1" applyAlignment="1">
      <alignment horizontal="center" vertical="top" wrapText="1"/>
    </xf>
    <xf numFmtId="0" fontId="20" fillId="25" borderId="21" xfId="0" applyFont="1" applyFill="1" applyBorder="1" applyAlignment="1">
      <alignment horizontal="center" vertical="top" wrapText="1"/>
    </xf>
    <xf numFmtId="0" fontId="20" fillId="25" borderId="22" xfId="0" applyFont="1" applyFill="1" applyBorder="1" applyAlignment="1">
      <alignment horizontal="center" vertical="top" wrapText="1"/>
    </xf>
    <xf numFmtId="0" fontId="20" fillId="25" borderId="23" xfId="0" applyFont="1" applyFill="1" applyBorder="1" applyAlignment="1">
      <alignment horizontal="center" vertical="top" wrapText="1"/>
    </xf>
    <xf numFmtId="0" fontId="20" fillId="25" borderId="24" xfId="0" applyFont="1" applyFill="1" applyBorder="1" applyAlignment="1">
      <alignment horizontal="center" vertical="top" wrapText="1"/>
    </xf>
    <xf numFmtId="0" fontId="20" fillId="25" borderId="25" xfId="0" applyFont="1" applyFill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0" fillId="26" borderId="28" xfId="0" applyFont="1" applyFill="1" applyBorder="1" applyAlignment="1">
      <alignment horizontal="center" wrapText="1"/>
    </xf>
    <xf numFmtId="0" fontId="20" fillId="26" borderId="29" xfId="0" applyFont="1" applyFill="1" applyBorder="1" applyAlignment="1">
      <alignment horizontal="center" wrapText="1"/>
    </xf>
    <xf numFmtId="1" fontId="20" fillId="26" borderId="29" xfId="0" applyNumberFormat="1" applyFont="1" applyFill="1" applyBorder="1" applyAlignment="1">
      <alignment horizontal="center" wrapText="1"/>
    </xf>
    <xf numFmtId="172" fontId="20" fillId="26" borderId="30" xfId="0" applyNumberFormat="1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3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2" xfId="0" applyFont="1" applyBorder="1" applyAlignment="1">
      <alignment/>
    </xf>
    <xf numFmtId="0" fontId="24" fillId="0" borderId="32" xfId="0" applyFont="1" applyBorder="1" applyAlignment="1">
      <alignment horizontal="center" wrapText="1"/>
    </xf>
    <xf numFmtId="0" fontId="20" fillId="25" borderId="19" xfId="0" applyFont="1" applyFill="1" applyBorder="1" applyAlignment="1">
      <alignment horizontal="center" wrapText="1"/>
    </xf>
    <xf numFmtId="0" fontId="20" fillId="25" borderId="20" xfId="0" applyFont="1" applyFill="1" applyBorder="1" applyAlignment="1">
      <alignment horizontal="center" wrapText="1"/>
    </xf>
    <xf numFmtId="0" fontId="20" fillId="25" borderId="33" xfId="0" applyFont="1" applyFill="1" applyBorder="1" applyAlignment="1">
      <alignment horizontal="center" wrapText="1"/>
    </xf>
    <xf numFmtId="0" fontId="20" fillId="25" borderId="34" xfId="0" applyFont="1" applyFill="1" applyBorder="1" applyAlignment="1">
      <alignment horizontal="center" wrapText="1"/>
    </xf>
    <xf numFmtId="0" fontId="20" fillId="25" borderId="35" xfId="0" applyFont="1" applyFill="1" applyBorder="1" applyAlignment="1">
      <alignment horizontal="center" wrapText="1"/>
    </xf>
    <xf numFmtId="0" fontId="20" fillId="25" borderId="36" xfId="0" applyFont="1" applyFill="1" applyBorder="1" applyAlignment="1">
      <alignment horizontal="center" wrapText="1"/>
    </xf>
    <xf numFmtId="0" fontId="20" fillId="25" borderId="37" xfId="0" applyFont="1" applyFill="1" applyBorder="1" applyAlignment="1">
      <alignment horizontal="center" wrapText="1"/>
    </xf>
    <xf numFmtId="0" fontId="20" fillId="25" borderId="38" xfId="0" applyFont="1" applyFill="1" applyBorder="1" applyAlignment="1">
      <alignment horizontal="center" wrapText="1"/>
    </xf>
    <xf numFmtId="0" fontId="20" fillId="25" borderId="39" xfId="0" applyFont="1" applyFill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18" fillId="0" borderId="46" xfId="0" applyFont="1" applyBorder="1" applyAlignment="1">
      <alignment/>
    </xf>
    <xf numFmtId="0" fontId="24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/>
    </xf>
    <xf numFmtId="0" fontId="24" fillId="0" borderId="59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horizontal="center" wrapText="1"/>
    </xf>
    <xf numFmtId="0" fontId="20" fillId="27" borderId="64" xfId="0" applyFont="1" applyFill="1" applyBorder="1" applyAlignment="1">
      <alignment horizontal="center" wrapText="1"/>
    </xf>
    <xf numFmtId="0" fontId="20" fillId="27" borderId="65" xfId="0" applyFont="1" applyFill="1" applyBorder="1" applyAlignment="1">
      <alignment horizontal="center" wrapText="1"/>
    </xf>
    <xf numFmtId="0" fontId="20" fillId="27" borderId="66" xfId="0" applyFont="1" applyFill="1" applyBorder="1" applyAlignment="1">
      <alignment horizontal="center" wrapText="1"/>
    </xf>
    <xf numFmtId="0" fontId="20" fillId="27" borderId="67" xfId="0" applyFont="1" applyFill="1" applyBorder="1" applyAlignment="1">
      <alignment horizontal="center" wrapText="1"/>
    </xf>
    <xf numFmtId="0" fontId="20" fillId="27" borderId="68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20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32" xfId="0" applyFont="1" applyBorder="1" applyAlignment="1">
      <alignment horizontal="center" wrapText="1"/>
    </xf>
    <xf numFmtId="0" fontId="20" fillId="27" borderId="67" xfId="0" applyFont="1" applyFill="1" applyBorder="1" applyAlignment="1">
      <alignment horizontal="left" wrapText="1"/>
    </xf>
    <xf numFmtId="0" fontId="18" fillId="0" borderId="42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18" fillId="0" borderId="57" xfId="0" applyFont="1" applyBorder="1" applyAlignment="1">
      <alignment horizontal="left" wrapText="1"/>
    </xf>
    <xf numFmtId="0" fontId="20" fillId="27" borderId="69" xfId="0" applyFont="1" applyFill="1" applyBorder="1" applyAlignment="1">
      <alignment horizontal="center" wrapText="1"/>
    </xf>
    <xf numFmtId="0" fontId="20" fillId="27" borderId="29" xfId="0" applyFont="1" applyFill="1" applyBorder="1" applyAlignment="1">
      <alignment horizontal="center" wrapText="1"/>
    </xf>
    <xf numFmtId="0" fontId="20" fillId="27" borderId="70" xfId="0" applyFont="1" applyFill="1" applyBorder="1" applyAlignment="1">
      <alignment horizontal="center" wrapText="1"/>
    </xf>
    <xf numFmtId="0" fontId="20" fillId="28" borderId="13" xfId="0" applyFont="1" applyFill="1" applyBorder="1" applyAlignment="1">
      <alignment horizontal="center" vertical="top" wrapText="1"/>
    </xf>
    <xf numFmtId="0" fontId="20" fillId="27" borderId="71" xfId="0" applyFont="1" applyFill="1" applyBorder="1" applyAlignment="1">
      <alignment vertical="top"/>
    </xf>
    <xf numFmtId="0" fontId="20" fillId="28" borderId="31" xfId="0" applyFont="1" applyFill="1" applyBorder="1" applyAlignment="1">
      <alignment horizontal="center" vertical="top" wrapText="1"/>
    </xf>
    <xf numFmtId="0" fontId="20" fillId="28" borderId="72" xfId="0" applyFont="1" applyFill="1" applyBorder="1" applyAlignment="1">
      <alignment horizontal="center" vertical="top" wrapText="1"/>
    </xf>
    <xf numFmtId="0" fontId="20" fillId="28" borderId="73" xfId="0" applyFont="1" applyFill="1" applyBorder="1" applyAlignment="1">
      <alignment horizontal="center" vertical="top" wrapText="1"/>
    </xf>
    <xf numFmtId="0" fontId="20" fillId="27" borderId="31" xfId="0" applyFont="1" applyFill="1" applyBorder="1" applyAlignment="1">
      <alignment horizontal="center" wrapText="1"/>
    </xf>
    <xf numFmtId="0" fontId="20" fillId="28" borderId="74" xfId="0" applyFont="1" applyFill="1" applyBorder="1" applyAlignment="1">
      <alignment horizontal="center" vertical="top" wrapText="1"/>
    </xf>
    <xf numFmtId="0" fontId="20" fillId="0" borderId="75" xfId="0" applyFont="1" applyBorder="1" applyAlignment="1">
      <alignment horizontal="center" wrapText="1"/>
    </xf>
    <xf numFmtId="0" fontId="20" fillId="27" borderId="13" xfId="0" applyFont="1" applyFill="1" applyBorder="1" applyAlignment="1">
      <alignment horizontal="center" vertical="top"/>
    </xf>
    <xf numFmtId="0" fontId="20" fillId="28" borderId="3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20" fillId="0" borderId="76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0" fillId="27" borderId="81" xfId="0" applyFont="1" applyFill="1" applyBorder="1" applyAlignment="1">
      <alignment horizontal="left"/>
    </xf>
    <xf numFmtId="0" fontId="19" fillId="27" borderId="81" xfId="0" applyFont="1" applyFill="1" applyBorder="1" applyAlignment="1">
      <alignment horizontal="center"/>
    </xf>
    <xf numFmtId="0" fontId="19" fillId="27" borderId="31" xfId="0" applyFont="1" applyFill="1" applyBorder="1" applyAlignment="1">
      <alignment horizontal="center"/>
    </xf>
    <xf numFmtId="0" fontId="20" fillId="25" borderId="72" xfId="0" applyFont="1" applyFill="1" applyBorder="1" applyAlignment="1">
      <alignment horizontal="center" vertical="top" wrapText="1"/>
    </xf>
    <xf numFmtId="0" fontId="20" fillId="25" borderId="73" xfId="0" applyFont="1" applyFill="1" applyBorder="1" applyAlignment="1">
      <alignment horizontal="center" vertical="top" wrapText="1"/>
    </xf>
    <xf numFmtId="0" fontId="20" fillId="25" borderId="82" xfId="0" applyFont="1" applyFill="1" applyBorder="1" applyAlignment="1">
      <alignment horizontal="center" vertical="top" wrapText="1"/>
    </xf>
    <xf numFmtId="0" fontId="20" fillId="25" borderId="65" xfId="0" applyFont="1" applyFill="1" applyBorder="1" applyAlignment="1">
      <alignment horizontal="center" vertical="top" wrapText="1"/>
    </xf>
    <xf numFmtId="0" fontId="20" fillId="25" borderId="83" xfId="0" applyFont="1" applyFill="1" applyBorder="1" applyAlignment="1">
      <alignment horizontal="center" vertical="top" wrapText="1"/>
    </xf>
    <xf numFmtId="0" fontId="20" fillId="25" borderId="74" xfId="0" applyFont="1" applyFill="1" applyBorder="1" applyAlignment="1">
      <alignment horizontal="center" vertical="top" wrapText="1"/>
    </xf>
    <xf numFmtId="0" fontId="20" fillId="25" borderId="84" xfId="0" applyFont="1" applyFill="1" applyBorder="1" applyAlignment="1">
      <alignment horizontal="center" vertical="top" wrapText="1"/>
    </xf>
    <xf numFmtId="0" fontId="20" fillId="25" borderId="66" xfId="0" applyFont="1" applyFill="1" applyBorder="1" applyAlignment="1">
      <alignment horizontal="center" vertical="top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172" fontId="18" fillId="0" borderId="50" xfId="0" applyNumberFormat="1" applyFont="1" applyBorder="1" applyAlignment="1">
      <alignment horizontal="center"/>
    </xf>
    <xf numFmtId="172" fontId="18" fillId="0" borderId="52" xfId="0" applyNumberFormat="1" applyFont="1" applyBorder="1" applyAlignment="1">
      <alignment horizontal="center" wrapText="1"/>
    </xf>
    <xf numFmtId="172" fontId="18" fillId="0" borderId="80" xfId="0" applyNumberFormat="1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1" xfId="0" applyFont="1" applyBorder="1" applyAlignment="1">
      <alignment horizontal="center" wrapText="1"/>
    </xf>
    <xf numFmtId="0" fontId="20" fillId="26" borderId="70" xfId="0" applyFont="1" applyFill="1" applyBorder="1" applyAlignment="1">
      <alignment horizontal="center" wrapText="1"/>
    </xf>
    <xf numFmtId="0" fontId="20" fillId="26" borderId="69" xfId="0" applyFont="1" applyFill="1" applyBorder="1" applyAlignment="1">
      <alignment horizontal="center" wrapText="1"/>
    </xf>
    <xf numFmtId="0" fontId="20" fillId="26" borderId="67" xfId="0" applyFont="1" applyFill="1" applyBorder="1" applyAlignment="1">
      <alignment horizontal="center" wrapText="1"/>
    </xf>
    <xf numFmtId="0" fontId="33" fillId="26" borderId="69" xfId="0" applyFont="1" applyFill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8" fillId="0" borderId="26" xfId="0" applyFont="1" applyBorder="1" applyAlignment="1">
      <alignment horizontal="center"/>
    </xf>
    <xf numFmtId="0" fontId="18" fillId="0" borderId="62" xfId="0" applyFont="1" applyBorder="1" applyAlignment="1">
      <alignment horizontal="center" wrapText="1"/>
    </xf>
    <xf numFmtId="0" fontId="18" fillId="0" borderId="2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08 Mogi das Cruzes,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2013'!$B$108:$BA$108</c:f>
              <c:numCache>
                <c:ptCount val="52"/>
                <c:pt idx="0">
                  <c:v>1117</c:v>
                </c:pt>
                <c:pt idx="1">
                  <c:v>1349</c:v>
                </c:pt>
                <c:pt idx="2">
                  <c:v>1421</c:v>
                </c:pt>
                <c:pt idx="3">
                  <c:v>1270</c:v>
                </c:pt>
                <c:pt idx="4">
                  <c:v>967</c:v>
                </c:pt>
                <c:pt idx="5">
                  <c:v>1030</c:v>
                </c:pt>
                <c:pt idx="6">
                  <c:v>1108</c:v>
                </c:pt>
                <c:pt idx="7">
                  <c:v>1434</c:v>
                </c:pt>
                <c:pt idx="8">
                  <c:v>1260</c:v>
                </c:pt>
                <c:pt idx="9">
                  <c:v>1239</c:v>
                </c:pt>
                <c:pt idx="10">
                  <c:v>1242</c:v>
                </c:pt>
                <c:pt idx="11">
                  <c:v>1170</c:v>
                </c:pt>
                <c:pt idx="12">
                  <c:v>879</c:v>
                </c:pt>
                <c:pt idx="13">
                  <c:v>1152</c:v>
                </c:pt>
                <c:pt idx="14">
                  <c:v>864</c:v>
                </c:pt>
                <c:pt idx="15">
                  <c:v>1009</c:v>
                </c:pt>
                <c:pt idx="16">
                  <c:v>986</c:v>
                </c:pt>
                <c:pt idx="17">
                  <c:v>815</c:v>
                </c:pt>
                <c:pt idx="18">
                  <c:v>880</c:v>
                </c:pt>
                <c:pt idx="19">
                  <c:v>1016</c:v>
                </c:pt>
                <c:pt idx="20">
                  <c:v>1047</c:v>
                </c:pt>
                <c:pt idx="21">
                  <c:v>859</c:v>
                </c:pt>
                <c:pt idx="22">
                  <c:v>843</c:v>
                </c:pt>
                <c:pt idx="23">
                  <c:v>1001</c:v>
                </c:pt>
                <c:pt idx="24">
                  <c:v>1019</c:v>
                </c:pt>
                <c:pt idx="25">
                  <c:v>944</c:v>
                </c:pt>
                <c:pt idx="26">
                  <c:v>754</c:v>
                </c:pt>
                <c:pt idx="27">
                  <c:v>811</c:v>
                </c:pt>
                <c:pt idx="28">
                  <c:v>775</c:v>
                </c:pt>
                <c:pt idx="29">
                  <c:v>624</c:v>
                </c:pt>
                <c:pt idx="30">
                  <c:v>698</c:v>
                </c:pt>
                <c:pt idx="31">
                  <c:v>858</c:v>
                </c:pt>
                <c:pt idx="32">
                  <c:v>1032</c:v>
                </c:pt>
                <c:pt idx="33">
                  <c:v>1126</c:v>
                </c:pt>
                <c:pt idx="34">
                  <c:v>1397</c:v>
                </c:pt>
                <c:pt idx="35">
                  <c:v>1898</c:v>
                </c:pt>
                <c:pt idx="36">
                  <c:v>2329</c:v>
                </c:pt>
                <c:pt idx="37">
                  <c:v>2569</c:v>
                </c:pt>
                <c:pt idx="38">
                  <c:v>2129</c:v>
                </c:pt>
                <c:pt idx="39">
                  <c:v>1675</c:v>
                </c:pt>
                <c:pt idx="40">
                  <c:v>1404</c:v>
                </c:pt>
                <c:pt idx="41">
                  <c:v>1665</c:v>
                </c:pt>
                <c:pt idx="42">
                  <c:v>1679</c:v>
                </c:pt>
                <c:pt idx="43">
                  <c:v>1295</c:v>
                </c:pt>
                <c:pt idx="44">
                  <c:v>1237</c:v>
                </c:pt>
                <c:pt idx="45">
                  <c:v>1197</c:v>
                </c:pt>
                <c:pt idx="46">
                  <c:v>1389</c:v>
                </c:pt>
                <c:pt idx="47">
                  <c:v>1381</c:v>
                </c:pt>
                <c:pt idx="48">
                  <c:v>1258</c:v>
                </c:pt>
                <c:pt idx="49">
                  <c:v>1259</c:v>
                </c:pt>
                <c:pt idx="50">
                  <c:v>854</c:v>
                </c:pt>
                <c:pt idx="51">
                  <c:v>1059</c:v>
                </c:pt>
              </c:numCache>
            </c:numRef>
          </c:val>
          <c:smooth val="0"/>
        </c:ser>
        <c:marker val="1"/>
        <c:axId val="8938426"/>
        <c:axId val="13336971"/>
      </c:lineChart>
      <c:catAx>
        <c:axId val="893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6971"/>
        <c:crosses val="autoZero"/>
        <c:auto val="1"/>
        <c:lblOffset val="100"/>
        <c:tickLblSkip val="1"/>
        <c:noMultiLvlLbl val="0"/>
      </c:catAx>
      <c:valAx>
        <c:axId val="13336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8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etária,por trimestre de ocorrência (tendência bruta sem correção por intervalos de faixas etárias), GVE 08 - Mogi das Cruzes, ESP, 2013</a:t>
            </a:r>
          </a:p>
        </c:rich>
      </c:tx>
      <c:layout>
        <c:manualLayout>
          <c:xMode val="factor"/>
          <c:yMode val="factor"/>
          <c:x val="0.009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825"/>
          <c:w val="0.819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2013'!$B$116:$B$119</c:f>
              <c:numCache>
                <c:ptCount val="4"/>
                <c:pt idx="0">
                  <c:v>742</c:v>
                </c:pt>
                <c:pt idx="1">
                  <c:v>625</c:v>
                </c:pt>
                <c:pt idx="2">
                  <c:v>746</c:v>
                </c:pt>
                <c:pt idx="3">
                  <c:v>680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2013'!$C$116:$C$119</c:f>
              <c:numCache>
                <c:ptCount val="4"/>
                <c:pt idx="0">
                  <c:v>2562</c:v>
                </c:pt>
                <c:pt idx="1">
                  <c:v>2502</c:v>
                </c:pt>
                <c:pt idx="2">
                  <c:v>4248</c:v>
                </c:pt>
                <c:pt idx="3">
                  <c:v>2656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2013'!$D$116:$D$119</c:f>
              <c:numCache>
                <c:ptCount val="4"/>
                <c:pt idx="0">
                  <c:v>1436</c:v>
                </c:pt>
                <c:pt idx="1">
                  <c:v>1164</c:v>
                </c:pt>
                <c:pt idx="2">
                  <c:v>2437</c:v>
                </c:pt>
                <c:pt idx="3">
                  <c:v>1666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2013'!$E$116:$E$119</c:f>
              <c:numCache>
                <c:ptCount val="4"/>
                <c:pt idx="0">
                  <c:v>12464</c:v>
                </c:pt>
                <c:pt idx="1">
                  <c:v>7630</c:v>
                </c:pt>
                <c:pt idx="2">
                  <c:v>11059</c:v>
                </c:pt>
                <c:pt idx="3">
                  <c:v>9257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2013'!$F$116:$F$119</c:f>
              <c:numCache>
                <c:ptCount val="4"/>
                <c:pt idx="0">
                  <c:v>298</c:v>
                </c:pt>
                <c:pt idx="1">
                  <c:v>63</c:v>
                </c:pt>
                <c:pt idx="2">
                  <c:v>24</c:v>
                </c:pt>
                <c:pt idx="3">
                  <c:v>14</c:v>
                </c:pt>
              </c:numCache>
            </c:numRef>
          </c:val>
        </c:ser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23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5"/>
          <c:y val="0.86525"/>
          <c:w val="0.480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08 - Mogi das Cruzes,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2013'!$H$116:$H$119</c:f>
              <c:numCache>
                <c:ptCount val="4"/>
                <c:pt idx="0">
                  <c:v>5745</c:v>
                </c:pt>
                <c:pt idx="1">
                  <c:v>5016</c:v>
                </c:pt>
                <c:pt idx="2">
                  <c:v>7497</c:v>
                </c:pt>
                <c:pt idx="3">
                  <c:v>5271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2013'!$I$116:$I$119</c:f>
              <c:numCache>
                <c:ptCount val="4"/>
                <c:pt idx="0">
                  <c:v>6785</c:v>
                </c:pt>
                <c:pt idx="1">
                  <c:v>4167</c:v>
                </c:pt>
                <c:pt idx="2">
                  <c:v>6061</c:v>
                </c:pt>
                <c:pt idx="3">
                  <c:v>5472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2013'!$J$116:$J$119</c:f>
              <c:numCache>
                <c:ptCount val="4"/>
                <c:pt idx="0">
                  <c:v>4843</c:v>
                </c:pt>
                <c:pt idx="1">
                  <c:v>2797</c:v>
                </c:pt>
                <c:pt idx="2">
                  <c:v>4901</c:v>
                </c:pt>
                <c:pt idx="3">
                  <c:v>3368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2013'!$K$116:$K$119</c:f>
              <c:numCache>
                <c:ptCount val="4"/>
                <c:pt idx="0">
                  <c:v>129</c:v>
                </c:pt>
                <c:pt idx="1">
                  <c:v>4</c:v>
                </c:pt>
                <c:pt idx="2">
                  <c:v>55</c:v>
                </c:pt>
                <c:pt idx="3">
                  <c:v>162</c:v>
                </c:pt>
              </c:numCache>
            </c:numRef>
          </c:val>
        </c:ser>
        <c:axId val="58975534"/>
        <c:axId val="61017759"/>
      </c:barChart>
      <c:catAx>
        <c:axId val="5897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75"/>
          <c:y val="0.94775"/>
          <c:w val="0.239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1.14062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7.57421875" style="1" customWidth="1"/>
    <col min="7" max="7" width="9.28125" style="1" customWidth="1"/>
    <col min="8" max="8" width="6.140625" style="1" customWidth="1"/>
    <col min="9" max="9" width="6.7109375" style="1" customWidth="1"/>
    <col min="10" max="10" width="6.140625" style="1" customWidth="1"/>
    <col min="11" max="11" width="7.00390625" style="1" customWidth="1"/>
    <col min="12" max="12" width="9.28125" style="1" customWidth="1"/>
    <col min="13" max="13" width="11.140625" style="1" customWidth="1"/>
    <col min="14" max="14" width="9.421875" style="1" customWidth="1"/>
    <col min="15" max="15" width="9.14062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6.421875" style="1" customWidth="1"/>
    <col min="55" max="55" width="7.421875" style="2" customWidth="1"/>
    <col min="56" max="16384" width="9.140625" style="1" customWidth="1"/>
  </cols>
  <sheetData>
    <row r="1" spans="1:55" ht="18">
      <c r="A1" s="3"/>
      <c r="B1" s="4" t="s">
        <v>0</v>
      </c>
      <c r="J1" s="23" t="s">
        <v>47</v>
      </c>
      <c r="O1" s="2"/>
      <c r="BC1" s="13"/>
    </row>
    <row r="2" spans="1:55" ht="11.25">
      <c r="A2" s="3"/>
      <c r="B2" s="4" t="s">
        <v>1</v>
      </c>
      <c r="O2" s="2"/>
      <c r="BC2" s="13"/>
    </row>
    <row r="3" spans="1:55" ht="11.25">
      <c r="A3" s="3"/>
      <c r="B3" s="4" t="s">
        <v>2</v>
      </c>
      <c r="O3" s="2"/>
      <c r="BC3" s="13"/>
    </row>
    <row r="4" spans="1:55" ht="11.25">
      <c r="A4" s="3"/>
      <c r="B4" s="4" t="s">
        <v>3</v>
      </c>
      <c r="O4" s="2"/>
      <c r="BC4" s="13"/>
    </row>
    <row r="5" spans="1:55" ht="18">
      <c r="A5" s="3"/>
      <c r="B5" s="6" t="s">
        <v>4</v>
      </c>
      <c r="I5" s="23" t="s">
        <v>52</v>
      </c>
      <c r="O5" s="2"/>
      <c r="BC5" s="13"/>
    </row>
    <row r="6" spans="1:55" ht="11.25">
      <c r="A6" s="3"/>
      <c r="B6" s="6" t="s">
        <v>5</v>
      </c>
      <c r="O6" s="2"/>
      <c r="BC6" s="13"/>
    </row>
    <row r="7" spans="1:55" ht="11.25">
      <c r="A7" s="3"/>
      <c r="B7" s="7" t="s">
        <v>6</v>
      </c>
      <c r="O7" s="2"/>
      <c r="BC7" s="13"/>
    </row>
    <row r="8" spans="1:55" ht="11.25">
      <c r="A8" s="3"/>
      <c r="B8" s="7"/>
      <c r="O8" s="2"/>
      <c r="BC8" s="13"/>
    </row>
    <row r="9" spans="1:55" ht="12.75">
      <c r="A9" s="3"/>
      <c r="B9" s="7"/>
      <c r="C9" s="24" t="s">
        <v>48</v>
      </c>
      <c r="O9" s="2"/>
      <c r="BC9" s="13"/>
    </row>
    <row r="10" spans="1:55" ht="12.75">
      <c r="A10" s="3"/>
      <c r="B10" s="7"/>
      <c r="C10" s="25" t="s">
        <v>49</v>
      </c>
      <c r="O10" s="2"/>
      <c r="BC10" s="13"/>
    </row>
    <row r="11" spans="1:55" ht="12.75">
      <c r="A11" s="3"/>
      <c r="C11" s="25" t="s">
        <v>50</v>
      </c>
      <c r="O11" s="2"/>
      <c r="BC11" s="13"/>
    </row>
    <row r="12" spans="1:7" ht="11.25">
      <c r="A12" s="3"/>
      <c r="B12" s="4"/>
      <c r="G12" s="5"/>
    </row>
    <row r="13" spans="1:2" ht="11.25">
      <c r="A13" s="3"/>
      <c r="B13" s="4"/>
    </row>
    <row r="14" spans="1:55" s="5" customFormat="1" ht="16.5" thickBot="1">
      <c r="A14" s="26" t="s">
        <v>51</v>
      </c>
      <c r="BC14" s="9"/>
    </row>
    <row r="15" spans="1:55" s="28" customFormat="1" ht="27" customHeight="1" thickBot="1">
      <c r="A15" s="36" t="s">
        <v>21</v>
      </c>
      <c r="B15" s="33" t="s">
        <v>22</v>
      </c>
      <c r="C15" s="33"/>
      <c r="D15" s="33"/>
      <c r="E15" s="33"/>
      <c r="F15" s="33"/>
      <c r="G15" s="33"/>
      <c r="H15" s="34" t="s">
        <v>23</v>
      </c>
      <c r="I15" s="34"/>
      <c r="J15" s="34"/>
      <c r="K15" s="34"/>
      <c r="L15" s="146"/>
      <c r="M15" s="32" t="s">
        <v>24</v>
      </c>
      <c r="N15" s="35" t="s">
        <v>25</v>
      </c>
      <c r="O15" s="36" t="s">
        <v>26</v>
      </c>
      <c r="P15" s="30"/>
      <c r="Q15" s="30"/>
      <c r="R15" s="27"/>
      <c r="S15" s="27"/>
      <c r="T15" s="27"/>
      <c r="BC15" s="29"/>
    </row>
    <row r="16" spans="1:55" s="28" customFormat="1" ht="21" customHeight="1" thickBot="1">
      <c r="A16" s="39"/>
      <c r="B16" s="140" t="s">
        <v>27</v>
      </c>
      <c r="C16" s="141" t="s">
        <v>28</v>
      </c>
      <c r="D16" s="141" t="s">
        <v>29</v>
      </c>
      <c r="E16" s="141" t="s">
        <v>30</v>
      </c>
      <c r="F16" s="142" t="s">
        <v>31</v>
      </c>
      <c r="G16" s="143" t="s">
        <v>8</v>
      </c>
      <c r="H16" s="144" t="s">
        <v>32</v>
      </c>
      <c r="I16" s="141" t="s">
        <v>33</v>
      </c>
      <c r="J16" s="141" t="s">
        <v>34</v>
      </c>
      <c r="K16" s="145" t="s">
        <v>31</v>
      </c>
      <c r="L16" s="147" t="s">
        <v>8</v>
      </c>
      <c r="M16" s="37"/>
      <c r="N16" s="38"/>
      <c r="O16" s="39"/>
      <c r="P16" s="30"/>
      <c r="Q16" s="30"/>
      <c r="R16" s="27"/>
      <c r="S16" s="27"/>
      <c r="T16" s="27"/>
      <c r="BC16" s="29"/>
    </row>
    <row r="17" spans="1:17" ht="11.25">
      <c r="A17" s="148">
        <v>1</v>
      </c>
      <c r="B17" s="151">
        <v>36</v>
      </c>
      <c r="C17" s="152">
        <v>108</v>
      </c>
      <c r="D17" s="152">
        <v>63</v>
      </c>
      <c r="E17" s="152">
        <v>910</v>
      </c>
      <c r="F17" s="153">
        <v>0</v>
      </c>
      <c r="G17" s="165">
        <v>1117</v>
      </c>
      <c r="H17" s="151">
        <v>277</v>
      </c>
      <c r="I17" s="152">
        <v>434</v>
      </c>
      <c r="J17" s="152">
        <v>406</v>
      </c>
      <c r="K17" s="153">
        <v>0</v>
      </c>
      <c r="L17" s="165">
        <v>1117</v>
      </c>
      <c r="M17" s="74">
        <v>187</v>
      </c>
      <c r="N17" s="161">
        <v>187</v>
      </c>
      <c r="O17" s="162">
        <f>(N17*100/M17)</f>
        <v>100</v>
      </c>
      <c r="P17" s="13"/>
      <c r="Q17" s="31"/>
    </row>
    <row r="18" spans="1:17" ht="11.25">
      <c r="A18" s="149">
        <v>2</v>
      </c>
      <c r="B18" s="154">
        <v>117</v>
      </c>
      <c r="C18" s="41">
        <v>225</v>
      </c>
      <c r="D18" s="41">
        <v>118</v>
      </c>
      <c r="E18" s="41">
        <v>888</v>
      </c>
      <c r="F18" s="155">
        <v>1</v>
      </c>
      <c r="G18" s="166">
        <v>1349</v>
      </c>
      <c r="H18" s="154">
        <v>340</v>
      </c>
      <c r="I18" s="41">
        <v>512</v>
      </c>
      <c r="J18" s="41">
        <v>411</v>
      </c>
      <c r="K18" s="155">
        <v>86</v>
      </c>
      <c r="L18" s="166">
        <v>1349</v>
      </c>
      <c r="M18" s="77">
        <v>187</v>
      </c>
      <c r="N18" s="40">
        <v>184</v>
      </c>
      <c r="O18" s="163">
        <f aca="true" t="shared" si="0" ref="O18:O68">(N18*100/M18)</f>
        <v>98.39572192513369</v>
      </c>
      <c r="P18" s="13"/>
      <c r="Q18" s="31"/>
    </row>
    <row r="19" spans="1:17" ht="11.25">
      <c r="A19" s="149">
        <v>3</v>
      </c>
      <c r="B19" s="154">
        <v>67</v>
      </c>
      <c r="C19" s="41">
        <v>185</v>
      </c>
      <c r="D19" s="41">
        <v>104</v>
      </c>
      <c r="E19" s="41">
        <v>1065</v>
      </c>
      <c r="F19" s="155">
        <v>0</v>
      </c>
      <c r="G19" s="166">
        <v>1421</v>
      </c>
      <c r="H19" s="154">
        <v>401</v>
      </c>
      <c r="I19" s="41">
        <v>612</v>
      </c>
      <c r="J19" s="41">
        <v>408</v>
      </c>
      <c r="K19" s="155">
        <v>0</v>
      </c>
      <c r="L19" s="166">
        <v>1421</v>
      </c>
      <c r="M19" s="77">
        <v>187</v>
      </c>
      <c r="N19" s="40">
        <v>187</v>
      </c>
      <c r="O19" s="163">
        <f t="shared" si="0"/>
        <v>100</v>
      </c>
      <c r="P19" s="13"/>
      <c r="Q19" s="31"/>
    </row>
    <row r="20" spans="1:17" ht="11.25">
      <c r="A20" s="149">
        <v>4</v>
      </c>
      <c r="B20" s="154">
        <v>33</v>
      </c>
      <c r="C20" s="41">
        <v>148</v>
      </c>
      <c r="D20" s="41">
        <v>84</v>
      </c>
      <c r="E20" s="41">
        <v>992</v>
      </c>
      <c r="F20" s="155">
        <v>13</v>
      </c>
      <c r="G20" s="166">
        <v>1270</v>
      </c>
      <c r="H20" s="154">
        <v>395</v>
      </c>
      <c r="I20" s="41">
        <v>438</v>
      </c>
      <c r="J20" s="41">
        <v>436</v>
      </c>
      <c r="K20" s="155">
        <v>1</v>
      </c>
      <c r="L20" s="166">
        <v>1270</v>
      </c>
      <c r="M20" s="77">
        <v>187</v>
      </c>
      <c r="N20" s="40">
        <v>187</v>
      </c>
      <c r="O20" s="163">
        <f t="shared" si="0"/>
        <v>100</v>
      </c>
      <c r="P20" s="13"/>
      <c r="Q20" s="31"/>
    </row>
    <row r="21" spans="1:17" ht="11.25">
      <c r="A21" s="149">
        <v>5</v>
      </c>
      <c r="B21" s="154">
        <v>29</v>
      </c>
      <c r="C21" s="41">
        <v>102</v>
      </c>
      <c r="D21" s="41">
        <v>50</v>
      </c>
      <c r="E21" s="41">
        <v>768</v>
      </c>
      <c r="F21" s="155">
        <v>18</v>
      </c>
      <c r="G21" s="166">
        <v>967</v>
      </c>
      <c r="H21" s="154">
        <v>269</v>
      </c>
      <c r="I21" s="41">
        <v>419</v>
      </c>
      <c r="J21" s="41">
        <v>272</v>
      </c>
      <c r="K21" s="155">
        <v>7</v>
      </c>
      <c r="L21" s="166">
        <v>967</v>
      </c>
      <c r="M21" s="77">
        <v>187</v>
      </c>
      <c r="N21" s="40">
        <v>175</v>
      </c>
      <c r="O21" s="163">
        <f t="shared" si="0"/>
        <v>93.58288770053476</v>
      </c>
      <c r="P21" s="13"/>
      <c r="Q21" s="31"/>
    </row>
    <row r="22" spans="1:17" ht="11.25">
      <c r="A22" s="149">
        <v>6</v>
      </c>
      <c r="B22" s="154">
        <v>53</v>
      </c>
      <c r="C22" s="41">
        <v>136</v>
      </c>
      <c r="D22" s="41">
        <v>98</v>
      </c>
      <c r="E22" s="41">
        <v>725</v>
      </c>
      <c r="F22" s="155">
        <v>18</v>
      </c>
      <c r="G22" s="166">
        <v>1030</v>
      </c>
      <c r="H22" s="154">
        <v>241</v>
      </c>
      <c r="I22" s="41">
        <v>546</v>
      </c>
      <c r="J22" s="41">
        <v>243</v>
      </c>
      <c r="K22" s="155">
        <v>0</v>
      </c>
      <c r="L22" s="166">
        <v>1030</v>
      </c>
      <c r="M22" s="77">
        <v>187</v>
      </c>
      <c r="N22" s="40">
        <v>173</v>
      </c>
      <c r="O22" s="163">
        <f t="shared" si="0"/>
        <v>92.51336898395722</v>
      </c>
      <c r="P22" s="13"/>
      <c r="Q22" s="31"/>
    </row>
    <row r="23" spans="1:17" ht="11.25">
      <c r="A23" s="149">
        <v>7</v>
      </c>
      <c r="B23" s="154">
        <v>41</v>
      </c>
      <c r="C23" s="41">
        <v>145</v>
      </c>
      <c r="D23" s="41">
        <v>93</v>
      </c>
      <c r="E23" s="41">
        <v>802</v>
      </c>
      <c r="F23" s="155">
        <v>27</v>
      </c>
      <c r="G23" s="166">
        <v>1108</v>
      </c>
      <c r="H23" s="154">
        <v>387</v>
      </c>
      <c r="I23" s="41">
        <v>451</v>
      </c>
      <c r="J23" s="41">
        <v>236</v>
      </c>
      <c r="K23" s="155">
        <v>34</v>
      </c>
      <c r="L23" s="166">
        <v>1108</v>
      </c>
      <c r="M23" s="77">
        <v>187</v>
      </c>
      <c r="N23" s="40">
        <v>184</v>
      </c>
      <c r="O23" s="163">
        <f t="shared" si="0"/>
        <v>98.39572192513369</v>
      </c>
      <c r="P23" s="13"/>
      <c r="Q23" s="31"/>
    </row>
    <row r="24" spans="1:17" ht="11.25">
      <c r="A24" s="149">
        <v>8</v>
      </c>
      <c r="B24" s="154">
        <v>57</v>
      </c>
      <c r="C24" s="41">
        <v>204</v>
      </c>
      <c r="D24" s="41">
        <v>115</v>
      </c>
      <c r="E24" s="41">
        <v>1058</v>
      </c>
      <c r="F24" s="155">
        <v>0</v>
      </c>
      <c r="G24" s="166">
        <v>1434</v>
      </c>
      <c r="H24" s="154">
        <v>482</v>
      </c>
      <c r="I24" s="41">
        <v>604</v>
      </c>
      <c r="J24" s="41">
        <v>348</v>
      </c>
      <c r="K24" s="155">
        <v>0</v>
      </c>
      <c r="L24" s="166">
        <v>1434</v>
      </c>
      <c r="M24" s="77">
        <v>187</v>
      </c>
      <c r="N24" s="40">
        <v>187</v>
      </c>
      <c r="O24" s="163">
        <f t="shared" si="0"/>
        <v>100</v>
      </c>
      <c r="P24" s="13"/>
      <c r="Q24" s="31"/>
    </row>
    <row r="25" spans="1:17" ht="11.25">
      <c r="A25" s="149">
        <v>9</v>
      </c>
      <c r="B25" s="154">
        <v>40</v>
      </c>
      <c r="C25" s="41">
        <v>185</v>
      </c>
      <c r="D25" s="41">
        <v>107</v>
      </c>
      <c r="E25" s="41">
        <v>861</v>
      </c>
      <c r="F25" s="155">
        <v>67</v>
      </c>
      <c r="G25" s="166">
        <v>1260</v>
      </c>
      <c r="H25" s="154">
        <v>458</v>
      </c>
      <c r="I25" s="41">
        <v>471</v>
      </c>
      <c r="J25" s="41">
        <v>331</v>
      </c>
      <c r="K25" s="155">
        <v>0</v>
      </c>
      <c r="L25" s="166">
        <v>1260</v>
      </c>
      <c r="M25" s="77">
        <v>187</v>
      </c>
      <c r="N25" s="40">
        <v>185</v>
      </c>
      <c r="O25" s="163">
        <f t="shared" si="0"/>
        <v>98.93048128342247</v>
      </c>
      <c r="P25" s="13"/>
      <c r="Q25" s="31"/>
    </row>
    <row r="26" spans="1:17" ht="11.25">
      <c r="A26" s="149">
        <v>10</v>
      </c>
      <c r="B26" s="154">
        <v>46</v>
      </c>
      <c r="C26" s="41">
        <v>215</v>
      </c>
      <c r="D26" s="41">
        <v>117</v>
      </c>
      <c r="E26" s="41">
        <v>859</v>
      </c>
      <c r="F26" s="155">
        <v>2</v>
      </c>
      <c r="G26" s="166">
        <v>1239</v>
      </c>
      <c r="H26" s="154">
        <v>523</v>
      </c>
      <c r="I26" s="41">
        <v>406</v>
      </c>
      <c r="J26" s="41">
        <v>309</v>
      </c>
      <c r="K26" s="155">
        <v>1</v>
      </c>
      <c r="L26" s="166">
        <v>1239</v>
      </c>
      <c r="M26" s="77">
        <v>187</v>
      </c>
      <c r="N26" s="40">
        <v>187</v>
      </c>
      <c r="O26" s="163">
        <f t="shared" si="0"/>
        <v>100</v>
      </c>
      <c r="P26" s="13"/>
      <c r="Q26" s="31"/>
    </row>
    <row r="27" spans="1:17" ht="11.25">
      <c r="A27" s="149">
        <v>11</v>
      </c>
      <c r="B27" s="154">
        <v>52</v>
      </c>
      <c r="C27" s="41">
        <v>200</v>
      </c>
      <c r="D27" s="41">
        <v>96</v>
      </c>
      <c r="E27" s="41">
        <v>836</v>
      </c>
      <c r="F27" s="155">
        <v>58</v>
      </c>
      <c r="G27" s="166">
        <v>1242</v>
      </c>
      <c r="H27" s="154">
        <v>451</v>
      </c>
      <c r="I27" s="41">
        <v>431</v>
      </c>
      <c r="J27" s="41">
        <v>360</v>
      </c>
      <c r="K27" s="155">
        <v>0</v>
      </c>
      <c r="L27" s="166">
        <v>1242</v>
      </c>
      <c r="M27" s="77">
        <v>187</v>
      </c>
      <c r="N27" s="40">
        <v>187</v>
      </c>
      <c r="O27" s="163">
        <f t="shared" si="0"/>
        <v>100</v>
      </c>
      <c r="P27" s="13"/>
      <c r="Q27" s="31"/>
    </row>
    <row r="28" spans="1:17" ht="11.25">
      <c r="A28" s="149">
        <v>12</v>
      </c>
      <c r="B28" s="154">
        <v>65</v>
      </c>
      <c r="C28" s="41">
        <v>216</v>
      </c>
      <c r="D28" s="41">
        <v>124</v>
      </c>
      <c r="E28" s="41">
        <v>712</v>
      </c>
      <c r="F28" s="155">
        <v>53</v>
      </c>
      <c r="G28" s="166">
        <v>1170</v>
      </c>
      <c r="H28" s="154">
        <v>410</v>
      </c>
      <c r="I28" s="41">
        <v>471</v>
      </c>
      <c r="J28" s="41">
        <v>289</v>
      </c>
      <c r="K28" s="155">
        <v>0</v>
      </c>
      <c r="L28" s="166">
        <v>1170</v>
      </c>
      <c r="M28" s="77">
        <v>187</v>
      </c>
      <c r="N28" s="40">
        <v>187</v>
      </c>
      <c r="O28" s="163">
        <f t="shared" si="0"/>
        <v>100</v>
      </c>
      <c r="P28" s="13"/>
      <c r="Q28" s="31"/>
    </row>
    <row r="29" spans="1:55" s="5" customFormat="1" ht="12.75" customHeight="1">
      <c r="A29" s="149">
        <v>13</v>
      </c>
      <c r="B29" s="154">
        <v>31</v>
      </c>
      <c r="C29" s="41">
        <v>142</v>
      </c>
      <c r="D29" s="41">
        <v>70</v>
      </c>
      <c r="E29" s="41">
        <v>614</v>
      </c>
      <c r="F29" s="155">
        <v>22</v>
      </c>
      <c r="G29" s="166">
        <v>879</v>
      </c>
      <c r="H29" s="154">
        <v>339</v>
      </c>
      <c r="I29" s="41">
        <v>315</v>
      </c>
      <c r="J29" s="41">
        <v>225</v>
      </c>
      <c r="K29" s="155">
        <v>0</v>
      </c>
      <c r="L29" s="166">
        <v>879</v>
      </c>
      <c r="M29" s="77">
        <v>187</v>
      </c>
      <c r="N29" s="40">
        <v>176</v>
      </c>
      <c r="O29" s="163">
        <f t="shared" si="0"/>
        <v>94.11764705882354</v>
      </c>
      <c r="P29" s="13"/>
      <c r="Q29" s="31"/>
      <c r="BC29" s="9"/>
    </row>
    <row r="30" spans="1:17" ht="12.75" customHeight="1" hidden="1">
      <c r="A30" s="149">
        <v>14</v>
      </c>
      <c r="B30" s="154">
        <v>42</v>
      </c>
      <c r="C30" s="41">
        <v>211</v>
      </c>
      <c r="D30" s="41">
        <v>115</v>
      </c>
      <c r="E30" s="41">
        <v>765</v>
      </c>
      <c r="F30" s="155">
        <v>19</v>
      </c>
      <c r="G30" s="166">
        <v>1152</v>
      </c>
      <c r="H30" s="154">
        <v>440</v>
      </c>
      <c r="I30" s="41">
        <v>399</v>
      </c>
      <c r="J30" s="41">
        <v>313</v>
      </c>
      <c r="K30" s="155">
        <v>0</v>
      </c>
      <c r="L30" s="166">
        <v>1152</v>
      </c>
      <c r="M30" s="77">
        <v>187</v>
      </c>
      <c r="N30" s="42">
        <v>186</v>
      </c>
      <c r="O30" s="163">
        <f t="shared" si="0"/>
        <v>99.46524064171123</v>
      </c>
      <c r="P30" s="13"/>
      <c r="Q30" s="31"/>
    </row>
    <row r="31" spans="1:17" ht="12.75" customHeight="1">
      <c r="A31" s="149">
        <v>15</v>
      </c>
      <c r="B31" s="154">
        <v>33</v>
      </c>
      <c r="C31" s="41">
        <v>140</v>
      </c>
      <c r="D31" s="41">
        <v>82</v>
      </c>
      <c r="E31" s="41">
        <v>609</v>
      </c>
      <c r="F31" s="155">
        <v>0</v>
      </c>
      <c r="G31" s="166">
        <v>864</v>
      </c>
      <c r="H31" s="154">
        <v>332</v>
      </c>
      <c r="I31" s="41">
        <v>276</v>
      </c>
      <c r="J31" s="41">
        <v>256</v>
      </c>
      <c r="K31" s="155">
        <v>0</v>
      </c>
      <c r="L31" s="166">
        <v>864</v>
      </c>
      <c r="M31" s="77">
        <v>187</v>
      </c>
      <c r="N31" s="40">
        <v>175</v>
      </c>
      <c r="O31" s="163">
        <f t="shared" si="0"/>
        <v>93.58288770053476</v>
      </c>
      <c r="P31" s="13"/>
      <c r="Q31" s="31"/>
    </row>
    <row r="32" spans="1:17" ht="12.75" customHeight="1">
      <c r="A32" s="149">
        <v>16</v>
      </c>
      <c r="B32" s="154">
        <v>58</v>
      </c>
      <c r="C32" s="41">
        <v>231</v>
      </c>
      <c r="D32" s="41">
        <v>101</v>
      </c>
      <c r="E32" s="41">
        <v>618</v>
      </c>
      <c r="F32" s="155">
        <v>1</v>
      </c>
      <c r="G32" s="166">
        <v>1009</v>
      </c>
      <c r="H32" s="154">
        <v>395</v>
      </c>
      <c r="I32" s="41">
        <v>385</v>
      </c>
      <c r="J32" s="41">
        <v>229</v>
      </c>
      <c r="K32" s="155">
        <v>0</v>
      </c>
      <c r="L32" s="166">
        <v>1009</v>
      </c>
      <c r="M32" s="77">
        <v>187</v>
      </c>
      <c r="N32" s="40">
        <v>176</v>
      </c>
      <c r="O32" s="163">
        <f t="shared" si="0"/>
        <v>94.11764705882354</v>
      </c>
      <c r="P32" s="13"/>
      <c r="Q32" s="31"/>
    </row>
    <row r="33" spans="1:17" ht="11.25">
      <c r="A33" s="149">
        <v>17</v>
      </c>
      <c r="B33" s="154">
        <v>54</v>
      </c>
      <c r="C33" s="41">
        <v>192</v>
      </c>
      <c r="D33" s="41">
        <v>90</v>
      </c>
      <c r="E33" s="41">
        <v>648</v>
      </c>
      <c r="F33" s="155">
        <v>2</v>
      </c>
      <c r="G33" s="166">
        <v>986</v>
      </c>
      <c r="H33" s="154">
        <v>388</v>
      </c>
      <c r="I33" s="41">
        <v>358</v>
      </c>
      <c r="J33" s="41">
        <v>240</v>
      </c>
      <c r="K33" s="155">
        <v>0</v>
      </c>
      <c r="L33" s="166">
        <v>986</v>
      </c>
      <c r="M33" s="77">
        <v>187</v>
      </c>
      <c r="N33" s="40">
        <v>176</v>
      </c>
      <c r="O33" s="163">
        <f t="shared" si="0"/>
        <v>94.11764705882354</v>
      </c>
      <c r="P33" s="13"/>
      <c r="Q33" s="31"/>
    </row>
    <row r="34" spans="1:17" ht="11.25">
      <c r="A34" s="149">
        <v>18</v>
      </c>
      <c r="B34" s="154">
        <v>42</v>
      </c>
      <c r="C34" s="41">
        <v>169</v>
      </c>
      <c r="D34" s="41">
        <v>64</v>
      </c>
      <c r="E34" s="41">
        <v>539</v>
      </c>
      <c r="F34" s="155">
        <v>1</v>
      </c>
      <c r="G34" s="166">
        <v>815</v>
      </c>
      <c r="H34" s="154">
        <v>308</v>
      </c>
      <c r="I34" s="41">
        <v>295</v>
      </c>
      <c r="J34" s="41">
        <v>212</v>
      </c>
      <c r="K34" s="155">
        <v>0</v>
      </c>
      <c r="L34" s="166">
        <v>815</v>
      </c>
      <c r="M34" s="77">
        <v>187</v>
      </c>
      <c r="N34" s="40">
        <v>177</v>
      </c>
      <c r="O34" s="163">
        <f t="shared" si="0"/>
        <v>94.6524064171123</v>
      </c>
      <c r="P34" s="13"/>
      <c r="Q34" s="31"/>
    </row>
    <row r="35" spans="1:17" ht="11.25">
      <c r="A35" s="149">
        <v>19</v>
      </c>
      <c r="B35" s="154">
        <v>42</v>
      </c>
      <c r="C35" s="41">
        <v>195</v>
      </c>
      <c r="D35" s="41">
        <v>94</v>
      </c>
      <c r="E35" s="41">
        <v>549</v>
      </c>
      <c r="F35" s="155">
        <v>0</v>
      </c>
      <c r="G35" s="166">
        <v>880</v>
      </c>
      <c r="H35" s="154">
        <v>295</v>
      </c>
      <c r="I35" s="41">
        <v>381</v>
      </c>
      <c r="J35" s="41">
        <v>204</v>
      </c>
      <c r="K35" s="155">
        <v>0</v>
      </c>
      <c r="L35" s="166">
        <v>880</v>
      </c>
      <c r="M35" s="77">
        <v>187</v>
      </c>
      <c r="N35" s="40">
        <v>165</v>
      </c>
      <c r="O35" s="163">
        <f t="shared" si="0"/>
        <v>88.23529411764706</v>
      </c>
      <c r="P35" s="13"/>
      <c r="Q35" s="31"/>
    </row>
    <row r="36" spans="1:17" ht="11.25">
      <c r="A36" s="149">
        <v>20</v>
      </c>
      <c r="B36" s="154">
        <v>58</v>
      </c>
      <c r="C36" s="41">
        <v>223</v>
      </c>
      <c r="D36" s="41">
        <v>94</v>
      </c>
      <c r="E36" s="41">
        <v>629</v>
      </c>
      <c r="F36" s="155">
        <v>12</v>
      </c>
      <c r="G36" s="166">
        <v>1016</v>
      </c>
      <c r="H36" s="154">
        <v>467</v>
      </c>
      <c r="I36" s="41">
        <v>345</v>
      </c>
      <c r="J36" s="41">
        <v>204</v>
      </c>
      <c r="K36" s="155">
        <v>0</v>
      </c>
      <c r="L36" s="166">
        <v>1016</v>
      </c>
      <c r="M36" s="77">
        <v>187</v>
      </c>
      <c r="N36" s="40">
        <v>187</v>
      </c>
      <c r="O36" s="163">
        <f t="shared" si="0"/>
        <v>100</v>
      </c>
      <c r="P36" s="13"/>
      <c r="Q36" s="31"/>
    </row>
    <row r="37" spans="1:17" ht="11.25">
      <c r="A37" s="149">
        <v>21</v>
      </c>
      <c r="B37" s="154">
        <v>53</v>
      </c>
      <c r="C37" s="41">
        <v>215</v>
      </c>
      <c r="D37" s="41">
        <v>102</v>
      </c>
      <c r="E37" s="41">
        <v>662</v>
      </c>
      <c r="F37" s="155">
        <v>15</v>
      </c>
      <c r="G37" s="166">
        <v>1047</v>
      </c>
      <c r="H37" s="154">
        <v>479</v>
      </c>
      <c r="I37" s="41">
        <v>341</v>
      </c>
      <c r="J37" s="41">
        <v>227</v>
      </c>
      <c r="K37" s="155">
        <v>0</v>
      </c>
      <c r="L37" s="166">
        <v>1047</v>
      </c>
      <c r="M37" s="77">
        <v>187</v>
      </c>
      <c r="N37" s="40">
        <v>187</v>
      </c>
      <c r="O37" s="163">
        <f t="shared" si="0"/>
        <v>100</v>
      </c>
      <c r="P37" s="13"/>
      <c r="Q37" s="31"/>
    </row>
    <row r="38" spans="1:17" ht="11.25">
      <c r="A38" s="149">
        <v>22</v>
      </c>
      <c r="B38" s="154">
        <v>38</v>
      </c>
      <c r="C38" s="41">
        <v>196</v>
      </c>
      <c r="D38" s="41">
        <v>91</v>
      </c>
      <c r="E38" s="41">
        <v>509</v>
      </c>
      <c r="F38" s="155">
        <v>25</v>
      </c>
      <c r="G38" s="166">
        <v>859</v>
      </c>
      <c r="H38" s="154">
        <v>373</v>
      </c>
      <c r="I38" s="41">
        <v>284</v>
      </c>
      <c r="J38" s="41">
        <v>202</v>
      </c>
      <c r="K38" s="155">
        <v>0</v>
      </c>
      <c r="L38" s="166">
        <v>859</v>
      </c>
      <c r="M38" s="77">
        <v>187</v>
      </c>
      <c r="N38" s="40">
        <v>187</v>
      </c>
      <c r="O38" s="163">
        <f t="shared" si="0"/>
        <v>100</v>
      </c>
      <c r="P38" s="13"/>
      <c r="Q38" s="31"/>
    </row>
    <row r="39" spans="1:17" ht="11.25">
      <c r="A39" s="149">
        <v>23</v>
      </c>
      <c r="B39" s="154">
        <v>48</v>
      </c>
      <c r="C39" s="41">
        <v>167</v>
      </c>
      <c r="D39" s="41">
        <v>97</v>
      </c>
      <c r="E39" s="41">
        <v>531</v>
      </c>
      <c r="F39" s="155">
        <v>0</v>
      </c>
      <c r="G39" s="166">
        <v>843</v>
      </c>
      <c r="H39" s="154">
        <v>382</v>
      </c>
      <c r="I39" s="41">
        <v>257</v>
      </c>
      <c r="J39" s="41">
        <v>204</v>
      </c>
      <c r="K39" s="155">
        <v>0</v>
      </c>
      <c r="L39" s="166">
        <v>843</v>
      </c>
      <c r="M39" s="77">
        <v>187</v>
      </c>
      <c r="N39" s="40">
        <v>186</v>
      </c>
      <c r="O39" s="163">
        <f t="shared" si="0"/>
        <v>99.46524064171123</v>
      </c>
      <c r="P39" s="13"/>
      <c r="Q39" s="31"/>
    </row>
    <row r="40" spans="1:17" ht="11.25">
      <c r="A40" s="149">
        <v>24</v>
      </c>
      <c r="B40" s="154">
        <v>68</v>
      </c>
      <c r="C40" s="41">
        <v>231</v>
      </c>
      <c r="D40" s="41">
        <v>96</v>
      </c>
      <c r="E40" s="41">
        <v>605</v>
      </c>
      <c r="F40" s="155">
        <v>1</v>
      </c>
      <c r="G40" s="166">
        <v>1001</v>
      </c>
      <c r="H40" s="154">
        <v>410</v>
      </c>
      <c r="I40" s="41">
        <v>346</v>
      </c>
      <c r="J40" s="41">
        <v>245</v>
      </c>
      <c r="K40" s="155">
        <v>0</v>
      </c>
      <c r="L40" s="166">
        <v>1001</v>
      </c>
      <c r="M40" s="77">
        <v>187</v>
      </c>
      <c r="N40" s="40">
        <v>175</v>
      </c>
      <c r="O40" s="163">
        <f t="shared" si="0"/>
        <v>93.58288770053476</v>
      </c>
      <c r="P40" s="13"/>
      <c r="Q40" s="31"/>
    </row>
    <row r="41" spans="1:17" ht="11.25">
      <c r="A41" s="149">
        <v>25</v>
      </c>
      <c r="B41" s="154">
        <v>45</v>
      </c>
      <c r="C41" s="41">
        <v>209</v>
      </c>
      <c r="D41" s="41">
        <v>100</v>
      </c>
      <c r="E41" s="41">
        <v>665</v>
      </c>
      <c r="F41" s="155">
        <v>0</v>
      </c>
      <c r="G41" s="166">
        <v>1019</v>
      </c>
      <c r="H41" s="154">
        <v>400</v>
      </c>
      <c r="I41" s="41">
        <v>349</v>
      </c>
      <c r="J41" s="41">
        <v>269</v>
      </c>
      <c r="K41" s="155">
        <v>1</v>
      </c>
      <c r="L41" s="166">
        <v>1019</v>
      </c>
      <c r="M41" s="77">
        <v>187</v>
      </c>
      <c r="N41" s="40">
        <v>187</v>
      </c>
      <c r="O41" s="163">
        <f t="shared" si="0"/>
        <v>100</v>
      </c>
      <c r="P41" s="13"/>
      <c r="Q41" s="31"/>
    </row>
    <row r="42" spans="1:17" ht="11.25">
      <c r="A42" s="149">
        <v>26</v>
      </c>
      <c r="B42" s="154">
        <v>51</v>
      </c>
      <c r="C42" s="41">
        <v>158</v>
      </c>
      <c r="D42" s="41">
        <v>95</v>
      </c>
      <c r="E42" s="41">
        <v>639</v>
      </c>
      <c r="F42" s="155">
        <v>1</v>
      </c>
      <c r="G42" s="166">
        <v>944</v>
      </c>
      <c r="H42" s="154">
        <v>396</v>
      </c>
      <c r="I42" s="41">
        <v>347</v>
      </c>
      <c r="J42" s="41">
        <v>201</v>
      </c>
      <c r="K42" s="155">
        <v>0</v>
      </c>
      <c r="L42" s="166">
        <v>944</v>
      </c>
      <c r="M42" s="77">
        <v>187</v>
      </c>
      <c r="N42" s="40">
        <v>176</v>
      </c>
      <c r="O42" s="163">
        <f t="shared" si="0"/>
        <v>94.11764705882354</v>
      </c>
      <c r="P42" s="13"/>
      <c r="Q42" s="31"/>
    </row>
    <row r="43" spans="1:17" ht="11.25">
      <c r="A43" s="149">
        <v>27</v>
      </c>
      <c r="B43" s="154">
        <v>40</v>
      </c>
      <c r="C43" s="41">
        <v>161</v>
      </c>
      <c r="D43" s="41">
        <v>73</v>
      </c>
      <c r="E43" s="41">
        <v>476</v>
      </c>
      <c r="F43" s="155">
        <v>4</v>
      </c>
      <c r="G43" s="166">
        <v>754</v>
      </c>
      <c r="H43" s="154">
        <v>334</v>
      </c>
      <c r="I43" s="41">
        <v>247</v>
      </c>
      <c r="J43" s="41">
        <v>170</v>
      </c>
      <c r="K43" s="155">
        <v>3</v>
      </c>
      <c r="L43" s="166">
        <v>754</v>
      </c>
      <c r="M43" s="77">
        <v>187</v>
      </c>
      <c r="N43" s="40">
        <v>187</v>
      </c>
      <c r="O43" s="163">
        <f t="shared" si="0"/>
        <v>100</v>
      </c>
      <c r="P43" s="13"/>
      <c r="Q43" s="31"/>
    </row>
    <row r="44" spans="1:17" ht="11.25">
      <c r="A44" s="149">
        <v>28</v>
      </c>
      <c r="B44" s="156">
        <v>28</v>
      </c>
      <c r="C44" s="40">
        <v>155</v>
      </c>
      <c r="D44" s="40">
        <v>67</v>
      </c>
      <c r="E44" s="40">
        <v>560</v>
      </c>
      <c r="F44" s="157">
        <v>1</v>
      </c>
      <c r="G44" s="166">
        <v>811</v>
      </c>
      <c r="H44" s="156">
        <v>389</v>
      </c>
      <c r="I44" s="40">
        <v>232</v>
      </c>
      <c r="J44" s="40">
        <v>190</v>
      </c>
      <c r="K44" s="157">
        <v>0</v>
      </c>
      <c r="L44" s="166">
        <v>811</v>
      </c>
      <c r="M44" s="77">
        <v>187</v>
      </c>
      <c r="N44" s="40">
        <v>187</v>
      </c>
      <c r="O44" s="163">
        <f t="shared" si="0"/>
        <v>100</v>
      </c>
      <c r="P44" s="13"/>
      <c r="Q44" s="31"/>
    </row>
    <row r="45" spans="1:17" ht="11.25">
      <c r="A45" s="149">
        <v>29</v>
      </c>
      <c r="B45" s="156">
        <v>39</v>
      </c>
      <c r="C45" s="40">
        <v>135</v>
      </c>
      <c r="D45" s="40">
        <v>62</v>
      </c>
      <c r="E45" s="40">
        <v>538</v>
      </c>
      <c r="F45" s="157">
        <v>1</v>
      </c>
      <c r="G45" s="166">
        <v>775</v>
      </c>
      <c r="H45" s="156">
        <v>317</v>
      </c>
      <c r="I45" s="40">
        <v>275</v>
      </c>
      <c r="J45" s="40">
        <v>183</v>
      </c>
      <c r="K45" s="157">
        <v>0</v>
      </c>
      <c r="L45" s="166">
        <v>775</v>
      </c>
      <c r="M45" s="77">
        <v>187</v>
      </c>
      <c r="N45" s="40">
        <v>187</v>
      </c>
      <c r="O45" s="163">
        <f t="shared" si="0"/>
        <v>100</v>
      </c>
      <c r="P45" s="13"/>
      <c r="Q45" s="31"/>
    </row>
    <row r="46" spans="1:17" ht="11.25">
      <c r="A46" s="149">
        <v>30</v>
      </c>
      <c r="B46" s="156">
        <v>27</v>
      </c>
      <c r="C46" s="40">
        <v>105</v>
      </c>
      <c r="D46" s="40">
        <v>51</v>
      </c>
      <c r="E46" s="40">
        <v>439</v>
      </c>
      <c r="F46" s="157">
        <v>2</v>
      </c>
      <c r="G46" s="166">
        <v>624</v>
      </c>
      <c r="H46" s="156">
        <v>272</v>
      </c>
      <c r="I46" s="40">
        <v>182</v>
      </c>
      <c r="J46" s="40">
        <v>169</v>
      </c>
      <c r="K46" s="157">
        <v>1</v>
      </c>
      <c r="L46" s="166">
        <v>624</v>
      </c>
      <c r="M46" s="77">
        <v>187</v>
      </c>
      <c r="N46" s="40">
        <v>176</v>
      </c>
      <c r="O46" s="163">
        <f t="shared" si="0"/>
        <v>94.11764705882354</v>
      </c>
      <c r="P46" s="13"/>
      <c r="Q46" s="31"/>
    </row>
    <row r="47" spans="1:17" ht="11.25">
      <c r="A47" s="149">
        <v>31</v>
      </c>
      <c r="B47" s="156">
        <v>34</v>
      </c>
      <c r="C47" s="40">
        <v>114</v>
      </c>
      <c r="D47" s="40">
        <v>80</v>
      </c>
      <c r="E47" s="40">
        <v>470</v>
      </c>
      <c r="F47" s="157">
        <v>0</v>
      </c>
      <c r="G47" s="166">
        <v>698</v>
      </c>
      <c r="H47" s="156">
        <v>325</v>
      </c>
      <c r="I47" s="40">
        <v>226</v>
      </c>
      <c r="J47" s="40">
        <v>147</v>
      </c>
      <c r="K47" s="157">
        <v>0</v>
      </c>
      <c r="L47" s="166">
        <v>698</v>
      </c>
      <c r="M47" s="77">
        <v>187</v>
      </c>
      <c r="N47" s="40">
        <v>165</v>
      </c>
      <c r="O47" s="163">
        <f t="shared" si="0"/>
        <v>88.23529411764706</v>
      </c>
      <c r="P47" s="13"/>
      <c r="Q47" s="31"/>
    </row>
    <row r="48" spans="1:17" ht="11.25">
      <c r="A48" s="149">
        <v>32</v>
      </c>
      <c r="B48" s="156">
        <v>47</v>
      </c>
      <c r="C48" s="40">
        <v>141</v>
      </c>
      <c r="D48" s="40">
        <v>103</v>
      </c>
      <c r="E48" s="40">
        <v>565</v>
      </c>
      <c r="F48" s="157">
        <v>2</v>
      </c>
      <c r="G48" s="166">
        <v>858</v>
      </c>
      <c r="H48" s="156">
        <v>372</v>
      </c>
      <c r="I48" s="40">
        <v>288</v>
      </c>
      <c r="J48" s="40">
        <v>198</v>
      </c>
      <c r="K48" s="157">
        <v>0</v>
      </c>
      <c r="L48" s="166">
        <v>858</v>
      </c>
      <c r="M48" s="77">
        <v>187</v>
      </c>
      <c r="N48" s="40">
        <v>176</v>
      </c>
      <c r="O48" s="163">
        <f t="shared" si="0"/>
        <v>94.11764705882354</v>
      </c>
      <c r="P48" s="13"/>
      <c r="Q48" s="31"/>
    </row>
    <row r="49" spans="1:17" ht="11.25">
      <c r="A49" s="149">
        <v>33</v>
      </c>
      <c r="B49" s="156">
        <v>50</v>
      </c>
      <c r="C49" s="40">
        <v>200</v>
      </c>
      <c r="D49" s="40">
        <v>114</v>
      </c>
      <c r="E49" s="40">
        <v>668</v>
      </c>
      <c r="F49" s="157">
        <v>0</v>
      </c>
      <c r="G49" s="166">
        <v>1032</v>
      </c>
      <c r="H49" s="156">
        <v>412</v>
      </c>
      <c r="I49" s="40">
        <v>312</v>
      </c>
      <c r="J49" s="40">
        <v>308</v>
      </c>
      <c r="K49" s="157">
        <v>0</v>
      </c>
      <c r="L49" s="166">
        <v>1032</v>
      </c>
      <c r="M49" s="77">
        <v>187</v>
      </c>
      <c r="N49" s="40">
        <v>187</v>
      </c>
      <c r="O49" s="163">
        <f t="shared" si="0"/>
        <v>100</v>
      </c>
      <c r="P49" s="13"/>
      <c r="Q49" s="31"/>
    </row>
    <row r="50" spans="1:17" ht="11.25">
      <c r="A50" s="149">
        <v>34</v>
      </c>
      <c r="B50" s="156">
        <v>39</v>
      </c>
      <c r="C50" s="40">
        <v>259</v>
      </c>
      <c r="D50" s="40">
        <v>148</v>
      </c>
      <c r="E50" s="40">
        <v>679</v>
      </c>
      <c r="F50" s="157">
        <v>1</v>
      </c>
      <c r="G50" s="166">
        <v>1126</v>
      </c>
      <c r="H50" s="156">
        <v>489</v>
      </c>
      <c r="I50" s="40">
        <v>350</v>
      </c>
      <c r="J50" s="40">
        <v>285</v>
      </c>
      <c r="K50" s="157">
        <v>2</v>
      </c>
      <c r="L50" s="166">
        <v>1126</v>
      </c>
      <c r="M50" s="77">
        <v>187</v>
      </c>
      <c r="N50" s="40">
        <v>174</v>
      </c>
      <c r="O50" s="163">
        <f t="shared" si="0"/>
        <v>93.04812834224599</v>
      </c>
      <c r="P50" s="13"/>
      <c r="Q50" s="31"/>
    </row>
    <row r="51" spans="1:17" ht="11.25">
      <c r="A51" s="149">
        <v>35</v>
      </c>
      <c r="B51" s="156">
        <v>70</v>
      </c>
      <c r="C51" s="40">
        <v>386</v>
      </c>
      <c r="D51" s="40">
        <v>168</v>
      </c>
      <c r="E51" s="40">
        <v>772</v>
      </c>
      <c r="F51" s="157">
        <v>1</v>
      </c>
      <c r="G51" s="166">
        <v>1397</v>
      </c>
      <c r="H51" s="156">
        <v>610</v>
      </c>
      <c r="I51" s="40">
        <v>456</v>
      </c>
      <c r="J51" s="40">
        <v>331</v>
      </c>
      <c r="K51" s="157">
        <v>0</v>
      </c>
      <c r="L51" s="166">
        <v>1397</v>
      </c>
      <c r="M51" s="77">
        <v>187</v>
      </c>
      <c r="N51" s="40">
        <v>183</v>
      </c>
      <c r="O51" s="163">
        <f t="shared" si="0"/>
        <v>97.86096256684492</v>
      </c>
      <c r="P51" s="13"/>
      <c r="Q51" s="31"/>
    </row>
    <row r="52" spans="1:17" ht="11.25">
      <c r="A52" s="149">
        <v>36</v>
      </c>
      <c r="B52" s="156">
        <v>64</v>
      </c>
      <c r="C52" s="40">
        <v>528</v>
      </c>
      <c r="D52" s="40">
        <v>284</v>
      </c>
      <c r="E52" s="40">
        <v>1016</v>
      </c>
      <c r="F52" s="157">
        <v>6</v>
      </c>
      <c r="G52" s="166">
        <v>1898</v>
      </c>
      <c r="H52" s="156">
        <v>843</v>
      </c>
      <c r="I52" s="40">
        <v>591</v>
      </c>
      <c r="J52" s="40">
        <v>451</v>
      </c>
      <c r="K52" s="157">
        <v>13</v>
      </c>
      <c r="L52" s="166">
        <v>1898</v>
      </c>
      <c r="M52" s="77">
        <v>187</v>
      </c>
      <c r="N52" s="40">
        <v>176</v>
      </c>
      <c r="O52" s="163">
        <f t="shared" si="0"/>
        <v>94.11764705882354</v>
      </c>
      <c r="P52" s="13"/>
      <c r="Q52" s="31"/>
    </row>
    <row r="53" spans="1:17" ht="11.25">
      <c r="A53" s="149">
        <v>37</v>
      </c>
      <c r="B53" s="156">
        <v>101</v>
      </c>
      <c r="C53" s="40">
        <v>538</v>
      </c>
      <c r="D53" s="40">
        <v>348</v>
      </c>
      <c r="E53" s="40">
        <v>1339</v>
      </c>
      <c r="F53" s="157">
        <v>3</v>
      </c>
      <c r="G53" s="166">
        <v>2329</v>
      </c>
      <c r="H53" s="156">
        <v>977</v>
      </c>
      <c r="I53" s="40">
        <v>777</v>
      </c>
      <c r="J53" s="40">
        <v>575</v>
      </c>
      <c r="K53" s="157">
        <v>0</v>
      </c>
      <c r="L53" s="166">
        <v>2329</v>
      </c>
      <c r="M53" s="77">
        <v>187</v>
      </c>
      <c r="N53" s="40">
        <v>187</v>
      </c>
      <c r="O53" s="163">
        <f t="shared" si="0"/>
        <v>100</v>
      </c>
      <c r="P53" s="13"/>
      <c r="Q53" s="31"/>
    </row>
    <row r="54" spans="1:17" ht="11.25">
      <c r="A54" s="149">
        <v>38</v>
      </c>
      <c r="B54" s="156">
        <v>80</v>
      </c>
      <c r="C54" s="40">
        <v>626</v>
      </c>
      <c r="D54" s="40">
        <v>366</v>
      </c>
      <c r="E54" s="40">
        <v>1493</v>
      </c>
      <c r="F54" s="157">
        <v>4</v>
      </c>
      <c r="G54" s="166">
        <v>2569</v>
      </c>
      <c r="H54" s="156">
        <v>998</v>
      </c>
      <c r="I54" s="40">
        <v>845</v>
      </c>
      <c r="J54" s="40">
        <v>713</v>
      </c>
      <c r="K54" s="157">
        <v>13</v>
      </c>
      <c r="L54" s="166">
        <v>2569</v>
      </c>
      <c r="M54" s="77">
        <v>187</v>
      </c>
      <c r="N54" s="40">
        <v>187</v>
      </c>
      <c r="O54" s="163">
        <f t="shared" si="0"/>
        <v>100</v>
      </c>
      <c r="P54" s="13"/>
      <c r="Q54" s="31"/>
    </row>
    <row r="55" spans="1:17" ht="11.25">
      <c r="A55" s="149">
        <v>39</v>
      </c>
      <c r="B55" s="156">
        <v>63</v>
      </c>
      <c r="C55" s="40">
        <v>460</v>
      </c>
      <c r="D55" s="40">
        <v>307</v>
      </c>
      <c r="E55" s="40">
        <v>1296</v>
      </c>
      <c r="F55" s="157">
        <v>3</v>
      </c>
      <c r="G55" s="166">
        <v>2129</v>
      </c>
      <c r="H55" s="156">
        <v>790</v>
      </c>
      <c r="I55" s="40">
        <v>704</v>
      </c>
      <c r="J55" s="40">
        <v>633</v>
      </c>
      <c r="K55" s="157">
        <v>2</v>
      </c>
      <c r="L55" s="166">
        <v>2129</v>
      </c>
      <c r="M55" s="77">
        <v>187</v>
      </c>
      <c r="N55" s="40">
        <v>176</v>
      </c>
      <c r="O55" s="163">
        <f t="shared" si="0"/>
        <v>94.11764705882354</v>
      </c>
      <c r="P55" s="13"/>
      <c r="Q55" s="31"/>
    </row>
    <row r="56" spans="1:17" ht="11.25">
      <c r="A56" s="149">
        <v>40</v>
      </c>
      <c r="B56" s="156">
        <v>77</v>
      </c>
      <c r="C56" s="40">
        <v>438</v>
      </c>
      <c r="D56" s="40">
        <v>227</v>
      </c>
      <c r="E56" s="40">
        <v>933</v>
      </c>
      <c r="F56" s="157">
        <v>0</v>
      </c>
      <c r="G56" s="166">
        <v>1675</v>
      </c>
      <c r="H56" s="156">
        <v>588</v>
      </c>
      <c r="I56" s="40">
        <v>519</v>
      </c>
      <c r="J56" s="40">
        <v>553</v>
      </c>
      <c r="K56" s="157">
        <v>15</v>
      </c>
      <c r="L56" s="166">
        <v>1675</v>
      </c>
      <c r="M56" s="77">
        <v>187</v>
      </c>
      <c r="N56" s="40">
        <v>187</v>
      </c>
      <c r="O56" s="163">
        <f t="shared" si="0"/>
        <v>100</v>
      </c>
      <c r="P56" s="13"/>
      <c r="Q56" s="31"/>
    </row>
    <row r="57" spans="1:17" ht="11.25">
      <c r="A57" s="149">
        <v>41</v>
      </c>
      <c r="B57" s="156">
        <v>55</v>
      </c>
      <c r="C57" s="40">
        <v>318</v>
      </c>
      <c r="D57" s="40">
        <v>179</v>
      </c>
      <c r="E57" s="40">
        <v>851</v>
      </c>
      <c r="F57" s="157">
        <v>1</v>
      </c>
      <c r="G57" s="166">
        <v>1404</v>
      </c>
      <c r="H57" s="156">
        <v>504</v>
      </c>
      <c r="I57" s="40">
        <v>536</v>
      </c>
      <c r="J57" s="40">
        <v>355</v>
      </c>
      <c r="K57" s="157">
        <v>9</v>
      </c>
      <c r="L57" s="166">
        <v>1404</v>
      </c>
      <c r="M57" s="77">
        <v>187</v>
      </c>
      <c r="N57" s="40">
        <v>168</v>
      </c>
      <c r="O57" s="163">
        <f t="shared" si="0"/>
        <v>89.83957219251337</v>
      </c>
      <c r="P57" s="13"/>
      <c r="Q57" s="31"/>
    </row>
    <row r="58" spans="1:17" ht="11.25">
      <c r="A58" s="149">
        <v>42</v>
      </c>
      <c r="B58" s="156">
        <v>52</v>
      </c>
      <c r="C58" s="40">
        <v>320</v>
      </c>
      <c r="D58" s="40">
        <v>241</v>
      </c>
      <c r="E58" s="40">
        <v>1049</v>
      </c>
      <c r="F58" s="157">
        <v>3</v>
      </c>
      <c r="G58" s="166">
        <v>1665</v>
      </c>
      <c r="H58" s="156">
        <v>614</v>
      </c>
      <c r="I58" s="40">
        <v>588</v>
      </c>
      <c r="J58" s="40">
        <v>427</v>
      </c>
      <c r="K58" s="157">
        <v>36</v>
      </c>
      <c r="L58" s="166">
        <v>1665</v>
      </c>
      <c r="M58" s="77">
        <v>187</v>
      </c>
      <c r="N58" s="40">
        <v>187</v>
      </c>
      <c r="O58" s="163">
        <f t="shared" si="0"/>
        <v>100</v>
      </c>
      <c r="P58" s="13"/>
      <c r="Q58" s="31"/>
    </row>
    <row r="59" spans="1:17" ht="11.25">
      <c r="A59" s="149">
        <v>43</v>
      </c>
      <c r="B59" s="156">
        <v>53</v>
      </c>
      <c r="C59" s="40">
        <v>308</v>
      </c>
      <c r="D59" s="40">
        <v>201</v>
      </c>
      <c r="E59" s="40">
        <v>1116</v>
      </c>
      <c r="F59" s="157">
        <v>1</v>
      </c>
      <c r="G59" s="166">
        <v>1679</v>
      </c>
      <c r="H59" s="156">
        <v>642</v>
      </c>
      <c r="I59" s="40">
        <v>622</v>
      </c>
      <c r="J59" s="40">
        <v>413</v>
      </c>
      <c r="K59" s="157">
        <v>2</v>
      </c>
      <c r="L59" s="166">
        <v>1679</v>
      </c>
      <c r="M59" s="77">
        <v>187</v>
      </c>
      <c r="N59" s="40">
        <v>172</v>
      </c>
      <c r="O59" s="163">
        <f t="shared" si="0"/>
        <v>91.97860962566845</v>
      </c>
      <c r="P59" s="13"/>
      <c r="Q59" s="31"/>
    </row>
    <row r="60" spans="1:17" ht="11.25">
      <c r="A60" s="149">
        <v>44</v>
      </c>
      <c r="B60" s="156">
        <v>74</v>
      </c>
      <c r="C60" s="40">
        <v>274</v>
      </c>
      <c r="D60" s="40">
        <v>134</v>
      </c>
      <c r="E60" s="40">
        <v>812</v>
      </c>
      <c r="F60" s="157">
        <v>1</v>
      </c>
      <c r="G60" s="166">
        <v>1295</v>
      </c>
      <c r="H60" s="156">
        <v>495</v>
      </c>
      <c r="I60" s="40">
        <v>520</v>
      </c>
      <c r="J60" s="40">
        <v>272</v>
      </c>
      <c r="K60" s="157">
        <v>8</v>
      </c>
      <c r="L60" s="166">
        <v>1295</v>
      </c>
      <c r="M60" s="77">
        <v>187</v>
      </c>
      <c r="N60" s="40">
        <v>187</v>
      </c>
      <c r="O60" s="163">
        <f t="shared" si="0"/>
        <v>100</v>
      </c>
      <c r="P60" s="13"/>
      <c r="Q60" s="31"/>
    </row>
    <row r="61" spans="1:17" ht="11.25">
      <c r="A61" s="149">
        <v>45</v>
      </c>
      <c r="B61" s="156">
        <v>75</v>
      </c>
      <c r="C61" s="40">
        <v>211</v>
      </c>
      <c r="D61" s="40">
        <v>182</v>
      </c>
      <c r="E61" s="40">
        <v>768</v>
      </c>
      <c r="F61" s="157">
        <v>1</v>
      </c>
      <c r="G61" s="166">
        <v>1237</v>
      </c>
      <c r="H61" s="156">
        <v>490</v>
      </c>
      <c r="I61" s="40">
        <v>429</v>
      </c>
      <c r="J61" s="40">
        <v>317</v>
      </c>
      <c r="K61" s="157">
        <v>1</v>
      </c>
      <c r="L61" s="166">
        <v>1237</v>
      </c>
      <c r="M61" s="77">
        <v>187</v>
      </c>
      <c r="N61" s="40">
        <v>187</v>
      </c>
      <c r="O61" s="163">
        <f t="shared" si="0"/>
        <v>100</v>
      </c>
      <c r="P61" s="13"/>
      <c r="Q61" s="31"/>
    </row>
    <row r="62" spans="1:17" ht="11.25">
      <c r="A62" s="149">
        <v>46</v>
      </c>
      <c r="B62" s="156">
        <v>66</v>
      </c>
      <c r="C62" s="40">
        <v>227</v>
      </c>
      <c r="D62" s="40">
        <v>157</v>
      </c>
      <c r="E62" s="40">
        <v>745</v>
      </c>
      <c r="F62" s="157">
        <v>2</v>
      </c>
      <c r="G62" s="166">
        <v>1197</v>
      </c>
      <c r="H62" s="156">
        <v>455</v>
      </c>
      <c r="I62" s="40">
        <v>502</v>
      </c>
      <c r="J62" s="40">
        <v>239</v>
      </c>
      <c r="K62" s="157">
        <v>1</v>
      </c>
      <c r="L62" s="166">
        <v>1197</v>
      </c>
      <c r="M62" s="77">
        <v>187</v>
      </c>
      <c r="N62" s="40">
        <v>176</v>
      </c>
      <c r="O62" s="163">
        <f t="shared" si="0"/>
        <v>94.11764705882354</v>
      </c>
      <c r="P62" s="13"/>
      <c r="Q62" s="31"/>
    </row>
    <row r="63" spans="1:17" ht="11.25">
      <c r="A63" s="149">
        <v>47</v>
      </c>
      <c r="B63" s="156">
        <v>45</v>
      </c>
      <c r="C63" s="40">
        <v>259</v>
      </c>
      <c r="D63" s="40">
        <v>145</v>
      </c>
      <c r="E63" s="40">
        <v>939</v>
      </c>
      <c r="F63" s="157">
        <v>1</v>
      </c>
      <c r="G63" s="166">
        <v>1389</v>
      </c>
      <c r="H63" s="156">
        <v>515</v>
      </c>
      <c r="I63" s="40">
        <v>613</v>
      </c>
      <c r="J63" s="40">
        <v>259</v>
      </c>
      <c r="K63" s="157">
        <v>2</v>
      </c>
      <c r="L63" s="166">
        <v>1389</v>
      </c>
      <c r="M63" s="77">
        <v>187</v>
      </c>
      <c r="N63" s="40">
        <v>187</v>
      </c>
      <c r="O63" s="163">
        <f t="shared" si="0"/>
        <v>100</v>
      </c>
      <c r="P63" s="13"/>
      <c r="Q63" s="31"/>
    </row>
    <row r="64" spans="1:17" ht="11.25">
      <c r="A64" s="149">
        <v>48</v>
      </c>
      <c r="B64" s="156">
        <v>58</v>
      </c>
      <c r="C64" s="40">
        <v>229</v>
      </c>
      <c r="D64" s="40">
        <v>186</v>
      </c>
      <c r="E64" s="40">
        <v>907</v>
      </c>
      <c r="F64" s="157">
        <v>1</v>
      </c>
      <c r="G64" s="166">
        <v>1381</v>
      </c>
      <c r="H64" s="156">
        <v>486</v>
      </c>
      <c r="I64" s="40">
        <v>523</v>
      </c>
      <c r="J64" s="40">
        <v>312</v>
      </c>
      <c r="K64" s="157">
        <v>60</v>
      </c>
      <c r="L64" s="166">
        <v>1381</v>
      </c>
      <c r="M64" s="77">
        <v>187</v>
      </c>
      <c r="N64" s="40">
        <v>187</v>
      </c>
      <c r="O64" s="163">
        <f t="shared" si="0"/>
        <v>100</v>
      </c>
      <c r="P64" s="13"/>
      <c r="Q64" s="31"/>
    </row>
    <row r="65" spans="1:17" ht="11.25">
      <c r="A65" s="149">
        <v>49</v>
      </c>
      <c r="B65" s="156">
        <v>118</v>
      </c>
      <c r="C65" s="40">
        <v>221</v>
      </c>
      <c r="D65" s="40">
        <v>127</v>
      </c>
      <c r="E65" s="40">
        <v>791</v>
      </c>
      <c r="F65" s="157">
        <v>1</v>
      </c>
      <c r="G65" s="166">
        <v>1258</v>
      </c>
      <c r="H65" s="156">
        <v>476</v>
      </c>
      <c r="I65" s="40">
        <v>507</v>
      </c>
      <c r="J65" s="40">
        <v>274</v>
      </c>
      <c r="K65" s="157">
        <v>1</v>
      </c>
      <c r="L65" s="166">
        <v>1258</v>
      </c>
      <c r="M65" s="77">
        <v>187</v>
      </c>
      <c r="N65" s="40">
        <v>175</v>
      </c>
      <c r="O65" s="163">
        <f t="shared" si="0"/>
        <v>93.58288770053476</v>
      </c>
      <c r="P65" s="13"/>
      <c r="Q65" s="31"/>
    </row>
    <row r="66" spans="1:17" ht="11.25">
      <c r="A66" s="149">
        <v>50</v>
      </c>
      <c r="B66" s="156">
        <v>56</v>
      </c>
      <c r="C66" s="40">
        <v>245</v>
      </c>
      <c r="D66" s="40">
        <v>114</v>
      </c>
      <c r="E66" s="40">
        <v>844</v>
      </c>
      <c r="F66" s="157">
        <v>0</v>
      </c>
      <c r="G66" s="166">
        <v>1259</v>
      </c>
      <c r="H66" s="156">
        <v>409</v>
      </c>
      <c r="I66" s="40">
        <v>495</v>
      </c>
      <c r="J66" s="40">
        <v>322</v>
      </c>
      <c r="K66" s="157">
        <v>33</v>
      </c>
      <c r="L66" s="166">
        <v>1259</v>
      </c>
      <c r="M66" s="77">
        <v>187</v>
      </c>
      <c r="N66" s="40">
        <v>176</v>
      </c>
      <c r="O66" s="163">
        <f t="shared" si="0"/>
        <v>94.11764705882354</v>
      </c>
      <c r="P66" s="13"/>
      <c r="Q66" s="31"/>
    </row>
    <row r="67" spans="1:17" ht="11.25">
      <c r="A67" s="149">
        <v>51</v>
      </c>
      <c r="B67" s="156">
        <v>41</v>
      </c>
      <c r="C67" s="40">
        <v>181</v>
      </c>
      <c r="D67" s="40">
        <v>60</v>
      </c>
      <c r="E67" s="40">
        <v>570</v>
      </c>
      <c r="F67" s="157">
        <v>2</v>
      </c>
      <c r="G67" s="166">
        <v>854</v>
      </c>
      <c r="H67" s="156">
        <v>364</v>
      </c>
      <c r="I67" s="40">
        <v>252</v>
      </c>
      <c r="J67" s="40">
        <v>233</v>
      </c>
      <c r="K67" s="157">
        <v>5</v>
      </c>
      <c r="L67" s="166">
        <v>854</v>
      </c>
      <c r="M67" s="77">
        <v>187</v>
      </c>
      <c r="N67" s="40">
        <v>176</v>
      </c>
      <c r="O67" s="163">
        <f t="shared" si="0"/>
        <v>94.11764705882354</v>
      </c>
      <c r="P67" s="13"/>
      <c r="Q67" s="31"/>
    </row>
    <row r="68" spans="1:17" ht="11.25">
      <c r="A68" s="149">
        <v>52</v>
      </c>
      <c r="B68" s="156">
        <v>42</v>
      </c>
      <c r="C68" s="40">
        <v>181</v>
      </c>
      <c r="D68" s="40">
        <v>119</v>
      </c>
      <c r="E68" s="40">
        <v>716</v>
      </c>
      <c r="F68" s="157">
        <v>1</v>
      </c>
      <c r="G68" s="166">
        <v>1059</v>
      </c>
      <c r="H68" s="156">
        <v>325</v>
      </c>
      <c r="I68" s="40">
        <v>421</v>
      </c>
      <c r="J68" s="40">
        <v>300</v>
      </c>
      <c r="K68" s="157">
        <v>13</v>
      </c>
      <c r="L68" s="166">
        <v>1059</v>
      </c>
      <c r="M68" s="77">
        <v>187</v>
      </c>
      <c r="N68" s="40">
        <v>170</v>
      </c>
      <c r="O68" s="163">
        <f t="shared" si="0"/>
        <v>90.9090909090909</v>
      </c>
      <c r="P68" s="13"/>
      <c r="Q68" s="31"/>
    </row>
    <row r="69" spans="1:17" ht="12" thickBot="1">
      <c r="A69" s="150">
        <v>53</v>
      </c>
      <c r="B69" s="158" t="s">
        <v>10</v>
      </c>
      <c r="C69" s="159" t="s">
        <v>10</v>
      </c>
      <c r="D69" s="159" t="s">
        <v>10</v>
      </c>
      <c r="E69" s="159" t="s">
        <v>10</v>
      </c>
      <c r="F69" s="160" t="s">
        <v>10</v>
      </c>
      <c r="G69" s="167" t="s">
        <v>10</v>
      </c>
      <c r="H69" s="158" t="s">
        <v>10</v>
      </c>
      <c r="I69" s="159" t="s">
        <v>10</v>
      </c>
      <c r="J69" s="159" t="s">
        <v>10</v>
      </c>
      <c r="K69" s="160" t="s">
        <v>10</v>
      </c>
      <c r="L69" s="167" t="s">
        <v>10</v>
      </c>
      <c r="M69" s="79"/>
      <c r="N69" s="159" t="s">
        <v>10</v>
      </c>
      <c r="O69" s="164"/>
      <c r="P69" s="13"/>
      <c r="Q69" s="31"/>
    </row>
    <row r="70" spans="1:17" ht="12" thickBot="1">
      <c r="A70" s="45" t="s">
        <v>46</v>
      </c>
      <c r="B70" s="46">
        <f aca="true" t="shared" si="1" ref="B70:L70">SUM(B17:B69)</f>
        <v>2793</v>
      </c>
      <c r="C70" s="46">
        <f t="shared" si="1"/>
        <v>11968</v>
      </c>
      <c r="D70" s="46">
        <f t="shared" si="1"/>
        <v>6703</v>
      </c>
      <c r="E70" s="46">
        <f t="shared" si="1"/>
        <v>40410</v>
      </c>
      <c r="F70" s="168">
        <f t="shared" si="1"/>
        <v>399</v>
      </c>
      <c r="G70" s="170">
        <f t="shared" si="1"/>
        <v>62273</v>
      </c>
      <c r="H70" s="169">
        <f t="shared" si="1"/>
        <v>23529</v>
      </c>
      <c r="I70" s="46">
        <f t="shared" si="1"/>
        <v>22485</v>
      </c>
      <c r="J70" s="46">
        <f t="shared" si="1"/>
        <v>15909</v>
      </c>
      <c r="K70" s="168">
        <f t="shared" si="1"/>
        <v>350</v>
      </c>
      <c r="L70" s="170">
        <f t="shared" si="1"/>
        <v>62273</v>
      </c>
      <c r="M70" s="171">
        <v>187</v>
      </c>
      <c r="N70" s="47">
        <f>SUM(N17:N68)/52</f>
        <v>180.94230769230768</v>
      </c>
      <c r="O70" s="48">
        <f>(N70*100/M70)</f>
        <v>96.76059234882764</v>
      </c>
      <c r="P70" s="13"/>
      <c r="Q70" s="31"/>
    </row>
    <row r="71" spans="1:15" ht="11.25">
      <c r="A71" s="1" t="s">
        <v>54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 t="s">
        <v>53</v>
      </c>
      <c r="O71" s="16" t="s">
        <v>53</v>
      </c>
    </row>
    <row r="72" spans="1:15" ht="11.25">
      <c r="A72" s="49" t="s">
        <v>55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1.25">
      <c r="A73" s="14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1.25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5" s="5" customFormat="1" ht="16.5" thickBot="1">
      <c r="A75" s="26" t="s">
        <v>56</v>
      </c>
      <c r="BC75" s="9"/>
    </row>
    <row r="76" spans="1:14" ht="13.5" customHeight="1" thickBot="1">
      <c r="A76" s="50" t="s">
        <v>7</v>
      </c>
      <c r="B76" s="57" t="s">
        <v>22</v>
      </c>
      <c r="C76" s="58"/>
      <c r="D76" s="58"/>
      <c r="E76" s="58"/>
      <c r="F76" s="58"/>
      <c r="G76" s="58"/>
      <c r="H76" s="58" t="s">
        <v>23</v>
      </c>
      <c r="I76" s="58"/>
      <c r="J76" s="58"/>
      <c r="K76" s="58"/>
      <c r="L76" s="59"/>
      <c r="M76" s="53"/>
      <c r="N76" s="10"/>
    </row>
    <row r="77" spans="1:14" ht="12" thickBot="1">
      <c r="A77" s="51"/>
      <c r="B77" s="60" t="s">
        <v>27</v>
      </c>
      <c r="C77" s="61" t="s">
        <v>28</v>
      </c>
      <c r="D77" s="61" t="s">
        <v>29</v>
      </c>
      <c r="E77" s="61" t="s">
        <v>30</v>
      </c>
      <c r="F77" s="62" t="s">
        <v>31</v>
      </c>
      <c r="G77" s="63" t="s">
        <v>8</v>
      </c>
      <c r="H77" s="64" t="s">
        <v>32</v>
      </c>
      <c r="I77" s="61" t="s">
        <v>33</v>
      </c>
      <c r="J77" s="61" t="s">
        <v>34</v>
      </c>
      <c r="K77" s="62" t="s">
        <v>31</v>
      </c>
      <c r="L77" s="65" t="s">
        <v>8</v>
      </c>
      <c r="M77" s="53"/>
      <c r="N77" s="10"/>
    </row>
    <row r="78" spans="1:14" ht="11.25">
      <c r="A78" s="55" t="s">
        <v>9</v>
      </c>
      <c r="B78" s="80">
        <v>189</v>
      </c>
      <c r="C78" s="75">
        <v>853</v>
      </c>
      <c r="D78" s="75">
        <v>517</v>
      </c>
      <c r="E78" s="76">
        <v>3122</v>
      </c>
      <c r="F78" s="81">
        <v>127</v>
      </c>
      <c r="G78" s="68">
        <v>4808</v>
      </c>
      <c r="H78" s="73">
        <v>1904</v>
      </c>
      <c r="I78" s="56">
        <v>61</v>
      </c>
      <c r="J78" s="56">
        <v>2836</v>
      </c>
      <c r="K78" s="66">
        <v>7</v>
      </c>
      <c r="L78" s="68">
        <v>4808</v>
      </c>
      <c r="M78" s="52"/>
      <c r="N78" s="10"/>
    </row>
    <row r="79" spans="1:14" ht="11.25">
      <c r="A79" s="54" t="s">
        <v>11</v>
      </c>
      <c r="B79" s="71">
        <v>27</v>
      </c>
      <c r="C79" s="42">
        <v>108</v>
      </c>
      <c r="D79" s="42">
        <v>137</v>
      </c>
      <c r="E79" s="78">
        <v>1057</v>
      </c>
      <c r="F79" s="82">
        <v>179</v>
      </c>
      <c r="G79" s="69">
        <v>1508</v>
      </c>
      <c r="H79" s="71">
        <v>287</v>
      </c>
      <c r="I79" s="42">
        <v>90</v>
      </c>
      <c r="J79" s="42">
        <v>1131</v>
      </c>
      <c r="K79" s="67">
        <v>0</v>
      </c>
      <c r="L79" s="69">
        <v>1508</v>
      </c>
      <c r="M79" s="52"/>
      <c r="N79" s="10"/>
    </row>
    <row r="80" spans="1:14" ht="11.25">
      <c r="A80" s="54" t="s">
        <v>12</v>
      </c>
      <c r="B80" s="71">
        <v>101</v>
      </c>
      <c r="C80" s="42">
        <v>420</v>
      </c>
      <c r="D80" s="42">
        <v>218</v>
      </c>
      <c r="E80" s="78">
        <v>1812</v>
      </c>
      <c r="F80" s="82">
        <v>40</v>
      </c>
      <c r="G80" s="69">
        <v>2591</v>
      </c>
      <c r="H80" s="71">
        <v>1273</v>
      </c>
      <c r="I80" s="42">
        <v>262</v>
      </c>
      <c r="J80" s="42">
        <v>997</v>
      </c>
      <c r="K80" s="67">
        <v>59</v>
      </c>
      <c r="L80" s="69">
        <v>2591</v>
      </c>
      <c r="M80" s="52"/>
      <c r="N80" s="10"/>
    </row>
    <row r="81" spans="1:14" ht="11.25">
      <c r="A81" s="54" t="s">
        <v>13</v>
      </c>
      <c r="B81" s="71">
        <v>118</v>
      </c>
      <c r="C81" s="42">
        <v>631</v>
      </c>
      <c r="D81" s="42">
        <v>375</v>
      </c>
      <c r="E81" s="78">
        <v>1886</v>
      </c>
      <c r="F81" s="82">
        <v>0</v>
      </c>
      <c r="G81" s="69">
        <v>3010</v>
      </c>
      <c r="H81" s="71">
        <v>233</v>
      </c>
      <c r="I81" s="42">
        <v>1121</v>
      </c>
      <c r="J81" s="42">
        <v>1656</v>
      </c>
      <c r="K81" s="67">
        <v>0</v>
      </c>
      <c r="L81" s="69">
        <v>3010</v>
      </c>
      <c r="M81" s="52"/>
      <c r="N81" s="10"/>
    </row>
    <row r="82" spans="1:14" ht="11.25">
      <c r="A82" s="54" t="s">
        <v>14</v>
      </c>
      <c r="B82" s="71">
        <v>2016</v>
      </c>
      <c r="C82" s="42">
        <v>8385</v>
      </c>
      <c r="D82" s="42">
        <v>4394</v>
      </c>
      <c r="E82" s="78">
        <v>26001</v>
      </c>
      <c r="F82" s="82">
        <v>7</v>
      </c>
      <c r="G82" s="69">
        <v>40803</v>
      </c>
      <c r="H82" s="71">
        <v>15512</v>
      </c>
      <c r="I82" s="42">
        <v>16847</v>
      </c>
      <c r="J82" s="42">
        <v>8178</v>
      </c>
      <c r="K82" s="67">
        <v>266</v>
      </c>
      <c r="L82" s="69">
        <v>40803</v>
      </c>
      <c r="M82" s="52"/>
      <c r="N82" s="10"/>
    </row>
    <row r="83" spans="1:14" ht="11.25">
      <c r="A83" s="54" t="s">
        <v>15</v>
      </c>
      <c r="B83" s="71">
        <v>1</v>
      </c>
      <c r="C83" s="42">
        <v>0</v>
      </c>
      <c r="D83" s="42">
        <v>0</v>
      </c>
      <c r="E83" s="78">
        <v>3</v>
      </c>
      <c r="F83" s="82">
        <v>0</v>
      </c>
      <c r="G83" s="69">
        <v>4</v>
      </c>
      <c r="H83" s="71">
        <v>4</v>
      </c>
      <c r="I83" s="42">
        <v>0</v>
      </c>
      <c r="J83" s="42">
        <v>0</v>
      </c>
      <c r="K83" s="67">
        <v>0</v>
      </c>
      <c r="L83" s="69">
        <v>4</v>
      </c>
      <c r="M83" s="52"/>
      <c r="N83" s="10"/>
    </row>
    <row r="84" spans="1:14" ht="11.25">
      <c r="A84" s="54" t="s">
        <v>16</v>
      </c>
      <c r="B84" s="71">
        <v>2</v>
      </c>
      <c r="C84" s="42">
        <v>16</v>
      </c>
      <c r="D84" s="42">
        <v>12</v>
      </c>
      <c r="E84" s="78">
        <v>232</v>
      </c>
      <c r="F84" s="82">
        <v>0</v>
      </c>
      <c r="G84" s="69">
        <v>262</v>
      </c>
      <c r="H84" s="71">
        <v>165</v>
      </c>
      <c r="I84" s="42">
        <v>94</v>
      </c>
      <c r="J84" s="42">
        <v>3</v>
      </c>
      <c r="K84" s="67">
        <v>0</v>
      </c>
      <c r="L84" s="69">
        <v>262</v>
      </c>
      <c r="M84" s="52"/>
      <c r="N84" s="10"/>
    </row>
    <row r="85" spans="1:14" ht="11.25">
      <c r="A85" s="54" t="s">
        <v>17</v>
      </c>
      <c r="B85" s="71">
        <v>25</v>
      </c>
      <c r="C85" s="42">
        <v>125</v>
      </c>
      <c r="D85" s="42">
        <v>59</v>
      </c>
      <c r="E85" s="78">
        <v>653</v>
      </c>
      <c r="F85" s="82">
        <v>35</v>
      </c>
      <c r="G85" s="69">
        <v>897</v>
      </c>
      <c r="H85" s="71">
        <v>280</v>
      </c>
      <c r="I85" s="42">
        <v>152</v>
      </c>
      <c r="J85" s="42">
        <v>449</v>
      </c>
      <c r="K85" s="67">
        <v>16</v>
      </c>
      <c r="L85" s="69">
        <v>897</v>
      </c>
      <c r="M85" s="52"/>
      <c r="N85" s="10"/>
    </row>
    <row r="86" spans="1:14" ht="11.25">
      <c r="A86" s="54" t="s">
        <v>18</v>
      </c>
      <c r="B86" s="71">
        <v>31</v>
      </c>
      <c r="C86" s="42">
        <v>143</v>
      </c>
      <c r="D86" s="42">
        <v>151</v>
      </c>
      <c r="E86" s="78">
        <v>879</v>
      </c>
      <c r="F86" s="82">
        <v>0</v>
      </c>
      <c r="G86" s="69">
        <v>1204</v>
      </c>
      <c r="H86" s="71">
        <v>309</v>
      </c>
      <c r="I86" s="42">
        <v>893</v>
      </c>
      <c r="J86" s="42">
        <v>2</v>
      </c>
      <c r="K86" s="67">
        <v>0</v>
      </c>
      <c r="L86" s="69">
        <v>1204</v>
      </c>
      <c r="M86" s="52"/>
      <c r="N86" s="10"/>
    </row>
    <row r="87" spans="1:14" ht="11.25">
      <c r="A87" s="72" t="s">
        <v>19</v>
      </c>
      <c r="B87" s="77">
        <v>14</v>
      </c>
      <c r="C87" s="42">
        <v>18</v>
      </c>
      <c r="D87" s="42">
        <v>15</v>
      </c>
      <c r="E87" s="78">
        <v>125</v>
      </c>
      <c r="F87" s="82">
        <v>0</v>
      </c>
      <c r="G87" s="69">
        <v>172</v>
      </c>
      <c r="H87" s="71">
        <v>172</v>
      </c>
      <c r="I87" s="42">
        <v>0</v>
      </c>
      <c r="J87" s="42">
        <v>0</v>
      </c>
      <c r="K87" s="67">
        <v>0</v>
      </c>
      <c r="L87" s="69">
        <v>172</v>
      </c>
      <c r="M87" s="52"/>
      <c r="N87" s="10"/>
    </row>
    <row r="88" spans="1:14" ht="12" thickBot="1">
      <c r="A88" s="84" t="s">
        <v>20</v>
      </c>
      <c r="B88" s="85">
        <v>269</v>
      </c>
      <c r="C88" s="44">
        <v>1269</v>
      </c>
      <c r="D88" s="44">
        <v>825</v>
      </c>
      <c r="E88" s="86">
        <v>4640</v>
      </c>
      <c r="F88" s="87">
        <v>11</v>
      </c>
      <c r="G88" s="70">
        <v>7014</v>
      </c>
      <c r="H88" s="88">
        <v>3390</v>
      </c>
      <c r="I88" s="44">
        <v>2965</v>
      </c>
      <c r="J88" s="44">
        <v>657</v>
      </c>
      <c r="K88" s="89">
        <v>2</v>
      </c>
      <c r="L88" s="70">
        <v>7014</v>
      </c>
      <c r="M88" s="52"/>
      <c r="N88" s="10"/>
    </row>
    <row r="89" spans="1:14" ht="12" thickBot="1">
      <c r="A89" s="90" t="s">
        <v>8</v>
      </c>
      <c r="B89" s="91">
        <f aca="true" t="shared" si="2" ref="B89:L89">SUM(B78:B88)</f>
        <v>2793</v>
      </c>
      <c r="C89" s="91">
        <f t="shared" si="2"/>
        <v>11968</v>
      </c>
      <c r="D89" s="91">
        <f t="shared" si="2"/>
        <v>6703</v>
      </c>
      <c r="E89" s="91">
        <f t="shared" si="2"/>
        <v>40410</v>
      </c>
      <c r="F89" s="92">
        <f t="shared" si="2"/>
        <v>399</v>
      </c>
      <c r="G89" s="93">
        <f>SUM(G78:G88)</f>
        <v>62273</v>
      </c>
      <c r="H89" s="94">
        <f t="shared" si="2"/>
        <v>23529</v>
      </c>
      <c r="I89" s="91">
        <f t="shared" si="2"/>
        <v>22485</v>
      </c>
      <c r="J89" s="91">
        <f t="shared" si="2"/>
        <v>15909</v>
      </c>
      <c r="K89" s="92">
        <f t="shared" si="2"/>
        <v>350</v>
      </c>
      <c r="L89" s="93">
        <f t="shared" si="2"/>
        <v>62273</v>
      </c>
      <c r="M89" s="16"/>
      <c r="N89" s="12"/>
    </row>
    <row r="90" spans="1:13" ht="11.25">
      <c r="A90" s="1" t="s">
        <v>54</v>
      </c>
      <c r="M90" s="13"/>
    </row>
    <row r="91" spans="1:13" ht="11.25">
      <c r="A91" s="49" t="s">
        <v>55</v>
      </c>
      <c r="M91" s="13"/>
    </row>
    <row r="92" spans="1:13" ht="11.25">
      <c r="A92" s="14"/>
      <c r="M92" s="13"/>
    </row>
    <row r="93" ht="11.25">
      <c r="A93" s="8"/>
    </row>
    <row r="94" spans="1:55" s="5" customFormat="1" ht="16.5" thickBot="1">
      <c r="A94" s="95" t="s">
        <v>57</v>
      </c>
      <c r="BC94" s="9"/>
    </row>
    <row r="95" spans="1:55" s="96" customFormat="1" ht="10.5" customHeight="1" thickBot="1">
      <c r="A95" s="106" t="s">
        <v>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14"/>
    </row>
    <row r="96" spans="1:57" s="28" customFormat="1" ht="15.75" customHeight="1" thickBot="1">
      <c r="A96" s="108"/>
      <c r="B96" s="109">
        <v>1</v>
      </c>
      <c r="C96" s="110">
        <v>2</v>
      </c>
      <c r="D96" s="110">
        <v>3</v>
      </c>
      <c r="E96" s="110">
        <v>4</v>
      </c>
      <c r="F96" s="110">
        <v>5</v>
      </c>
      <c r="G96" s="110">
        <v>6</v>
      </c>
      <c r="H96" s="110">
        <v>7</v>
      </c>
      <c r="I96" s="110">
        <v>8</v>
      </c>
      <c r="J96" s="110">
        <v>9</v>
      </c>
      <c r="K96" s="110">
        <v>10</v>
      </c>
      <c r="L96" s="110">
        <v>11</v>
      </c>
      <c r="M96" s="110">
        <v>12</v>
      </c>
      <c r="N96" s="110">
        <v>13</v>
      </c>
      <c r="O96" s="110">
        <v>14</v>
      </c>
      <c r="P96" s="110">
        <v>15</v>
      </c>
      <c r="Q96" s="110">
        <v>16</v>
      </c>
      <c r="R96" s="110">
        <v>17</v>
      </c>
      <c r="S96" s="110">
        <v>18</v>
      </c>
      <c r="T96" s="110">
        <v>19</v>
      </c>
      <c r="U96" s="110">
        <v>20</v>
      </c>
      <c r="V96" s="110">
        <v>21</v>
      </c>
      <c r="W96" s="110">
        <v>22</v>
      </c>
      <c r="X96" s="110">
        <v>23</v>
      </c>
      <c r="Y96" s="110">
        <v>24</v>
      </c>
      <c r="Z96" s="110">
        <v>25</v>
      </c>
      <c r="AA96" s="110">
        <v>26</v>
      </c>
      <c r="AB96" s="110">
        <v>27</v>
      </c>
      <c r="AC96" s="110">
        <v>28</v>
      </c>
      <c r="AD96" s="110">
        <v>29</v>
      </c>
      <c r="AE96" s="110">
        <v>30</v>
      </c>
      <c r="AF96" s="110">
        <v>31</v>
      </c>
      <c r="AG96" s="110">
        <v>32</v>
      </c>
      <c r="AH96" s="110">
        <v>33</v>
      </c>
      <c r="AI96" s="110">
        <v>34</v>
      </c>
      <c r="AJ96" s="110">
        <v>35</v>
      </c>
      <c r="AK96" s="110">
        <v>36</v>
      </c>
      <c r="AL96" s="110">
        <v>37</v>
      </c>
      <c r="AM96" s="110">
        <v>38</v>
      </c>
      <c r="AN96" s="110">
        <v>39</v>
      </c>
      <c r="AO96" s="110">
        <v>40</v>
      </c>
      <c r="AP96" s="110">
        <v>41</v>
      </c>
      <c r="AQ96" s="110">
        <v>42</v>
      </c>
      <c r="AR96" s="110">
        <v>43</v>
      </c>
      <c r="AS96" s="110">
        <v>44</v>
      </c>
      <c r="AT96" s="110">
        <v>45</v>
      </c>
      <c r="AU96" s="110">
        <v>46</v>
      </c>
      <c r="AV96" s="110">
        <v>47</v>
      </c>
      <c r="AW96" s="110">
        <v>48</v>
      </c>
      <c r="AX96" s="110">
        <v>49</v>
      </c>
      <c r="AY96" s="110">
        <v>50</v>
      </c>
      <c r="AZ96" s="110">
        <v>51</v>
      </c>
      <c r="BA96" s="110">
        <v>52</v>
      </c>
      <c r="BB96" s="112">
        <v>53</v>
      </c>
      <c r="BC96" s="115" t="s">
        <v>8</v>
      </c>
      <c r="BE96" s="97"/>
    </row>
    <row r="97" spans="1:57" ht="15.75" customHeight="1">
      <c r="A97" s="100" t="s">
        <v>9</v>
      </c>
      <c r="B97" s="172">
        <v>106</v>
      </c>
      <c r="C97" s="98">
        <v>123</v>
      </c>
      <c r="D97" s="98">
        <v>74</v>
      </c>
      <c r="E97" s="98">
        <v>109</v>
      </c>
      <c r="F97" s="98">
        <v>102</v>
      </c>
      <c r="G97" s="98">
        <v>71</v>
      </c>
      <c r="H97" s="98">
        <v>55</v>
      </c>
      <c r="I97" s="98">
        <v>74</v>
      </c>
      <c r="J97" s="98">
        <v>95</v>
      </c>
      <c r="K97" s="98">
        <v>76</v>
      </c>
      <c r="L97" s="98">
        <v>66</v>
      </c>
      <c r="M97" s="98">
        <v>77</v>
      </c>
      <c r="N97" s="98">
        <v>53</v>
      </c>
      <c r="O97" s="98">
        <v>78</v>
      </c>
      <c r="P97" s="98">
        <v>78</v>
      </c>
      <c r="Q97" s="98">
        <v>74</v>
      </c>
      <c r="R97" s="98">
        <v>72</v>
      </c>
      <c r="S97" s="98">
        <v>79</v>
      </c>
      <c r="T97" s="98">
        <v>71</v>
      </c>
      <c r="U97" s="98">
        <v>89</v>
      </c>
      <c r="V97" s="98">
        <v>86</v>
      </c>
      <c r="W97" s="98">
        <v>61</v>
      </c>
      <c r="X97" s="98">
        <v>58</v>
      </c>
      <c r="Y97" s="98">
        <v>65</v>
      </c>
      <c r="Z97" s="98">
        <v>58</v>
      </c>
      <c r="AA97" s="98">
        <v>52</v>
      </c>
      <c r="AB97" s="173">
        <v>52</v>
      </c>
      <c r="AC97" s="173">
        <v>66</v>
      </c>
      <c r="AD97" s="173">
        <v>47</v>
      </c>
      <c r="AE97" s="173">
        <v>40</v>
      </c>
      <c r="AF97" s="173">
        <v>45</v>
      </c>
      <c r="AG97" s="173">
        <v>68</v>
      </c>
      <c r="AH97" s="173">
        <v>99</v>
      </c>
      <c r="AI97" s="173">
        <v>106</v>
      </c>
      <c r="AJ97" s="173" t="s">
        <v>10</v>
      </c>
      <c r="AK97" s="173">
        <v>121</v>
      </c>
      <c r="AL97" s="173">
        <v>152</v>
      </c>
      <c r="AM97" s="98">
        <v>241</v>
      </c>
      <c r="AN97" s="98">
        <v>243</v>
      </c>
      <c r="AO97" s="98">
        <v>127</v>
      </c>
      <c r="AP97" s="98" t="s">
        <v>10</v>
      </c>
      <c r="AQ97" s="98">
        <v>154</v>
      </c>
      <c r="AR97" s="98">
        <v>153</v>
      </c>
      <c r="AS97" s="98">
        <v>99</v>
      </c>
      <c r="AT97" s="98">
        <v>139</v>
      </c>
      <c r="AU97" s="98">
        <v>120</v>
      </c>
      <c r="AV97" s="98">
        <v>139</v>
      </c>
      <c r="AW97" s="98">
        <v>160</v>
      </c>
      <c r="AX97" s="98">
        <v>101</v>
      </c>
      <c r="AY97" s="98">
        <v>139</v>
      </c>
      <c r="AZ97" s="98">
        <v>113</v>
      </c>
      <c r="BA97" s="98">
        <v>82</v>
      </c>
      <c r="BB97" s="148" t="s">
        <v>10</v>
      </c>
      <c r="BC97" s="113">
        <f aca="true" t="shared" si="3" ref="BC97:BC108">SUM(B97:BB97)</f>
        <v>4808</v>
      </c>
      <c r="BE97" s="10"/>
    </row>
    <row r="98" spans="1:57" ht="15.75" customHeight="1">
      <c r="A98" s="101" t="s">
        <v>11</v>
      </c>
      <c r="B98" s="174">
        <v>39</v>
      </c>
      <c r="C98" s="40">
        <v>18</v>
      </c>
      <c r="D98" s="40">
        <v>27</v>
      </c>
      <c r="E98" s="40">
        <v>18</v>
      </c>
      <c r="F98" s="40">
        <v>22</v>
      </c>
      <c r="G98" s="40">
        <v>25</v>
      </c>
      <c r="H98" s="40">
        <v>28</v>
      </c>
      <c r="I98" s="40">
        <v>43</v>
      </c>
      <c r="J98" s="40">
        <v>21</v>
      </c>
      <c r="K98" s="40">
        <v>32</v>
      </c>
      <c r="L98" s="40">
        <v>33</v>
      </c>
      <c r="M98" s="40">
        <v>10</v>
      </c>
      <c r="N98" s="40">
        <v>31</v>
      </c>
      <c r="O98" s="40">
        <v>21</v>
      </c>
      <c r="P98" s="40">
        <v>4</v>
      </c>
      <c r="Q98" s="40">
        <v>12</v>
      </c>
      <c r="R98" s="40">
        <v>19</v>
      </c>
      <c r="S98" s="40">
        <v>18</v>
      </c>
      <c r="T98" s="40">
        <v>15</v>
      </c>
      <c r="U98" s="40">
        <v>13</v>
      </c>
      <c r="V98" s="40">
        <v>19</v>
      </c>
      <c r="W98" s="40">
        <v>22</v>
      </c>
      <c r="X98" s="40" t="s">
        <v>10</v>
      </c>
      <c r="Y98" s="40">
        <v>25</v>
      </c>
      <c r="Z98" s="40">
        <v>27</v>
      </c>
      <c r="AA98" s="40">
        <v>19</v>
      </c>
      <c r="AB98" s="175">
        <v>13</v>
      </c>
      <c r="AC98" s="175">
        <v>33</v>
      </c>
      <c r="AD98" s="175">
        <v>11</v>
      </c>
      <c r="AE98" s="175">
        <v>15</v>
      </c>
      <c r="AF98" s="175">
        <v>16</v>
      </c>
      <c r="AG98" s="175">
        <v>19</v>
      </c>
      <c r="AH98" s="175">
        <v>34</v>
      </c>
      <c r="AI98" s="175">
        <v>31</v>
      </c>
      <c r="AJ98" s="175">
        <v>51</v>
      </c>
      <c r="AK98" s="175">
        <v>54</v>
      </c>
      <c r="AL98" s="175">
        <v>68</v>
      </c>
      <c r="AM98" s="40">
        <v>91</v>
      </c>
      <c r="AN98" s="40">
        <v>22</v>
      </c>
      <c r="AO98" s="40">
        <v>48</v>
      </c>
      <c r="AP98" s="40">
        <v>42</v>
      </c>
      <c r="AQ98" s="40">
        <v>28</v>
      </c>
      <c r="AR98" s="40">
        <v>58</v>
      </c>
      <c r="AS98" s="40">
        <v>53</v>
      </c>
      <c r="AT98" s="40">
        <v>43</v>
      </c>
      <c r="AU98" s="40">
        <v>22</v>
      </c>
      <c r="AV98" s="40">
        <v>32</v>
      </c>
      <c r="AW98" s="40">
        <v>38</v>
      </c>
      <c r="AX98" s="40">
        <v>30</v>
      </c>
      <c r="AY98" s="40">
        <v>50</v>
      </c>
      <c r="AZ98" s="40">
        <v>20</v>
      </c>
      <c r="BA98" s="40">
        <v>25</v>
      </c>
      <c r="BB98" s="149" t="s">
        <v>10</v>
      </c>
      <c r="BC98" s="69">
        <f t="shared" si="3"/>
        <v>1508</v>
      </c>
      <c r="BE98" s="10"/>
    </row>
    <row r="99" spans="1:57" ht="15.75" customHeight="1">
      <c r="A99" s="101" t="s">
        <v>12</v>
      </c>
      <c r="B99" s="174">
        <v>63</v>
      </c>
      <c r="C99" s="40">
        <v>148</v>
      </c>
      <c r="D99" s="40">
        <v>124</v>
      </c>
      <c r="E99" s="40">
        <v>136</v>
      </c>
      <c r="F99" s="40" t="s">
        <v>10</v>
      </c>
      <c r="G99" s="40" t="s">
        <v>10</v>
      </c>
      <c r="H99" s="40">
        <v>81</v>
      </c>
      <c r="I99" s="40">
        <v>124</v>
      </c>
      <c r="J99" s="40">
        <v>108</v>
      </c>
      <c r="K99" s="40">
        <v>131</v>
      </c>
      <c r="L99" s="40">
        <v>75</v>
      </c>
      <c r="M99" s="40">
        <v>88</v>
      </c>
      <c r="N99" s="40" t="s">
        <v>10</v>
      </c>
      <c r="O99" s="40">
        <v>67</v>
      </c>
      <c r="P99" s="40" t="s">
        <v>10</v>
      </c>
      <c r="Q99" s="40" t="s">
        <v>10</v>
      </c>
      <c r="R99" s="40">
        <v>54</v>
      </c>
      <c r="S99" s="40">
        <v>59</v>
      </c>
      <c r="T99" s="40" t="s">
        <v>10</v>
      </c>
      <c r="U99" s="40">
        <v>28</v>
      </c>
      <c r="V99" s="40">
        <v>15</v>
      </c>
      <c r="W99" s="40">
        <v>38</v>
      </c>
      <c r="X99" s="40">
        <v>38</v>
      </c>
      <c r="Y99" s="40" t="s">
        <v>10</v>
      </c>
      <c r="Z99" s="40">
        <v>57</v>
      </c>
      <c r="AA99" s="40">
        <v>63</v>
      </c>
      <c r="AB99" s="175">
        <v>4</v>
      </c>
      <c r="AC99" s="175">
        <v>58</v>
      </c>
      <c r="AD99" s="175">
        <v>30</v>
      </c>
      <c r="AE99" s="175">
        <v>41</v>
      </c>
      <c r="AF99" s="175" t="s">
        <v>10</v>
      </c>
      <c r="AG99" s="175" t="s">
        <v>10</v>
      </c>
      <c r="AH99" s="175">
        <v>75</v>
      </c>
      <c r="AI99" s="175" t="s">
        <v>10</v>
      </c>
      <c r="AJ99" s="175">
        <v>81</v>
      </c>
      <c r="AK99" s="175">
        <v>91</v>
      </c>
      <c r="AL99" s="175">
        <v>104</v>
      </c>
      <c r="AM99" s="40">
        <v>147</v>
      </c>
      <c r="AN99" s="40" t="s">
        <v>10</v>
      </c>
      <c r="AO99" s="40">
        <v>86</v>
      </c>
      <c r="AP99" s="40">
        <v>40</v>
      </c>
      <c r="AQ99" s="40">
        <v>38</v>
      </c>
      <c r="AR99" s="40">
        <v>34</v>
      </c>
      <c r="AS99" s="40">
        <v>33</v>
      </c>
      <c r="AT99" s="40">
        <v>66</v>
      </c>
      <c r="AU99" s="40">
        <v>33</v>
      </c>
      <c r="AV99" s="40">
        <v>44</v>
      </c>
      <c r="AW99" s="40">
        <v>36</v>
      </c>
      <c r="AX99" s="40">
        <v>23</v>
      </c>
      <c r="AY99" s="40">
        <v>24</v>
      </c>
      <c r="AZ99" s="40">
        <v>6</v>
      </c>
      <c r="BA99" s="40">
        <v>0</v>
      </c>
      <c r="BB99" s="149" t="s">
        <v>10</v>
      </c>
      <c r="BC99" s="69">
        <f t="shared" si="3"/>
        <v>2591</v>
      </c>
      <c r="BE99" s="10"/>
    </row>
    <row r="100" spans="1:57" ht="15.75" customHeight="1">
      <c r="A100" s="101" t="s">
        <v>13</v>
      </c>
      <c r="B100" s="174">
        <v>68</v>
      </c>
      <c r="C100" s="40">
        <v>41</v>
      </c>
      <c r="D100" s="40">
        <v>62</v>
      </c>
      <c r="E100" s="40">
        <v>74</v>
      </c>
      <c r="F100" s="40">
        <v>73</v>
      </c>
      <c r="G100" s="40">
        <v>62</v>
      </c>
      <c r="H100" s="40">
        <v>45</v>
      </c>
      <c r="I100" s="40">
        <v>46</v>
      </c>
      <c r="J100" s="40">
        <v>65</v>
      </c>
      <c r="K100" s="40">
        <v>48</v>
      </c>
      <c r="L100" s="40">
        <v>73</v>
      </c>
      <c r="M100" s="40">
        <v>46</v>
      </c>
      <c r="N100" s="40">
        <v>53</v>
      </c>
      <c r="O100" s="40">
        <v>67</v>
      </c>
      <c r="P100" s="40">
        <v>58</v>
      </c>
      <c r="Q100" s="40">
        <v>47</v>
      </c>
      <c r="R100" s="40">
        <v>52</v>
      </c>
      <c r="S100" s="40">
        <v>57</v>
      </c>
      <c r="T100" s="40">
        <v>32</v>
      </c>
      <c r="U100" s="40">
        <v>51</v>
      </c>
      <c r="V100" s="40">
        <v>57</v>
      </c>
      <c r="W100" s="40">
        <v>49</v>
      </c>
      <c r="X100" s="40">
        <v>43</v>
      </c>
      <c r="Y100" s="40">
        <v>49</v>
      </c>
      <c r="Z100" s="40">
        <v>59</v>
      </c>
      <c r="AA100" s="40">
        <v>49</v>
      </c>
      <c r="AB100" s="175">
        <v>43</v>
      </c>
      <c r="AC100" s="175">
        <v>45</v>
      </c>
      <c r="AD100" s="175">
        <v>58</v>
      </c>
      <c r="AE100" s="175">
        <v>43</v>
      </c>
      <c r="AF100" s="175">
        <v>43</v>
      </c>
      <c r="AG100" s="175">
        <v>48</v>
      </c>
      <c r="AH100" s="175">
        <v>36</v>
      </c>
      <c r="AI100" s="175" t="s">
        <v>10</v>
      </c>
      <c r="AJ100" s="175">
        <v>60</v>
      </c>
      <c r="AK100" s="175">
        <v>46</v>
      </c>
      <c r="AL100" s="175">
        <v>82</v>
      </c>
      <c r="AM100" s="40">
        <v>63</v>
      </c>
      <c r="AN100" s="40">
        <v>85</v>
      </c>
      <c r="AO100" s="40">
        <v>103</v>
      </c>
      <c r="AP100" s="40">
        <v>105</v>
      </c>
      <c r="AQ100" s="40">
        <v>156</v>
      </c>
      <c r="AR100" s="40">
        <v>91</v>
      </c>
      <c r="AS100" s="40">
        <v>63</v>
      </c>
      <c r="AT100" s="40">
        <v>59</v>
      </c>
      <c r="AU100" s="40">
        <v>55</v>
      </c>
      <c r="AV100" s="40">
        <v>44</v>
      </c>
      <c r="AW100" s="40">
        <v>55</v>
      </c>
      <c r="AX100" s="40">
        <v>34</v>
      </c>
      <c r="AY100" s="40">
        <v>62</v>
      </c>
      <c r="AZ100" s="40">
        <v>45</v>
      </c>
      <c r="BA100" s="40">
        <v>60</v>
      </c>
      <c r="BB100" s="149" t="s">
        <v>10</v>
      </c>
      <c r="BC100" s="69">
        <f t="shared" si="3"/>
        <v>3010</v>
      </c>
      <c r="BE100" s="10"/>
    </row>
    <row r="101" spans="1:57" ht="15.75" customHeight="1">
      <c r="A101" s="101" t="s">
        <v>14</v>
      </c>
      <c r="B101" s="174">
        <v>641</v>
      </c>
      <c r="C101" s="40">
        <v>745</v>
      </c>
      <c r="D101" s="40">
        <v>658</v>
      </c>
      <c r="E101" s="40">
        <v>659</v>
      </c>
      <c r="F101" s="40">
        <v>554</v>
      </c>
      <c r="G101" s="40">
        <v>606</v>
      </c>
      <c r="H101" s="40">
        <v>634</v>
      </c>
      <c r="I101" s="40">
        <v>887</v>
      </c>
      <c r="J101" s="40">
        <v>721</v>
      </c>
      <c r="K101" s="40">
        <v>724</v>
      </c>
      <c r="L101" s="40">
        <v>776</v>
      </c>
      <c r="M101" s="40">
        <v>601</v>
      </c>
      <c r="N101" s="40">
        <v>594</v>
      </c>
      <c r="O101" s="40">
        <v>726</v>
      </c>
      <c r="P101" s="40">
        <v>538</v>
      </c>
      <c r="Q101" s="40">
        <v>685</v>
      </c>
      <c r="R101" s="40">
        <v>576</v>
      </c>
      <c r="S101" s="40">
        <v>569</v>
      </c>
      <c r="T101" s="40">
        <v>633</v>
      </c>
      <c r="U101" s="40">
        <v>700</v>
      </c>
      <c r="V101" s="40">
        <v>730</v>
      </c>
      <c r="W101" s="40">
        <v>587</v>
      </c>
      <c r="X101" s="40">
        <v>581</v>
      </c>
      <c r="Y101" s="40">
        <v>767</v>
      </c>
      <c r="Z101" s="40">
        <v>696</v>
      </c>
      <c r="AA101" s="40">
        <v>634</v>
      </c>
      <c r="AB101" s="175">
        <v>561</v>
      </c>
      <c r="AC101" s="175">
        <v>489</v>
      </c>
      <c r="AD101" s="175">
        <v>526</v>
      </c>
      <c r="AE101" s="175">
        <v>394</v>
      </c>
      <c r="AF101" s="175">
        <v>452</v>
      </c>
      <c r="AG101" s="175">
        <v>564</v>
      </c>
      <c r="AH101" s="175">
        <v>653</v>
      </c>
      <c r="AI101" s="175">
        <v>844</v>
      </c>
      <c r="AJ101" s="175">
        <v>979</v>
      </c>
      <c r="AK101" s="175">
        <v>1263</v>
      </c>
      <c r="AL101" s="175">
        <v>1717</v>
      </c>
      <c r="AM101" s="40">
        <v>1792</v>
      </c>
      <c r="AN101" s="40">
        <v>1524</v>
      </c>
      <c r="AO101" s="40">
        <v>1149</v>
      </c>
      <c r="AP101" s="40">
        <v>1109</v>
      </c>
      <c r="AQ101" s="40">
        <v>1078</v>
      </c>
      <c r="AR101" s="40">
        <v>1037</v>
      </c>
      <c r="AS101" s="40">
        <v>873</v>
      </c>
      <c r="AT101" s="40">
        <v>801</v>
      </c>
      <c r="AU101" s="40">
        <v>819</v>
      </c>
      <c r="AV101" s="40">
        <v>989</v>
      </c>
      <c r="AW101" s="40">
        <v>969</v>
      </c>
      <c r="AX101" s="40">
        <v>933</v>
      </c>
      <c r="AY101" s="40">
        <v>806</v>
      </c>
      <c r="AZ101" s="40">
        <v>564</v>
      </c>
      <c r="BA101" s="40">
        <v>696</v>
      </c>
      <c r="BB101" s="149" t="s">
        <v>10</v>
      </c>
      <c r="BC101" s="69">
        <f t="shared" si="3"/>
        <v>40803</v>
      </c>
      <c r="BE101" s="10"/>
    </row>
    <row r="102" spans="1:57" ht="15.75" customHeight="1">
      <c r="A102" s="101" t="s">
        <v>15</v>
      </c>
      <c r="B102" s="174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2</v>
      </c>
      <c r="Y102" s="40">
        <v>0</v>
      </c>
      <c r="Z102" s="40">
        <v>0</v>
      </c>
      <c r="AA102" s="40">
        <v>0</v>
      </c>
      <c r="AB102" s="175">
        <v>0</v>
      </c>
      <c r="AC102" s="175">
        <v>0</v>
      </c>
      <c r="AD102" s="175">
        <v>0</v>
      </c>
      <c r="AE102" s="175">
        <v>1</v>
      </c>
      <c r="AF102" s="175">
        <v>0</v>
      </c>
      <c r="AG102" s="175">
        <v>0</v>
      </c>
      <c r="AH102" s="175">
        <v>0</v>
      </c>
      <c r="AI102" s="175">
        <v>0</v>
      </c>
      <c r="AJ102" s="175">
        <v>1</v>
      </c>
      <c r="AK102" s="175">
        <v>0</v>
      </c>
      <c r="AL102" s="175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 t="s">
        <v>10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149" t="s">
        <v>10</v>
      </c>
      <c r="BC102" s="69">
        <f t="shared" si="3"/>
        <v>4</v>
      </c>
      <c r="BE102" s="10"/>
    </row>
    <row r="103" spans="1:57" ht="15.75" customHeight="1">
      <c r="A103" s="101" t="s">
        <v>16</v>
      </c>
      <c r="B103" s="174">
        <v>2</v>
      </c>
      <c r="C103" s="40">
        <v>5</v>
      </c>
      <c r="D103" s="40">
        <v>4</v>
      </c>
      <c r="E103" s="40">
        <v>3</v>
      </c>
      <c r="F103" s="40">
        <v>3</v>
      </c>
      <c r="G103" s="40">
        <v>4</v>
      </c>
      <c r="H103" s="40">
        <v>1</v>
      </c>
      <c r="I103" s="40">
        <v>10</v>
      </c>
      <c r="J103" s="40">
        <v>10</v>
      </c>
      <c r="K103" s="40">
        <v>2</v>
      </c>
      <c r="L103" s="40">
        <v>1</v>
      </c>
      <c r="M103" s="40">
        <v>10</v>
      </c>
      <c r="N103" s="40">
        <v>13</v>
      </c>
      <c r="O103" s="40">
        <v>5</v>
      </c>
      <c r="P103" s="40">
        <v>7</v>
      </c>
      <c r="Q103" s="40">
        <v>3</v>
      </c>
      <c r="R103" s="40">
        <v>4</v>
      </c>
      <c r="S103" s="40">
        <v>0</v>
      </c>
      <c r="T103" s="40">
        <v>4</v>
      </c>
      <c r="U103" s="40">
        <v>2</v>
      </c>
      <c r="V103" s="40">
        <v>5</v>
      </c>
      <c r="W103" s="40">
        <v>4</v>
      </c>
      <c r="X103" s="40">
        <v>2</v>
      </c>
      <c r="Y103" s="40">
        <v>2</v>
      </c>
      <c r="Z103" s="40">
        <v>11</v>
      </c>
      <c r="AA103" s="40">
        <v>7</v>
      </c>
      <c r="AB103" s="175">
        <v>9</v>
      </c>
      <c r="AC103" s="175">
        <v>0</v>
      </c>
      <c r="AD103" s="175">
        <v>0</v>
      </c>
      <c r="AE103" s="175">
        <v>0</v>
      </c>
      <c r="AF103" s="175">
        <v>0</v>
      </c>
      <c r="AG103" s="175">
        <v>4</v>
      </c>
      <c r="AH103" s="175">
        <v>8</v>
      </c>
      <c r="AI103" s="175">
        <v>1</v>
      </c>
      <c r="AJ103" s="175">
        <v>6</v>
      </c>
      <c r="AK103" s="175">
        <v>0</v>
      </c>
      <c r="AL103" s="175">
        <v>9</v>
      </c>
      <c r="AM103" s="40">
        <v>15</v>
      </c>
      <c r="AN103" s="40">
        <v>31</v>
      </c>
      <c r="AO103" s="40">
        <v>12</v>
      </c>
      <c r="AP103" s="40">
        <v>0</v>
      </c>
      <c r="AQ103" s="40">
        <v>1</v>
      </c>
      <c r="AR103" s="40">
        <v>5</v>
      </c>
      <c r="AS103" s="40">
        <v>8</v>
      </c>
      <c r="AT103" s="40">
        <v>8</v>
      </c>
      <c r="AU103" s="40">
        <v>6</v>
      </c>
      <c r="AV103" s="40">
        <v>3</v>
      </c>
      <c r="AW103" s="40">
        <v>0</v>
      </c>
      <c r="AX103" s="40">
        <v>5</v>
      </c>
      <c r="AY103" s="40">
        <v>7</v>
      </c>
      <c r="AZ103" s="40">
        <v>0</v>
      </c>
      <c r="BA103" s="40">
        <v>0</v>
      </c>
      <c r="BB103" s="149" t="s">
        <v>10</v>
      </c>
      <c r="BC103" s="69">
        <f t="shared" si="3"/>
        <v>262</v>
      </c>
      <c r="BE103" s="10"/>
    </row>
    <row r="104" spans="1:57" ht="15.75" customHeight="1">
      <c r="A104" s="101" t="s">
        <v>17</v>
      </c>
      <c r="B104" s="174">
        <v>20</v>
      </c>
      <c r="C104" s="40">
        <v>22</v>
      </c>
      <c r="D104" s="40">
        <v>36</v>
      </c>
      <c r="E104" s="40">
        <v>55</v>
      </c>
      <c r="F104" s="40">
        <v>19</v>
      </c>
      <c r="G104" s="40">
        <v>25</v>
      </c>
      <c r="H104" s="40">
        <v>12</v>
      </c>
      <c r="I104" s="40">
        <v>21</v>
      </c>
      <c r="J104" s="40">
        <v>7</v>
      </c>
      <c r="K104" s="40">
        <v>32</v>
      </c>
      <c r="L104" s="40">
        <v>37</v>
      </c>
      <c r="M104" s="40">
        <v>32</v>
      </c>
      <c r="N104" s="40">
        <v>2</v>
      </c>
      <c r="O104" s="40">
        <v>11</v>
      </c>
      <c r="P104" s="40">
        <v>5</v>
      </c>
      <c r="Q104" s="40">
        <v>14</v>
      </c>
      <c r="R104" s="40">
        <v>16</v>
      </c>
      <c r="S104" s="40">
        <v>13</v>
      </c>
      <c r="T104" s="40">
        <v>4</v>
      </c>
      <c r="U104" s="40">
        <v>7</v>
      </c>
      <c r="V104" s="40">
        <v>17</v>
      </c>
      <c r="W104" s="40">
        <v>18</v>
      </c>
      <c r="X104" s="40">
        <v>12</v>
      </c>
      <c r="Y104" s="40">
        <v>21</v>
      </c>
      <c r="Z104" s="40">
        <v>22</v>
      </c>
      <c r="AA104" s="40">
        <v>24</v>
      </c>
      <c r="AB104" s="175">
        <v>9</v>
      </c>
      <c r="AC104" s="175">
        <v>23</v>
      </c>
      <c r="AD104" s="175">
        <v>3</v>
      </c>
      <c r="AE104" s="175">
        <v>11</v>
      </c>
      <c r="AF104" s="175">
        <v>7</v>
      </c>
      <c r="AG104" s="175">
        <v>12</v>
      </c>
      <c r="AH104" s="175">
        <v>11</v>
      </c>
      <c r="AI104" s="175">
        <v>9</v>
      </c>
      <c r="AJ104" s="175">
        <v>24</v>
      </c>
      <c r="AK104" s="175">
        <v>35</v>
      </c>
      <c r="AL104" s="175">
        <v>0</v>
      </c>
      <c r="AM104" s="40">
        <v>0</v>
      </c>
      <c r="AN104" s="40">
        <v>23</v>
      </c>
      <c r="AO104" s="40">
        <v>5</v>
      </c>
      <c r="AP104" s="40" t="s">
        <v>10</v>
      </c>
      <c r="AQ104" s="40">
        <v>20</v>
      </c>
      <c r="AR104" s="40">
        <v>20</v>
      </c>
      <c r="AS104" s="40">
        <v>0</v>
      </c>
      <c r="AT104" s="40">
        <v>4</v>
      </c>
      <c r="AU104" s="40">
        <v>0</v>
      </c>
      <c r="AV104" s="40">
        <v>0</v>
      </c>
      <c r="AW104" s="40">
        <v>0</v>
      </c>
      <c r="AX104" s="40">
        <v>18</v>
      </c>
      <c r="AY104" s="40">
        <v>25</v>
      </c>
      <c r="AZ104" s="40">
        <v>20</v>
      </c>
      <c r="BA104" s="40">
        <v>114</v>
      </c>
      <c r="BB104" s="149" t="s">
        <v>10</v>
      </c>
      <c r="BC104" s="69">
        <f t="shared" si="3"/>
        <v>897</v>
      </c>
      <c r="BE104" s="10"/>
    </row>
    <row r="105" spans="1:57" ht="15.75" customHeight="1">
      <c r="A105" s="101" t="s">
        <v>18</v>
      </c>
      <c r="B105" s="174">
        <v>28</v>
      </c>
      <c r="C105" s="40">
        <v>17</v>
      </c>
      <c r="D105" s="40">
        <v>15</v>
      </c>
      <c r="E105" s="40">
        <v>35</v>
      </c>
      <c r="F105" s="40" t="s">
        <v>10</v>
      </c>
      <c r="G105" s="40">
        <v>24</v>
      </c>
      <c r="H105" s="40">
        <v>22</v>
      </c>
      <c r="I105" s="40">
        <v>24</v>
      </c>
      <c r="J105" s="40">
        <v>17</v>
      </c>
      <c r="K105" s="40">
        <v>33</v>
      </c>
      <c r="L105" s="40">
        <v>20</v>
      </c>
      <c r="M105" s="40">
        <v>21</v>
      </c>
      <c r="N105" s="40">
        <v>15</v>
      </c>
      <c r="O105" s="40" t="s">
        <v>10</v>
      </c>
      <c r="P105" s="40">
        <v>28</v>
      </c>
      <c r="Q105" s="40">
        <v>13</v>
      </c>
      <c r="R105" s="40">
        <v>14</v>
      </c>
      <c r="S105" s="40">
        <v>20</v>
      </c>
      <c r="T105" s="40">
        <v>19</v>
      </c>
      <c r="U105" s="40">
        <v>37</v>
      </c>
      <c r="V105" s="40">
        <v>20</v>
      </c>
      <c r="W105" s="40">
        <v>14</v>
      </c>
      <c r="X105" s="40">
        <v>20</v>
      </c>
      <c r="Y105" s="40" t="s">
        <v>10</v>
      </c>
      <c r="Z105" s="40">
        <v>26</v>
      </c>
      <c r="AA105" s="40">
        <v>16</v>
      </c>
      <c r="AB105" s="175">
        <v>23</v>
      </c>
      <c r="AC105" s="175">
        <v>36</v>
      </c>
      <c r="AD105" s="175">
        <v>44</v>
      </c>
      <c r="AE105" s="175">
        <v>11</v>
      </c>
      <c r="AF105" s="175">
        <v>13</v>
      </c>
      <c r="AG105" s="175">
        <v>19</v>
      </c>
      <c r="AH105" s="175">
        <v>8</v>
      </c>
      <c r="AI105" s="175">
        <v>16</v>
      </c>
      <c r="AJ105" s="175" t="s">
        <v>10</v>
      </c>
      <c r="AK105" s="175">
        <v>31</v>
      </c>
      <c r="AL105" s="175">
        <v>21</v>
      </c>
      <c r="AM105" s="40">
        <v>31</v>
      </c>
      <c r="AN105" s="40">
        <v>39</v>
      </c>
      <c r="AO105" s="40">
        <v>24</v>
      </c>
      <c r="AP105" s="40">
        <v>28</v>
      </c>
      <c r="AQ105" s="40">
        <v>57</v>
      </c>
      <c r="AR105" s="40">
        <v>53</v>
      </c>
      <c r="AS105" s="40">
        <v>31</v>
      </c>
      <c r="AT105" s="40">
        <v>33</v>
      </c>
      <c r="AU105" s="40">
        <v>38</v>
      </c>
      <c r="AV105" s="40">
        <v>35</v>
      </c>
      <c r="AW105" s="40">
        <v>28</v>
      </c>
      <c r="AX105" s="40" t="s">
        <v>10</v>
      </c>
      <c r="AY105" s="40">
        <v>32</v>
      </c>
      <c r="AZ105" s="40">
        <v>23</v>
      </c>
      <c r="BA105" s="40">
        <v>32</v>
      </c>
      <c r="BB105" s="149" t="s">
        <v>10</v>
      </c>
      <c r="BC105" s="69">
        <f t="shared" si="3"/>
        <v>1204</v>
      </c>
      <c r="BE105" s="10"/>
    </row>
    <row r="106" spans="1:57" ht="15.75" customHeight="1">
      <c r="A106" s="101" t="s">
        <v>19</v>
      </c>
      <c r="B106" s="174">
        <v>1</v>
      </c>
      <c r="C106" s="40">
        <v>5</v>
      </c>
      <c r="D106" s="40">
        <v>2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3</v>
      </c>
      <c r="K106" s="40">
        <v>1</v>
      </c>
      <c r="L106" s="40">
        <v>13</v>
      </c>
      <c r="M106" s="40">
        <v>4</v>
      </c>
      <c r="N106" s="40">
        <v>7</v>
      </c>
      <c r="O106" s="40">
        <v>9</v>
      </c>
      <c r="P106" s="40">
        <v>2</v>
      </c>
      <c r="Q106" s="40">
        <v>4</v>
      </c>
      <c r="R106" s="40" t="s">
        <v>10</v>
      </c>
      <c r="S106" s="40">
        <v>0</v>
      </c>
      <c r="T106" s="40" t="s">
        <v>10</v>
      </c>
      <c r="U106" s="40">
        <v>1</v>
      </c>
      <c r="V106" s="40">
        <v>8</v>
      </c>
      <c r="W106" s="40">
        <v>4</v>
      </c>
      <c r="X106" s="40">
        <v>9</v>
      </c>
      <c r="Y106" s="40">
        <v>11</v>
      </c>
      <c r="Z106" s="40">
        <v>5</v>
      </c>
      <c r="AA106" s="40" t="s">
        <v>10</v>
      </c>
      <c r="AB106" s="175">
        <v>2</v>
      </c>
      <c r="AC106" s="175">
        <v>1</v>
      </c>
      <c r="AD106" s="175">
        <v>2</v>
      </c>
      <c r="AE106" s="175" t="s">
        <v>10</v>
      </c>
      <c r="AF106" s="175" t="s">
        <v>10</v>
      </c>
      <c r="AG106" s="175">
        <v>1</v>
      </c>
      <c r="AH106" s="175">
        <v>1</v>
      </c>
      <c r="AI106" s="175">
        <v>2</v>
      </c>
      <c r="AJ106" s="175">
        <v>2</v>
      </c>
      <c r="AK106" s="175" t="s">
        <v>10</v>
      </c>
      <c r="AL106" s="175">
        <v>5</v>
      </c>
      <c r="AM106" s="40">
        <v>3</v>
      </c>
      <c r="AN106" s="40">
        <v>0</v>
      </c>
      <c r="AO106" s="40">
        <v>5</v>
      </c>
      <c r="AP106" s="40">
        <v>6</v>
      </c>
      <c r="AQ106" s="40">
        <v>5</v>
      </c>
      <c r="AR106" s="40">
        <v>11</v>
      </c>
      <c r="AS106" s="40">
        <v>6</v>
      </c>
      <c r="AT106" s="40">
        <v>18</v>
      </c>
      <c r="AU106" s="40" t="s">
        <v>10</v>
      </c>
      <c r="AV106" s="40">
        <v>5</v>
      </c>
      <c r="AW106" s="40">
        <v>8</v>
      </c>
      <c r="AX106" s="40" t="s">
        <v>10</v>
      </c>
      <c r="AY106" s="40" t="s">
        <v>10</v>
      </c>
      <c r="AZ106" s="40" t="s">
        <v>10</v>
      </c>
      <c r="BA106" s="40" t="s">
        <v>10</v>
      </c>
      <c r="BB106" s="149" t="s">
        <v>10</v>
      </c>
      <c r="BC106" s="69">
        <f t="shared" si="3"/>
        <v>172</v>
      </c>
      <c r="BE106" s="10"/>
    </row>
    <row r="107" spans="1:57" ht="15.75" customHeight="1" thickBot="1">
      <c r="A107" s="102" t="s">
        <v>20</v>
      </c>
      <c r="B107" s="176">
        <v>149</v>
      </c>
      <c r="C107" s="43">
        <v>225</v>
      </c>
      <c r="D107" s="43">
        <v>419</v>
      </c>
      <c r="E107" s="43">
        <v>181</v>
      </c>
      <c r="F107" s="43">
        <v>194</v>
      </c>
      <c r="G107" s="43">
        <v>213</v>
      </c>
      <c r="H107" s="43">
        <v>230</v>
      </c>
      <c r="I107" s="43">
        <v>205</v>
      </c>
      <c r="J107" s="43">
        <v>213</v>
      </c>
      <c r="K107" s="43">
        <v>160</v>
      </c>
      <c r="L107" s="43">
        <v>148</v>
      </c>
      <c r="M107" s="43">
        <v>281</v>
      </c>
      <c r="N107" s="43">
        <v>111</v>
      </c>
      <c r="O107" s="43">
        <v>168</v>
      </c>
      <c r="P107" s="43">
        <v>144</v>
      </c>
      <c r="Q107" s="43">
        <v>157</v>
      </c>
      <c r="R107" s="43">
        <v>179</v>
      </c>
      <c r="S107" s="43" t="s">
        <v>10</v>
      </c>
      <c r="T107" s="43">
        <v>102</v>
      </c>
      <c r="U107" s="43">
        <v>88</v>
      </c>
      <c r="V107" s="43">
        <v>90</v>
      </c>
      <c r="W107" s="43">
        <v>62</v>
      </c>
      <c r="X107" s="43">
        <v>78</v>
      </c>
      <c r="Y107" s="43">
        <v>61</v>
      </c>
      <c r="Z107" s="43">
        <v>58</v>
      </c>
      <c r="AA107" s="43">
        <v>80</v>
      </c>
      <c r="AB107" s="177">
        <v>38</v>
      </c>
      <c r="AC107" s="177">
        <v>60</v>
      </c>
      <c r="AD107" s="177">
        <v>54</v>
      </c>
      <c r="AE107" s="177">
        <v>68</v>
      </c>
      <c r="AF107" s="177">
        <v>122</v>
      </c>
      <c r="AG107" s="177">
        <v>123</v>
      </c>
      <c r="AH107" s="177">
        <v>107</v>
      </c>
      <c r="AI107" s="177">
        <v>117</v>
      </c>
      <c r="AJ107" s="177">
        <v>193</v>
      </c>
      <c r="AK107" s="177">
        <v>257</v>
      </c>
      <c r="AL107" s="177">
        <v>171</v>
      </c>
      <c r="AM107" s="43">
        <v>186</v>
      </c>
      <c r="AN107" s="43">
        <v>162</v>
      </c>
      <c r="AO107" s="43">
        <v>116</v>
      </c>
      <c r="AP107" s="43">
        <v>74</v>
      </c>
      <c r="AQ107" s="43">
        <v>128</v>
      </c>
      <c r="AR107" s="43">
        <v>217</v>
      </c>
      <c r="AS107" s="43">
        <v>129</v>
      </c>
      <c r="AT107" s="43">
        <v>66</v>
      </c>
      <c r="AU107" s="43">
        <v>104</v>
      </c>
      <c r="AV107" s="43">
        <v>98</v>
      </c>
      <c r="AW107" s="43">
        <v>87</v>
      </c>
      <c r="AX107" s="43">
        <v>114</v>
      </c>
      <c r="AY107" s="43">
        <v>114</v>
      </c>
      <c r="AZ107" s="43">
        <v>63</v>
      </c>
      <c r="BA107" s="43">
        <v>50</v>
      </c>
      <c r="BB107" s="150" t="s">
        <v>10</v>
      </c>
      <c r="BC107" s="83">
        <f t="shared" si="3"/>
        <v>7014</v>
      </c>
      <c r="BD107" s="11"/>
      <c r="BE107" s="12"/>
    </row>
    <row r="108" spans="1:57" ht="15.75" customHeight="1" thickBot="1">
      <c r="A108" s="99" t="s">
        <v>8</v>
      </c>
      <c r="B108" s="103">
        <f aca="true" t="shared" si="4" ref="B108:AG108">SUM(B97:B107)</f>
        <v>1117</v>
      </c>
      <c r="C108" s="104">
        <f t="shared" si="4"/>
        <v>1349</v>
      </c>
      <c r="D108" s="104">
        <f t="shared" si="4"/>
        <v>1421</v>
      </c>
      <c r="E108" s="104">
        <f t="shared" si="4"/>
        <v>1270</v>
      </c>
      <c r="F108" s="104">
        <f t="shared" si="4"/>
        <v>967</v>
      </c>
      <c r="G108" s="104">
        <f t="shared" si="4"/>
        <v>1030</v>
      </c>
      <c r="H108" s="104">
        <f t="shared" si="4"/>
        <v>1108</v>
      </c>
      <c r="I108" s="104">
        <f t="shared" si="4"/>
        <v>1434</v>
      </c>
      <c r="J108" s="104">
        <f t="shared" si="4"/>
        <v>1260</v>
      </c>
      <c r="K108" s="104">
        <f t="shared" si="4"/>
        <v>1239</v>
      </c>
      <c r="L108" s="104">
        <f t="shared" si="4"/>
        <v>1242</v>
      </c>
      <c r="M108" s="104">
        <f t="shared" si="4"/>
        <v>1170</v>
      </c>
      <c r="N108" s="104">
        <f t="shared" si="4"/>
        <v>879</v>
      </c>
      <c r="O108" s="104">
        <f t="shared" si="4"/>
        <v>1152</v>
      </c>
      <c r="P108" s="104">
        <f t="shared" si="4"/>
        <v>864</v>
      </c>
      <c r="Q108" s="104">
        <f t="shared" si="4"/>
        <v>1009</v>
      </c>
      <c r="R108" s="104">
        <f t="shared" si="4"/>
        <v>986</v>
      </c>
      <c r="S108" s="104">
        <f t="shared" si="4"/>
        <v>815</v>
      </c>
      <c r="T108" s="104">
        <f t="shared" si="4"/>
        <v>880</v>
      </c>
      <c r="U108" s="104">
        <f t="shared" si="4"/>
        <v>1016</v>
      </c>
      <c r="V108" s="104">
        <f t="shared" si="4"/>
        <v>1047</v>
      </c>
      <c r="W108" s="104">
        <f t="shared" si="4"/>
        <v>859</v>
      </c>
      <c r="X108" s="104">
        <f t="shared" si="4"/>
        <v>843</v>
      </c>
      <c r="Y108" s="104">
        <f t="shared" si="4"/>
        <v>1001</v>
      </c>
      <c r="Z108" s="104">
        <f t="shared" si="4"/>
        <v>1019</v>
      </c>
      <c r="AA108" s="104">
        <f t="shared" si="4"/>
        <v>944</v>
      </c>
      <c r="AB108" s="104">
        <f t="shared" si="4"/>
        <v>754</v>
      </c>
      <c r="AC108" s="104">
        <f t="shared" si="4"/>
        <v>811</v>
      </c>
      <c r="AD108" s="104">
        <f t="shared" si="4"/>
        <v>775</v>
      </c>
      <c r="AE108" s="104">
        <f t="shared" si="4"/>
        <v>624</v>
      </c>
      <c r="AF108" s="104">
        <f t="shared" si="4"/>
        <v>698</v>
      </c>
      <c r="AG108" s="104">
        <f t="shared" si="4"/>
        <v>858</v>
      </c>
      <c r="AH108" s="104">
        <f aca="true" t="shared" si="5" ref="AH108:BB108">SUM(AH97:AH107)</f>
        <v>1032</v>
      </c>
      <c r="AI108" s="104">
        <f t="shared" si="5"/>
        <v>1126</v>
      </c>
      <c r="AJ108" s="104">
        <f t="shared" si="5"/>
        <v>1397</v>
      </c>
      <c r="AK108" s="104">
        <f t="shared" si="5"/>
        <v>1898</v>
      </c>
      <c r="AL108" s="104">
        <f t="shared" si="5"/>
        <v>2329</v>
      </c>
      <c r="AM108" s="104">
        <f t="shared" si="5"/>
        <v>2569</v>
      </c>
      <c r="AN108" s="104">
        <f t="shared" si="5"/>
        <v>2129</v>
      </c>
      <c r="AO108" s="104">
        <f t="shared" si="5"/>
        <v>1675</v>
      </c>
      <c r="AP108" s="104">
        <f t="shared" si="5"/>
        <v>1404</v>
      </c>
      <c r="AQ108" s="104">
        <f t="shared" si="5"/>
        <v>1665</v>
      </c>
      <c r="AR108" s="104">
        <f t="shared" si="5"/>
        <v>1679</v>
      </c>
      <c r="AS108" s="104">
        <f t="shared" si="5"/>
        <v>1295</v>
      </c>
      <c r="AT108" s="104">
        <f t="shared" si="5"/>
        <v>1237</v>
      </c>
      <c r="AU108" s="104">
        <f t="shared" si="5"/>
        <v>1197</v>
      </c>
      <c r="AV108" s="104">
        <f t="shared" si="5"/>
        <v>1389</v>
      </c>
      <c r="AW108" s="104">
        <f t="shared" si="5"/>
        <v>1381</v>
      </c>
      <c r="AX108" s="104">
        <f t="shared" si="5"/>
        <v>1258</v>
      </c>
      <c r="AY108" s="104">
        <f t="shared" si="5"/>
        <v>1259</v>
      </c>
      <c r="AZ108" s="104">
        <f t="shared" si="5"/>
        <v>854</v>
      </c>
      <c r="BA108" s="104">
        <f t="shared" si="5"/>
        <v>1059</v>
      </c>
      <c r="BB108" s="105">
        <f t="shared" si="5"/>
        <v>0</v>
      </c>
      <c r="BC108" s="111">
        <f t="shared" si="3"/>
        <v>62273</v>
      </c>
      <c r="BD108" s="13"/>
      <c r="BE108" s="13"/>
    </row>
    <row r="109" spans="1:57" s="118" customFormat="1" ht="15.75" customHeight="1">
      <c r="A109" s="1" t="s">
        <v>54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7"/>
      <c r="BE109" s="117"/>
    </row>
    <row r="110" spans="1:57" s="118" customFormat="1" ht="15.75" customHeight="1">
      <c r="A110" s="49" t="s">
        <v>55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7"/>
      <c r="BE110" s="117"/>
    </row>
    <row r="111" spans="1:57" ht="10.5" customHeigh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3"/>
      <c r="BE111" s="13"/>
    </row>
    <row r="113" ht="16.5" thickBot="1">
      <c r="A113" s="119" t="s">
        <v>58</v>
      </c>
    </row>
    <row r="114" spans="1:12" ht="12" thickBot="1">
      <c r="A114" s="18" t="s">
        <v>35</v>
      </c>
      <c r="B114" s="19"/>
      <c r="C114" s="20"/>
      <c r="D114" s="20" t="s">
        <v>22</v>
      </c>
      <c r="E114" s="20"/>
      <c r="F114" s="20"/>
      <c r="G114" s="21"/>
      <c r="H114" s="19"/>
      <c r="I114" s="20"/>
      <c r="J114" s="20" t="s">
        <v>36</v>
      </c>
      <c r="K114" s="19"/>
      <c r="L114" s="21"/>
    </row>
    <row r="115" spans="1:12" ht="12" thickBot="1">
      <c r="A115" s="120" t="s">
        <v>37</v>
      </c>
      <c r="B115" s="22" t="s">
        <v>38</v>
      </c>
      <c r="C115" s="121" t="s">
        <v>39</v>
      </c>
      <c r="D115" s="122" t="s">
        <v>40</v>
      </c>
      <c r="E115" s="121" t="s">
        <v>41</v>
      </c>
      <c r="F115" s="122" t="s">
        <v>31</v>
      </c>
      <c r="G115" s="121" t="s">
        <v>8</v>
      </c>
      <c r="H115" s="121" t="s">
        <v>32</v>
      </c>
      <c r="I115" s="122" t="s">
        <v>33</v>
      </c>
      <c r="J115" s="121" t="s">
        <v>34</v>
      </c>
      <c r="K115" s="121" t="s">
        <v>31</v>
      </c>
      <c r="L115" s="123" t="s">
        <v>8</v>
      </c>
    </row>
    <row r="116" spans="1:12" ht="11.25">
      <c r="A116" s="125" t="s">
        <v>42</v>
      </c>
      <c r="B116" s="126">
        <f>SUM(B17:B31)</f>
        <v>742</v>
      </c>
      <c r="C116" s="127">
        <f>SUM(C17:C31)</f>
        <v>2562</v>
      </c>
      <c r="D116" s="127">
        <f>SUM(D17:D31)</f>
        <v>1436</v>
      </c>
      <c r="E116" s="127">
        <f>SUM(E17:E31)</f>
        <v>12464</v>
      </c>
      <c r="F116" s="128">
        <f>SUM(F17:F31)</f>
        <v>298</v>
      </c>
      <c r="G116" s="134">
        <f>SUM(B116:F116)</f>
        <v>17502</v>
      </c>
      <c r="H116" s="126">
        <f>SUM(H17:H31)</f>
        <v>5745</v>
      </c>
      <c r="I116" s="127">
        <f>SUM(I17:I31)</f>
        <v>6785</v>
      </c>
      <c r="J116" s="127">
        <f>SUM(J17:J31)</f>
        <v>4843</v>
      </c>
      <c r="K116" s="128">
        <f>SUM(K17:K31)</f>
        <v>129</v>
      </c>
      <c r="L116" s="134">
        <f>SUM(L17:L31)</f>
        <v>17502</v>
      </c>
    </row>
    <row r="117" spans="1:12" ht="11.25">
      <c r="A117" s="125" t="s">
        <v>43</v>
      </c>
      <c r="B117" s="129">
        <f>SUM(B32:B44)</f>
        <v>625</v>
      </c>
      <c r="C117" s="124">
        <f>SUM(C32:C44)</f>
        <v>2502</v>
      </c>
      <c r="D117" s="124">
        <f>SUM(D32:D44)</f>
        <v>1164</v>
      </c>
      <c r="E117" s="124">
        <f>SUM(E32:E44)</f>
        <v>7630</v>
      </c>
      <c r="F117" s="130">
        <f>SUM(F32:F44)</f>
        <v>63</v>
      </c>
      <c r="G117" s="135">
        <f>SUM(B117:F117)</f>
        <v>11984</v>
      </c>
      <c r="H117" s="129">
        <f>SUM(H32:H44)</f>
        <v>5016</v>
      </c>
      <c r="I117" s="124">
        <f>SUM(I32:I44)</f>
        <v>4167</v>
      </c>
      <c r="J117" s="124">
        <f>SUM(J32:J44)</f>
        <v>2797</v>
      </c>
      <c r="K117" s="130">
        <f>SUM(K32:K44)</f>
        <v>4</v>
      </c>
      <c r="L117" s="135">
        <f>SUM(L32:L44)</f>
        <v>11984</v>
      </c>
    </row>
    <row r="118" spans="1:12" ht="11.25">
      <c r="A118" s="125" t="s">
        <v>44</v>
      </c>
      <c r="B118" s="129">
        <f>SUM(B45:B57)</f>
        <v>746</v>
      </c>
      <c r="C118" s="124">
        <f>SUM(C45:C57)</f>
        <v>4248</v>
      </c>
      <c r="D118" s="124">
        <f>SUM(D45:D57)</f>
        <v>2437</v>
      </c>
      <c r="E118" s="124">
        <f>SUM(E45:E57)</f>
        <v>11059</v>
      </c>
      <c r="F118" s="130">
        <f>SUM(F45:F57)</f>
        <v>24</v>
      </c>
      <c r="G118" s="135">
        <f>SUM(B118:F118)</f>
        <v>18514</v>
      </c>
      <c r="H118" s="129">
        <f>SUM(H45:H57)</f>
        <v>7497</v>
      </c>
      <c r="I118" s="124">
        <f>SUM(I45:I57)</f>
        <v>6061</v>
      </c>
      <c r="J118" s="124">
        <f>SUM(J45:J57)</f>
        <v>4901</v>
      </c>
      <c r="K118" s="130">
        <f>SUM(K45:K57)</f>
        <v>55</v>
      </c>
      <c r="L118" s="135">
        <f>SUM(L45:L57)</f>
        <v>18514</v>
      </c>
    </row>
    <row r="119" spans="1:12" ht="12" thickBot="1">
      <c r="A119" s="125" t="s">
        <v>45</v>
      </c>
      <c r="B119" s="131">
        <f>SUM(B58:B69)</f>
        <v>680</v>
      </c>
      <c r="C119" s="132">
        <f>SUM(C58:C69)</f>
        <v>2656</v>
      </c>
      <c r="D119" s="132">
        <f>SUM(D58:D69)</f>
        <v>1666</v>
      </c>
      <c r="E119" s="132">
        <f>SUM(E58:E69)</f>
        <v>9257</v>
      </c>
      <c r="F119" s="133">
        <f>SUM(F58:F69)</f>
        <v>14</v>
      </c>
      <c r="G119" s="136">
        <f>SUM(B119:F119)</f>
        <v>14273</v>
      </c>
      <c r="H119" s="131">
        <f>SUM(H58:H69)</f>
        <v>5271</v>
      </c>
      <c r="I119" s="132">
        <f>SUM(I58:I69)</f>
        <v>5472</v>
      </c>
      <c r="J119" s="132">
        <f>SUM(J58:J69)</f>
        <v>3368</v>
      </c>
      <c r="K119" s="133">
        <f>SUM(K58:K69)</f>
        <v>162</v>
      </c>
      <c r="L119" s="136">
        <f>SUM(L58:L69)</f>
        <v>14273</v>
      </c>
    </row>
    <row r="120" spans="1:12" ht="12" thickBot="1">
      <c r="A120" s="137" t="s">
        <v>46</v>
      </c>
      <c r="B120" s="138">
        <f>SUM(B116:B119)</f>
        <v>2793</v>
      </c>
      <c r="C120" s="138">
        <f aca="true" t="shared" si="6" ref="C120:L120">SUM(C116:C119)</f>
        <v>11968</v>
      </c>
      <c r="D120" s="138">
        <f t="shared" si="6"/>
        <v>6703</v>
      </c>
      <c r="E120" s="138">
        <f t="shared" si="6"/>
        <v>40410</v>
      </c>
      <c r="F120" s="138">
        <f t="shared" si="6"/>
        <v>399</v>
      </c>
      <c r="G120" s="138">
        <f t="shared" si="6"/>
        <v>62273</v>
      </c>
      <c r="H120" s="138">
        <f t="shared" si="6"/>
        <v>23529</v>
      </c>
      <c r="I120" s="138">
        <f t="shared" si="6"/>
        <v>22485</v>
      </c>
      <c r="J120" s="138">
        <f t="shared" si="6"/>
        <v>15909</v>
      </c>
      <c r="K120" s="138">
        <f t="shared" si="6"/>
        <v>350</v>
      </c>
      <c r="L120" s="139">
        <f t="shared" si="6"/>
        <v>62273</v>
      </c>
    </row>
    <row r="121" ht="11.25">
      <c r="A121" s="1" t="s">
        <v>54</v>
      </c>
    </row>
    <row r="122" ht="11.25">
      <c r="A122" s="49" t="s">
        <v>55</v>
      </c>
    </row>
  </sheetData>
  <sheetProtection/>
  <mergeCells count="14">
    <mergeCell ref="A95:A96"/>
    <mergeCell ref="M76:M77"/>
    <mergeCell ref="A15:A16"/>
    <mergeCell ref="B15:G15"/>
    <mergeCell ref="H15:L15"/>
    <mergeCell ref="M15:M16"/>
    <mergeCell ref="R15:R16"/>
    <mergeCell ref="S15:S16"/>
    <mergeCell ref="T15:T16"/>
    <mergeCell ref="N15:N16"/>
    <mergeCell ref="O15:O16"/>
    <mergeCell ref="A76:A77"/>
    <mergeCell ref="B76:G76"/>
    <mergeCell ref="H76:L7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2011-03-29T19:34:56Z</dcterms:created>
  <dcterms:modified xsi:type="dcterms:W3CDTF">2016-04-15T18:23:39Z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