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GVE28 CARAGUATATUBA CONSOL 2013" sheetId="1" r:id="rId1"/>
    <sheet name="Gráf1GVE28_2013" sheetId="2" r:id="rId2"/>
    <sheet name="Graf2GVE28_FEt" sheetId="3" r:id="rId3"/>
    <sheet name="Gráf3GVE28_PlTrat" sheetId="4" r:id="rId4"/>
  </sheets>
  <definedNames/>
  <calcPr fullCalcOnLoad="1"/>
</workbook>
</file>

<file path=xl/sharedStrings.xml><?xml version="1.0" encoding="utf-8"?>
<sst xmlns="http://schemas.openxmlformats.org/spreadsheetml/2006/main" count="103" uniqueCount="50">
  <si>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</si>
  <si>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</si>
  <si>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</si>
  <si>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</si>
  <si>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</si>
  <si>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</si>
  <si>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</si>
  <si>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</si>
  <si>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</si>
  <si>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</si>
  <si>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</si>
  <si>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</si>
  <si>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</si>
  <si>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</si>
  <si>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</si>
  <si>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</si>
  <si>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</si>
  <si>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</si>
  <si>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</si>
  <si>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</si>
  <si>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</si>
  <si>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</si>
  <si>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</si>
  <si>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</si>
  <si>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</si>
  <si>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</si>
  <si>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</si>
  <si>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</si>
  <si>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</si>
  <si>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</si>
  <si>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</si>
  <si>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</si>
  <si>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</si>
  <si>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</si>
  <si>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</si>
  <si>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</si>
  <si>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</si>
  <si>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</si>
  <si>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</si>
  <si>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</si>
  <si>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</si>
  <si>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</si>
  <si>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</si>
  <si>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28 CARAGUATUBA,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</si>
  <si>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epidemiológica, GVE 28 - CARAGUATATUBA,  2013</t>
    </r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</si>
  <si>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</si>
  <si>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</si>
  <si>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28 - CARAGUATATUBA,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</si>
  <si>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28 - CARAGUATATUBA,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</si>
  <si>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28 - CARAGUATATUBA, 2013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</si>
</sst>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27" fillId="0" borderId="0" xfId="0" applyFont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6" fillId="0" borderId="13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176" fontId="6" fillId="0" borderId="28" xfId="0" applyNumberFormat="1" applyFont="1" applyBorder="1" applyAlignment="1">
      <alignment horizontal="center" wrapText="1"/>
    </xf>
    <xf numFmtId="176" fontId="6" fillId="0" borderId="30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" fontId="3" fillId="33" borderId="39" xfId="0" applyNumberFormat="1" applyFont="1" applyFill="1" applyBorder="1" applyAlignment="1">
      <alignment horizontal="center"/>
    </xf>
    <xf numFmtId="176" fontId="3" fillId="33" borderId="4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3" fillId="3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6" fillId="0" borderId="46" xfId="0" applyFont="1" applyBorder="1" applyAlignment="1">
      <alignment/>
    </xf>
    <xf numFmtId="0" fontId="6" fillId="0" borderId="3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33" borderId="23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left" wrapText="1"/>
    </xf>
    <xf numFmtId="0" fontId="3" fillId="33" borderId="23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6" fillId="0" borderId="45" xfId="0" applyFont="1" applyBorder="1" applyAlignment="1">
      <alignment horizontal="left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49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28 Caraguatatuba,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 2013'!$B$92:$BA$92</c:f>
              <c:numCache>
                <c:ptCount val="52"/>
                <c:pt idx="0">
                  <c:v>400</c:v>
                </c:pt>
                <c:pt idx="1">
                  <c:v>533</c:v>
                </c:pt>
                <c:pt idx="2">
                  <c:v>538</c:v>
                </c:pt>
                <c:pt idx="3">
                  <c:v>536</c:v>
                </c:pt>
                <c:pt idx="4">
                  <c:v>369</c:v>
                </c:pt>
                <c:pt idx="5">
                  <c:v>276</c:v>
                </c:pt>
                <c:pt idx="6">
                  <c:v>301</c:v>
                </c:pt>
                <c:pt idx="7">
                  <c:v>328</c:v>
                </c:pt>
                <c:pt idx="8">
                  <c:v>251</c:v>
                </c:pt>
                <c:pt idx="9">
                  <c:v>257</c:v>
                </c:pt>
                <c:pt idx="10">
                  <c:v>241</c:v>
                </c:pt>
                <c:pt idx="11">
                  <c:v>148</c:v>
                </c:pt>
                <c:pt idx="12">
                  <c:v>258</c:v>
                </c:pt>
                <c:pt idx="13">
                  <c:v>206</c:v>
                </c:pt>
                <c:pt idx="14">
                  <c:v>210</c:v>
                </c:pt>
                <c:pt idx="15">
                  <c:v>135</c:v>
                </c:pt>
                <c:pt idx="16">
                  <c:v>99</c:v>
                </c:pt>
                <c:pt idx="17">
                  <c:v>159</c:v>
                </c:pt>
                <c:pt idx="18">
                  <c:v>175</c:v>
                </c:pt>
                <c:pt idx="19">
                  <c:v>115</c:v>
                </c:pt>
                <c:pt idx="20">
                  <c:v>148</c:v>
                </c:pt>
                <c:pt idx="21">
                  <c:v>115</c:v>
                </c:pt>
                <c:pt idx="22">
                  <c:v>160</c:v>
                </c:pt>
                <c:pt idx="23">
                  <c:v>186</c:v>
                </c:pt>
                <c:pt idx="24">
                  <c:v>171</c:v>
                </c:pt>
                <c:pt idx="25">
                  <c:v>157</c:v>
                </c:pt>
                <c:pt idx="26">
                  <c:v>177</c:v>
                </c:pt>
                <c:pt idx="27">
                  <c:v>128</c:v>
                </c:pt>
                <c:pt idx="28">
                  <c:v>146</c:v>
                </c:pt>
                <c:pt idx="29">
                  <c:v>100</c:v>
                </c:pt>
                <c:pt idx="30">
                  <c:v>198</c:v>
                </c:pt>
                <c:pt idx="31">
                  <c:v>153</c:v>
                </c:pt>
                <c:pt idx="32">
                  <c:v>159</c:v>
                </c:pt>
                <c:pt idx="33">
                  <c:v>161</c:v>
                </c:pt>
                <c:pt idx="34">
                  <c:v>171</c:v>
                </c:pt>
                <c:pt idx="35">
                  <c:v>189</c:v>
                </c:pt>
                <c:pt idx="36">
                  <c:v>196</c:v>
                </c:pt>
                <c:pt idx="37">
                  <c:v>215</c:v>
                </c:pt>
                <c:pt idx="38">
                  <c:v>183</c:v>
                </c:pt>
                <c:pt idx="39">
                  <c:v>194</c:v>
                </c:pt>
                <c:pt idx="40">
                  <c:v>200</c:v>
                </c:pt>
                <c:pt idx="41">
                  <c:v>196</c:v>
                </c:pt>
                <c:pt idx="42">
                  <c:v>236</c:v>
                </c:pt>
                <c:pt idx="43">
                  <c:v>210</c:v>
                </c:pt>
                <c:pt idx="44">
                  <c:v>201</c:v>
                </c:pt>
                <c:pt idx="45">
                  <c:v>254</c:v>
                </c:pt>
                <c:pt idx="46">
                  <c:v>392</c:v>
                </c:pt>
                <c:pt idx="47">
                  <c:v>319</c:v>
                </c:pt>
                <c:pt idx="48">
                  <c:v>282</c:v>
                </c:pt>
                <c:pt idx="49">
                  <c:v>259</c:v>
                </c:pt>
                <c:pt idx="50">
                  <c:v>261</c:v>
                </c:pt>
                <c:pt idx="51">
                  <c:v>274</c:v>
                </c:pt>
              </c:numCache>
            </c:numRef>
          </c:val>
          <c:smooth val="0"/>
        </c:ser>
        <c:marker val="1"/>
        <c:axId val="8028424"/>
        <c:axId val="5146953"/>
      </c:lineChart>
      <c:catAx>
        <c:axId val="802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8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28 Caraguatatuba, ESP, 2013</a:t>
            </a:r>
          </a:p>
        </c:rich>
      </c:tx>
      <c:layout>
        <c:manualLayout>
          <c:xMode val="factor"/>
          <c:yMode val="factor"/>
          <c:x val="0.0582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75"/>
          <c:w val="0.886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 2013'!$B$99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2013'!$B$100:$B$103</c:f>
              <c:numCache>
                <c:ptCount val="4"/>
                <c:pt idx="0">
                  <c:v>168</c:v>
                </c:pt>
                <c:pt idx="1">
                  <c:v>131</c:v>
                </c:pt>
                <c:pt idx="2">
                  <c:v>135</c:v>
                </c:pt>
                <c:pt idx="3">
                  <c:v>189</c:v>
                </c:pt>
              </c:numCache>
            </c:numRef>
          </c:val>
        </c:ser>
        <c:ser>
          <c:idx val="1"/>
          <c:order val="1"/>
          <c:tx>
            <c:strRef>
              <c:f>'GVE28 CARAGUATATUBA CONSOL 2013'!$C$99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2013'!$C$100:$C$103</c:f>
              <c:numCache>
                <c:ptCount val="4"/>
                <c:pt idx="0">
                  <c:v>550</c:v>
                </c:pt>
                <c:pt idx="1">
                  <c:v>337</c:v>
                </c:pt>
                <c:pt idx="2">
                  <c:v>417</c:v>
                </c:pt>
                <c:pt idx="3">
                  <c:v>716</c:v>
                </c:pt>
              </c:numCache>
            </c:numRef>
          </c:val>
        </c:ser>
        <c:ser>
          <c:idx val="2"/>
          <c:order val="2"/>
          <c:tx>
            <c:strRef>
              <c:f>'GVE28 CARAGUATATUBA CONSOL 2013'!$D$99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2013'!$D$100:$D$103</c:f>
              <c:numCache>
                <c:ptCount val="4"/>
                <c:pt idx="0">
                  <c:v>435</c:v>
                </c:pt>
                <c:pt idx="1">
                  <c:v>180</c:v>
                </c:pt>
                <c:pt idx="2">
                  <c:v>205</c:v>
                </c:pt>
                <c:pt idx="3">
                  <c:v>340</c:v>
                </c:pt>
              </c:numCache>
            </c:numRef>
          </c:val>
        </c:ser>
        <c:ser>
          <c:idx val="3"/>
          <c:order val="3"/>
          <c:tx>
            <c:strRef>
              <c:f>'GVE28 CARAGUATATUBA CONSOL 2013'!$E$99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2013'!$E$100:$E$103</c:f>
              <c:numCache>
                <c:ptCount val="4"/>
                <c:pt idx="0">
                  <c:v>3276</c:v>
                </c:pt>
                <c:pt idx="1">
                  <c:v>1382</c:v>
                </c:pt>
                <c:pt idx="2">
                  <c:v>1405</c:v>
                </c:pt>
                <c:pt idx="3">
                  <c:v>1839</c:v>
                </c:pt>
              </c:numCache>
            </c:numRef>
          </c:val>
        </c:ser>
        <c:ser>
          <c:idx val="4"/>
          <c:order val="4"/>
          <c:tx>
            <c:strRef>
              <c:f>'GVE28 CARAGUATATUBA CONSOL 2013'!$F$99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2013'!$F$100:$F$103</c:f>
              <c:numCache>
                <c:ptCount val="4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194</c:v>
                </c:pt>
              </c:numCache>
            </c:numRef>
          </c:val>
        </c:ser>
        <c:overlap val="-25"/>
        <c:gapWidth val="75"/>
        <c:axId val="46322578"/>
        <c:axId val="14250019"/>
      </c:barChart>
      <c:catAx>
        <c:axId val="4632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50019"/>
        <c:crosses val="autoZero"/>
        <c:auto val="1"/>
        <c:lblOffset val="100"/>
        <c:tickLblSkip val="1"/>
        <c:noMultiLvlLbl val="0"/>
      </c:catAx>
      <c:valAx>
        <c:axId val="14250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22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75"/>
          <c:y val="0.90175"/>
          <c:w val="0.36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28 Caraguatatuba,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2013'!$H$100:$H$103</c:f>
              <c:numCache>
                <c:ptCount val="4"/>
                <c:pt idx="0">
                  <c:v>2358</c:v>
                </c:pt>
                <c:pt idx="1">
                  <c:v>814</c:v>
                </c:pt>
                <c:pt idx="2">
                  <c:v>903</c:v>
                </c:pt>
                <c:pt idx="3">
                  <c:v>1350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2013'!$I$100:$I$103</c:f>
              <c:numCache>
                <c:ptCount val="4"/>
                <c:pt idx="0">
                  <c:v>320</c:v>
                </c:pt>
                <c:pt idx="1">
                  <c:v>265</c:v>
                </c:pt>
                <c:pt idx="2">
                  <c:v>378</c:v>
                </c:pt>
                <c:pt idx="3">
                  <c:v>371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2013'!$J$100:$J$103</c:f>
              <c:numCache>
                <c:ptCount val="4"/>
                <c:pt idx="0">
                  <c:v>1733</c:v>
                </c:pt>
                <c:pt idx="1">
                  <c:v>872</c:v>
                </c:pt>
                <c:pt idx="2">
                  <c:v>847</c:v>
                </c:pt>
                <c:pt idx="3">
                  <c:v>1495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2013'!$A$100:$A$103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2013'!$K$100:$K$103</c:f>
              <c:numCache>
                <c:ptCount val="4"/>
                <c:pt idx="0">
                  <c:v>25</c:v>
                </c:pt>
                <c:pt idx="1">
                  <c:v>85</c:v>
                </c:pt>
                <c:pt idx="2">
                  <c:v>48</c:v>
                </c:pt>
                <c:pt idx="3">
                  <c:v>62</c:v>
                </c:pt>
              </c:numCache>
            </c:numRef>
          </c:val>
        </c:ser>
        <c:axId val="61141308"/>
        <c:axId val="13400861"/>
      </c:barChart>
      <c:catAx>
        <c:axId val="61141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00861"/>
        <c:crosses val="autoZero"/>
        <c:auto val="1"/>
        <c:lblOffset val="100"/>
        <c:tickLblSkip val="1"/>
        <c:noMultiLvlLbl val="0"/>
      </c:catAx>
      <c:valAx>
        <c:axId val="134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1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05"/>
          <c:y val="0.94775"/>
          <c:w val="0.28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0</xdr:col>
      <xdr:colOff>1047750</xdr:colOff>
      <xdr:row>6</xdr:row>
      <xdr:rowOff>28575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7.421875" style="2" customWidth="1"/>
    <col min="2" max="2" width="11.00390625" style="2" customWidth="1"/>
    <col min="3" max="3" width="12.8515625" style="2" customWidth="1"/>
    <col min="4" max="16" width="9.140625" style="2" customWidth="1"/>
    <col min="17" max="17" width="9.140625" style="12" customWidth="1"/>
    <col min="18" max="16384" width="9.140625" style="2" customWidth="1"/>
  </cols>
  <sheetData>
    <row r="1" spans="1:55" s="5" customFormat="1" ht="11.25">
      <c r="A1" s="13"/>
      <c r="B1" s="1" t="s">
        <v>22</v>
      </c>
      <c r="O1" s="14"/>
      <c r="BC1" s="17"/>
    </row>
    <row r="2" spans="1:55" s="5" customFormat="1" ht="11.25">
      <c r="A2" s="13"/>
      <c r="B2" s="1" t="s">
        <v>23</v>
      </c>
      <c r="O2" s="14"/>
      <c r="BC2" s="17"/>
    </row>
    <row r="3" spans="1:55" s="5" customFormat="1" ht="18">
      <c r="A3" s="13"/>
      <c r="B3" s="4" t="s">
        <v>24</v>
      </c>
      <c r="H3" s="18" t="s">
        <v>43</v>
      </c>
      <c r="O3" s="14"/>
      <c r="BC3" s="17"/>
    </row>
    <row r="4" spans="1:55" s="5" customFormat="1" ht="11.25">
      <c r="A4" s="13"/>
      <c r="B4" s="4" t="s">
        <v>25</v>
      </c>
      <c r="O4" s="14"/>
      <c r="BC4" s="17"/>
    </row>
    <row r="5" spans="1:55" s="5" customFormat="1" ht="11.25">
      <c r="A5" s="13"/>
      <c r="B5" s="19" t="s">
        <v>26</v>
      </c>
      <c r="O5" s="14"/>
      <c r="BC5" s="17"/>
    </row>
    <row r="6" spans="1:55" s="5" customFormat="1" ht="11.25">
      <c r="A6" s="13"/>
      <c r="B6" s="19"/>
      <c r="O6" s="14"/>
      <c r="BC6" s="17"/>
    </row>
    <row r="7" spans="1:55" s="5" customFormat="1" ht="12.75">
      <c r="A7" s="13"/>
      <c r="B7" s="19"/>
      <c r="C7" s="20" t="s">
        <v>40</v>
      </c>
      <c r="O7" s="14"/>
      <c r="BC7" s="17"/>
    </row>
    <row r="8" spans="1:55" s="5" customFormat="1" ht="12.75">
      <c r="A8" s="13"/>
      <c r="B8" s="19"/>
      <c r="C8" s="21" t="s">
        <v>41</v>
      </c>
      <c r="O8" s="14"/>
      <c r="BC8" s="17"/>
    </row>
    <row r="9" spans="1:55" s="5" customFormat="1" ht="12.75">
      <c r="A9" s="13"/>
      <c r="C9" s="21" t="s">
        <v>42</v>
      </c>
      <c r="O9" s="14"/>
      <c r="BC9" s="17"/>
    </row>
    <row r="10" spans="1:56" s="5" customFormat="1" ht="11.25">
      <c r="A10" s="13"/>
      <c r="B10" s="1"/>
      <c r="G10" s="3"/>
      <c r="Q10" s="14"/>
      <c r="BD10" s="17"/>
    </row>
    <row r="12" spans="1:56" s="6" customFormat="1" ht="16.5" thickBot="1">
      <c r="A12" s="27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Q12" s="15"/>
      <c r="BD12" s="7"/>
    </row>
    <row r="13" spans="1:17" ht="34.5" customHeight="1" thickBot="1">
      <c r="A13" s="29" t="s">
        <v>18</v>
      </c>
      <c r="B13" s="30" t="s">
        <v>8</v>
      </c>
      <c r="C13" s="31"/>
      <c r="D13" s="31"/>
      <c r="E13" s="31"/>
      <c r="F13" s="31"/>
      <c r="G13" s="32"/>
      <c r="H13" s="30" t="s">
        <v>9</v>
      </c>
      <c r="I13" s="31"/>
      <c r="J13" s="31"/>
      <c r="K13" s="31"/>
      <c r="L13" s="31"/>
      <c r="M13" s="33" t="s">
        <v>19</v>
      </c>
      <c r="N13" s="33" t="s">
        <v>20</v>
      </c>
      <c r="O13" s="34" t="s">
        <v>21</v>
      </c>
      <c r="P13" s="22"/>
      <c r="Q13" s="22"/>
    </row>
    <row r="14" spans="1:17" ht="12" thickBot="1">
      <c r="A14" s="36"/>
      <c r="B14" s="37" t="s">
        <v>10</v>
      </c>
      <c r="C14" s="38" t="s">
        <v>11</v>
      </c>
      <c r="D14" s="39" t="s">
        <v>12</v>
      </c>
      <c r="E14" s="40" t="s">
        <v>13</v>
      </c>
      <c r="F14" s="41" t="s">
        <v>14</v>
      </c>
      <c r="G14" s="41" t="s">
        <v>2</v>
      </c>
      <c r="H14" s="37" t="s">
        <v>15</v>
      </c>
      <c r="I14" s="38" t="s">
        <v>16</v>
      </c>
      <c r="J14" s="38" t="s">
        <v>17</v>
      </c>
      <c r="K14" s="39" t="s">
        <v>14</v>
      </c>
      <c r="L14" s="42" t="s">
        <v>2</v>
      </c>
      <c r="M14" s="43"/>
      <c r="N14" s="43"/>
      <c r="O14" s="44"/>
      <c r="P14" s="22"/>
      <c r="Q14" s="22"/>
    </row>
    <row r="15" spans="1:17" ht="11.25">
      <c r="A15" s="45">
        <v>1</v>
      </c>
      <c r="B15" s="47">
        <v>12</v>
      </c>
      <c r="C15" s="48">
        <v>25</v>
      </c>
      <c r="D15" s="48">
        <v>50</v>
      </c>
      <c r="E15" s="48">
        <v>312</v>
      </c>
      <c r="F15" s="49">
        <v>1</v>
      </c>
      <c r="G15" s="52">
        <v>400</v>
      </c>
      <c r="H15" s="47">
        <v>205</v>
      </c>
      <c r="I15" s="48">
        <v>19</v>
      </c>
      <c r="J15" s="48">
        <v>176</v>
      </c>
      <c r="K15" s="49">
        <v>0</v>
      </c>
      <c r="L15" s="52">
        <v>400</v>
      </c>
      <c r="M15" s="47">
        <v>10</v>
      </c>
      <c r="N15" s="48">
        <v>10</v>
      </c>
      <c r="O15" s="54">
        <v>100</v>
      </c>
      <c r="P15" s="23"/>
      <c r="Q15" s="24"/>
    </row>
    <row r="16" spans="1:17" ht="11.25">
      <c r="A16" s="46">
        <v>2</v>
      </c>
      <c r="B16" s="50">
        <v>12</v>
      </c>
      <c r="C16" s="28">
        <v>53</v>
      </c>
      <c r="D16" s="28">
        <v>69</v>
      </c>
      <c r="E16" s="28">
        <v>397</v>
      </c>
      <c r="F16" s="51">
        <v>2</v>
      </c>
      <c r="G16" s="53">
        <v>533</v>
      </c>
      <c r="H16" s="50">
        <v>269</v>
      </c>
      <c r="I16" s="28">
        <v>38</v>
      </c>
      <c r="J16" s="28">
        <v>225</v>
      </c>
      <c r="K16" s="51">
        <v>1</v>
      </c>
      <c r="L16" s="53">
        <v>533</v>
      </c>
      <c r="M16" s="50">
        <v>10</v>
      </c>
      <c r="N16" s="28">
        <v>10</v>
      </c>
      <c r="O16" s="55">
        <v>100</v>
      </c>
      <c r="P16" s="23"/>
      <c r="Q16" s="24"/>
    </row>
    <row r="17" spans="1:17" ht="11.25">
      <c r="A17" s="46">
        <v>3</v>
      </c>
      <c r="B17" s="50">
        <v>9</v>
      </c>
      <c r="C17" s="28">
        <v>52</v>
      </c>
      <c r="D17" s="28">
        <v>64</v>
      </c>
      <c r="E17" s="28">
        <v>411</v>
      </c>
      <c r="F17" s="51">
        <v>2</v>
      </c>
      <c r="G17" s="53">
        <v>538</v>
      </c>
      <c r="H17" s="50">
        <v>332</v>
      </c>
      <c r="I17" s="28">
        <v>22</v>
      </c>
      <c r="J17" s="28">
        <v>182</v>
      </c>
      <c r="K17" s="51">
        <v>2</v>
      </c>
      <c r="L17" s="53">
        <v>538</v>
      </c>
      <c r="M17" s="50">
        <v>10</v>
      </c>
      <c r="N17" s="28">
        <v>10</v>
      </c>
      <c r="O17" s="55">
        <v>100</v>
      </c>
      <c r="P17" s="23"/>
      <c r="Q17" s="24"/>
    </row>
    <row r="18" spans="1:17" ht="11.25">
      <c r="A18" s="46">
        <v>4</v>
      </c>
      <c r="B18" s="50">
        <v>12</v>
      </c>
      <c r="C18" s="28">
        <v>39</v>
      </c>
      <c r="D18" s="28">
        <v>56</v>
      </c>
      <c r="E18" s="28">
        <v>429</v>
      </c>
      <c r="F18" s="51">
        <v>0</v>
      </c>
      <c r="G18" s="53">
        <v>536</v>
      </c>
      <c r="H18" s="50">
        <v>300</v>
      </c>
      <c r="I18" s="28">
        <v>23</v>
      </c>
      <c r="J18" s="28">
        <v>210</v>
      </c>
      <c r="K18" s="51">
        <v>3</v>
      </c>
      <c r="L18" s="53">
        <v>536</v>
      </c>
      <c r="M18" s="50">
        <v>10</v>
      </c>
      <c r="N18" s="28">
        <v>10</v>
      </c>
      <c r="O18" s="55">
        <v>100</v>
      </c>
      <c r="P18" s="23"/>
      <c r="Q18" s="24"/>
    </row>
    <row r="19" spans="1:17" ht="11.25">
      <c r="A19" s="46">
        <v>5</v>
      </c>
      <c r="B19" s="50">
        <v>5</v>
      </c>
      <c r="C19" s="28">
        <v>39</v>
      </c>
      <c r="D19" s="28">
        <v>37</v>
      </c>
      <c r="E19" s="28">
        <v>288</v>
      </c>
      <c r="F19" s="51">
        <v>0</v>
      </c>
      <c r="G19" s="53">
        <v>369</v>
      </c>
      <c r="H19" s="50">
        <v>197</v>
      </c>
      <c r="I19" s="28">
        <v>26</v>
      </c>
      <c r="J19" s="28">
        <v>133</v>
      </c>
      <c r="K19" s="51">
        <v>13</v>
      </c>
      <c r="L19" s="53">
        <v>369</v>
      </c>
      <c r="M19" s="50">
        <v>10</v>
      </c>
      <c r="N19" s="28">
        <v>10</v>
      </c>
      <c r="O19" s="55">
        <v>100</v>
      </c>
      <c r="P19" s="23"/>
      <c r="Q19" s="24"/>
    </row>
    <row r="20" spans="1:17" ht="11.25">
      <c r="A20" s="46">
        <v>6</v>
      </c>
      <c r="B20" s="50">
        <v>12</v>
      </c>
      <c r="C20" s="28">
        <v>35</v>
      </c>
      <c r="D20" s="28">
        <v>21</v>
      </c>
      <c r="E20" s="28">
        <v>207</v>
      </c>
      <c r="F20" s="51">
        <v>1</v>
      </c>
      <c r="G20" s="53">
        <v>276</v>
      </c>
      <c r="H20" s="50">
        <v>148</v>
      </c>
      <c r="I20" s="28">
        <v>8</v>
      </c>
      <c r="J20" s="28">
        <v>120</v>
      </c>
      <c r="K20" s="51">
        <v>0</v>
      </c>
      <c r="L20" s="53">
        <v>276</v>
      </c>
      <c r="M20" s="50">
        <v>10</v>
      </c>
      <c r="N20" s="28">
        <v>10</v>
      </c>
      <c r="O20" s="55">
        <v>100</v>
      </c>
      <c r="P20" s="23"/>
      <c r="Q20" s="24"/>
    </row>
    <row r="21" spans="1:17" ht="11.25">
      <c r="A21" s="46">
        <v>7</v>
      </c>
      <c r="B21" s="50">
        <v>10</v>
      </c>
      <c r="C21" s="28">
        <v>31</v>
      </c>
      <c r="D21" s="28">
        <v>29</v>
      </c>
      <c r="E21" s="28">
        <v>231</v>
      </c>
      <c r="F21" s="51">
        <v>0</v>
      </c>
      <c r="G21" s="53">
        <v>301</v>
      </c>
      <c r="H21" s="50">
        <v>155</v>
      </c>
      <c r="I21" s="28">
        <v>15</v>
      </c>
      <c r="J21" s="28">
        <v>131</v>
      </c>
      <c r="K21" s="51">
        <v>0</v>
      </c>
      <c r="L21" s="53">
        <v>301</v>
      </c>
      <c r="M21" s="50">
        <v>10</v>
      </c>
      <c r="N21" s="28">
        <v>10</v>
      </c>
      <c r="O21" s="55">
        <v>100</v>
      </c>
      <c r="P21" s="23"/>
      <c r="Q21" s="24"/>
    </row>
    <row r="22" spans="1:17" ht="11.25">
      <c r="A22" s="46">
        <v>8</v>
      </c>
      <c r="B22" s="50">
        <v>11</v>
      </c>
      <c r="C22" s="28">
        <v>40</v>
      </c>
      <c r="D22" s="28">
        <v>24</v>
      </c>
      <c r="E22" s="28">
        <v>253</v>
      </c>
      <c r="F22" s="51">
        <v>0</v>
      </c>
      <c r="G22" s="53">
        <v>328</v>
      </c>
      <c r="H22" s="50">
        <v>138</v>
      </c>
      <c r="I22" s="28">
        <v>14</v>
      </c>
      <c r="J22" s="28">
        <v>176</v>
      </c>
      <c r="K22" s="51">
        <v>0</v>
      </c>
      <c r="L22" s="53">
        <v>328</v>
      </c>
      <c r="M22" s="50">
        <v>10</v>
      </c>
      <c r="N22" s="28">
        <v>10</v>
      </c>
      <c r="O22" s="55">
        <v>100</v>
      </c>
      <c r="P22" s="23"/>
      <c r="Q22" s="24"/>
    </row>
    <row r="23" spans="1:17" ht="11.25">
      <c r="A23" s="46">
        <v>9</v>
      </c>
      <c r="B23" s="50">
        <v>13</v>
      </c>
      <c r="C23" s="28">
        <v>49</v>
      </c>
      <c r="D23" s="28">
        <v>16</v>
      </c>
      <c r="E23" s="28">
        <v>173</v>
      </c>
      <c r="F23" s="51">
        <v>0</v>
      </c>
      <c r="G23" s="53">
        <v>251</v>
      </c>
      <c r="H23" s="50">
        <v>158</v>
      </c>
      <c r="I23" s="28">
        <v>23</v>
      </c>
      <c r="J23" s="28">
        <v>70</v>
      </c>
      <c r="K23" s="51">
        <v>0</v>
      </c>
      <c r="L23" s="53">
        <v>251</v>
      </c>
      <c r="M23" s="50">
        <v>10</v>
      </c>
      <c r="N23" s="28">
        <v>10</v>
      </c>
      <c r="O23" s="55">
        <v>100</v>
      </c>
      <c r="P23" s="23"/>
      <c r="Q23" s="24"/>
    </row>
    <row r="24" spans="1:17" ht="11.25">
      <c r="A24" s="46">
        <v>10</v>
      </c>
      <c r="B24" s="50">
        <v>15</v>
      </c>
      <c r="C24" s="28">
        <v>54</v>
      </c>
      <c r="D24" s="28">
        <v>19</v>
      </c>
      <c r="E24" s="28">
        <v>169</v>
      </c>
      <c r="F24" s="51">
        <v>0</v>
      </c>
      <c r="G24" s="53">
        <v>257</v>
      </c>
      <c r="H24" s="50">
        <v>153</v>
      </c>
      <c r="I24" s="28">
        <v>38</v>
      </c>
      <c r="J24" s="28">
        <v>66</v>
      </c>
      <c r="K24" s="51">
        <v>0</v>
      </c>
      <c r="L24" s="53">
        <v>257</v>
      </c>
      <c r="M24" s="50">
        <v>10</v>
      </c>
      <c r="N24" s="28">
        <v>10</v>
      </c>
      <c r="O24" s="55">
        <v>100</v>
      </c>
      <c r="P24" s="23"/>
      <c r="Q24" s="24"/>
    </row>
    <row r="25" spans="1:17" ht="11.25">
      <c r="A25" s="46">
        <v>11</v>
      </c>
      <c r="B25" s="50">
        <v>23</v>
      </c>
      <c r="C25" s="28">
        <v>47</v>
      </c>
      <c r="D25" s="28">
        <v>26</v>
      </c>
      <c r="E25" s="28">
        <v>145</v>
      </c>
      <c r="F25" s="51">
        <v>0</v>
      </c>
      <c r="G25" s="53">
        <v>241</v>
      </c>
      <c r="H25" s="50">
        <v>101</v>
      </c>
      <c r="I25" s="28">
        <v>33</v>
      </c>
      <c r="J25" s="28">
        <v>106</v>
      </c>
      <c r="K25" s="51">
        <v>1</v>
      </c>
      <c r="L25" s="53">
        <v>241</v>
      </c>
      <c r="M25" s="50">
        <v>10</v>
      </c>
      <c r="N25" s="28">
        <v>10</v>
      </c>
      <c r="O25" s="55">
        <v>100</v>
      </c>
      <c r="P25" s="23"/>
      <c r="Q25" s="24"/>
    </row>
    <row r="26" spans="1:17" ht="11.25">
      <c r="A26" s="46">
        <v>12</v>
      </c>
      <c r="B26" s="50">
        <v>15</v>
      </c>
      <c r="C26" s="28">
        <v>35</v>
      </c>
      <c r="D26" s="28">
        <v>11</v>
      </c>
      <c r="E26" s="28">
        <v>87</v>
      </c>
      <c r="F26" s="51">
        <v>0</v>
      </c>
      <c r="G26" s="53">
        <v>148</v>
      </c>
      <c r="H26" s="50">
        <v>99</v>
      </c>
      <c r="I26" s="28">
        <v>23</v>
      </c>
      <c r="J26" s="28">
        <v>26</v>
      </c>
      <c r="K26" s="51">
        <v>0</v>
      </c>
      <c r="L26" s="53">
        <v>148</v>
      </c>
      <c r="M26" s="50">
        <v>10</v>
      </c>
      <c r="N26" s="28">
        <v>10</v>
      </c>
      <c r="O26" s="55">
        <v>100</v>
      </c>
      <c r="P26" s="23"/>
      <c r="Q26" s="24"/>
    </row>
    <row r="27" spans="1:17" ht="11.25">
      <c r="A27" s="46">
        <v>13</v>
      </c>
      <c r="B27" s="50">
        <v>19</v>
      </c>
      <c r="C27" s="28">
        <v>51</v>
      </c>
      <c r="D27" s="28">
        <v>13</v>
      </c>
      <c r="E27" s="28">
        <v>174</v>
      </c>
      <c r="F27" s="51">
        <v>1</v>
      </c>
      <c r="G27" s="53">
        <v>258</v>
      </c>
      <c r="H27" s="50">
        <v>103</v>
      </c>
      <c r="I27" s="28">
        <v>38</v>
      </c>
      <c r="J27" s="28">
        <v>112</v>
      </c>
      <c r="K27" s="51">
        <v>5</v>
      </c>
      <c r="L27" s="53">
        <v>258</v>
      </c>
      <c r="M27" s="50">
        <v>10</v>
      </c>
      <c r="N27" s="28">
        <v>10</v>
      </c>
      <c r="O27" s="55">
        <v>100</v>
      </c>
      <c r="P27" s="23"/>
      <c r="Q27" s="24"/>
    </row>
    <row r="28" spans="1:17" ht="11.25">
      <c r="A28" s="46">
        <v>14</v>
      </c>
      <c r="B28" s="50">
        <v>9</v>
      </c>
      <c r="C28" s="28">
        <v>41</v>
      </c>
      <c r="D28" s="28">
        <v>16</v>
      </c>
      <c r="E28" s="28">
        <v>140</v>
      </c>
      <c r="F28" s="51">
        <v>0</v>
      </c>
      <c r="G28" s="53">
        <v>206</v>
      </c>
      <c r="H28" s="50">
        <v>95</v>
      </c>
      <c r="I28" s="28">
        <v>23</v>
      </c>
      <c r="J28" s="28">
        <v>86</v>
      </c>
      <c r="K28" s="51">
        <v>2</v>
      </c>
      <c r="L28" s="53">
        <v>206</v>
      </c>
      <c r="M28" s="50">
        <v>10</v>
      </c>
      <c r="N28" s="28">
        <v>10</v>
      </c>
      <c r="O28" s="55">
        <v>100</v>
      </c>
      <c r="P28" s="23"/>
      <c r="Q28" s="24"/>
    </row>
    <row r="29" spans="1:17" ht="11.25">
      <c r="A29" s="46">
        <v>15</v>
      </c>
      <c r="B29" s="50">
        <v>17</v>
      </c>
      <c r="C29" s="28">
        <v>29</v>
      </c>
      <c r="D29" s="28">
        <v>15</v>
      </c>
      <c r="E29" s="28">
        <v>149</v>
      </c>
      <c r="F29" s="51">
        <v>0</v>
      </c>
      <c r="G29" s="53">
        <v>210</v>
      </c>
      <c r="H29" s="50">
        <v>83</v>
      </c>
      <c r="I29" s="28">
        <v>16</v>
      </c>
      <c r="J29" s="28">
        <v>105</v>
      </c>
      <c r="K29" s="51">
        <v>6</v>
      </c>
      <c r="L29" s="53">
        <v>210</v>
      </c>
      <c r="M29" s="50">
        <v>10</v>
      </c>
      <c r="N29" s="28">
        <v>10</v>
      </c>
      <c r="O29" s="55">
        <v>100</v>
      </c>
      <c r="P29" s="23"/>
      <c r="Q29" s="24"/>
    </row>
    <row r="30" spans="1:17" ht="11.25">
      <c r="A30" s="46">
        <v>16</v>
      </c>
      <c r="B30" s="50">
        <v>8</v>
      </c>
      <c r="C30" s="28">
        <v>24</v>
      </c>
      <c r="D30" s="28">
        <v>13</v>
      </c>
      <c r="E30" s="28">
        <v>90</v>
      </c>
      <c r="F30" s="51">
        <v>0</v>
      </c>
      <c r="G30" s="53">
        <v>135</v>
      </c>
      <c r="H30" s="50">
        <v>61</v>
      </c>
      <c r="I30" s="28">
        <v>10</v>
      </c>
      <c r="J30" s="28">
        <v>62</v>
      </c>
      <c r="K30" s="51">
        <v>2</v>
      </c>
      <c r="L30" s="53">
        <v>135</v>
      </c>
      <c r="M30" s="50">
        <v>10</v>
      </c>
      <c r="N30" s="28">
        <v>10</v>
      </c>
      <c r="O30" s="55">
        <v>100</v>
      </c>
      <c r="P30" s="23"/>
      <c r="Q30" s="24"/>
    </row>
    <row r="31" spans="1:17" ht="11.25">
      <c r="A31" s="46">
        <v>17</v>
      </c>
      <c r="B31" s="50">
        <v>3</v>
      </c>
      <c r="C31" s="28">
        <v>10</v>
      </c>
      <c r="D31" s="28">
        <v>6</v>
      </c>
      <c r="E31" s="28">
        <v>80</v>
      </c>
      <c r="F31" s="51">
        <v>0</v>
      </c>
      <c r="G31" s="53">
        <v>99</v>
      </c>
      <c r="H31" s="50">
        <v>34</v>
      </c>
      <c r="I31" s="28">
        <v>19</v>
      </c>
      <c r="J31" s="28">
        <v>45</v>
      </c>
      <c r="K31" s="51">
        <v>1</v>
      </c>
      <c r="L31" s="53">
        <v>99</v>
      </c>
      <c r="M31" s="50">
        <v>10</v>
      </c>
      <c r="N31" s="28">
        <v>10</v>
      </c>
      <c r="O31" s="55">
        <v>100</v>
      </c>
      <c r="P31" s="23"/>
      <c r="Q31" s="24"/>
    </row>
    <row r="32" spans="1:17" ht="11.25">
      <c r="A32" s="46">
        <v>18</v>
      </c>
      <c r="B32" s="50">
        <v>11</v>
      </c>
      <c r="C32" s="28">
        <v>23</v>
      </c>
      <c r="D32" s="28">
        <v>18</v>
      </c>
      <c r="E32" s="28">
        <v>107</v>
      </c>
      <c r="F32" s="51">
        <v>0</v>
      </c>
      <c r="G32" s="53">
        <v>159</v>
      </c>
      <c r="H32" s="50">
        <v>50</v>
      </c>
      <c r="I32" s="28">
        <v>14</v>
      </c>
      <c r="J32" s="28">
        <v>91</v>
      </c>
      <c r="K32" s="51">
        <v>4</v>
      </c>
      <c r="L32" s="53">
        <v>159</v>
      </c>
      <c r="M32" s="50">
        <v>10</v>
      </c>
      <c r="N32" s="28">
        <v>10</v>
      </c>
      <c r="O32" s="55">
        <v>100</v>
      </c>
      <c r="P32" s="23"/>
      <c r="Q32" s="24"/>
    </row>
    <row r="33" spans="1:17" ht="11.25">
      <c r="A33" s="46">
        <v>19</v>
      </c>
      <c r="B33" s="50">
        <v>7</v>
      </c>
      <c r="C33" s="28">
        <v>24</v>
      </c>
      <c r="D33" s="28">
        <v>11</v>
      </c>
      <c r="E33" s="28">
        <v>132</v>
      </c>
      <c r="F33" s="51">
        <v>1</v>
      </c>
      <c r="G33" s="53">
        <v>175</v>
      </c>
      <c r="H33" s="50">
        <v>57</v>
      </c>
      <c r="I33" s="28">
        <v>18</v>
      </c>
      <c r="J33" s="28">
        <v>96</v>
      </c>
      <c r="K33" s="51">
        <v>4</v>
      </c>
      <c r="L33" s="53">
        <v>175</v>
      </c>
      <c r="M33" s="50">
        <v>10</v>
      </c>
      <c r="N33" s="28">
        <v>10</v>
      </c>
      <c r="O33" s="55">
        <v>100</v>
      </c>
      <c r="P33" s="23"/>
      <c r="Q33" s="24"/>
    </row>
    <row r="34" spans="1:17" ht="11.25">
      <c r="A34" s="46">
        <v>20</v>
      </c>
      <c r="B34" s="50">
        <v>5</v>
      </c>
      <c r="C34" s="28">
        <v>16</v>
      </c>
      <c r="D34" s="28">
        <v>14</v>
      </c>
      <c r="E34" s="28">
        <v>80</v>
      </c>
      <c r="F34" s="51">
        <v>0</v>
      </c>
      <c r="G34" s="53">
        <v>115</v>
      </c>
      <c r="H34" s="50">
        <v>33</v>
      </c>
      <c r="I34" s="28">
        <v>22</v>
      </c>
      <c r="J34" s="28">
        <v>59</v>
      </c>
      <c r="K34" s="51">
        <v>1</v>
      </c>
      <c r="L34" s="53">
        <v>115</v>
      </c>
      <c r="M34" s="50">
        <v>10</v>
      </c>
      <c r="N34" s="28">
        <v>10</v>
      </c>
      <c r="O34" s="55">
        <v>100</v>
      </c>
      <c r="P34" s="23"/>
      <c r="Q34" s="24"/>
    </row>
    <row r="35" spans="1:17" ht="11.25">
      <c r="A35" s="46">
        <v>21</v>
      </c>
      <c r="B35" s="50">
        <v>6</v>
      </c>
      <c r="C35" s="28">
        <v>23</v>
      </c>
      <c r="D35" s="28">
        <v>12</v>
      </c>
      <c r="E35" s="28">
        <v>107</v>
      </c>
      <c r="F35" s="51">
        <v>0</v>
      </c>
      <c r="G35" s="53">
        <v>148</v>
      </c>
      <c r="H35" s="50">
        <v>50</v>
      </c>
      <c r="I35" s="28">
        <v>37</v>
      </c>
      <c r="J35" s="28">
        <v>54</v>
      </c>
      <c r="K35" s="51">
        <v>7</v>
      </c>
      <c r="L35" s="53">
        <v>148</v>
      </c>
      <c r="M35" s="50">
        <v>10</v>
      </c>
      <c r="N35" s="28">
        <v>10</v>
      </c>
      <c r="O35" s="55">
        <v>100</v>
      </c>
      <c r="P35" s="23"/>
      <c r="Q35" s="24"/>
    </row>
    <row r="36" spans="1:17" ht="11.25">
      <c r="A36" s="46">
        <v>22</v>
      </c>
      <c r="B36" s="50">
        <v>8</v>
      </c>
      <c r="C36" s="28">
        <v>28</v>
      </c>
      <c r="D36" s="28">
        <v>13</v>
      </c>
      <c r="E36" s="28">
        <v>64</v>
      </c>
      <c r="F36" s="51">
        <v>2</v>
      </c>
      <c r="G36" s="53">
        <v>115</v>
      </c>
      <c r="H36" s="50">
        <v>51</v>
      </c>
      <c r="I36" s="28">
        <v>20</v>
      </c>
      <c r="J36" s="28">
        <v>42</v>
      </c>
      <c r="K36" s="51">
        <v>2</v>
      </c>
      <c r="L36" s="53">
        <v>115</v>
      </c>
      <c r="M36" s="50">
        <v>10</v>
      </c>
      <c r="N36" s="28">
        <v>10</v>
      </c>
      <c r="O36" s="55">
        <v>100</v>
      </c>
      <c r="P36" s="23"/>
      <c r="Q36" s="24"/>
    </row>
    <row r="37" spans="1:17" ht="11.25">
      <c r="A37" s="46">
        <v>23</v>
      </c>
      <c r="B37" s="50">
        <v>12</v>
      </c>
      <c r="C37" s="28">
        <v>38</v>
      </c>
      <c r="D37" s="28">
        <v>13</v>
      </c>
      <c r="E37" s="28">
        <v>97</v>
      </c>
      <c r="F37" s="51">
        <v>0</v>
      </c>
      <c r="G37" s="53">
        <v>160</v>
      </c>
      <c r="H37" s="50">
        <v>89</v>
      </c>
      <c r="I37" s="28">
        <v>18</v>
      </c>
      <c r="J37" s="28">
        <v>48</v>
      </c>
      <c r="K37" s="51">
        <v>5</v>
      </c>
      <c r="L37" s="53">
        <v>160</v>
      </c>
      <c r="M37" s="50">
        <v>10</v>
      </c>
      <c r="N37" s="28">
        <v>10</v>
      </c>
      <c r="O37" s="55">
        <v>100</v>
      </c>
      <c r="P37" s="23"/>
      <c r="Q37" s="24"/>
    </row>
    <row r="38" spans="1:17" ht="11.25">
      <c r="A38" s="46">
        <v>24</v>
      </c>
      <c r="B38" s="50">
        <v>21</v>
      </c>
      <c r="C38" s="28">
        <v>26</v>
      </c>
      <c r="D38" s="28">
        <v>21</v>
      </c>
      <c r="E38" s="28">
        <v>118</v>
      </c>
      <c r="F38" s="51">
        <v>0</v>
      </c>
      <c r="G38" s="53">
        <v>186</v>
      </c>
      <c r="H38" s="50">
        <v>84</v>
      </c>
      <c r="I38" s="28">
        <v>13</v>
      </c>
      <c r="J38" s="28">
        <v>60</v>
      </c>
      <c r="K38" s="51">
        <v>29</v>
      </c>
      <c r="L38" s="53">
        <v>186</v>
      </c>
      <c r="M38" s="50">
        <v>10</v>
      </c>
      <c r="N38" s="28">
        <v>10</v>
      </c>
      <c r="O38" s="55">
        <v>100</v>
      </c>
      <c r="P38" s="23"/>
      <c r="Q38" s="24"/>
    </row>
    <row r="39" spans="1:17" ht="11.25">
      <c r="A39" s="46">
        <v>25</v>
      </c>
      <c r="B39" s="50">
        <v>10</v>
      </c>
      <c r="C39" s="28">
        <v>34</v>
      </c>
      <c r="D39" s="28">
        <v>12</v>
      </c>
      <c r="E39" s="28">
        <v>114</v>
      </c>
      <c r="F39" s="51">
        <v>1</v>
      </c>
      <c r="G39" s="53">
        <v>171</v>
      </c>
      <c r="H39" s="50">
        <v>73</v>
      </c>
      <c r="I39" s="28">
        <v>24</v>
      </c>
      <c r="J39" s="28">
        <v>63</v>
      </c>
      <c r="K39" s="51">
        <v>11</v>
      </c>
      <c r="L39" s="53">
        <v>171</v>
      </c>
      <c r="M39" s="50">
        <v>10</v>
      </c>
      <c r="N39" s="28">
        <v>10</v>
      </c>
      <c r="O39" s="55">
        <v>100</v>
      </c>
      <c r="P39" s="23"/>
      <c r="Q39" s="24"/>
    </row>
    <row r="40" spans="1:17" ht="11.25">
      <c r="A40" s="46">
        <v>26</v>
      </c>
      <c r="B40" s="50">
        <v>14</v>
      </c>
      <c r="C40" s="28">
        <v>21</v>
      </c>
      <c r="D40" s="28">
        <v>16</v>
      </c>
      <c r="E40" s="28">
        <v>104</v>
      </c>
      <c r="F40" s="51">
        <v>2</v>
      </c>
      <c r="G40" s="53">
        <v>157</v>
      </c>
      <c r="H40" s="50">
        <v>54</v>
      </c>
      <c r="I40" s="28">
        <v>31</v>
      </c>
      <c r="J40" s="28">
        <v>61</v>
      </c>
      <c r="K40" s="51">
        <v>11</v>
      </c>
      <c r="L40" s="53">
        <v>157</v>
      </c>
      <c r="M40" s="50">
        <v>10</v>
      </c>
      <c r="N40" s="28">
        <v>10</v>
      </c>
      <c r="O40" s="55">
        <v>100</v>
      </c>
      <c r="P40" s="23"/>
      <c r="Q40" s="24"/>
    </row>
    <row r="41" spans="1:17" ht="11.25">
      <c r="A41" s="46">
        <v>27</v>
      </c>
      <c r="B41" s="50">
        <v>10</v>
      </c>
      <c r="C41" s="28">
        <v>37</v>
      </c>
      <c r="D41" s="28">
        <v>25</v>
      </c>
      <c r="E41" s="28">
        <v>102</v>
      </c>
      <c r="F41" s="51">
        <v>3</v>
      </c>
      <c r="G41" s="53">
        <v>177</v>
      </c>
      <c r="H41" s="50">
        <v>64</v>
      </c>
      <c r="I41" s="28">
        <v>38</v>
      </c>
      <c r="J41" s="28">
        <v>60</v>
      </c>
      <c r="K41" s="51">
        <v>15</v>
      </c>
      <c r="L41" s="53">
        <v>177</v>
      </c>
      <c r="M41" s="50">
        <v>10</v>
      </c>
      <c r="N41" s="28">
        <v>10</v>
      </c>
      <c r="O41" s="55">
        <v>100</v>
      </c>
      <c r="P41" s="23"/>
      <c r="Q41" s="24"/>
    </row>
    <row r="42" spans="1:17" ht="11.25">
      <c r="A42" s="46">
        <v>28</v>
      </c>
      <c r="B42" s="50">
        <v>12</v>
      </c>
      <c r="C42" s="28">
        <v>24</v>
      </c>
      <c r="D42" s="28">
        <v>4</v>
      </c>
      <c r="E42" s="28">
        <v>88</v>
      </c>
      <c r="F42" s="51">
        <v>0</v>
      </c>
      <c r="G42" s="53">
        <v>128</v>
      </c>
      <c r="H42" s="50">
        <v>50</v>
      </c>
      <c r="I42" s="28">
        <v>26</v>
      </c>
      <c r="J42" s="28">
        <v>51</v>
      </c>
      <c r="K42" s="51">
        <v>1</v>
      </c>
      <c r="L42" s="53">
        <v>128</v>
      </c>
      <c r="M42" s="50">
        <v>10</v>
      </c>
      <c r="N42" s="28">
        <v>10</v>
      </c>
      <c r="O42" s="55">
        <v>100</v>
      </c>
      <c r="P42" s="23"/>
      <c r="Q42" s="24"/>
    </row>
    <row r="43" spans="1:17" ht="11.25">
      <c r="A43" s="46">
        <v>29</v>
      </c>
      <c r="B43" s="50">
        <v>12</v>
      </c>
      <c r="C43" s="28">
        <v>29</v>
      </c>
      <c r="D43" s="28">
        <v>14</v>
      </c>
      <c r="E43" s="28">
        <v>91</v>
      </c>
      <c r="F43" s="51">
        <v>0</v>
      </c>
      <c r="G43" s="53">
        <v>146</v>
      </c>
      <c r="H43" s="50">
        <v>56</v>
      </c>
      <c r="I43" s="28">
        <v>17</v>
      </c>
      <c r="J43" s="28">
        <v>65</v>
      </c>
      <c r="K43" s="51">
        <v>8</v>
      </c>
      <c r="L43" s="53">
        <v>146</v>
      </c>
      <c r="M43" s="50">
        <v>10</v>
      </c>
      <c r="N43" s="28">
        <v>10</v>
      </c>
      <c r="O43" s="55">
        <v>100</v>
      </c>
      <c r="P43" s="23"/>
      <c r="Q43" s="24"/>
    </row>
    <row r="44" spans="1:17" ht="11.25">
      <c r="A44" s="46">
        <v>30</v>
      </c>
      <c r="B44" s="50">
        <v>6</v>
      </c>
      <c r="C44" s="28">
        <v>25</v>
      </c>
      <c r="D44" s="28">
        <v>2</v>
      </c>
      <c r="E44" s="28">
        <v>64</v>
      </c>
      <c r="F44" s="51">
        <v>3</v>
      </c>
      <c r="G44" s="53">
        <v>100</v>
      </c>
      <c r="H44" s="50">
        <v>41</v>
      </c>
      <c r="I44" s="28">
        <v>10</v>
      </c>
      <c r="J44" s="28">
        <v>49</v>
      </c>
      <c r="K44" s="51">
        <v>0</v>
      </c>
      <c r="L44" s="53">
        <v>100</v>
      </c>
      <c r="M44" s="50">
        <v>10</v>
      </c>
      <c r="N44" s="28">
        <v>10</v>
      </c>
      <c r="O44" s="55">
        <v>100</v>
      </c>
      <c r="P44" s="23"/>
      <c r="Q44" s="24"/>
    </row>
    <row r="45" spans="1:17" ht="11.25">
      <c r="A45" s="46">
        <v>31</v>
      </c>
      <c r="B45" s="50">
        <v>6</v>
      </c>
      <c r="C45" s="28">
        <v>29</v>
      </c>
      <c r="D45" s="28">
        <v>17</v>
      </c>
      <c r="E45" s="28">
        <v>146</v>
      </c>
      <c r="F45" s="51">
        <v>0</v>
      </c>
      <c r="G45" s="53">
        <v>198</v>
      </c>
      <c r="H45" s="50">
        <v>84</v>
      </c>
      <c r="I45" s="28">
        <v>38</v>
      </c>
      <c r="J45" s="28">
        <v>76</v>
      </c>
      <c r="K45" s="51">
        <v>0</v>
      </c>
      <c r="L45" s="53">
        <v>198</v>
      </c>
      <c r="M45" s="50">
        <v>10</v>
      </c>
      <c r="N45" s="28">
        <v>10</v>
      </c>
      <c r="O45" s="55">
        <v>100</v>
      </c>
      <c r="P45" s="23"/>
      <c r="Q45" s="24"/>
    </row>
    <row r="46" spans="1:17" ht="11.25">
      <c r="A46" s="46">
        <v>32</v>
      </c>
      <c r="B46" s="50">
        <v>13</v>
      </c>
      <c r="C46" s="28">
        <v>25</v>
      </c>
      <c r="D46" s="28">
        <v>13</v>
      </c>
      <c r="E46" s="28">
        <v>102</v>
      </c>
      <c r="F46" s="51">
        <v>0</v>
      </c>
      <c r="G46" s="53">
        <v>153</v>
      </c>
      <c r="H46" s="50">
        <v>77</v>
      </c>
      <c r="I46" s="28">
        <v>9</v>
      </c>
      <c r="J46" s="28">
        <v>64</v>
      </c>
      <c r="K46" s="51">
        <v>3</v>
      </c>
      <c r="L46" s="53">
        <v>153</v>
      </c>
      <c r="M46" s="50">
        <v>10</v>
      </c>
      <c r="N46" s="28">
        <v>10</v>
      </c>
      <c r="O46" s="55">
        <v>100</v>
      </c>
      <c r="P46" s="23"/>
      <c r="Q46" s="24"/>
    </row>
    <row r="47" spans="1:17" ht="11.25">
      <c r="A47" s="46">
        <v>33</v>
      </c>
      <c r="B47" s="50">
        <v>11</v>
      </c>
      <c r="C47" s="28">
        <v>33</v>
      </c>
      <c r="D47" s="28">
        <v>19</v>
      </c>
      <c r="E47" s="28">
        <v>96</v>
      </c>
      <c r="F47" s="51">
        <v>0</v>
      </c>
      <c r="G47" s="53">
        <v>159</v>
      </c>
      <c r="H47" s="50">
        <v>60</v>
      </c>
      <c r="I47" s="28">
        <v>29</v>
      </c>
      <c r="J47" s="28">
        <v>61</v>
      </c>
      <c r="K47" s="51">
        <v>9</v>
      </c>
      <c r="L47" s="53">
        <v>159</v>
      </c>
      <c r="M47" s="50">
        <v>10</v>
      </c>
      <c r="N47" s="28">
        <v>10</v>
      </c>
      <c r="O47" s="55">
        <v>100</v>
      </c>
      <c r="P47" s="23"/>
      <c r="Q47" s="24"/>
    </row>
    <row r="48" spans="1:17" ht="11.25">
      <c r="A48" s="46">
        <v>34</v>
      </c>
      <c r="B48" s="50">
        <v>12</v>
      </c>
      <c r="C48" s="28">
        <v>32</v>
      </c>
      <c r="D48" s="28">
        <v>16</v>
      </c>
      <c r="E48" s="28">
        <v>101</v>
      </c>
      <c r="F48" s="51">
        <v>0</v>
      </c>
      <c r="G48" s="53">
        <v>161</v>
      </c>
      <c r="H48" s="50">
        <v>65</v>
      </c>
      <c r="I48" s="28">
        <v>39</v>
      </c>
      <c r="J48" s="28">
        <v>52</v>
      </c>
      <c r="K48" s="51">
        <v>5</v>
      </c>
      <c r="L48" s="53">
        <v>161</v>
      </c>
      <c r="M48" s="50">
        <v>10</v>
      </c>
      <c r="N48" s="28">
        <v>10</v>
      </c>
      <c r="O48" s="55">
        <v>100</v>
      </c>
      <c r="P48" s="23"/>
      <c r="Q48" s="24"/>
    </row>
    <row r="49" spans="1:17" ht="11.25">
      <c r="A49" s="46">
        <v>35</v>
      </c>
      <c r="B49" s="50">
        <v>9</v>
      </c>
      <c r="C49" s="28">
        <v>36</v>
      </c>
      <c r="D49" s="28">
        <v>23</v>
      </c>
      <c r="E49" s="28">
        <v>101</v>
      </c>
      <c r="F49" s="51">
        <v>2</v>
      </c>
      <c r="G49" s="53">
        <v>171</v>
      </c>
      <c r="H49" s="50">
        <v>82</v>
      </c>
      <c r="I49" s="28">
        <v>29</v>
      </c>
      <c r="J49" s="28">
        <v>59</v>
      </c>
      <c r="K49" s="51">
        <v>1</v>
      </c>
      <c r="L49" s="53">
        <v>171</v>
      </c>
      <c r="M49" s="50">
        <v>10</v>
      </c>
      <c r="N49" s="28">
        <v>10</v>
      </c>
      <c r="O49" s="55">
        <v>100</v>
      </c>
      <c r="P49" s="23"/>
      <c r="Q49" s="24"/>
    </row>
    <row r="50" spans="1:17" ht="11.25">
      <c r="A50" s="46">
        <v>36</v>
      </c>
      <c r="B50" s="50">
        <v>14</v>
      </c>
      <c r="C50" s="28">
        <v>28</v>
      </c>
      <c r="D50" s="28">
        <v>20</v>
      </c>
      <c r="E50" s="28">
        <v>121</v>
      </c>
      <c r="F50" s="51">
        <v>6</v>
      </c>
      <c r="G50" s="53">
        <v>189</v>
      </c>
      <c r="H50" s="50">
        <v>100</v>
      </c>
      <c r="I50" s="28">
        <v>30</v>
      </c>
      <c r="J50" s="28">
        <v>59</v>
      </c>
      <c r="K50" s="51">
        <v>0</v>
      </c>
      <c r="L50" s="53">
        <v>189</v>
      </c>
      <c r="M50" s="50">
        <v>10</v>
      </c>
      <c r="N50" s="28">
        <v>10</v>
      </c>
      <c r="O50" s="55">
        <v>100</v>
      </c>
      <c r="P50" s="23"/>
      <c r="Q50" s="24"/>
    </row>
    <row r="51" spans="1:17" ht="11.25">
      <c r="A51" s="46">
        <v>37</v>
      </c>
      <c r="B51" s="50">
        <v>7</v>
      </c>
      <c r="C51" s="28">
        <v>51</v>
      </c>
      <c r="D51" s="28">
        <v>15</v>
      </c>
      <c r="E51" s="28">
        <v>123</v>
      </c>
      <c r="F51" s="51">
        <v>0</v>
      </c>
      <c r="G51" s="53">
        <v>196</v>
      </c>
      <c r="H51" s="50">
        <v>81</v>
      </c>
      <c r="I51" s="28">
        <v>45</v>
      </c>
      <c r="J51" s="28">
        <v>70</v>
      </c>
      <c r="K51" s="51">
        <v>0</v>
      </c>
      <c r="L51" s="53">
        <v>196</v>
      </c>
      <c r="M51" s="50">
        <v>10</v>
      </c>
      <c r="N51" s="28">
        <v>10</v>
      </c>
      <c r="O51" s="55">
        <v>100</v>
      </c>
      <c r="P51" s="23"/>
      <c r="Q51" s="24"/>
    </row>
    <row r="52" spans="1:17" ht="11.25">
      <c r="A52" s="46">
        <v>38</v>
      </c>
      <c r="B52" s="50">
        <v>9</v>
      </c>
      <c r="C52" s="28">
        <v>42</v>
      </c>
      <c r="D52" s="28">
        <v>22</v>
      </c>
      <c r="E52" s="28">
        <v>142</v>
      </c>
      <c r="F52" s="51">
        <v>0</v>
      </c>
      <c r="G52" s="53">
        <v>215</v>
      </c>
      <c r="H52" s="50">
        <v>81</v>
      </c>
      <c r="I52" s="28">
        <v>30</v>
      </c>
      <c r="J52" s="28">
        <v>103</v>
      </c>
      <c r="K52" s="51">
        <v>1</v>
      </c>
      <c r="L52" s="53">
        <v>215</v>
      </c>
      <c r="M52" s="50">
        <v>10</v>
      </c>
      <c r="N52" s="28">
        <v>10</v>
      </c>
      <c r="O52" s="55">
        <v>100</v>
      </c>
      <c r="P52" s="23"/>
      <c r="Q52" s="24"/>
    </row>
    <row r="53" spans="1:17" ht="11.25">
      <c r="A53" s="46">
        <v>39</v>
      </c>
      <c r="B53" s="50">
        <v>14</v>
      </c>
      <c r="C53" s="28">
        <v>26</v>
      </c>
      <c r="D53" s="28">
        <v>15</v>
      </c>
      <c r="E53" s="28">
        <v>128</v>
      </c>
      <c r="F53" s="51">
        <v>0</v>
      </c>
      <c r="G53" s="53">
        <v>183</v>
      </c>
      <c r="H53" s="50">
        <v>62</v>
      </c>
      <c r="I53" s="28">
        <v>38</v>
      </c>
      <c r="J53" s="28">
        <v>78</v>
      </c>
      <c r="K53" s="51">
        <v>5</v>
      </c>
      <c r="L53" s="53">
        <v>183</v>
      </c>
      <c r="M53" s="50">
        <v>10</v>
      </c>
      <c r="N53" s="28">
        <v>10</v>
      </c>
      <c r="O53" s="55">
        <v>100</v>
      </c>
      <c r="P53" s="23"/>
      <c r="Q53" s="24"/>
    </row>
    <row r="54" spans="1:17" ht="11.25">
      <c r="A54" s="46">
        <v>40</v>
      </c>
      <c r="B54" s="50">
        <v>18</v>
      </c>
      <c r="C54" s="28">
        <v>36</v>
      </c>
      <c r="D54" s="28">
        <v>21</v>
      </c>
      <c r="E54" s="28">
        <v>119</v>
      </c>
      <c r="F54" s="51">
        <v>0</v>
      </c>
      <c r="G54" s="53">
        <v>194</v>
      </c>
      <c r="H54" s="50">
        <v>69</v>
      </c>
      <c r="I54" s="28">
        <v>26</v>
      </c>
      <c r="J54" s="28">
        <v>97</v>
      </c>
      <c r="K54" s="51">
        <v>2</v>
      </c>
      <c r="L54" s="53">
        <v>194</v>
      </c>
      <c r="M54" s="50">
        <v>10</v>
      </c>
      <c r="N54" s="28">
        <v>10</v>
      </c>
      <c r="O54" s="55">
        <v>100</v>
      </c>
      <c r="P54" s="23"/>
      <c r="Q54" s="24"/>
    </row>
    <row r="55" spans="1:17" ht="11.25">
      <c r="A55" s="46">
        <v>41</v>
      </c>
      <c r="B55" s="50">
        <v>9</v>
      </c>
      <c r="C55" s="28">
        <v>41</v>
      </c>
      <c r="D55" s="28">
        <v>15</v>
      </c>
      <c r="E55" s="28">
        <v>134</v>
      </c>
      <c r="F55" s="51">
        <v>1</v>
      </c>
      <c r="G55" s="53">
        <v>200</v>
      </c>
      <c r="H55" s="50">
        <v>95</v>
      </c>
      <c r="I55" s="28">
        <v>13</v>
      </c>
      <c r="J55" s="28">
        <v>92</v>
      </c>
      <c r="K55" s="51">
        <v>0</v>
      </c>
      <c r="L55" s="53">
        <v>200</v>
      </c>
      <c r="M55" s="50">
        <v>10</v>
      </c>
      <c r="N55" s="28">
        <v>10</v>
      </c>
      <c r="O55" s="55">
        <v>100</v>
      </c>
      <c r="P55" s="23"/>
      <c r="Q55" s="24"/>
    </row>
    <row r="56" spans="1:17" ht="11.25">
      <c r="A56" s="46">
        <v>42</v>
      </c>
      <c r="B56" s="50">
        <v>11</v>
      </c>
      <c r="C56" s="28">
        <v>36</v>
      </c>
      <c r="D56" s="28">
        <v>24</v>
      </c>
      <c r="E56" s="28">
        <v>125</v>
      </c>
      <c r="F56" s="51">
        <v>0</v>
      </c>
      <c r="G56" s="53">
        <v>196</v>
      </c>
      <c r="H56" s="50">
        <v>77</v>
      </c>
      <c r="I56" s="28">
        <v>10</v>
      </c>
      <c r="J56" s="28">
        <v>107</v>
      </c>
      <c r="K56" s="51">
        <v>2</v>
      </c>
      <c r="L56" s="53">
        <v>196</v>
      </c>
      <c r="M56" s="50">
        <v>10</v>
      </c>
      <c r="N56" s="28">
        <v>10</v>
      </c>
      <c r="O56" s="55">
        <v>100</v>
      </c>
      <c r="P56" s="23"/>
      <c r="Q56" s="24"/>
    </row>
    <row r="57" spans="1:17" ht="11.25">
      <c r="A57" s="46">
        <v>43</v>
      </c>
      <c r="B57" s="50">
        <v>14</v>
      </c>
      <c r="C57" s="28">
        <v>38</v>
      </c>
      <c r="D57" s="28">
        <v>15</v>
      </c>
      <c r="E57" s="28">
        <v>168</v>
      </c>
      <c r="F57" s="51">
        <v>1</v>
      </c>
      <c r="G57" s="53">
        <v>236</v>
      </c>
      <c r="H57" s="50">
        <v>94</v>
      </c>
      <c r="I57" s="28">
        <v>15</v>
      </c>
      <c r="J57" s="28">
        <v>116</v>
      </c>
      <c r="K57" s="51">
        <v>11</v>
      </c>
      <c r="L57" s="53">
        <v>236</v>
      </c>
      <c r="M57" s="50">
        <v>10</v>
      </c>
      <c r="N57" s="28">
        <v>10</v>
      </c>
      <c r="O57" s="55">
        <v>100</v>
      </c>
      <c r="P57" s="23"/>
      <c r="Q57" s="24"/>
    </row>
    <row r="58" spans="1:17" ht="11.25">
      <c r="A58" s="46">
        <v>44</v>
      </c>
      <c r="B58" s="50">
        <v>13</v>
      </c>
      <c r="C58" s="28">
        <v>39</v>
      </c>
      <c r="D58" s="28">
        <v>18</v>
      </c>
      <c r="E58" s="28">
        <v>140</v>
      </c>
      <c r="F58" s="51">
        <v>0</v>
      </c>
      <c r="G58" s="53">
        <v>210</v>
      </c>
      <c r="H58" s="50">
        <v>82</v>
      </c>
      <c r="I58" s="28">
        <v>14</v>
      </c>
      <c r="J58" s="28">
        <v>108</v>
      </c>
      <c r="K58" s="51">
        <v>6</v>
      </c>
      <c r="L58" s="53">
        <v>210</v>
      </c>
      <c r="M58" s="50">
        <v>10</v>
      </c>
      <c r="N58" s="28">
        <v>10</v>
      </c>
      <c r="O58" s="55">
        <v>100</v>
      </c>
      <c r="P58" s="23"/>
      <c r="Q58" s="24"/>
    </row>
    <row r="59" spans="1:17" ht="11.25">
      <c r="A59" s="46">
        <v>45</v>
      </c>
      <c r="B59" s="50">
        <v>12</v>
      </c>
      <c r="C59" s="28">
        <v>59</v>
      </c>
      <c r="D59" s="28">
        <v>13</v>
      </c>
      <c r="E59" s="28">
        <v>93</v>
      </c>
      <c r="F59" s="51">
        <v>24</v>
      </c>
      <c r="G59" s="53">
        <v>201</v>
      </c>
      <c r="H59" s="50">
        <v>96</v>
      </c>
      <c r="I59" s="28">
        <v>12</v>
      </c>
      <c r="J59" s="28">
        <v>90</v>
      </c>
      <c r="K59" s="51">
        <v>3</v>
      </c>
      <c r="L59" s="53">
        <v>201</v>
      </c>
      <c r="M59" s="50">
        <v>10</v>
      </c>
      <c r="N59" s="28">
        <v>10</v>
      </c>
      <c r="O59" s="55">
        <v>100</v>
      </c>
      <c r="P59" s="23"/>
      <c r="Q59" s="24"/>
    </row>
    <row r="60" spans="1:17" ht="11.25">
      <c r="A60" s="46">
        <v>46</v>
      </c>
      <c r="B60" s="50">
        <v>15</v>
      </c>
      <c r="C60" s="28">
        <v>61</v>
      </c>
      <c r="D60" s="28">
        <v>27</v>
      </c>
      <c r="E60" s="28">
        <v>103</v>
      </c>
      <c r="F60" s="51">
        <v>48</v>
      </c>
      <c r="G60" s="53">
        <v>254</v>
      </c>
      <c r="H60" s="50">
        <v>113</v>
      </c>
      <c r="I60" s="28">
        <v>14</v>
      </c>
      <c r="J60" s="28">
        <v>119</v>
      </c>
      <c r="K60" s="51">
        <v>8</v>
      </c>
      <c r="L60" s="53">
        <v>254</v>
      </c>
      <c r="M60" s="50">
        <v>10</v>
      </c>
      <c r="N60" s="28">
        <v>10</v>
      </c>
      <c r="O60" s="55">
        <v>100</v>
      </c>
      <c r="P60" s="23"/>
      <c r="Q60" s="24"/>
    </row>
    <row r="61" spans="1:17" ht="11.25">
      <c r="A61" s="46">
        <v>47</v>
      </c>
      <c r="B61" s="50">
        <v>13</v>
      </c>
      <c r="C61" s="28">
        <v>83</v>
      </c>
      <c r="D61" s="28">
        <v>48</v>
      </c>
      <c r="E61" s="28">
        <v>168</v>
      </c>
      <c r="F61" s="51">
        <v>80</v>
      </c>
      <c r="G61" s="53">
        <v>392</v>
      </c>
      <c r="H61" s="50">
        <v>129</v>
      </c>
      <c r="I61" s="28">
        <v>28</v>
      </c>
      <c r="J61" s="28">
        <v>226</v>
      </c>
      <c r="K61" s="51">
        <v>9</v>
      </c>
      <c r="L61" s="53">
        <v>392</v>
      </c>
      <c r="M61" s="50">
        <v>10</v>
      </c>
      <c r="N61" s="28">
        <v>10</v>
      </c>
      <c r="O61" s="55">
        <v>100</v>
      </c>
      <c r="P61" s="23"/>
      <c r="Q61" s="24"/>
    </row>
    <row r="62" spans="1:17" ht="11.25">
      <c r="A62" s="46">
        <v>48</v>
      </c>
      <c r="B62" s="50">
        <v>17</v>
      </c>
      <c r="C62" s="28">
        <v>79</v>
      </c>
      <c r="D62" s="28">
        <v>37</v>
      </c>
      <c r="E62" s="28">
        <v>186</v>
      </c>
      <c r="F62" s="51">
        <v>0</v>
      </c>
      <c r="G62" s="53">
        <v>319</v>
      </c>
      <c r="H62" s="50">
        <v>137</v>
      </c>
      <c r="I62" s="28">
        <v>62</v>
      </c>
      <c r="J62" s="28">
        <v>118</v>
      </c>
      <c r="K62" s="51">
        <v>2</v>
      </c>
      <c r="L62" s="53">
        <v>319</v>
      </c>
      <c r="M62" s="50">
        <v>10</v>
      </c>
      <c r="N62" s="28">
        <v>10</v>
      </c>
      <c r="O62" s="55">
        <v>100</v>
      </c>
      <c r="P62" s="23"/>
      <c r="Q62" s="24"/>
    </row>
    <row r="63" spans="1:17" ht="11.25">
      <c r="A63" s="46">
        <v>49</v>
      </c>
      <c r="B63" s="50">
        <v>17</v>
      </c>
      <c r="C63" s="28">
        <v>70</v>
      </c>
      <c r="D63" s="28">
        <v>30</v>
      </c>
      <c r="E63" s="28">
        <v>163</v>
      </c>
      <c r="F63" s="51">
        <v>2</v>
      </c>
      <c r="G63" s="53">
        <v>282</v>
      </c>
      <c r="H63" s="50">
        <v>119</v>
      </c>
      <c r="I63" s="28">
        <v>45</v>
      </c>
      <c r="J63" s="28">
        <v>116</v>
      </c>
      <c r="K63" s="51">
        <v>2</v>
      </c>
      <c r="L63" s="53">
        <v>282</v>
      </c>
      <c r="M63" s="50">
        <v>10</v>
      </c>
      <c r="N63" s="28">
        <v>10</v>
      </c>
      <c r="O63" s="55">
        <v>100</v>
      </c>
      <c r="P63" s="23"/>
      <c r="Q63" s="24"/>
    </row>
    <row r="64" spans="1:17" ht="11.25">
      <c r="A64" s="46">
        <v>50</v>
      </c>
      <c r="B64" s="50">
        <v>24</v>
      </c>
      <c r="C64" s="28">
        <v>55</v>
      </c>
      <c r="D64" s="28">
        <v>31</v>
      </c>
      <c r="E64" s="28">
        <v>115</v>
      </c>
      <c r="F64" s="51">
        <v>34</v>
      </c>
      <c r="G64" s="53">
        <v>259</v>
      </c>
      <c r="H64" s="50">
        <v>100</v>
      </c>
      <c r="I64" s="28">
        <v>55</v>
      </c>
      <c r="J64" s="28">
        <v>101</v>
      </c>
      <c r="K64" s="51">
        <v>3</v>
      </c>
      <c r="L64" s="53">
        <v>259</v>
      </c>
      <c r="M64" s="50">
        <v>10</v>
      </c>
      <c r="N64" s="28">
        <v>10</v>
      </c>
      <c r="O64" s="55">
        <v>100</v>
      </c>
      <c r="P64" s="23"/>
      <c r="Q64" s="24"/>
    </row>
    <row r="65" spans="1:17" ht="11.25">
      <c r="A65" s="46">
        <v>51</v>
      </c>
      <c r="B65" s="50">
        <v>8</v>
      </c>
      <c r="C65" s="28">
        <v>82</v>
      </c>
      <c r="D65" s="28">
        <v>32</v>
      </c>
      <c r="E65" s="28">
        <v>137</v>
      </c>
      <c r="F65" s="51">
        <v>2</v>
      </c>
      <c r="G65" s="53">
        <v>261</v>
      </c>
      <c r="H65" s="50">
        <v>123</v>
      </c>
      <c r="I65" s="28">
        <v>45</v>
      </c>
      <c r="J65" s="28">
        <v>91</v>
      </c>
      <c r="K65" s="51">
        <v>2</v>
      </c>
      <c r="L65" s="53">
        <v>261</v>
      </c>
      <c r="M65" s="50">
        <v>10</v>
      </c>
      <c r="N65" s="28">
        <v>10</v>
      </c>
      <c r="O65" s="55">
        <v>100</v>
      </c>
      <c r="P65" s="23"/>
      <c r="Q65" s="24"/>
    </row>
    <row r="66" spans="1:17" ht="11.25">
      <c r="A66" s="46">
        <v>52</v>
      </c>
      <c r="B66" s="50">
        <v>18</v>
      </c>
      <c r="C66" s="28">
        <v>37</v>
      </c>
      <c r="D66" s="28">
        <v>29</v>
      </c>
      <c r="E66" s="28">
        <v>188</v>
      </c>
      <c r="F66" s="51">
        <v>2</v>
      </c>
      <c r="G66" s="53">
        <v>274</v>
      </c>
      <c r="H66" s="50">
        <v>116</v>
      </c>
      <c r="I66" s="28">
        <v>32</v>
      </c>
      <c r="J66" s="28">
        <v>114</v>
      </c>
      <c r="K66" s="51">
        <v>12</v>
      </c>
      <c r="L66" s="53">
        <v>274</v>
      </c>
      <c r="M66" s="50">
        <v>10</v>
      </c>
      <c r="N66" s="28">
        <v>10</v>
      </c>
      <c r="O66" s="55">
        <v>100</v>
      </c>
      <c r="P66" s="23"/>
      <c r="Q66" s="24"/>
    </row>
    <row r="67" spans="1:17" ht="12" thickBot="1">
      <c r="A67" s="56">
        <v>53</v>
      </c>
      <c r="B67" s="57" t="s">
        <v>4</v>
      </c>
      <c r="C67" s="58" t="s">
        <v>4</v>
      </c>
      <c r="D67" s="58" t="s">
        <v>4</v>
      </c>
      <c r="E67" s="58" t="s">
        <v>4</v>
      </c>
      <c r="F67" s="59" t="s">
        <v>4</v>
      </c>
      <c r="G67" s="60" t="s">
        <v>4</v>
      </c>
      <c r="H67" s="57" t="s">
        <v>4</v>
      </c>
      <c r="I67" s="58" t="s">
        <v>4</v>
      </c>
      <c r="J67" s="58" t="s">
        <v>4</v>
      </c>
      <c r="K67" s="59" t="s">
        <v>4</v>
      </c>
      <c r="L67" s="60" t="s">
        <v>4</v>
      </c>
      <c r="M67" s="57" t="s">
        <v>4</v>
      </c>
      <c r="N67" s="58" t="s">
        <v>4</v>
      </c>
      <c r="O67" s="61"/>
      <c r="P67" s="23"/>
      <c r="Q67" s="24"/>
    </row>
    <row r="68" spans="1:17" s="6" customFormat="1" ht="12" thickBot="1">
      <c r="A68" s="62" t="s">
        <v>27</v>
      </c>
      <c r="B68" s="63">
        <f>SUM(B15:B67)</f>
        <v>623</v>
      </c>
      <c r="C68" s="64">
        <f aca="true" t="shared" si="0" ref="C68:L68">SUM(C15:C67)</f>
        <v>2020</v>
      </c>
      <c r="D68" s="64">
        <f t="shared" si="0"/>
        <v>1160</v>
      </c>
      <c r="E68" s="64">
        <f t="shared" si="0"/>
        <v>7902</v>
      </c>
      <c r="F68" s="65">
        <f t="shared" si="0"/>
        <v>221</v>
      </c>
      <c r="G68" s="66">
        <f t="shared" si="0"/>
        <v>11926</v>
      </c>
      <c r="H68" s="63">
        <f t="shared" si="0"/>
        <v>5425</v>
      </c>
      <c r="I68" s="64">
        <f t="shared" si="0"/>
        <v>1334</v>
      </c>
      <c r="J68" s="64">
        <f t="shared" si="0"/>
        <v>4947</v>
      </c>
      <c r="K68" s="65">
        <f t="shared" si="0"/>
        <v>220</v>
      </c>
      <c r="L68" s="66">
        <f t="shared" si="0"/>
        <v>11926</v>
      </c>
      <c r="M68" s="63">
        <v>10</v>
      </c>
      <c r="N68" s="67">
        <f>SUM(N15:N67)/52</f>
        <v>10</v>
      </c>
      <c r="O68" s="68">
        <f>(N68*100/M68)</f>
        <v>100</v>
      </c>
      <c r="P68" s="25"/>
      <c r="Q68" s="26"/>
    </row>
    <row r="69" ht="11.25">
      <c r="A69" s="5" t="s">
        <v>45</v>
      </c>
    </row>
    <row r="70" ht="11.25">
      <c r="A70" s="69" t="s">
        <v>46</v>
      </c>
    </row>
    <row r="73" spans="1:56" s="6" customFormat="1" ht="16.5" thickBot="1">
      <c r="A73" s="27" t="s">
        <v>47</v>
      </c>
      <c r="B73" s="3"/>
      <c r="C73" s="3"/>
      <c r="D73" s="3"/>
      <c r="E73" s="3"/>
      <c r="F73" s="3"/>
      <c r="G73" s="3"/>
      <c r="H73" s="3"/>
      <c r="I73" s="3"/>
      <c r="J73" s="3"/>
      <c r="K73" s="3"/>
      <c r="Q73" s="15"/>
      <c r="BD73" s="7"/>
    </row>
    <row r="74" spans="1:14" ht="12" thickBot="1">
      <c r="A74" s="29" t="s">
        <v>0</v>
      </c>
      <c r="B74" s="30" t="s">
        <v>8</v>
      </c>
      <c r="C74" s="31"/>
      <c r="D74" s="31"/>
      <c r="E74" s="31"/>
      <c r="F74" s="31"/>
      <c r="G74" s="32"/>
      <c r="H74" s="30" t="s">
        <v>9</v>
      </c>
      <c r="I74" s="31"/>
      <c r="J74" s="31"/>
      <c r="K74" s="31"/>
      <c r="L74" s="32"/>
      <c r="M74" s="71"/>
      <c r="N74" s="8"/>
    </row>
    <row r="75" spans="1:14" ht="12" thickBot="1">
      <c r="A75" s="35"/>
      <c r="B75" s="37" t="s">
        <v>10</v>
      </c>
      <c r="C75" s="38" t="s">
        <v>11</v>
      </c>
      <c r="D75" s="38" t="s">
        <v>12</v>
      </c>
      <c r="E75" s="38" t="s">
        <v>13</v>
      </c>
      <c r="F75" s="39" t="s">
        <v>14</v>
      </c>
      <c r="G75" s="42" t="s">
        <v>2</v>
      </c>
      <c r="H75" s="94" t="s">
        <v>15</v>
      </c>
      <c r="I75" s="38" t="s">
        <v>16</v>
      </c>
      <c r="J75" s="38" t="s">
        <v>17</v>
      </c>
      <c r="K75" s="39" t="s">
        <v>14</v>
      </c>
      <c r="L75" s="42" t="s">
        <v>2</v>
      </c>
      <c r="M75" s="71"/>
      <c r="N75" s="8"/>
    </row>
    <row r="76" spans="1:14" ht="11.25">
      <c r="A76" s="76" t="s">
        <v>3</v>
      </c>
      <c r="B76" s="80">
        <v>364</v>
      </c>
      <c r="C76" s="81">
        <v>985</v>
      </c>
      <c r="D76" s="81">
        <v>480</v>
      </c>
      <c r="E76" s="81">
        <v>2594</v>
      </c>
      <c r="F76" s="82">
        <v>67</v>
      </c>
      <c r="G76" s="91">
        <v>4490</v>
      </c>
      <c r="H76" s="78">
        <v>2527</v>
      </c>
      <c r="I76" s="79">
        <v>375</v>
      </c>
      <c r="J76" s="79">
        <v>1449</v>
      </c>
      <c r="K76" s="89">
        <v>139</v>
      </c>
      <c r="L76" s="91">
        <v>4490</v>
      </c>
      <c r="M76" s="72"/>
      <c r="N76" s="8"/>
    </row>
    <row r="77" spans="1:14" ht="11.25">
      <c r="A77" s="77" t="s">
        <v>5</v>
      </c>
      <c r="B77" s="83">
        <v>80</v>
      </c>
      <c r="C77" s="74">
        <v>355</v>
      </c>
      <c r="D77" s="74">
        <v>210</v>
      </c>
      <c r="E77" s="74">
        <v>1842</v>
      </c>
      <c r="F77" s="84">
        <v>21</v>
      </c>
      <c r="G77" s="92">
        <v>2508</v>
      </c>
      <c r="H77" s="75">
        <v>635</v>
      </c>
      <c r="I77" s="74">
        <v>325</v>
      </c>
      <c r="J77" s="74">
        <v>1548</v>
      </c>
      <c r="K77" s="90">
        <v>0</v>
      </c>
      <c r="L77" s="92">
        <v>2508</v>
      </c>
      <c r="M77" s="72"/>
      <c r="N77" s="8"/>
    </row>
    <row r="78" spans="1:14" ht="11.25">
      <c r="A78" s="77" t="s">
        <v>6</v>
      </c>
      <c r="B78" s="83">
        <v>28</v>
      </c>
      <c r="C78" s="74">
        <v>148</v>
      </c>
      <c r="D78" s="74">
        <v>99</v>
      </c>
      <c r="E78" s="74">
        <v>705</v>
      </c>
      <c r="F78" s="84">
        <v>86</v>
      </c>
      <c r="G78" s="92">
        <v>1066</v>
      </c>
      <c r="H78" s="75">
        <v>332</v>
      </c>
      <c r="I78" s="74">
        <v>168</v>
      </c>
      <c r="J78" s="74">
        <v>522</v>
      </c>
      <c r="K78" s="90">
        <v>44</v>
      </c>
      <c r="L78" s="92">
        <v>1066</v>
      </c>
      <c r="M78" s="72"/>
      <c r="N78" s="8"/>
    </row>
    <row r="79" spans="1:14" ht="12" thickBot="1">
      <c r="A79" s="95" t="s">
        <v>7</v>
      </c>
      <c r="B79" s="96">
        <v>151</v>
      </c>
      <c r="C79" s="85">
        <v>532</v>
      </c>
      <c r="D79" s="85">
        <v>371</v>
      </c>
      <c r="E79" s="85">
        <v>2761</v>
      </c>
      <c r="F79" s="97">
        <v>47</v>
      </c>
      <c r="G79" s="93">
        <v>3862</v>
      </c>
      <c r="H79" s="98">
        <v>1931</v>
      </c>
      <c r="I79" s="85">
        <v>466</v>
      </c>
      <c r="J79" s="85">
        <v>1428</v>
      </c>
      <c r="K79" s="99">
        <v>37</v>
      </c>
      <c r="L79" s="93">
        <v>3862</v>
      </c>
      <c r="M79" s="72"/>
      <c r="N79" s="8"/>
    </row>
    <row r="80" spans="1:14" ht="12" thickBot="1">
      <c r="A80" s="100" t="s">
        <v>27</v>
      </c>
      <c r="B80" s="66">
        <f aca="true" t="shared" si="1" ref="B80:L80">SUM(B76:B79)</f>
        <v>623</v>
      </c>
      <c r="C80" s="66">
        <f t="shared" si="1"/>
        <v>2020</v>
      </c>
      <c r="D80" s="66">
        <f t="shared" si="1"/>
        <v>1160</v>
      </c>
      <c r="E80" s="66">
        <f t="shared" si="1"/>
        <v>7902</v>
      </c>
      <c r="F80" s="66">
        <f t="shared" si="1"/>
        <v>221</v>
      </c>
      <c r="G80" s="101">
        <f t="shared" si="1"/>
        <v>11926</v>
      </c>
      <c r="H80" s="66">
        <f t="shared" si="1"/>
        <v>5425</v>
      </c>
      <c r="I80" s="66">
        <f t="shared" si="1"/>
        <v>1334</v>
      </c>
      <c r="J80" s="66">
        <f t="shared" si="1"/>
        <v>4947</v>
      </c>
      <c r="K80" s="66">
        <f t="shared" si="1"/>
        <v>220</v>
      </c>
      <c r="L80" s="101">
        <f t="shared" si="1"/>
        <v>11926</v>
      </c>
      <c r="M80" s="73"/>
      <c r="N80" s="12"/>
    </row>
    <row r="81" ht="11.25">
      <c r="A81" s="5" t="s">
        <v>45</v>
      </c>
    </row>
    <row r="82" ht="11.25">
      <c r="A82" s="69" t="s">
        <v>46</v>
      </c>
    </row>
    <row r="83" ht="11.25">
      <c r="A83" s="11"/>
    </row>
    <row r="85" spans="1:56" s="6" customFormat="1" ht="16.5" thickBot="1">
      <c r="A85" s="70" t="s">
        <v>48</v>
      </c>
      <c r="B85" s="3"/>
      <c r="C85" s="3"/>
      <c r="D85" s="3"/>
      <c r="E85" s="3"/>
      <c r="F85" s="3"/>
      <c r="G85" s="3"/>
      <c r="H85" s="3"/>
      <c r="I85" s="3"/>
      <c r="J85" s="3"/>
      <c r="Q85" s="15"/>
      <c r="BD85" s="7"/>
    </row>
    <row r="86" spans="1:57" ht="15.75" customHeight="1" thickBot="1">
      <c r="A86" s="103" t="s">
        <v>0</v>
      </c>
      <c r="B86" s="104" t="s">
        <v>1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6"/>
      <c r="BD86" s="16"/>
      <c r="BE86" s="8"/>
    </row>
    <row r="87" spans="1:57" ht="12" thickBot="1">
      <c r="A87" s="113"/>
      <c r="B87" s="114">
        <v>1</v>
      </c>
      <c r="C87" s="115">
        <v>2</v>
      </c>
      <c r="D87" s="115">
        <v>3</v>
      </c>
      <c r="E87" s="115">
        <v>4</v>
      </c>
      <c r="F87" s="115">
        <v>5</v>
      </c>
      <c r="G87" s="115">
        <v>6</v>
      </c>
      <c r="H87" s="115">
        <v>7</v>
      </c>
      <c r="I87" s="115">
        <v>8</v>
      </c>
      <c r="J87" s="115">
        <v>9</v>
      </c>
      <c r="K87" s="115">
        <v>10</v>
      </c>
      <c r="L87" s="115">
        <v>11</v>
      </c>
      <c r="M87" s="115">
        <v>12</v>
      </c>
      <c r="N87" s="115">
        <v>13</v>
      </c>
      <c r="O87" s="115">
        <v>14</v>
      </c>
      <c r="P87" s="115">
        <v>15</v>
      </c>
      <c r="Q87" s="115">
        <v>16</v>
      </c>
      <c r="R87" s="115">
        <v>17</v>
      </c>
      <c r="S87" s="115">
        <v>18</v>
      </c>
      <c r="T87" s="115">
        <v>19</v>
      </c>
      <c r="U87" s="115">
        <v>20</v>
      </c>
      <c r="V87" s="115">
        <v>21</v>
      </c>
      <c r="W87" s="115">
        <v>22</v>
      </c>
      <c r="X87" s="115">
        <v>23</v>
      </c>
      <c r="Y87" s="115">
        <v>24</v>
      </c>
      <c r="Z87" s="115">
        <v>25</v>
      </c>
      <c r="AA87" s="115">
        <v>26</v>
      </c>
      <c r="AB87" s="115">
        <v>27</v>
      </c>
      <c r="AC87" s="115">
        <v>28</v>
      </c>
      <c r="AD87" s="115">
        <v>29</v>
      </c>
      <c r="AE87" s="115">
        <v>30</v>
      </c>
      <c r="AF87" s="115">
        <v>31</v>
      </c>
      <c r="AG87" s="115">
        <v>32</v>
      </c>
      <c r="AH87" s="115">
        <v>33</v>
      </c>
      <c r="AI87" s="115">
        <v>34</v>
      </c>
      <c r="AJ87" s="115">
        <v>35</v>
      </c>
      <c r="AK87" s="115">
        <v>36</v>
      </c>
      <c r="AL87" s="115">
        <v>37</v>
      </c>
      <c r="AM87" s="115">
        <v>38</v>
      </c>
      <c r="AN87" s="115">
        <v>39</v>
      </c>
      <c r="AO87" s="115">
        <v>40</v>
      </c>
      <c r="AP87" s="115">
        <v>41</v>
      </c>
      <c r="AQ87" s="115">
        <v>42</v>
      </c>
      <c r="AR87" s="115">
        <v>43</v>
      </c>
      <c r="AS87" s="115">
        <v>44</v>
      </c>
      <c r="AT87" s="115">
        <v>45</v>
      </c>
      <c r="AU87" s="115">
        <v>46</v>
      </c>
      <c r="AV87" s="115">
        <v>47</v>
      </c>
      <c r="AW87" s="115">
        <v>48</v>
      </c>
      <c r="AX87" s="115">
        <v>49</v>
      </c>
      <c r="AY87" s="115">
        <v>50</v>
      </c>
      <c r="AZ87" s="115">
        <v>51</v>
      </c>
      <c r="BA87" s="115">
        <v>52</v>
      </c>
      <c r="BB87" s="116">
        <v>53</v>
      </c>
      <c r="BC87" s="117" t="s">
        <v>2</v>
      </c>
      <c r="BE87" s="8"/>
    </row>
    <row r="88" spans="1:57" ht="15.75" customHeight="1">
      <c r="A88" s="112" t="s">
        <v>3</v>
      </c>
      <c r="B88" s="79">
        <v>141</v>
      </c>
      <c r="C88" s="79">
        <v>258</v>
      </c>
      <c r="D88" s="79">
        <v>208</v>
      </c>
      <c r="E88" s="79">
        <v>153</v>
      </c>
      <c r="F88" s="79">
        <v>95</v>
      </c>
      <c r="G88" s="79">
        <v>112</v>
      </c>
      <c r="H88" s="79">
        <v>105</v>
      </c>
      <c r="I88" s="79">
        <v>150</v>
      </c>
      <c r="J88" s="79">
        <v>82</v>
      </c>
      <c r="K88" s="79">
        <v>90</v>
      </c>
      <c r="L88" s="79">
        <v>98</v>
      </c>
      <c r="M88" s="79">
        <v>60</v>
      </c>
      <c r="N88" s="79">
        <v>147</v>
      </c>
      <c r="O88" s="79">
        <v>122</v>
      </c>
      <c r="P88" s="79">
        <v>106</v>
      </c>
      <c r="Q88" s="79">
        <v>68</v>
      </c>
      <c r="R88" s="79">
        <v>31</v>
      </c>
      <c r="S88" s="79">
        <v>81</v>
      </c>
      <c r="T88" s="79">
        <v>104</v>
      </c>
      <c r="U88" s="79">
        <v>45</v>
      </c>
      <c r="V88" s="79">
        <v>45</v>
      </c>
      <c r="W88" s="79">
        <v>46</v>
      </c>
      <c r="X88" s="79">
        <v>70</v>
      </c>
      <c r="Y88" s="79">
        <v>87</v>
      </c>
      <c r="Z88" s="79">
        <v>78</v>
      </c>
      <c r="AA88" s="79">
        <v>61</v>
      </c>
      <c r="AB88" s="79">
        <v>45</v>
      </c>
      <c r="AC88" s="79">
        <v>31</v>
      </c>
      <c r="AD88" s="79">
        <v>32</v>
      </c>
      <c r="AE88" s="79">
        <v>43</v>
      </c>
      <c r="AF88" s="79">
        <v>58</v>
      </c>
      <c r="AG88" s="79">
        <v>62</v>
      </c>
      <c r="AH88" s="79">
        <v>54</v>
      </c>
      <c r="AI88" s="79">
        <v>47</v>
      </c>
      <c r="AJ88" s="79">
        <v>44</v>
      </c>
      <c r="AK88" s="79">
        <v>78</v>
      </c>
      <c r="AL88" s="79">
        <v>68</v>
      </c>
      <c r="AM88" s="79">
        <v>67</v>
      </c>
      <c r="AN88" s="79">
        <v>55</v>
      </c>
      <c r="AO88" s="79">
        <v>67</v>
      </c>
      <c r="AP88" s="79">
        <v>59</v>
      </c>
      <c r="AQ88" s="79">
        <v>77</v>
      </c>
      <c r="AR88" s="79">
        <v>76</v>
      </c>
      <c r="AS88" s="79">
        <v>69</v>
      </c>
      <c r="AT88" s="79">
        <v>95</v>
      </c>
      <c r="AU88" s="79">
        <v>106</v>
      </c>
      <c r="AV88" s="79">
        <v>112</v>
      </c>
      <c r="AW88" s="79">
        <v>118</v>
      </c>
      <c r="AX88" s="79">
        <v>87</v>
      </c>
      <c r="AY88" s="79">
        <v>97</v>
      </c>
      <c r="AZ88" s="79">
        <v>109</v>
      </c>
      <c r="BA88" s="79">
        <v>91</v>
      </c>
      <c r="BB88" s="79" t="s">
        <v>4</v>
      </c>
      <c r="BC88" s="86">
        <f>SUM(B88:BB88)</f>
        <v>4490</v>
      </c>
      <c r="BE88" s="8"/>
    </row>
    <row r="89" spans="1:57" ht="15.75" customHeight="1">
      <c r="A89" s="102" t="s">
        <v>5</v>
      </c>
      <c r="B89" s="74">
        <v>81</v>
      </c>
      <c r="C89" s="74">
        <v>95</v>
      </c>
      <c r="D89" s="74">
        <v>79</v>
      </c>
      <c r="E89" s="74">
        <v>149</v>
      </c>
      <c r="F89" s="74">
        <v>105</v>
      </c>
      <c r="G89" s="74">
        <v>86</v>
      </c>
      <c r="H89" s="74">
        <v>95</v>
      </c>
      <c r="I89" s="74">
        <v>93</v>
      </c>
      <c r="J89" s="74">
        <v>66</v>
      </c>
      <c r="K89" s="74">
        <v>73</v>
      </c>
      <c r="L89" s="74">
        <v>19</v>
      </c>
      <c r="M89" s="74">
        <v>44</v>
      </c>
      <c r="N89" s="74">
        <v>48</v>
      </c>
      <c r="O89" s="74">
        <v>50</v>
      </c>
      <c r="P89" s="74">
        <v>50</v>
      </c>
      <c r="Q89" s="74">
        <v>34</v>
      </c>
      <c r="R89" s="74">
        <v>38</v>
      </c>
      <c r="S89" s="74">
        <v>40</v>
      </c>
      <c r="T89" s="74">
        <v>17</v>
      </c>
      <c r="U89" s="74">
        <v>13</v>
      </c>
      <c r="V89" s="74">
        <v>28</v>
      </c>
      <c r="W89" s="74">
        <v>26</v>
      </c>
      <c r="X89" s="74">
        <v>35</v>
      </c>
      <c r="Y89" s="74">
        <v>39</v>
      </c>
      <c r="Z89" s="74">
        <v>35</v>
      </c>
      <c r="AA89" s="74">
        <v>17</v>
      </c>
      <c r="AB89" s="74">
        <v>25</v>
      </c>
      <c r="AC89" s="74">
        <v>32</v>
      </c>
      <c r="AD89" s="74">
        <v>43</v>
      </c>
      <c r="AE89" s="74">
        <v>16</v>
      </c>
      <c r="AF89" s="74">
        <v>33</v>
      </c>
      <c r="AG89" s="74">
        <v>13</v>
      </c>
      <c r="AH89" s="74">
        <v>41</v>
      </c>
      <c r="AI89" s="74">
        <v>21</v>
      </c>
      <c r="AJ89" s="74">
        <v>26</v>
      </c>
      <c r="AK89" s="74">
        <v>24</v>
      </c>
      <c r="AL89" s="74">
        <v>20</v>
      </c>
      <c r="AM89" s="74">
        <v>37</v>
      </c>
      <c r="AN89" s="74">
        <v>31</v>
      </c>
      <c r="AO89" s="74">
        <v>20</v>
      </c>
      <c r="AP89" s="74">
        <v>20</v>
      </c>
      <c r="AQ89" s="74">
        <v>20</v>
      </c>
      <c r="AR89" s="74">
        <v>27</v>
      </c>
      <c r="AS89" s="74">
        <v>25</v>
      </c>
      <c r="AT89" s="74">
        <v>31</v>
      </c>
      <c r="AU89" s="74">
        <v>40</v>
      </c>
      <c r="AV89" s="74">
        <v>94</v>
      </c>
      <c r="AW89" s="74">
        <v>111</v>
      </c>
      <c r="AX89" s="74">
        <v>74</v>
      </c>
      <c r="AY89" s="74">
        <v>78</v>
      </c>
      <c r="AZ89" s="74">
        <v>68</v>
      </c>
      <c r="BA89" s="74">
        <v>83</v>
      </c>
      <c r="BB89" s="74" t="s">
        <v>4</v>
      </c>
      <c r="BC89" s="87">
        <f>SUM(B89:BB89)</f>
        <v>2508</v>
      </c>
      <c r="BE89" s="8"/>
    </row>
    <row r="90" spans="1:57" ht="15.75" customHeight="1">
      <c r="A90" s="102" t="s">
        <v>6</v>
      </c>
      <c r="B90" s="74">
        <v>31</v>
      </c>
      <c r="C90" s="74">
        <v>35</v>
      </c>
      <c r="D90" s="74">
        <v>26</v>
      </c>
      <c r="E90" s="74">
        <v>28</v>
      </c>
      <c r="F90" s="74">
        <v>26</v>
      </c>
      <c r="G90" s="74">
        <v>17</v>
      </c>
      <c r="H90" s="74">
        <v>17</v>
      </c>
      <c r="I90" s="74">
        <v>19</v>
      </c>
      <c r="J90" s="74">
        <v>16</v>
      </c>
      <c r="K90" s="74">
        <v>22</v>
      </c>
      <c r="L90" s="74">
        <v>14</v>
      </c>
      <c r="M90" s="74">
        <v>14</v>
      </c>
      <c r="N90" s="74">
        <v>14</v>
      </c>
      <c r="O90" s="74">
        <v>9</v>
      </c>
      <c r="P90" s="74">
        <v>9</v>
      </c>
      <c r="Q90" s="74">
        <v>16</v>
      </c>
      <c r="R90" s="74">
        <v>8</v>
      </c>
      <c r="S90" s="74">
        <v>15</v>
      </c>
      <c r="T90" s="74">
        <v>11</v>
      </c>
      <c r="U90" s="74">
        <v>16</v>
      </c>
      <c r="V90" s="74">
        <v>14</v>
      </c>
      <c r="W90" s="74">
        <v>2</v>
      </c>
      <c r="X90" s="74">
        <v>7</v>
      </c>
      <c r="Y90" s="74">
        <v>13</v>
      </c>
      <c r="Z90" s="74">
        <v>13</v>
      </c>
      <c r="AA90" s="74">
        <v>13</v>
      </c>
      <c r="AB90" s="74">
        <v>13</v>
      </c>
      <c r="AC90" s="74">
        <v>14</v>
      </c>
      <c r="AD90" s="74">
        <v>32</v>
      </c>
      <c r="AE90" s="74">
        <v>21</v>
      </c>
      <c r="AF90" s="74">
        <v>18</v>
      </c>
      <c r="AG90" s="74">
        <v>16</v>
      </c>
      <c r="AH90" s="74">
        <v>11</v>
      </c>
      <c r="AI90" s="74">
        <v>20</v>
      </c>
      <c r="AJ90" s="74">
        <v>23</v>
      </c>
      <c r="AK90" s="74">
        <v>22</v>
      </c>
      <c r="AL90" s="74">
        <v>17</v>
      </c>
      <c r="AM90" s="74">
        <v>26</v>
      </c>
      <c r="AN90" s="74">
        <v>14</v>
      </c>
      <c r="AO90" s="74">
        <v>9</v>
      </c>
      <c r="AP90" s="74">
        <v>20</v>
      </c>
      <c r="AQ90" s="74">
        <v>20</v>
      </c>
      <c r="AR90" s="74">
        <v>33</v>
      </c>
      <c r="AS90" s="74">
        <v>20</v>
      </c>
      <c r="AT90" s="74">
        <v>18</v>
      </c>
      <c r="AU90" s="74">
        <v>28</v>
      </c>
      <c r="AV90" s="74">
        <v>108</v>
      </c>
      <c r="AW90" s="74">
        <v>37</v>
      </c>
      <c r="AX90" s="74">
        <v>42</v>
      </c>
      <c r="AY90" s="74">
        <v>12</v>
      </c>
      <c r="AZ90" s="74">
        <v>20</v>
      </c>
      <c r="BA90" s="74">
        <v>27</v>
      </c>
      <c r="BB90" s="74" t="s">
        <v>4</v>
      </c>
      <c r="BC90" s="87">
        <f>SUM(B90:BB90)</f>
        <v>1066</v>
      </c>
      <c r="BE90" s="8"/>
    </row>
    <row r="91" spans="1:57" ht="15.75" customHeight="1" thickBot="1">
      <c r="A91" s="107" t="s">
        <v>7</v>
      </c>
      <c r="B91" s="85">
        <v>147</v>
      </c>
      <c r="C91" s="85">
        <v>145</v>
      </c>
      <c r="D91" s="85">
        <v>225</v>
      </c>
      <c r="E91" s="85">
        <v>206</v>
      </c>
      <c r="F91" s="85">
        <v>143</v>
      </c>
      <c r="G91" s="85">
        <v>61</v>
      </c>
      <c r="H91" s="85">
        <v>84</v>
      </c>
      <c r="I91" s="85">
        <v>66</v>
      </c>
      <c r="J91" s="85">
        <v>87</v>
      </c>
      <c r="K91" s="85">
        <v>72</v>
      </c>
      <c r="L91" s="85">
        <v>110</v>
      </c>
      <c r="M91" s="85">
        <v>30</v>
      </c>
      <c r="N91" s="85">
        <v>49</v>
      </c>
      <c r="O91" s="85">
        <v>25</v>
      </c>
      <c r="P91" s="85">
        <v>45</v>
      </c>
      <c r="Q91" s="85">
        <v>17</v>
      </c>
      <c r="R91" s="85">
        <v>22</v>
      </c>
      <c r="S91" s="85">
        <v>23</v>
      </c>
      <c r="T91" s="85">
        <v>43</v>
      </c>
      <c r="U91" s="85">
        <v>41</v>
      </c>
      <c r="V91" s="85">
        <v>61</v>
      </c>
      <c r="W91" s="85">
        <v>41</v>
      </c>
      <c r="X91" s="85">
        <v>48</v>
      </c>
      <c r="Y91" s="85">
        <v>47</v>
      </c>
      <c r="Z91" s="85">
        <v>45</v>
      </c>
      <c r="AA91" s="85">
        <v>66</v>
      </c>
      <c r="AB91" s="85">
        <v>94</v>
      </c>
      <c r="AC91" s="85">
        <v>51</v>
      </c>
      <c r="AD91" s="85">
        <v>39</v>
      </c>
      <c r="AE91" s="85">
        <v>20</v>
      </c>
      <c r="AF91" s="85">
        <v>89</v>
      </c>
      <c r="AG91" s="85">
        <v>62</v>
      </c>
      <c r="AH91" s="85">
        <v>53</v>
      </c>
      <c r="AI91" s="85">
        <v>73</v>
      </c>
      <c r="AJ91" s="85">
        <v>78</v>
      </c>
      <c r="AK91" s="85">
        <v>65</v>
      </c>
      <c r="AL91" s="85">
        <v>91</v>
      </c>
      <c r="AM91" s="85">
        <v>85</v>
      </c>
      <c r="AN91" s="85">
        <v>83</v>
      </c>
      <c r="AO91" s="85">
        <v>98</v>
      </c>
      <c r="AP91" s="85">
        <v>101</v>
      </c>
      <c r="AQ91" s="85">
        <v>79</v>
      </c>
      <c r="AR91" s="85">
        <v>100</v>
      </c>
      <c r="AS91" s="85">
        <v>96</v>
      </c>
      <c r="AT91" s="85">
        <v>57</v>
      </c>
      <c r="AU91" s="85">
        <v>80</v>
      </c>
      <c r="AV91" s="85">
        <v>78</v>
      </c>
      <c r="AW91" s="85">
        <v>53</v>
      </c>
      <c r="AX91" s="85">
        <v>79</v>
      </c>
      <c r="AY91" s="85">
        <v>72</v>
      </c>
      <c r="AZ91" s="85">
        <v>64</v>
      </c>
      <c r="BA91" s="85">
        <v>73</v>
      </c>
      <c r="BB91" s="85" t="s">
        <v>4</v>
      </c>
      <c r="BC91" s="88">
        <f>SUM(B91:BB91)</f>
        <v>3862</v>
      </c>
      <c r="BD91" s="9"/>
      <c r="BE91" s="10"/>
    </row>
    <row r="92" spans="1:55" ht="12" thickBot="1">
      <c r="A92" s="108" t="s">
        <v>27</v>
      </c>
      <c r="B92" s="109">
        <f>SUM(B88:B91)</f>
        <v>400</v>
      </c>
      <c r="C92" s="110">
        <f aca="true" t="shared" si="2" ref="C92:BC92">SUM(C88:C91)</f>
        <v>533</v>
      </c>
      <c r="D92" s="110">
        <f t="shared" si="2"/>
        <v>538</v>
      </c>
      <c r="E92" s="110">
        <f t="shared" si="2"/>
        <v>536</v>
      </c>
      <c r="F92" s="110">
        <f t="shared" si="2"/>
        <v>369</v>
      </c>
      <c r="G92" s="110">
        <f t="shared" si="2"/>
        <v>276</v>
      </c>
      <c r="H92" s="110">
        <f t="shared" si="2"/>
        <v>301</v>
      </c>
      <c r="I92" s="110">
        <f t="shared" si="2"/>
        <v>328</v>
      </c>
      <c r="J92" s="110">
        <f t="shared" si="2"/>
        <v>251</v>
      </c>
      <c r="K92" s="110">
        <f t="shared" si="2"/>
        <v>257</v>
      </c>
      <c r="L92" s="110">
        <f t="shared" si="2"/>
        <v>241</v>
      </c>
      <c r="M92" s="110">
        <f t="shared" si="2"/>
        <v>148</v>
      </c>
      <c r="N92" s="110">
        <f t="shared" si="2"/>
        <v>258</v>
      </c>
      <c r="O92" s="110">
        <f t="shared" si="2"/>
        <v>206</v>
      </c>
      <c r="P92" s="110">
        <f t="shared" si="2"/>
        <v>210</v>
      </c>
      <c r="Q92" s="110">
        <f t="shared" si="2"/>
        <v>135</v>
      </c>
      <c r="R92" s="110">
        <f t="shared" si="2"/>
        <v>99</v>
      </c>
      <c r="S92" s="110">
        <f t="shared" si="2"/>
        <v>159</v>
      </c>
      <c r="T92" s="110">
        <f t="shared" si="2"/>
        <v>175</v>
      </c>
      <c r="U92" s="110">
        <f t="shared" si="2"/>
        <v>115</v>
      </c>
      <c r="V92" s="110">
        <f t="shared" si="2"/>
        <v>148</v>
      </c>
      <c r="W92" s="110">
        <f t="shared" si="2"/>
        <v>115</v>
      </c>
      <c r="X92" s="110">
        <f t="shared" si="2"/>
        <v>160</v>
      </c>
      <c r="Y92" s="110">
        <f t="shared" si="2"/>
        <v>186</v>
      </c>
      <c r="Z92" s="110">
        <f t="shared" si="2"/>
        <v>171</v>
      </c>
      <c r="AA92" s="110">
        <f t="shared" si="2"/>
        <v>157</v>
      </c>
      <c r="AB92" s="110">
        <f t="shared" si="2"/>
        <v>177</v>
      </c>
      <c r="AC92" s="110">
        <f t="shared" si="2"/>
        <v>128</v>
      </c>
      <c r="AD92" s="110">
        <f t="shared" si="2"/>
        <v>146</v>
      </c>
      <c r="AE92" s="110">
        <f t="shared" si="2"/>
        <v>100</v>
      </c>
      <c r="AF92" s="110">
        <f t="shared" si="2"/>
        <v>198</v>
      </c>
      <c r="AG92" s="110">
        <f t="shared" si="2"/>
        <v>153</v>
      </c>
      <c r="AH92" s="110">
        <f t="shared" si="2"/>
        <v>159</v>
      </c>
      <c r="AI92" s="110">
        <f t="shared" si="2"/>
        <v>161</v>
      </c>
      <c r="AJ92" s="110">
        <f t="shared" si="2"/>
        <v>171</v>
      </c>
      <c r="AK92" s="110">
        <f t="shared" si="2"/>
        <v>189</v>
      </c>
      <c r="AL92" s="110">
        <f t="shared" si="2"/>
        <v>196</v>
      </c>
      <c r="AM92" s="110">
        <f t="shared" si="2"/>
        <v>215</v>
      </c>
      <c r="AN92" s="110">
        <f t="shared" si="2"/>
        <v>183</v>
      </c>
      <c r="AO92" s="110">
        <f t="shared" si="2"/>
        <v>194</v>
      </c>
      <c r="AP92" s="110">
        <f t="shared" si="2"/>
        <v>200</v>
      </c>
      <c r="AQ92" s="110">
        <f t="shared" si="2"/>
        <v>196</v>
      </c>
      <c r="AR92" s="110">
        <f t="shared" si="2"/>
        <v>236</v>
      </c>
      <c r="AS92" s="110">
        <f t="shared" si="2"/>
        <v>210</v>
      </c>
      <c r="AT92" s="110">
        <f t="shared" si="2"/>
        <v>201</v>
      </c>
      <c r="AU92" s="110">
        <f t="shared" si="2"/>
        <v>254</v>
      </c>
      <c r="AV92" s="110">
        <f t="shared" si="2"/>
        <v>392</v>
      </c>
      <c r="AW92" s="110">
        <f t="shared" si="2"/>
        <v>319</v>
      </c>
      <c r="AX92" s="110">
        <f t="shared" si="2"/>
        <v>282</v>
      </c>
      <c r="AY92" s="110">
        <f t="shared" si="2"/>
        <v>259</v>
      </c>
      <c r="AZ92" s="110">
        <f t="shared" si="2"/>
        <v>261</v>
      </c>
      <c r="BA92" s="110">
        <f t="shared" si="2"/>
        <v>274</v>
      </c>
      <c r="BB92" s="110">
        <f t="shared" si="2"/>
        <v>0</v>
      </c>
      <c r="BC92" s="111">
        <f t="shared" si="2"/>
        <v>11926</v>
      </c>
    </row>
    <row r="93" ht="11.25">
      <c r="A93" s="5" t="s">
        <v>45</v>
      </c>
    </row>
    <row r="94" ht="11.25">
      <c r="A94" s="69" t="s">
        <v>46</v>
      </c>
    </row>
    <row r="95" ht="11.25">
      <c r="A95" s="69"/>
    </row>
    <row r="97" spans="1:56" s="6" customFormat="1" ht="16.5" thickBot="1">
      <c r="A97" s="27" t="s">
        <v>49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Q97" s="15"/>
      <c r="BD97" s="7"/>
    </row>
    <row r="98" spans="1:55" s="5" customFormat="1" ht="12" thickBot="1">
      <c r="A98" s="120" t="s">
        <v>28</v>
      </c>
      <c r="B98" s="121"/>
      <c r="C98" s="122"/>
      <c r="D98" s="122" t="s">
        <v>8</v>
      </c>
      <c r="E98" s="122"/>
      <c r="F98" s="122"/>
      <c r="G98" s="123"/>
      <c r="H98" s="121"/>
      <c r="I98" s="122"/>
      <c r="J98" s="122" t="s">
        <v>29</v>
      </c>
      <c r="K98" s="121"/>
      <c r="L98" s="123"/>
      <c r="P98" s="14"/>
      <c r="Q98" s="14"/>
      <c r="BC98" s="14"/>
    </row>
    <row r="99" spans="1:55" s="5" customFormat="1" ht="12" thickBot="1">
      <c r="A99" s="124" t="s">
        <v>30</v>
      </c>
      <c r="B99" s="111" t="s">
        <v>31</v>
      </c>
      <c r="C99" s="111" t="s">
        <v>32</v>
      </c>
      <c r="D99" s="110" t="s">
        <v>33</v>
      </c>
      <c r="E99" s="111" t="s">
        <v>34</v>
      </c>
      <c r="F99" s="110" t="s">
        <v>14</v>
      </c>
      <c r="G99" s="111" t="s">
        <v>2</v>
      </c>
      <c r="H99" s="111" t="s">
        <v>15</v>
      </c>
      <c r="I99" s="109" t="s">
        <v>16</v>
      </c>
      <c r="J99" s="111" t="s">
        <v>17</v>
      </c>
      <c r="K99" s="111" t="s">
        <v>14</v>
      </c>
      <c r="L99" s="125" t="s">
        <v>2</v>
      </c>
      <c r="P99" s="14"/>
      <c r="Q99" s="14"/>
      <c r="BC99" s="14"/>
    </row>
    <row r="100" spans="1:55" s="5" customFormat="1" ht="11.25">
      <c r="A100" s="139" t="s">
        <v>35</v>
      </c>
      <c r="B100" s="133">
        <f>SUM(B15:B27)</f>
        <v>168</v>
      </c>
      <c r="C100" s="119">
        <f>SUM(C15:C27)</f>
        <v>550</v>
      </c>
      <c r="D100" s="119">
        <f>SUM(D15:D27)</f>
        <v>435</v>
      </c>
      <c r="E100" s="119">
        <f>SUM(E15:E27)</f>
        <v>3276</v>
      </c>
      <c r="F100" s="130">
        <f>SUM(F15:F27)</f>
        <v>7</v>
      </c>
      <c r="G100" s="136">
        <f>SUM(G15:G27)</f>
        <v>4436</v>
      </c>
      <c r="H100" s="133">
        <f>SUM(H15:H27)</f>
        <v>2358</v>
      </c>
      <c r="I100" s="119">
        <f>SUM(I15:I27)</f>
        <v>320</v>
      </c>
      <c r="J100" s="119">
        <f>SUM(J15:J27)</f>
        <v>1733</v>
      </c>
      <c r="K100" s="130">
        <f>SUM(K15:K27)</f>
        <v>25</v>
      </c>
      <c r="L100" s="136">
        <f>SUM(L15:L27)</f>
        <v>4436</v>
      </c>
      <c r="P100" s="14"/>
      <c r="Q100" s="14"/>
      <c r="BC100" s="14"/>
    </row>
    <row r="101" spans="1:55" s="5" customFormat="1" ht="11.25">
      <c r="A101" s="140" t="s">
        <v>36</v>
      </c>
      <c r="B101" s="134">
        <f>SUM(B28:B40)</f>
        <v>131</v>
      </c>
      <c r="C101" s="118">
        <f>SUM(C28:C40)</f>
        <v>337</v>
      </c>
      <c r="D101" s="118">
        <f>SUM(D28:D40)</f>
        <v>180</v>
      </c>
      <c r="E101" s="118">
        <f>SUM(E28:E40)</f>
        <v>1382</v>
      </c>
      <c r="F101" s="131">
        <f>SUM(F28:F40)</f>
        <v>6</v>
      </c>
      <c r="G101" s="137">
        <f>SUM(G28:G40)</f>
        <v>2036</v>
      </c>
      <c r="H101" s="134">
        <f>SUM(H28:H40)</f>
        <v>814</v>
      </c>
      <c r="I101" s="118">
        <f>SUM(I28:I40)</f>
        <v>265</v>
      </c>
      <c r="J101" s="118">
        <f>SUM(J28:J40)</f>
        <v>872</v>
      </c>
      <c r="K101" s="131">
        <f>SUM(K28:K40)</f>
        <v>85</v>
      </c>
      <c r="L101" s="137">
        <f>SUM(L28:L40)</f>
        <v>2036</v>
      </c>
      <c r="P101" s="14"/>
      <c r="Q101" s="14"/>
      <c r="BC101" s="14"/>
    </row>
    <row r="102" spans="1:55" s="5" customFormat="1" ht="11.25">
      <c r="A102" s="140" t="s">
        <v>37</v>
      </c>
      <c r="B102" s="134">
        <f>SUM(B41:B53)</f>
        <v>135</v>
      </c>
      <c r="C102" s="118">
        <f>SUM(C41:C53)</f>
        <v>417</v>
      </c>
      <c r="D102" s="118">
        <f>SUM(D41:D53)</f>
        <v>205</v>
      </c>
      <c r="E102" s="118">
        <f>SUM(E41:E53)</f>
        <v>1405</v>
      </c>
      <c r="F102" s="131">
        <f>SUM(F41:F53)</f>
        <v>14</v>
      </c>
      <c r="G102" s="137">
        <f>SUM(G41:G53)</f>
        <v>2176</v>
      </c>
      <c r="H102" s="134">
        <f>SUM(H41:H53)</f>
        <v>903</v>
      </c>
      <c r="I102" s="118">
        <f>SUM(I41:I53)</f>
        <v>378</v>
      </c>
      <c r="J102" s="118">
        <f>SUM(J41:J53)</f>
        <v>847</v>
      </c>
      <c r="K102" s="131">
        <f>SUM(K41:K53)</f>
        <v>48</v>
      </c>
      <c r="L102" s="137">
        <f>SUM(L41:L53)</f>
        <v>2176</v>
      </c>
      <c r="P102" s="14"/>
      <c r="Q102" s="14"/>
      <c r="BC102" s="14"/>
    </row>
    <row r="103" spans="1:55" s="5" customFormat="1" ht="12" thickBot="1">
      <c r="A103" s="141" t="s">
        <v>38</v>
      </c>
      <c r="B103" s="135">
        <f>SUM(B54:B67)</f>
        <v>189</v>
      </c>
      <c r="C103" s="126">
        <f>SUM(C54:C67)</f>
        <v>716</v>
      </c>
      <c r="D103" s="126">
        <f>SUM(D54:D67)</f>
        <v>340</v>
      </c>
      <c r="E103" s="126">
        <f>SUM(E54:E67)</f>
        <v>1839</v>
      </c>
      <c r="F103" s="132">
        <f>SUM(F54:F67)</f>
        <v>194</v>
      </c>
      <c r="G103" s="138">
        <f>SUM(G54:G67)</f>
        <v>3278</v>
      </c>
      <c r="H103" s="135">
        <f>SUM(H54:H67)</f>
        <v>1350</v>
      </c>
      <c r="I103" s="126">
        <f>SUM(I54:I67)</f>
        <v>371</v>
      </c>
      <c r="J103" s="126">
        <f>SUM(J54:J67)</f>
        <v>1495</v>
      </c>
      <c r="K103" s="132">
        <f>SUM(K54:K67)</f>
        <v>62</v>
      </c>
      <c r="L103" s="138">
        <f>SUM(L54:L67)</f>
        <v>3278</v>
      </c>
      <c r="P103" s="14"/>
      <c r="Q103" s="14"/>
      <c r="BC103" s="14"/>
    </row>
    <row r="104" spans="1:55" s="5" customFormat="1" ht="12" thickBot="1">
      <c r="A104" s="127" t="s">
        <v>39</v>
      </c>
      <c r="B104" s="128">
        <f>SUM(B100:B103)</f>
        <v>623</v>
      </c>
      <c r="C104" s="128">
        <f aca="true" t="shared" si="3" ref="C104:L104">SUM(C100:C103)</f>
        <v>2020</v>
      </c>
      <c r="D104" s="128">
        <f t="shared" si="3"/>
        <v>1160</v>
      </c>
      <c r="E104" s="129">
        <f t="shared" si="3"/>
        <v>7902</v>
      </c>
      <c r="F104" s="128">
        <f t="shared" si="3"/>
        <v>221</v>
      </c>
      <c r="G104" s="128">
        <f t="shared" si="3"/>
        <v>11926</v>
      </c>
      <c r="H104" s="128">
        <f t="shared" si="3"/>
        <v>5425</v>
      </c>
      <c r="I104" s="128">
        <f t="shared" si="3"/>
        <v>1334</v>
      </c>
      <c r="J104" s="129">
        <f t="shared" si="3"/>
        <v>4947</v>
      </c>
      <c r="K104" s="128">
        <f t="shared" si="3"/>
        <v>220</v>
      </c>
      <c r="L104" s="129">
        <f t="shared" si="3"/>
        <v>11926</v>
      </c>
      <c r="P104" s="14"/>
      <c r="Q104" s="14"/>
      <c r="BC104" s="14"/>
    </row>
    <row r="105" spans="1:55" s="5" customFormat="1" ht="11.25">
      <c r="A105" s="5" t="s">
        <v>45</v>
      </c>
      <c r="P105" s="14"/>
      <c r="Q105" s="14"/>
      <c r="BC105" s="14"/>
    </row>
    <row r="106" ht="11.25">
      <c r="A106" s="69" t="s">
        <v>46</v>
      </c>
    </row>
    <row r="107" ht="11.25">
      <c r="A107" s="5"/>
    </row>
  </sheetData>
  <sheetProtection/>
  <mergeCells count="13">
    <mergeCell ref="A74:A75"/>
    <mergeCell ref="B74:G74"/>
    <mergeCell ref="H74:L74"/>
    <mergeCell ref="M74:M75"/>
    <mergeCell ref="B86:BC86"/>
    <mergeCell ref="A13:A14"/>
    <mergeCell ref="B13:G13"/>
    <mergeCell ref="H13:L13"/>
    <mergeCell ref="M13:M14"/>
    <mergeCell ref="N13:N14"/>
    <mergeCell ref="O13:O14"/>
    <mergeCell ref="P13:P14"/>
    <mergeCell ref="Q13:Q14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 P. Eduardo</cp:lastModifiedBy>
  <dcterms:created xsi:type="dcterms:W3CDTF">2010-03-18T18:21:59Z</dcterms:created>
  <dcterms:modified xsi:type="dcterms:W3CDTF">2016-06-22T18:17:39Z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