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25" activeTab="0"/>
  </bookViews>
  <sheets>
    <sheet name="GVE 27 SJDCAMPOS CONSOL 2013" sheetId="1" r:id="rId1"/>
    <sheet name="Gráf1GVE27_2013" sheetId="2" r:id="rId2"/>
    <sheet name="Graf2GVE27_FEt" sheetId="3" r:id="rId3"/>
    <sheet name="Gráf3GVE27_PlTrat" sheetId="4" r:id="rId4"/>
  </sheets>
  <definedNames/>
  <calcPr fullCalcOnLoad="1"/>
</workbook>
</file>

<file path=xl/sharedStrings.xml><?xml version="1.0" encoding="utf-8"?>
<sst xmlns="http://schemas.openxmlformats.org/spreadsheetml/2006/main" count="187" uniqueCount="54">
  <si>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</si>
  <si>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</si>
  <si>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</si>
  <si>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</si>
  <si>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</si>
  <si>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</si>
  <si>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</si>
  <si>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</si>
  <si>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</si>
  <si>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</si>
  <si>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</si>
  <si>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</si>
  <si>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</si>
  <si>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</si>
  <si>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</si>
  <si>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</si>
  <si>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</si>
  <si>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</si>
  <si>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</si>
  <si>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</si>
  <si>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</si>
  <si>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</si>
  <si>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</si>
  <si>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</si>
  <si>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</si>
  <si>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</si>
  <si>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</si>
  <si>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</si>
  <si>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</si>
  <si>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</si>
  <si>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</si>
  <si>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</si>
  <si>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</si>
  <si>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</si>
  <si>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</si>
  <si>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</si>
  <si>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</si>
  <si>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</si>
  <si>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</si>
  <si>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</si>
  <si>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</si>
  <si>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</si>
  <si>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</si>
  <si>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</si>
  <si>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</si>
  <si>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</si>
  <si>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27 SÃO JOSÉ DOS CAMPOS, ESP, 2013</t>
  </si>
  <si>
    <r>
      <t>Tabela 1.</t>
    </r>
    <r>
      <rPr>
        <sz val="12"/>
        <color indexed="8"/>
        <rFont val="Arial"/>
        <family val="2"/>
      </rPr>
      <t xml:space="preserve"> MDDA: Casos de diarréia por faixa etária, plano de tratamento e outras variáveis, por semana epidemiológica GVE 27 - SÃO JOSÉ DOS CAMPOS,  2013</t>
    </r>
  </si>
  <si>
    <t>Fonte: SIVEP_DDA corrigido</t>
  </si>
  <si>
    <t>Revisado em 13/04/2016 - encerramento oficial dos dados do sistema SIVEP_DDA</t>
  </si>
  <si>
    <t>Média</t>
  </si>
  <si>
    <r>
      <t xml:space="preserve">Tabela 2. </t>
    </r>
    <r>
      <rPr>
        <sz val="12"/>
        <color indexed="8"/>
        <rFont val="Arial"/>
        <family val="2"/>
      </rPr>
      <t>MDDA: Distribuição dos casos de diarréia por faixa etária, plano de tratamento e outras variáveis, por município, GVE 27 - SÃO JOSÉ DOS CAMPOS, 2013</t>
    </r>
  </si>
  <si>
    <r>
      <t xml:space="preserve">Tabela 3. MDDA: </t>
    </r>
    <r>
      <rPr>
        <sz val="12"/>
        <color indexed="8"/>
        <rFont val="Arial"/>
        <family val="2"/>
      </rPr>
      <t>Distribuição de casos de diarréia por município e semana epidemiológica, GVE 27 - SÃO JOSÉ DOS CAMPOS, 2013</t>
    </r>
  </si>
  <si>
    <t>Tabela 4. MDDA: Número de Casos de Diarréia por Faixa Etária, Plano de Tratamento, por trimestre de ocorrência, GVE  27 - SÃO JOSÉ DOS CAMPOS, 2013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</si>
</sst>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&quot;Ativado&quot;;&quot;Ativado&quot;;&quot;Desativado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44" applyNumberFormat="1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176" fontId="6" fillId="0" borderId="24" xfId="0" applyNumberFormat="1" applyFont="1" applyBorder="1" applyAlignment="1">
      <alignment horizontal="center" wrapText="1"/>
    </xf>
    <xf numFmtId="176" fontId="6" fillId="0" borderId="26" xfId="0" applyNumberFormat="1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176" fontId="6" fillId="0" borderId="32" xfId="0" applyNumberFormat="1" applyFont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1" fontId="3" fillId="33" borderId="34" xfId="0" applyNumberFormat="1" applyFont="1" applyFill="1" applyBorder="1" applyAlignment="1">
      <alignment horizontal="center" wrapText="1"/>
    </xf>
    <xf numFmtId="176" fontId="3" fillId="33" borderId="35" xfId="0" applyNumberFormat="1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1" fontId="3" fillId="33" borderId="37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6" fillId="0" borderId="29" xfId="0" applyFont="1" applyBorder="1" applyAlignment="1">
      <alignment/>
    </xf>
    <xf numFmtId="0" fontId="3" fillId="0" borderId="47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6" fillId="0" borderId="48" xfId="0" applyFont="1" applyBorder="1" applyAlignment="1">
      <alignment horizontal="center" wrapText="1"/>
    </xf>
    <xf numFmtId="0" fontId="6" fillId="0" borderId="46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 horizontal="center" wrapText="1"/>
    </xf>
    <xf numFmtId="0" fontId="6" fillId="0" borderId="47" xfId="0" applyFont="1" applyBorder="1" applyAlignment="1">
      <alignment/>
    </xf>
    <xf numFmtId="0" fontId="6" fillId="0" borderId="51" xfId="0" applyFont="1" applyBorder="1" applyAlignment="1">
      <alignment horizontal="center" wrapText="1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52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3" fillId="33" borderId="55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3" fillId="33" borderId="56" xfId="0" applyFont="1" applyFill="1" applyBorder="1" applyAlignment="1">
      <alignment horizontal="left"/>
    </xf>
    <xf numFmtId="0" fontId="3" fillId="33" borderId="55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33" borderId="52" xfId="0" applyFont="1" applyFill="1" applyBorder="1" applyAlignment="1">
      <alignment horizontal="left"/>
    </xf>
    <xf numFmtId="0" fontId="2" fillId="33" borderId="5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6" fillId="33" borderId="57" xfId="0" applyFont="1" applyFill="1" applyBorder="1" applyAlignment="1">
      <alignment horizontal="center" wrapText="1"/>
    </xf>
    <xf numFmtId="0" fontId="6" fillId="33" borderId="58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27 São José dos Campos,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94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27 SJDCAMPOS CONSOL 2013'!$B$100:$BA$100</c:f>
              <c:numCache>
                <c:ptCount val="52"/>
                <c:pt idx="0">
                  <c:v>1086</c:v>
                </c:pt>
                <c:pt idx="1">
                  <c:v>1299</c:v>
                </c:pt>
                <c:pt idx="2">
                  <c:v>949</c:v>
                </c:pt>
                <c:pt idx="3">
                  <c:v>1039</c:v>
                </c:pt>
                <c:pt idx="4">
                  <c:v>986</c:v>
                </c:pt>
                <c:pt idx="5">
                  <c:v>947</c:v>
                </c:pt>
                <c:pt idx="6">
                  <c:v>1008</c:v>
                </c:pt>
                <c:pt idx="7">
                  <c:v>1078</c:v>
                </c:pt>
                <c:pt idx="8">
                  <c:v>973</c:v>
                </c:pt>
                <c:pt idx="9">
                  <c:v>1054</c:v>
                </c:pt>
                <c:pt idx="10">
                  <c:v>1057</c:v>
                </c:pt>
                <c:pt idx="11">
                  <c:v>828</c:v>
                </c:pt>
                <c:pt idx="12">
                  <c:v>784</c:v>
                </c:pt>
                <c:pt idx="13">
                  <c:v>892</c:v>
                </c:pt>
                <c:pt idx="14">
                  <c:v>976</c:v>
                </c:pt>
                <c:pt idx="15">
                  <c:v>822</c:v>
                </c:pt>
                <c:pt idx="16">
                  <c:v>778</c:v>
                </c:pt>
                <c:pt idx="17">
                  <c:v>808</c:v>
                </c:pt>
                <c:pt idx="18">
                  <c:v>732</c:v>
                </c:pt>
                <c:pt idx="19">
                  <c:v>821</c:v>
                </c:pt>
                <c:pt idx="20">
                  <c:v>815</c:v>
                </c:pt>
                <c:pt idx="21">
                  <c:v>670</c:v>
                </c:pt>
                <c:pt idx="22">
                  <c:v>778</c:v>
                </c:pt>
                <c:pt idx="23">
                  <c:v>894</c:v>
                </c:pt>
                <c:pt idx="24">
                  <c:v>850</c:v>
                </c:pt>
                <c:pt idx="25">
                  <c:v>821</c:v>
                </c:pt>
                <c:pt idx="26">
                  <c:v>693</c:v>
                </c:pt>
                <c:pt idx="27">
                  <c:v>768</c:v>
                </c:pt>
                <c:pt idx="28">
                  <c:v>737</c:v>
                </c:pt>
                <c:pt idx="29">
                  <c:v>620</c:v>
                </c:pt>
                <c:pt idx="30">
                  <c:v>680</c:v>
                </c:pt>
                <c:pt idx="31">
                  <c:v>829</c:v>
                </c:pt>
                <c:pt idx="32">
                  <c:v>802</c:v>
                </c:pt>
                <c:pt idx="33">
                  <c:v>862</c:v>
                </c:pt>
                <c:pt idx="34">
                  <c:v>910</c:v>
                </c:pt>
                <c:pt idx="35">
                  <c:v>905</c:v>
                </c:pt>
                <c:pt idx="36">
                  <c:v>1163</c:v>
                </c:pt>
                <c:pt idx="37">
                  <c:v>1167</c:v>
                </c:pt>
                <c:pt idx="38">
                  <c:v>1062</c:v>
                </c:pt>
                <c:pt idx="39">
                  <c:v>927</c:v>
                </c:pt>
                <c:pt idx="40">
                  <c:v>932</c:v>
                </c:pt>
                <c:pt idx="41">
                  <c:v>1153</c:v>
                </c:pt>
                <c:pt idx="42">
                  <c:v>1170</c:v>
                </c:pt>
                <c:pt idx="43">
                  <c:v>1004</c:v>
                </c:pt>
                <c:pt idx="44">
                  <c:v>1072</c:v>
                </c:pt>
                <c:pt idx="45">
                  <c:v>1150</c:v>
                </c:pt>
                <c:pt idx="46">
                  <c:v>1068</c:v>
                </c:pt>
                <c:pt idx="47">
                  <c:v>925</c:v>
                </c:pt>
                <c:pt idx="48">
                  <c:v>884</c:v>
                </c:pt>
                <c:pt idx="49">
                  <c:v>829</c:v>
                </c:pt>
                <c:pt idx="50">
                  <c:v>824</c:v>
                </c:pt>
                <c:pt idx="51">
                  <c:v>725</c:v>
                </c:pt>
              </c:numCache>
            </c:numRef>
          </c:val>
          <c:smooth val="0"/>
        </c:ser>
        <c:marker val="1"/>
        <c:axId val="4412721"/>
        <c:axId val="39714490"/>
      </c:lineChart>
      <c:catAx>
        <c:axId val="4412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14490"/>
        <c:crosses val="autoZero"/>
        <c:auto val="1"/>
        <c:lblOffset val="100"/>
        <c:tickLblSkip val="1"/>
        <c:noMultiLvlLbl val="0"/>
      </c:catAx>
      <c:valAx>
        <c:axId val="39714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2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27 São José dos Campos, ESP, 2013</a:t>
            </a:r>
          </a:p>
        </c:rich>
      </c:tx>
      <c:layout>
        <c:manualLayout>
          <c:xMode val="factor"/>
          <c:yMode val="factor"/>
          <c:x val="0.061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275"/>
          <c:w val="0.87425"/>
          <c:h val="0.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27 SJDCAMPOS CONSOL 2013'!$B$107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2013'!$B$108:$B$111</c:f>
              <c:numCache>
                <c:ptCount val="4"/>
                <c:pt idx="0">
                  <c:v>458</c:v>
                </c:pt>
                <c:pt idx="1">
                  <c:v>423</c:v>
                </c:pt>
                <c:pt idx="2">
                  <c:v>394</c:v>
                </c:pt>
                <c:pt idx="3">
                  <c:v>473</c:v>
                </c:pt>
              </c:numCache>
            </c:numRef>
          </c:val>
        </c:ser>
        <c:ser>
          <c:idx val="1"/>
          <c:order val="1"/>
          <c:tx>
            <c:strRef>
              <c:f>'GVE 27 SJDCAMPOS CONSOL 2013'!$C$107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2013'!$C$108:$C$111</c:f>
              <c:numCache>
                <c:ptCount val="4"/>
                <c:pt idx="0">
                  <c:v>2009</c:v>
                </c:pt>
                <c:pt idx="1">
                  <c:v>2039</c:v>
                </c:pt>
                <c:pt idx="2">
                  <c:v>2171</c:v>
                </c:pt>
                <c:pt idx="3">
                  <c:v>2215</c:v>
                </c:pt>
              </c:numCache>
            </c:numRef>
          </c:val>
        </c:ser>
        <c:ser>
          <c:idx val="2"/>
          <c:order val="2"/>
          <c:tx>
            <c:strRef>
              <c:f>'GVE 27 SJDCAMPOS CONSOL 2013'!$D$107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2013'!$D$108:$D$111</c:f>
              <c:numCache>
                <c:ptCount val="4"/>
                <c:pt idx="0">
                  <c:v>1243</c:v>
                </c:pt>
                <c:pt idx="1">
                  <c:v>1197</c:v>
                </c:pt>
                <c:pt idx="2">
                  <c:v>1227</c:v>
                </c:pt>
                <c:pt idx="3">
                  <c:v>1375</c:v>
                </c:pt>
              </c:numCache>
            </c:numRef>
          </c:val>
        </c:ser>
        <c:ser>
          <c:idx val="3"/>
          <c:order val="3"/>
          <c:tx>
            <c:strRef>
              <c:f>'GVE 27 SJDCAMPOS CONSOL 2013'!$E$107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2013'!$E$108:$E$111</c:f>
              <c:numCache>
                <c:ptCount val="4"/>
                <c:pt idx="0">
                  <c:v>9376</c:v>
                </c:pt>
                <c:pt idx="1">
                  <c:v>6927</c:v>
                </c:pt>
                <c:pt idx="2">
                  <c:v>7268</c:v>
                </c:pt>
                <c:pt idx="3">
                  <c:v>8317</c:v>
                </c:pt>
              </c:numCache>
            </c:numRef>
          </c:val>
        </c:ser>
        <c:ser>
          <c:idx val="4"/>
          <c:order val="4"/>
          <c:tx>
            <c:strRef>
              <c:f>'GVE 27 SJDCAMPOS CONSOL 2013'!$F$107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2013'!$F$108:$F$111</c:f>
              <c:numCache>
                <c:ptCount val="4"/>
                <c:pt idx="0">
                  <c:v>2</c:v>
                </c:pt>
                <c:pt idx="1">
                  <c:v>71</c:v>
                </c:pt>
                <c:pt idx="2">
                  <c:v>138</c:v>
                </c:pt>
                <c:pt idx="3">
                  <c:v>283</c:v>
                </c:pt>
              </c:numCache>
            </c:numRef>
          </c:val>
        </c:ser>
        <c:overlap val="-25"/>
        <c:gapWidth val="75"/>
        <c:axId val="21886091"/>
        <c:axId val="62757092"/>
      </c:barChart>
      <c:catAx>
        <c:axId val="21886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 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757092"/>
        <c:crosses val="autoZero"/>
        <c:auto val="1"/>
        <c:lblOffset val="100"/>
        <c:tickLblSkip val="1"/>
        <c:noMultiLvlLbl val="0"/>
      </c:catAx>
      <c:valAx>
        <c:axId val="62757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886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525"/>
          <c:y val="0.91275"/>
          <c:w val="0.374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27 São José dos Campos,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2013'!$H$108:$H$111</c:f>
              <c:numCache>
                <c:ptCount val="4"/>
                <c:pt idx="0">
                  <c:v>7605</c:v>
                </c:pt>
                <c:pt idx="1">
                  <c:v>6346</c:v>
                </c:pt>
                <c:pt idx="2">
                  <c:v>6345</c:v>
                </c:pt>
                <c:pt idx="3">
                  <c:v>7313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2013'!$I$108:$I$111</c:f>
              <c:numCache>
                <c:ptCount val="4"/>
                <c:pt idx="0">
                  <c:v>3156</c:v>
                </c:pt>
                <c:pt idx="1">
                  <c:v>2223</c:v>
                </c:pt>
                <c:pt idx="2">
                  <c:v>2547</c:v>
                </c:pt>
                <c:pt idx="3">
                  <c:v>2895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2013'!$J$108:$J$111</c:f>
              <c:numCache>
                <c:ptCount val="4"/>
                <c:pt idx="0">
                  <c:v>2325</c:v>
                </c:pt>
                <c:pt idx="1">
                  <c:v>2082</c:v>
                </c:pt>
                <c:pt idx="2">
                  <c:v>2287</c:v>
                </c:pt>
                <c:pt idx="3">
                  <c:v>2369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2013'!$A$108:$A$111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2013'!$K$108:$K$111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19</c:v>
                </c:pt>
                <c:pt idx="3">
                  <c:v>86</c:v>
                </c:pt>
              </c:numCache>
            </c:numRef>
          </c:val>
        </c:ser>
        <c:axId val="27942917"/>
        <c:axId val="50159662"/>
      </c:barChart>
      <c:catAx>
        <c:axId val="27942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59662"/>
        <c:crosses val="autoZero"/>
        <c:auto val="1"/>
        <c:lblOffset val="100"/>
        <c:tickLblSkip val="1"/>
        <c:noMultiLvlLbl val="0"/>
      </c:catAx>
      <c:valAx>
        <c:axId val="50159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42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1"/>
          <c:y val="0.94775"/>
          <c:w val="0.1197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</xdr:rowOff>
    </xdr:from>
    <xdr:to>
      <xdr:col>0</xdr:col>
      <xdr:colOff>1009650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6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18.28125" style="3" customWidth="1"/>
    <col min="2" max="12" width="9.140625" style="3" customWidth="1"/>
    <col min="13" max="14" width="10.00390625" style="3" bestFit="1" customWidth="1"/>
    <col min="15" max="16" width="9.140625" style="3" customWidth="1"/>
    <col min="17" max="17" width="9.140625" style="15" customWidth="1"/>
    <col min="18" max="16384" width="9.140625" style="3" customWidth="1"/>
  </cols>
  <sheetData>
    <row r="1" spans="1:55" s="7" customFormat="1" ht="11.25">
      <c r="A1" s="13"/>
      <c r="B1" s="2" t="s">
        <v>26</v>
      </c>
      <c r="O1" s="14"/>
      <c r="BC1" s="18"/>
    </row>
    <row r="2" spans="1:55" s="7" customFormat="1" ht="11.25">
      <c r="A2" s="13"/>
      <c r="B2" s="2" t="s">
        <v>27</v>
      </c>
      <c r="O2" s="14"/>
      <c r="BC2" s="18"/>
    </row>
    <row r="3" spans="1:55" s="7" customFormat="1" ht="18">
      <c r="A3" s="13"/>
      <c r="B3" s="6" t="s">
        <v>28</v>
      </c>
      <c r="H3" s="19" t="s">
        <v>46</v>
      </c>
      <c r="O3" s="14"/>
      <c r="BC3" s="18"/>
    </row>
    <row r="4" spans="1:55" s="7" customFormat="1" ht="11.25">
      <c r="A4" s="13"/>
      <c r="B4" s="6" t="s">
        <v>29</v>
      </c>
      <c r="O4" s="14"/>
      <c r="BC4" s="18"/>
    </row>
    <row r="5" spans="1:55" s="7" customFormat="1" ht="11.25">
      <c r="A5" s="13"/>
      <c r="B5" s="20" t="s">
        <v>30</v>
      </c>
      <c r="O5" s="14"/>
      <c r="BC5" s="18"/>
    </row>
    <row r="6" spans="1:55" s="7" customFormat="1" ht="11.25">
      <c r="A6" s="13"/>
      <c r="B6" s="20"/>
      <c r="O6" s="14"/>
      <c r="BC6" s="18"/>
    </row>
    <row r="7" spans="1:55" s="7" customFormat="1" ht="12.75">
      <c r="A7" s="13"/>
      <c r="B7" s="20"/>
      <c r="C7" s="21" t="s">
        <v>43</v>
      </c>
      <c r="O7" s="14"/>
      <c r="BC7" s="18"/>
    </row>
    <row r="8" spans="1:55" s="7" customFormat="1" ht="12.75">
      <c r="A8" s="13"/>
      <c r="B8" s="20"/>
      <c r="C8" s="22" t="s">
        <v>44</v>
      </c>
      <c r="O8" s="14"/>
      <c r="BC8" s="18"/>
    </row>
    <row r="9" spans="1:55" s="7" customFormat="1" ht="12.75">
      <c r="A9" s="13"/>
      <c r="C9" s="22" t="s">
        <v>45</v>
      </c>
      <c r="O9" s="14"/>
      <c r="BC9" s="18"/>
    </row>
    <row r="10" spans="1:56" s="7" customFormat="1" ht="11.25">
      <c r="A10" s="13"/>
      <c r="B10" s="2"/>
      <c r="G10" s="4"/>
      <c r="Q10" s="14"/>
      <c r="BD10" s="18"/>
    </row>
    <row r="11" spans="1:56" ht="11.25">
      <c r="A11" s="1"/>
      <c r="B11" s="2"/>
      <c r="G11" s="4"/>
      <c r="BD11" s="5"/>
    </row>
    <row r="12" spans="1:56" s="9" customFormat="1" ht="16.5" thickBot="1">
      <c r="A12" s="23" t="s">
        <v>47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6"/>
      <c r="BD12" s="10"/>
    </row>
    <row r="13" spans="1:17" ht="36" customHeight="1" thickBot="1">
      <c r="A13" s="118" t="s">
        <v>22</v>
      </c>
      <c r="B13" s="120" t="s">
        <v>12</v>
      </c>
      <c r="C13" s="120"/>
      <c r="D13" s="120"/>
      <c r="E13" s="120"/>
      <c r="F13" s="120"/>
      <c r="G13" s="120"/>
      <c r="H13" s="121" t="s">
        <v>13</v>
      </c>
      <c r="I13" s="122"/>
      <c r="J13" s="122"/>
      <c r="K13" s="122"/>
      <c r="L13" s="123"/>
      <c r="M13" s="124" t="s">
        <v>23</v>
      </c>
      <c r="N13" s="126" t="s">
        <v>24</v>
      </c>
      <c r="O13" s="130" t="s">
        <v>25</v>
      </c>
      <c r="P13" s="129"/>
      <c r="Q13" s="129"/>
    </row>
    <row r="14" spans="1:17" ht="12" thickBot="1">
      <c r="A14" s="119"/>
      <c r="B14" s="31" t="s">
        <v>14</v>
      </c>
      <c r="C14" s="32" t="s">
        <v>15</v>
      </c>
      <c r="D14" s="32" t="s">
        <v>16</v>
      </c>
      <c r="E14" s="32" t="s">
        <v>17</v>
      </c>
      <c r="F14" s="33" t="s">
        <v>18</v>
      </c>
      <c r="G14" s="34" t="s">
        <v>2</v>
      </c>
      <c r="H14" s="35" t="s">
        <v>19</v>
      </c>
      <c r="I14" s="32" t="s">
        <v>20</v>
      </c>
      <c r="J14" s="32" t="s">
        <v>21</v>
      </c>
      <c r="K14" s="33" t="s">
        <v>18</v>
      </c>
      <c r="L14" s="34" t="s">
        <v>2</v>
      </c>
      <c r="M14" s="125"/>
      <c r="N14" s="127"/>
      <c r="O14" s="131"/>
      <c r="P14" s="129"/>
      <c r="Q14" s="129"/>
    </row>
    <row r="15" spans="1:17" ht="11.25">
      <c r="A15" s="36">
        <v>1</v>
      </c>
      <c r="B15" s="38">
        <v>43</v>
      </c>
      <c r="C15" s="39">
        <v>174</v>
      </c>
      <c r="D15" s="39">
        <v>95</v>
      </c>
      <c r="E15" s="39">
        <v>773</v>
      </c>
      <c r="F15" s="40">
        <v>1</v>
      </c>
      <c r="G15" s="43">
        <v>1086</v>
      </c>
      <c r="H15" s="38">
        <v>661</v>
      </c>
      <c r="I15" s="39">
        <v>245</v>
      </c>
      <c r="J15" s="39">
        <v>180</v>
      </c>
      <c r="K15" s="40">
        <v>0</v>
      </c>
      <c r="L15" s="43">
        <v>1086</v>
      </c>
      <c r="M15" s="38">
        <v>20</v>
      </c>
      <c r="N15" s="39">
        <v>19</v>
      </c>
      <c r="O15" s="45">
        <f aca="true" t="shared" si="0" ref="O15:O66">(N15*100/M15)</f>
        <v>95</v>
      </c>
      <c r="P15" s="24"/>
      <c r="Q15" s="25"/>
    </row>
    <row r="16" spans="1:17" ht="11.25">
      <c r="A16" s="37">
        <v>2</v>
      </c>
      <c r="B16" s="41">
        <v>48</v>
      </c>
      <c r="C16" s="28">
        <v>177</v>
      </c>
      <c r="D16" s="28">
        <v>117</v>
      </c>
      <c r="E16" s="28">
        <v>957</v>
      </c>
      <c r="F16" s="42">
        <v>0</v>
      </c>
      <c r="G16" s="44">
        <v>1299</v>
      </c>
      <c r="H16" s="41">
        <v>704</v>
      </c>
      <c r="I16" s="28">
        <v>328</v>
      </c>
      <c r="J16" s="28">
        <v>267</v>
      </c>
      <c r="K16" s="42">
        <v>0</v>
      </c>
      <c r="L16" s="44">
        <v>1299</v>
      </c>
      <c r="M16" s="41">
        <v>20</v>
      </c>
      <c r="N16" s="28">
        <v>19</v>
      </c>
      <c r="O16" s="46">
        <f t="shared" si="0"/>
        <v>95</v>
      </c>
      <c r="P16" s="24"/>
      <c r="Q16" s="25"/>
    </row>
    <row r="17" spans="1:17" ht="11.25">
      <c r="A17" s="37">
        <v>3</v>
      </c>
      <c r="B17" s="41">
        <v>26</v>
      </c>
      <c r="C17" s="28">
        <v>124</v>
      </c>
      <c r="D17" s="28">
        <v>99</v>
      </c>
      <c r="E17" s="28">
        <v>700</v>
      </c>
      <c r="F17" s="42">
        <v>0</v>
      </c>
      <c r="G17" s="44">
        <v>949</v>
      </c>
      <c r="H17" s="41">
        <v>563</v>
      </c>
      <c r="I17" s="28">
        <v>198</v>
      </c>
      <c r="J17" s="28">
        <v>188</v>
      </c>
      <c r="K17" s="42">
        <v>0</v>
      </c>
      <c r="L17" s="44">
        <v>949</v>
      </c>
      <c r="M17" s="41">
        <v>20</v>
      </c>
      <c r="N17" s="28">
        <v>19</v>
      </c>
      <c r="O17" s="46">
        <f t="shared" si="0"/>
        <v>95</v>
      </c>
      <c r="P17" s="24"/>
      <c r="Q17" s="25"/>
    </row>
    <row r="18" spans="1:17" ht="11.25">
      <c r="A18" s="37">
        <v>4</v>
      </c>
      <c r="B18" s="41">
        <v>26</v>
      </c>
      <c r="C18" s="28">
        <v>143</v>
      </c>
      <c r="D18" s="28">
        <v>83</v>
      </c>
      <c r="E18" s="28">
        <v>787</v>
      </c>
      <c r="F18" s="42">
        <v>0</v>
      </c>
      <c r="G18" s="44">
        <v>1039</v>
      </c>
      <c r="H18" s="41">
        <v>568</v>
      </c>
      <c r="I18" s="28">
        <v>263</v>
      </c>
      <c r="J18" s="28">
        <v>208</v>
      </c>
      <c r="K18" s="42">
        <v>0</v>
      </c>
      <c r="L18" s="44">
        <v>1039</v>
      </c>
      <c r="M18" s="41">
        <v>20</v>
      </c>
      <c r="N18" s="28">
        <v>19</v>
      </c>
      <c r="O18" s="46">
        <f t="shared" si="0"/>
        <v>95</v>
      </c>
      <c r="P18" s="24"/>
      <c r="Q18" s="25"/>
    </row>
    <row r="19" spans="1:17" ht="11.25">
      <c r="A19" s="37">
        <v>5</v>
      </c>
      <c r="B19" s="41">
        <v>30</v>
      </c>
      <c r="C19" s="28">
        <v>132</v>
      </c>
      <c r="D19" s="28">
        <v>96</v>
      </c>
      <c r="E19" s="28">
        <v>728</v>
      </c>
      <c r="F19" s="42">
        <v>0</v>
      </c>
      <c r="G19" s="44">
        <v>986</v>
      </c>
      <c r="H19" s="41">
        <v>570</v>
      </c>
      <c r="I19" s="28">
        <v>203</v>
      </c>
      <c r="J19" s="28">
        <v>213</v>
      </c>
      <c r="K19" s="42">
        <v>0</v>
      </c>
      <c r="L19" s="44">
        <v>986</v>
      </c>
      <c r="M19" s="41">
        <v>20</v>
      </c>
      <c r="N19" s="28">
        <v>19</v>
      </c>
      <c r="O19" s="46">
        <f t="shared" si="0"/>
        <v>95</v>
      </c>
      <c r="P19" s="24"/>
      <c r="Q19" s="25"/>
    </row>
    <row r="20" spans="1:17" ht="11.25">
      <c r="A20" s="37">
        <v>6</v>
      </c>
      <c r="B20" s="41">
        <v>27</v>
      </c>
      <c r="C20" s="28">
        <v>118</v>
      </c>
      <c r="D20" s="28">
        <v>86</v>
      </c>
      <c r="E20" s="28">
        <v>716</v>
      </c>
      <c r="F20" s="42">
        <v>0</v>
      </c>
      <c r="G20" s="44">
        <v>947</v>
      </c>
      <c r="H20" s="41">
        <v>549</v>
      </c>
      <c r="I20" s="28">
        <v>211</v>
      </c>
      <c r="J20" s="28">
        <v>187</v>
      </c>
      <c r="K20" s="42">
        <v>0</v>
      </c>
      <c r="L20" s="44">
        <v>947</v>
      </c>
      <c r="M20" s="41">
        <v>20</v>
      </c>
      <c r="N20" s="28">
        <v>19</v>
      </c>
      <c r="O20" s="46">
        <f t="shared" si="0"/>
        <v>95</v>
      </c>
      <c r="P20" s="24"/>
      <c r="Q20" s="25"/>
    </row>
    <row r="21" spans="1:17" ht="11.25">
      <c r="A21" s="37">
        <v>7</v>
      </c>
      <c r="B21" s="41">
        <v>27</v>
      </c>
      <c r="C21" s="28">
        <v>138</v>
      </c>
      <c r="D21" s="28">
        <v>90</v>
      </c>
      <c r="E21" s="28">
        <v>753</v>
      </c>
      <c r="F21" s="42">
        <v>0</v>
      </c>
      <c r="G21" s="44">
        <v>1008</v>
      </c>
      <c r="H21" s="41">
        <v>554</v>
      </c>
      <c r="I21" s="28">
        <v>299</v>
      </c>
      <c r="J21" s="28">
        <v>155</v>
      </c>
      <c r="K21" s="42">
        <v>0</v>
      </c>
      <c r="L21" s="44">
        <v>1008</v>
      </c>
      <c r="M21" s="41">
        <v>20</v>
      </c>
      <c r="N21" s="28">
        <v>19</v>
      </c>
      <c r="O21" s="46">
        <f t="shared" si="0"/>
        <v>95</v>
      </c>
      <c r="P21" s="24"/>
      <c r="Q21" s="25"/>
    </row>
    <row r="22" spans="1:17" ht="11.25">
      <c r="A22" s="37">
        <v>8</v>
      </c>
      <c r="B22" s="41">
        <v>28</v>
      </c>
      <c r="C22" s="28">
        <v>129</v>
      </c>
      <c r="D22" s="28">
        <v>123</v>
      </c>
      <c r="E22" s="28">
        <v>798</v>
      </c>
      <c r="F22" s="42">
        <v>0</v>
      </c>
      <c r="G22" s="44">
        <v>1078</v>
      </c>
      <c r="H22" s="41">
        <v>682</v>
      </c>
      <c r="I22" s="28">
        <v>221</v>
      </c>
      <c r="J22" s="28">
        <v>175</v>
      </c>
      <c r="K22" s="42">
        <v>0</v>
      </c>
      <c r="L22" s="44">
        <v>1078</v>
      </c>
      <c r="M22" s="41">
        <v>20</v>
      </c>
      <c r="N22" s="28">
        <v>19</v>
      </c>
      <c r="O22" s="46">
        <f t="shared" si="0"/>
        <v>95</v>
      </c>
      <c r="P22" s="24"/>
      <c r="Q22" s="25"/>
    </row>
    <row r="23" spans="1:17" ht="11.25">
      <c r="A23" s="37">
        <v>9</v>
      </c>
      <c r="B23" s="41">
        <v>26</v>
      </c>
      <c r="C23" s="28">
        <v>190</v>
      </c>
      <c r="D23" s="28">
        <v>95</v>
      </c>
      <c r="E23" s="28">
        <v>661</v>
      </c>
      <c r="F23" s="42">
        <v>1</v>
      </c>
      <c r="G23" s="44">
        <v>973</v>
      </c>
      <c r="H23" s="41">
        <v>545</v>
      </c>
      <c r="I23" s="28">
        <v>293</v>
      </c>
      <c r="J23" s="28">
        <v>135</v>
      </c>
      <c r="K23" s="42">
        <v>0</v>
      </c>
      <c r="L23" s="44">
        <v>973</v>
      </c>
      <c r="M23" s="41">
        <v>20</v>
      </c>
      <c r="N23" s="28">
        <v>19</v>
      </c>
      <c r="O23" s="46">
        <f t="shared" si="0"/>
        <v>95</v>
      </c>
      <c r="P23" s="24"/>
      <c r="Q23" s="25"/>
    </row>
    <row r="24" spans="1:17" ht="11.25">
      <c r="A24" s="37">
        <v>10</v>
      </c>
      <c r="B24" s="41">
        <v>53</v>
      </c>
      <c r="C24" s="28">
        <v>177</v>
      </c>
      <c r="D24" s="28">
        <v>100</v>
      </c>
      <c r="E24" s="28">
        <v>724</v>
      </c>
      <c r="F24" s="42">
        <v>0</v>
      </c>
      <c r="G24" s="44">
        <v>1054</v>
      </c>
      <c r="H24" s="41">
        <v>602</v>
      </c>
      <c r="I24" s="28">
        <v>275</v>
      </c>
      <c r="J24" s="28">
        <v>177</v>
      </c>
      <c r="K24" s="42">
        <v>0</v>
      </c>
      <c r="L24" s="44">
        <v>1054</v>
      </c>
      <c r="M24" s="41">
        <v>20</v>
      </c>
      <c r="N24" s="28">
        <v>19</v>
      </c>
      <c r="O24" s="46">
        <f t="shared" si="0"/>
        <v>95</v>
      </c>
      <c r="P24" s="24"/>
      <c r="Q24" s="25"/>
    </row>
    <row r="25" spans="1:17" ht="11.25">
      <c r="A25" s="37">
        <v>11</v>
      </c>
      <c r="B25" s="41">
        <v>41</v>
      </c>
      <c r="C25" s="28">
        <v>184</v>
      </c>
      <c r="D25" s="28">
        <v>99</v>
      </c>
      <c r="E25" s="28">
        <v>733</v>
      </c>
      <c r="F25" s="42">
        <v>0</v>
      </c>
      <c r="G25" s="44">
        <v>1057</v>
      </c>
      <c r="H25" s="41">
        <v>643</v>
      </c>
      <c r="I25" s="28">
        <v>263</v>
      </c>
      <c r="J25" s="28">
        <v>149</v>
      </c>
      <c r="K25" s="42">
        <v>2</v>
      </c>
      <c r="L25" s="44">
        <v>1057</v>
      </c>
      <c r="M25" s="41">
        <v>20</v>
      </c>
      <c r="N25" s="28">
        <v>19</v>
      </c>
      <c r="O25" s="46">
        <f t="shared" si="0"/>
        <v>95</v>
      </c>
      <c r="P25" s="24"/>
      <c r="Q25" s="25"/>
    </row>
    <row r="26" spans="1:17" ht="11.25">
      <c r="A26" s="37">
        <v>12</v>
      </c>
      <c r="B26" s="41">
        <v>34</v>
      </c>
      <c r="C26" s="28">
        <v>165</v>
      </c>
      <c r="D26" s="28">
        <v>79</v>
      </c>
      <c r="E26" s="28">
        <v>550</v>
      </c>
      <c r="F26" s="42">
        <v>0</v>
      </c>
      <c r="G26" s="44">
        <v>828</v>
      </c>
      <c r="H26" s="41">
        <v>474</v>
      </c>
      <c r="I26" s="28">
        <v>215</v>
      </c>
      <c r="J26" s="28">
        <v>139</v>
      </c>
      <c r="K26" s="42">
        <v>0</v>
      </c>
      <c r="L26" s="44">
        <v>828</v>
      </c>
      <c r="M26" s="41">
        <v>20</v>
      </c>
      <c r="N26" s="28">
        <v>19</v>
      </c>
      <c r="O26" s="46">
        <f t="shared" si="0"/>
        <v>95</v>
      </c>
      <c r="P26" s="24"/>
      <c r="Q26" s="25"/>
    </row>
    <row r="27" spans="1:17" ht="11.25">
      <c r="A27" s="37">
        <v>13</v>
      </c>
      <c r="B27" s="41">
        <v>49</v>
      </c>
      <c r="C27" s="28">
        <v>158</v>
      </c>
      <c r="D27" s="28">
        <v>81</v>
      </c>
      <c r="E27" s="28">
        <v>496</v>
      </c>
      <c r="F27" s="42">
        <v>0</v>
      </c>
      <c r="G27" s="44">
        <v>784</v>
      </c>
      <c r="H27" s="41">
        <v>490</v>
      </c>
      <c r="I27" s="28">
        <v>142</v>
      </c>
      <c r="J27" s="28">
        <v>152</v>
      </c>
      <c r="K27" s="42">
        <v>0</v>
      </c>
      <c r="L27" s="44">
        <v>784</v>
      </c>
      <c r="M27" s="41">
        <v>20</v>
      </c>
      <c r="N27" s="28">
        <v>19</v>
      </c>
      <c r="O27" s="46">
        <f t="shared" si="0"/>
        <v>95</v>
      </c>
      <c r="P27" s="24"/>
      <c r="Q27" s="25"/>
    </row>
    <row r="28" spans="1:17" ht="11.25">
      <c r="A28" s="37">
        <v>14</v>
      </c>
      <c r="B28" s="41">
        <v>41</v>
      </c>
      <c r="C28" s="28">
        <v>171</v>
      </c>
      <c r="D28" s="28">
        <v>97</v>
      </c>
      <c r="E28" s="28">
        <v>514</v>
      </c>
      <c r="F28" s="42">
        <v>69</v>
      </c>
      <c r="G28" s="44">
        <v>892</v>
      </c>
      <c r="H28" s="41">
        <v>536</v>
      </c>
      <c r="I28" s="28">
        <v>204</v>
      </c>
      <c r="J28" s="28">
        <v>152</v>
      </c>
      <c r="K28" s="42">
        <v>0</v>
      </c>
      <c r="L28" s="44">
        <v>892</v>
      </c>
      <c r="M28" s="41">
        <v>20</v>
      </c>
      <c r="N28" s="28">
        <v>19</v>
      </c>
      <c r="O28" s="46">
        <f t="shared" si="0"/>
        <v>95</v>
      </c>
      <c r="P28" s="24"/>
      <c r="Q28" s="25"/>
    </row>
    <row r="29" spans="1:17" ht="11.25">
      <c r="A29" s="37">
        <v>15</v>
      </c>
      <c r="B29" s="41">
        <v>39</v>
      </c>
      <c r="C29" s="28">
        <v>176</v>
      </c>
      <c r="D29" s="28">
        <v>109</v>
      </c>
      <c r="E29" s="28">
        <v>652</v>
      </c>
      <c r="F29" s="42">
        <v>0</v>
      </c>
      <c r="G29" s="44">
        <v>976</v>
      </c>
      <c r="H29" s="41">
        <v>597</v>
      </c>
      <c r="I29" s="28">
        <v>196</v>
      </c>
      <c r="J29" s="28">
        <v>182</v>
      </c>
      <c r="K29" s="42">
        <v>1</v>
      </c>
      <c r="L29" s="44">
        <v>976</v>
      </c>
      <c r="M29" s="41">
        <v>20</v>
      </c>
      <c r="N29" s="28">
        <v>19</v>
      </c>
      <c r="O29" s="46">
        <f t="shared" si="0"/>
        <v>95</v>
      </c>
      <c r="P29" s="24"/>
      <c r="Q29" s="25"/>
    </row>
    <row r="30" spans="1:17" ht="11.25">
      <c r="A30" s="37">
        <v>16</v>
      </c>
      <c r="B30" s="41">
        <v>39</v>
      </c>
      <c r="C30" s="28">
        <v>146</v>
      </c>
      <c r="D30" s="28">
        <v>87</v>
      </c>
      <c r="E30" s="28">
        <v>549</v>
      </c>
      <c r="F30" s="42">
        <v>1</v>
      </c>
      <c r="G30" s="44">
        <v>822</v>
      </c>
      <c r="H30" s="41">
        <v>480</v>
      </c>
      <c r="I30" s="28">
        <v>200</v>
      </c>
      <c r="J30" s="28">
        <v>142</v>
      </c>
      <c r="K30" s="42">
        <v>0</v>
      </c>
      <c r="L30" s="44">
        <v>822</v>
      </c>
      <c r="M30" s="41">
        <v>20</v>
      </c>
      <c r="N30" s="28">
        <v>19</v>
      </c>
      <c r="O30" s="46">
        <f t="shared" si="0"/>
        <v>95</v>
      </c>
      <c r="P30" s="24"/>
      <c r="Q30" s="25"/>
    </row>
    <row r="31" spans="1:17" ht="11.25">
      <c r="A31" s="37">
        <v>17</v>
      </c>
      <c r="B31" s="41">
        <v>32</v>
      </c>
      <c r="C31" s="28">
        <v>161</v>
      </c>
      <c r="D31" s="28">
        <v>82</v>
      </c>
      <c r="E31" s="28">
        <v>503</v>
      </c>
      <c r="F31" s="42">
        <v>0</v>
      </c>
      <c r="G31" s="44">
        <v>778</v>
      </c>
      <c r="H31" s="41">
        <v>480</v>
      </c>
      <c r="I31" s="28">
        <v>157</v>
      </c>
      <c r="J31" s="28">
        <v>141</v>
      </c>
      <c r="K31" s="42">
        <v>0</v>
      </c>
      <c r="L31" s="44">
        <v>778</v>
      </c>
      <c r="M31" s="41">
        <v>20</v>
      </c>
      <c r="N31" s="28">
        <v>19</v>
      </c>
      <c r="O31" s="46">
        <f t="shared" si="0"/>
        <v>95</v>
      </c>
      <c r="P31" s="24"/>
      <c r="Q31" s="25"/>
    </row>
    <row r="32" spans="1:17" ht="11.25">
      <c r="A32" s="37">
        <v>18</v>
      </c>
      <c r="B32" s="41">
        <v>28</v>
      </c>
      <c r="C32" s="28">
        <v>170</v>
      </c>
      <c r="D32" s="28">
        <v>100</v>
      </c>
      <c r="E32" s="28">
        <v>510</v>
      </c>
      <c r="F32" s="42">
        <v>0</v>
      </c>
      <c r="G32" s="44">
        <v>808</v>
      </c>
      <c r="H32" s="41">
        <v>478</v>
      </c>
      <c r="I32" s="28">
        <v>191</v>
      </c>
      <c r="J32" s="28">
        <v>139</v>
      </c>
      <c r="K32" s="42">
        <v>0</v>
      </c>
      <c r="L32" s="44">
        <v>808</v>
      </c>
      <c r="M32" s="41">
        <v>20</v>
      </c>
      <c r="N32" s="28">
        <v>19</v>
      </c>
      <c r="O32" s="46">
        <f t="shared" si="0"/>
        <v>95</v>
      </c>
      <c r="P32" s="24"/>
      <c r="Q32" s="25"/>
    </row>
    <row r="33" spans="1:17" ht="11.25">
      <c r="A33" s="37">
        <v>19</v>
      </c>
      <c r="B33" s="41">
        <v>40</v>
      </c>
      <c r="C33" s="28">
        <v>134</v>
      </c>
      <c r="D33" s="28">
        <v>85</v>
      </c>
      <c r="E33" s="28">
        <v>473</v>
      </c>
      <c r="F33" s="42">
        <v>0</v>
      </c>
      <c r="G33" s="44">
        <v>732</v>
      </c>
      <c r="H33" s="41">
        <v>424</v>
      </c>
      <c r="I33" s="28">
        <v>170</v>
      </c>
      <c r="J33" s="28">
        <v>138</v>
      </c>
      <c r="K33" s="42">
        <v>0</v>
      </c>
      <c r="L33" s="44">
        <v>732</v>
      </c>
      <c r="M33" s="41">
        <v>20</v>
      </c>
      <c r="N33" s="28">
        <v>19</v>
      </c>
      <c r="O33" s="46">
        <f t="shared" si="0"/>
        <v>95</v>
      </c>
      <c r="P33" s="24"/>
      <c r="Q33" s="25"/>
    </row>
    <row r="34" spans="1:17" ht="11.25">
      <c r="A34" s="37">
        <v>20</v>
      </c>
      <c r="B34" s="41">
        <v>35</v>
      </c>
      <c r="C34" s="28">
        <v>175</v>
      </c>
      <c r="D34" s="28">
        <v>90</v>
      </c>
      <c r="E34" s="28">
        <v>521</v>
      </c>
      <c r="F34" s="42">
        <v>0</v>
      </c>
      <c r="G34" s="44">
        <v>821</v>
      </c>
      <c r="H34" s="41">
        <v>485</v>
      </c>
      <c r="I34" s="28">
        <v>159</v>
      </c>
      <c r="J34" s="28">
        <v>177</v>
      </c>
      <c r="K34" s="42">
        <v>0</v>
      </c>
      <c r="L34" s="44">
        <v>821</v>
      </c>
      <c r="M34" s="41">
        <v>20</v>
      </c>
      <c r="N34" s="28">
        <v>19</v>
      </c>
      <c r="O34" s="46">
        <f t="shared" si="0"/>
        <v>95</v>
      </c>
      <c r="P34" s="24"/>
      <c r="Q34" s="25"/>
    </row>
    <row r="35" spans="1:17" ht="11.25">
      <c r="A35" s="37">
        <v>21</v>
      </c>
      <c r="B35" s="41">
        <v>19</v>
      </c>
      <c r="C35" s="28">
        <v>163</v>
      </c>
      <c r="D35" s="28">
        <v>93</v>
      </c>
      <c r="E35" s="28">
        <v>540</v>
      </c>
      <c r="F35" s="42">
        <v>0</v>
      </c>
      <c r="G35" s="44">
        <v>815</v>
      </c>
      <c r="H35" s="41">
        <v>472</v>
      </c>
      <c r="I35" s="28">
        <v>175</v>
      </c>
      <c r="J35" s="28">
        <v>168</v>
      </c>
      <c r="K35" s="42">
        <v>0</v>
      </c>
      <c r="L35" s="44">
        <v>815</v>
      </c>
      <c r="M35" s="41">
        <v>20</v>
      </c>
      <c r="N35" s="28">
        <v>19</v>
      </c>
      <c r="O35" s="46">
        <f t="shared" si="0"/>
        <v>95</v>
      </c>
      <c r="P35" s="24"/>
      <c r="Q35" s="25"/>
    </row>
    <row r="36" spans="1:17" ht="11.25">
      <c r="A36" s="37">
        <v>22</v>
      </c>
      <c r="B36" s="41">
        <v>16</v>
      </c>
      <c r="C36" s="28">
        <v>118</v>
      </c>
      <c r="D36" s="28">
        <v>84</v>
      </c>
      <c r="E36" s="28">
        <v>452</v>
      </c>
      <c r="F36" s="42">
        <v>0</v>
      </c>
      <c r="G36" s="44">
        <v>670</v>
      </c>
      <c r="H36" s="41">
        <v>404</v>
      </c>
      <c r="I36" s="28">
        <v>131</v>
      </c>
      <c r="J36" s="28">
        <v>135</v>
      </c>
      <c r="K36" s="42">
        <v>0</v>
      </c>
      <c r="L36" s="44">
        <v>670</v>
      </c>
      <c r="M36" s="41">
        <v>20</v>
      </c>
      <c r="N36" s="28">
        <v>19</v>
      </c>
      <c r="O36" s="46">
        <f t="shared" si="0"/>
        <v>95</v>
      </c>
      <c r="P36" s="24"/>
      <c r="Q36" s="25"/>
    </row>
    <row r="37" spans="1:17" ht="11.25">
      <c r="A37" s="37">
        <v>23</v>
      </c>
      <c r="B37" s="41">
        <v>30</v>
      </c>
      <c r="C37" s="28">
        <v>158</v>
      </c>
      <c r="D37" s="28">
        <v>91</v>
      </c>
      <c r="E37" s="28">
        <v>498</v>
      </c>
      <c r="F37" s="42">
        <v>1</v>
      </c>
      <c r="G37" s="44">
        <v>778</v>
      </c>
      <c r="H37" s="41">
        <v>481</v>
      </c>
      <c r="I37" s="28">
        <v>145</v>
      </c>
      <c r="J37" s="28">
        <v>152</v>
      </c>
      <c r="K37" s="42">
        <v>0</v>
      </c>
      <c r="L37" s="44">
        <v>778</v>
      </c>
      <c r="M37" s="41">
        <v>20</v>
      </c>
      <c r="N37" s="28">
        <v>19</v>
      </c>
      <c r="O37" s="46">
        <f t="shared" si="0"/>
        <v>95</v>
      </c>
      <c r="P37" s="24"/>
      <c r="Q37" s="25"/>
    </row>
    <row r="38" spans="1:17" ht="11.25">
      <c r="A38" s="37">
        <v>24</v>
      </c>
      <c r="B38" s="41">
        <v>33</v>
      </c>
      <c r="C38" s="28">
        <v>169</v>
      </c>
      <c r="D38" s="28">
        <v>93</v>
      </c>
      <c r="E38" s="28">
        <v>599</v>
      </c>
      <c r="F38" s="42">
        <v>0</v>
      </c>
      <c r="G38" s="44">
        <v>894</v>
      </c>
      <c r="H38" s="41">
        <v>542</v>
      </c>
      <c r="I38" s="28">
        <v>182</v>
      </c>
      <c r="J38" s="28">
        <v>169</v>
      </c>
      <c r="K38" s="42">
        <v>1</v>
      </c>
      <c r="L38" s="44">
        <v>894</v>
      </c>
      <c r="M38" s="41">
        <v>20</v>
      </c>
      <c r="N38" s="28">
        <v>19</v>
      </c>
      <c r="O38" s="46">
        <f t="shared" si="0"/>
        <v>95</v>
      </c>
      <c r="P38" s="24"/>
      <c r="Q38" s="25"/>
    </row>
    <row r="39" spans="1:17" ht="11.25">
      <c r="A39" s="37">
        <v>25</v>
      </c>
      <c r="B39" s="41">
        <v>24</v>
      </c>
      <c r="C39" s="28">
        <v>161</v>
      </c>
      <c r="D39" s="28">
        <v>95</v>
      </c>
      <c r="E39" s="28">
        <v>570</v>
      </c>
      <c r="F39" s="42">
        <v>0</v>
      </c>
      <c r="G39" s="44">
        <v>850</v>
      </c>
      <c r="H39" s="41">
        <v>487</v>
      </c>
      <c r="I39" s="28">
        <v>164</v>
      </c>
      <c r="J39" s="28">
        <v>199</v>
      </c>
      <c r="K39" s="42">
        <v>0</v>
      </c>
      <c r="L39" s="44">
        <v>850</v>
      </c>
      <c r="M39" s="41">
        <v>20</v>
      </c>
      <c r="N39" s="28">
        <v>19</v>
      </c>
      <c r="O39" s="46">
        <f t="shared" si="0"/>
        <v>95</v>
      </c>
      <c r="P39" s="24"/>
      <c r="Q39" s="25"/>
    </row>
    <row r="40" spans="1:17" ht="11.25">
      <c r="A40" s="37">
        <v>26</v>
      </c>
      <c r="B40" s="41">
        <v>47</v>
      </c>
      <c r="C40" s="28">
        <v>137</v>
      </c>
      <c r="D40" s="28">
        <v>91</v>
      </c>
      <c r="E40" s="28">
        <v>546</v>
      </c>
      <c r="F40" s="42">
        <v>0</v>
      </c>
      <c r="G40" s="44">
        <v>821</v>
      </c>
      <c r="H40" s="41">
        <v>480</v>
      </c>
      <c r="I40" s="28">
        <v>149</v>
      </c>
      <c r="J40" s="28">
        <v>188</v>
      </c>
      <c r="K40" s="42">
        <v>4</v>
      </c>
      <c r="L40" s="44">
        <v>821</v>
      </c>
      <c r="M40" s="41">
        <v>20</v>
      </c>
      <c r="N40" s="28">
        <v>19</v>
      </c>
      <c r="O40" s="46">
        <f t="shared" si="0"/>
        <v>95</v>
      </c>
      <c r="P40" s="24"/>
      <c r="Q40" s="25"/>
    </row>
    <row r="41" spans="1:17" ht="11.25">
      <c r="A41" s="37">
        <v>27</v>
      </c>
      <c r="B41" s="41">
        <v>24</v>
      </c>
      <c r="C41" s="28">
        <v>129</v>
      </c>
      <c r="D41" s="28">
        <v>69</v>
      </c>
      <c r="E41" s="28">
        <v>471</v>
      </c>
      <c r="F41" s="42">
        <v>0</v>
      </c>
      <c r="G41" s="44">
        <v>693</v>
      </c>
      <c r="H41" s="41">
        <v>410</v>
      </c>
      <c r="I41" s="28">
        <v>134</v>
      </c>
      <c r="J41" s="28">
        <v>149</v>
      </c>
      <c r="K41" s="42">
        <v>0</v>
      </c>
      <c r="L41" s="44">
        <v>693</v>
      </c>
      <c r="M41" s="41">
        <v>20</v>
      </c>
      <c r="N41" s="28">
        <v>19</v>
      </c>
      <c r="O41" s="46">
        <f t="shared" si="0"/>
        <v>95</v>
      </c>
      <c r="P41" s="24"/>
      <c r="Q41" s="25"/>
    </row>
    <row r="42" spans="1:17" ht="11.25">
      <c r="A42" s="37">
        <v>28</v>
      </c>
      <c r="B42" s="41">
        <v>29</v>
      </c>
      <c r="C42" s="28">
        <v>127</v>
      </c>
      <c r="D42" s="28">
        <v>59</v>
      </c>
      <c r="E42" s="28">
        <v>552</v>
      </c>
      <c r="F42" s="42">
        <v>1</v>
      </c>
      <c r="G42" s="44">
        <v>768</v>
      </c>
      <c r="H42" s="41">
        <v>426</v>
      </c>
      <c r="I42" s="28">
        <v>152</v>
      </c>
      <c r="J42" s="28">
        <v>189</v>
      </c>
      <c r="K42" s="42">
        <v>1</v>
      </c>
      <c r="L42" s="44">
        <v>768</v>
      </c>
      <c r="M42" s="41">
        <v>20</v>
      </c>
      <c r="N42" s="28">
        <v>19</v>
      </c>
      <c r="O42" s="46">
        <f t="shared" si="0"/>
        <v>95</v>
      </c>
      <c r="P42" s="24"/>
      <c r="Q42" s="25"/>
    </row>
    <row r="43" spans="1:17" ht="11.25">
      <c r="A43" s="37">
        <v>29</v>
      </c>
      <c r="B43" s="41">
        <v>34</v>
      </c>
      <c r="C43" s="28">
        <v>112</v>
      </c>
      <c r="D43" s="28">
        <v>68</v>
      </c>
      <c r="E43" s="28">
        <v>523</v>
      </c>
      <c r="F43" s="42">
        <v>0</v>
      </c>
      <c r="G43" s="44">
        <v>737</v>
      </c>
      <c r="H43" s="41">
        <v>414</v>
      </c>
      <c r="I43" s="28">
        <v>154</v>
      </c>
      <c r="J43" s="28">
        <v>169</v>
      </c>
      <c r="K43" s="42">
        <v>0</v>
      </c>
      <c r="L43" s="44">
        <v>737</v>
      </c>
      <c r="M43" s="41">
        <v>20</v>
      </c>
      <c r="N43" s="28">
        <v>19</v>
      </c>
      <c r="O43" s="46">
        <f t="shared" si="0"/>
        <v>95</v>
      </c>
      <c r="P43" s="24"/>
      <c r="Q43" s="25"/>
    </row>
    <row r="44" spans="1:17" ht="11.25">
      <c r="A44" s="37">
        <v>30</v>
      </c>
      <c r="B44" s="41">
        <v>23</v>
      </c>
      <c r="C44" s="28">
        <v>123</v>
      </c>
      <c r="D44" s="28">
        <v>55</v>
      </c>
      <c r="E44" s="28">
        <v>418</v>
      </c>
      <c r="F44" s="42">
        <v>1</v>
      </c>
      <c r="G44" s="44">
        <v>620</v>
      </c>
      <c r="H44" s="41">
        <v>359</v>
      </c>
      <c r="I44" s="28">
        <v>145</v>
      </c>
      <c r="J44" s="28">
        <v>116</v>
      </c>
      <c r="K44" s="42">
        <v>0</v>
      </c>
      <c r="L44" s="44">
        <v>620</v>
      </c>
      <c r="M44" s="41">
        <v>20</v>
      </c>
      <c r="N44" s="28">
        <v>19</v>
      </c>
      <c r="O44" s="46">
        <f t="shared" si="0"/>
        <v>95</v>
      </c>
      <c r="P44" s="24"/>
      <c r="Q44" s="25"/>
    </row>
    <row r="45" spans="1:17" ht="11.25">
      <c r="A45" s="37">
        <v>31</v>
      </c>
      <c r="B45" s="41">
        <v>17</v>
      </c>
      <c r="C45" s="28">
        <v>135</v>
      </c>
      <c r="D45" s="28">
        <v>58</v>
      </c>
      <c r="E45" s="28">
        <v>433</v>
      </c>
      <c r="F45" s="42">
        <v>37</v>
      </c>
      <c r="G45" s="44">
        <v>680</v>
      </c>
      <c r="H45" s="41">
        <v>387</v>
      </c>
      <c r="I45" s="28">
        <v>153</v>
      </c>
      <c r="J45" s="28">
        <v>140</v>
      </c>
      <c r="K45" s="42">
        <v>0</v>
      </c>
      <c r="L45" s="44">
        <v>680</v>
      </c>
      <c r="M45" s="41">
        <v>20</v>
      </c>
      <c r="N45" s="28">
        <v>19</v>
      </c>
      <c r="O45" s="46">
        <f t="shared" si="0"/>
        <v>95</v>
      </c>
      <c r="P45" s="24"/>
      <c r="Q45" s="25"/>
    </row>
    <row r="46" spans="1:17" ht="11.25">
      <c r="A46" s="37">
        <v>32</v>
      </c>
      <c r="B46" s="41">
        <v>32</v>
      </c>
      <c r="C46" s="28">
        <v>160</v>
      </c>
      <c r="D46" s="28">
        <v>103</v>
      </c>
      <c r="E46" s="28">
        <v>534</v>
      </c>
      <c r="F46" s="42">
        <v>0</v>
      </c>
      <c r="G46" s="44">
        <v>829</v>
      </c>
      <c r="H46" s="41">
        <v>453</v>
      </c>
      <c r="I46" s="28">
        <v>215</v>
      </c>
      <c r="J46" s="28">
        <v>160</v>
      </c>
      <c r="K46" s="42">
        <v>1</v>
      </c>
      <c r="L46" s="44">
        <v>829</v>
      </c>
      <c r="M46" s="41">
        <v>20</v>
      </c>
      <c r="N46" s="28">
        <v>19</v>
      </c>
      <c r="O46" s="46">
        <f t="shared" si="0"/>
        <v>95</v>
      </c>
      <c r="P46" s="24"/>
      <c r="Q46" s="25"/>
    </row>
    <row r="47" spans="1:17" ht="11.25">
      <c r="A47" s="37">
        <v>33</v>
      </c>
      <c r="B47" s="41">
        <v>35</v>
      </c>
      <c r="C47" s="28">
        <v>135</v>
      </c>
      <c r="D47" s="28">
        <v>76</v>
      </c>
      <c r="E47" s="28">
        <v>511</v>
      </c>
      <c r="F47" s="42">
        <v>45</v>
      </c>
      <c r="G47" s="44">
        <v>802</v>
      </c>
      <c r="H47" s="41">
        <v>411</v>
      </c>
      <c r="I47" s="28">
        <v>236</v>
      </c>
      <c r="J47" s="28">
        <v>154</v>
      </c>
      <c r="K47" s="42">
        <v>1</v>
      </c>
      <c r="L47" s="44">
        <v>802</v>
      </c>
      <c r="M47" s="41">
        <v>20</v>
      </c>
      <c r="N47" s="28">
        <v>19</v>
      </c>
      <c r="O47" s="46">
        <f t="shared" si="0"/>
        <v>95</v>
      </c>
      <c r="P47" s="24"/>
      <c r="Q47" s="25"/>
    </row>
    <row r="48" spans="1:17" ht="11.25">
      <c r="A48" s="37">
        <v>34</v>
      </c>
      <c r="B48" s="41">
        <v>29</v>
      </c>
      <c r="C48" s="28">
        <v>181</v>
      </c>
      <c r="D48" s="28">
        <v>98</v>
      </c>
      <c r="E48" s="28">
        <v>554</v>
      </c>
      <c r="F48" s="42">
        <v>0</v>
      </c>
      <c r="G48" s="44">
        <v>862</v>
      </c>
      <c r="H48" s="41">
        <v>474</v>
      </c>
      <c r="I48" s="28">
        <v>189</v>
      </c>
      <c r="J48" s="28">
        <v>199</v>
      </c>
      <c r="K48" s="42">
        <v>0</v>
      </c>
      <c r="L48" s="44">
        <v>862</v>
      </c>
      <c r="M48" s="41">
        <v>20</v>
      </c>
      <c r="N48" s="28">
        <v>19</v>
      </c>
      <c r="O48" s="46">
        <f t="shared" si="0"/>
        <v>95</v>
      </c>
      <c r="P48" s="24"/>
      <c r="Q48" s="25"/>
    </row>
    <row r="49" spans="1:17" ht="11.25">
      <c r="A49" s="37">
        <v>35</v>
      </c>
      <c r="B49" s="41">
        <v>24</v>
      </c>
      <c r="C49" s="28">
        <v>186</v>
      </c>
      <c r="D49" s="28">
        <v>110</v>
      </c>
      <c r="E49" s="28">
        <v>538</v>
      </c>
      <c r="F49" s="42">
        <v>52</v>
      </c>
      <c r="G49" s="44">
        <v>910</v>
      </c>
      <c r="H49" s="41">
        <v>491</v>
      </c>
      <c r="I49" s="28">
        <v>225</v>
      </c>
      <c r="J49" s="28">
        <v>193</v>
      </c>
      <c r="K49" s="42">
        <v>1</v>
      </c>
      <c r="L49" s="44">
        <v>910</v>
      </c>
      <c r="M49" s="41">
        <v>20</v>
      </c>
      <c r="N49" s="28">
        <v>19</v>
      </c>
      <c r="O49" s="46">
        <f t="shared" si="0"/>
        <v>95</v>
      </c>
      <c r="P49" s="24"/>
      <c r="Q49" s="25"/>
    </row>
    <row r="50" spans="1:17" ht="11.25">
      <c r="A50" s="37">
        <v>36</v>
      </c>
      <c r="B50" s="41">
        <v>25</v>
      </c>
      <c r="C50" s="28">
        <v>199</v>
      </c>
      <c r="D50" s="28">
        <v>103</v>
      </c>
      <c r="E50" s="28">
        <v>578</v>
      </c>
      <c r="F50" s="42">
        <v>0</v>
      </c>
      <c r="G50" s="44">
        <v>905</v>
      </c>
      <c r="H50" s="41">
        <v>520</v>
      </c>
      <c r="I50" s="28">
        <v>186</v>
      </c>
      <c r="J50" s="28">
        <v>195</v>
      </c>
      <c r="K50" s="42">
        <v>4</v>
      </c>
      <c r="L50" s="44">
        <v>905</v>
      </c>
      <c r="M50" s="41">
        <v>20</v>
      </c>
      <c r="N50" s="28">
        <v>19</v>
      </c>
      <c r="O50" s="46">
        <f t="shared" si="0"/>
        <v>95</v>
      </c>
      <c r="P50" s="24"/>
      <c r="Q50" s="25"/>
    </row>
    <row r="51" spans="1:17" ht="11.25">
      <c r="A51" s="37">
        <v>37</v>
      </c>
      <c r="B51" s="41">
        <v>42</v>
      </c>
      <c r="C51" s="28">
        <v>226</v>
      </c>
      <c r="D51" s="28">
        <v>139</v>
      </c>
      <c r="E51" s="28">
        <v>756</v>
      </c>
      <c r="F51" s="42">
        <v>0</v>
      </c>
      <c r="G51" s="44">
        <v>1163</v>
      </c>
      <c r="H51" s="41">
        <v>658</v>
      </c>
      <c r="I51" s="28">
        <v>252</v>
      </c>
      <c r="J51" s="28">
        <v>249</v>
      </c>
      <c r="K51" s="42">
        <v>4</v>
      </c>
      <c r="L51" s="44">
        <v>1163</v>
      </c>
      <c r="M51" s="41">
        <v>20</v>
      </c>
      <c r="N51" s="28">
        <v>19</v>
      </c>
      <c r="O51" s="46">
        <f t="shared" si="0"/>
        <v>95</v>
      </c>
      <c r="P51" s="24"/>
      <c r="Q51" s="25"/>
    </row>
    <row r="52" spans="1:17" ht="11.25">
      <c r="A52" s="37">
        <v>38</v>
      </c>
      <c r="B52" s="41">
        <v>43</v>
      </c>
      <c r="C52" s="28">
        <v>235</v>
      </c>
      <c r="D52" s="28">
        <v>154</v>
      </c>
      <c r="E52" s="28">
        <v>734</v>
      </c>
      <c r="F52" s="42">
        <v>1</v>
      </c>
      <c r="G52" s="44">
        <v>1167</v>
      </c>
      <c r="H52" s="41">
        <v>706</v>
      </c>
      <c r="I52" s="28">
        <v>263</v>
      </c>
      <c r="J52" s="28">
        <v>195</v>
      </c>
      <c r="K52" s="42">
        <v>3</v>
      </c>
      <c r="L52" s="44">
        <v>1167</v>
      </c>
      <c r="M52" s="41">
        <v>20</v>
      </c>
      <c r="N52" s="28">
        <v>19</v>
      </c>
      <c r="O52" s="46">
        <f t="shared" si="0"/>
        <v>95</v>
      </c>
      <c r="P52" s="24"/>
      <c r="Q52" s="25"/>
    </row>
    <row r="53" spans="1:17" ht="11.25">
      <c r="A53" s="37">
        <v>39</v>
      </c>
      <c r="B53" s="41">
        <v>37</v>
      </c>
      <c r="C53" s="28">
        <v>223</v>
      </c>
      <c r="D53" s="28">
        <v>135</v>
      </c>
      <c r="E53" s="28">
        <v>666</v>
      </c>
      <c r="F53" s="42">
        <v>1</v>
      </c>
      <c r="G53" s="44">
        <v>1062</v>
      </c>
      <c r="H53" s="41">
        <v>636</v>
      </c>
      <c r="I53" s="28">
        <v>243</v>
      </c>
      <c r="J53" s="28">
        <v>179</v>
      </c>
      <c r="K53" s="42">
        <v>4</v>
      </c>
      <c r="L53" s="44">
        <v>1062</v>
      </c>
      <c r="M53" s="41">
        <v>20</v>
      </c>
      <c r="N53" s="28">
        <v>19</v>
      </c>
      <c r="O53" s="46">
        <f t="shared" si="0"/>
        <v>95</v>
      </c>
      <c r="P53" s="24"/>
      <c r="Q53" s="25"/>
    </row>
    <row r="54" spans="1:17" ht="11.25">
      <c r="A54" s="37">
        <v>40</v>
      </c>
      <c r="B54" s="41">
        <v>29</v>
      </c>
      <c r="C54" s="28">
        <v>168</v>
      </c>
      <c r="D54" s="28">
        <v>102</v>
      </c>
      <c r="E54" s="28">
        <v>613</v>
      </c>
      <c r="F54" s="42">
        <v>15</v>
      </c>
      <c r="G54" s="44">
        <v>927</v>
      </c>
      <c r="H54" s="41">
        <v>516</v>
      </c>
      <c r="I54" s="28">
        <v>219</v>
      </c>
      <c r="J54" s="28">
        <v>192</v>
      </c>
      <c r="K54" s="42">
        <v>0</v>
      </c>
      <c r="L54" s="44">
        <v>927</v>
      </c>
      <c r="M54" s="41">
        <v>20</v>
      </c>
      <c r="N54" s="28">
        <v>19</v>
      </c>
      <c r="O54" s="46">
        <f t="shared" si="0"/>
        <v>95</v>
      </c>
      <c r="P54" s="24"/>
      <c r="Q54" s="25"/>
    </row>
    <row r="55" spans="1:17" ht="11.25">
      <c r="A55" s="37">
        <v>41</v>
      </c>
      <c r="B55" s="41">
        <v>26</v>
      </c>
      <c r="C55" s="28">
        <v>151</v>
      </c>
      <c r="D55" s="28">
        <v>107</v>
      </c>
      <c r="E55" s="28">
        <v>646</v>
      </c>
      <c r="F55" s="42">
        <v>2</v>
      </c>
      <c r="G55" s="44">
        <v>932</v>
      </c>
      <c r="H55" s="41">
        <v>516</v>
      </c>
      <c r="I55" s="28">
        <v>254</v>
      </c>
      <c r="J55" s="28">
        <v>159</v>
      </c>
      <c r="K55" s="42">
        <v>3</v>
      </c>
      <c r="L55" s="44">
        <v>932</v>
      </c>
      <c r="M55" s="41">
        <v>20</v>
      </c>
      <c r="N55" s="28">
        <v>18</v>
      </c>
      <c r="O55" s="46">
        <f t="shared" si="0"/>
        <v>90</v>
      </c>
      <c r="P55" s="24"/>
      <c r="Q55" s="25"/>
    </row>
    <row r="56" spans="1:17" ht="11.25">
      <c r="A56" s="37">
        <v>42</v>
      </c>
      <c r="B56" s="41">
        <v>51</v>
      </c>
      <c r="C56" s="28">
        <v>235</v>
      </c>
      <c r="D56" s="28">
        <v>177</v>
      </c>
      <c r="E56" s="28">
        <v>689</v>
      </c>
      <c r="F56" s="42">
        <v>1</v>
      </c>
      <c r="G56" s="44">
        <v>1153</v>
      </c>
      <c r="H56" s="41">
        <v>673</v>
      </c>
      <c r="I56" s="28">
        <v>279</v>
      </c>
      <c r="J56" s="28">
        <v>199</v>
      </c>
      <c r="K56" s="42">
        <v>2</v>
      </c>
      <c r="L56" s="44">
        <v>1153</v>
      </c>
      <c r="M56" s="41">
        <v>20</v>
      </c>
      <c r="N56" s="28">
        <v>19</v>
      </c>
      <c r="O56" s="46">
        <f t="shared" si="0"/>
        <v>95</v>
      </c>
      <c r="P56" s="24"/>
      <c r="Q56" s="25"/>
    </row>
    <row r="57" spans="1:17" ht="11.25">
      <c r="A57" s="37">
        <v>43</v>
      </c>
      <c r="B57" s="41">
        <v>28</v>
      </c>
      <c r="C57" s="28">
        <v>226</v>
      </c>
      <c r="D57" s="28">
        <v>147</v>
      </c>
      <c r="E57" s="28">
        <v>767</v>
      </c>
      <c r="F57" s="42">
        <v>2</v>
      </c>
      <c r="G57" s="44">
        <v>1170</v>
      </c>
      <c r="H57" s="41">
        <v>680</v>
      </c>
      <c r="I57" s="28">
        <v>254</v>
      </c>
      <c r="J57" s="28">
        <v>230</v>
      </c>
      <c r="K57" s="42">
        <v>6</v>
      </c>
      <c r="L57" s="44">
        <v>1170</v>
      </c>
      <c r="M57" s="41">
        <v>20</v>
      </c>
      <c r="N57" s="28">
        <v>19</v>
      </c>
      <c r="O57" s="46">
        <f t="shared" si="0"/>
        <v>95</v>
      </c>
      <c r="P57" s="24"/>
      <c r="Q57" s="25"/>
    </row>
    <row r="58" spans="1:17" ht="11.25">
      <c r="A58" s="37">
        <v>44</v>
      </c>
      <c r="B58" s="41">
        <v>57</v>
      </c>
      <c r="C58" s="28">
        <v>187</v>
      </c>
      <c r="D58" s="28">
        <v>113</v>
      </c>
      <c r="E58" s="28">
        <v>647</v>
      </c>
      <c r="F58" s="42">
        <v>0</v>
      </c>
      <c r="G58" s="44">
        <v>1004</v>
      </c>
      <c r="H58" s="41">
        <v>607</v>
      </c>
      <c r="I58" s="28">
        <v>190</v>
      </c>
      <c r="J58" s="28">
        <v>207</v>
      </c>
      <c r="K58" s="42">
        <v>0</v>
      </c>
      <c r="L58" s="44">
        <v>1004</v>
      </c>
      <c r="M58" s="41">
        <v>20</v>
      </c>
      <c r="N58" s="28">
        <v>19</v>
      </c>
      <c r="O58" s="46">
        <f t="shared" si="0"/>
        <v>95</v>
      </c>
      <c r="P58" s="24"/>
      <c r="Q58" s="25"/>
    </row>
    <row r="59" spans="1:17" ht="11.25">
      <c r="A59" s="37">
        <v>45</v>
      </c>
      <c r="B59" s="41">
        <v>24</v>
      </c>
      <c r="C59" s="28">
        <v>182</v>
      </c>
      <c r="D59" s="28">
        <v>153</v>
      </c>
      <c r="E59" s="28">
        <v>603</v>
      </c>
      <c r="F59" s="42">
        <v>110</v>
      </c>
      <c r="G59" s="44">
        <v>1072</v>
      </c>
      <c r="H59" s="41">
        <v>622</v>
      </c>
      <c r="I59" s="28">
        <v>265</v>
      </c>
      <c r="J59" s="28">
        <v>177</v>
      </c>
      <c r="K59" s="42">
        <v>8</v>
      </c>
      <c r="L59" s="44">
        <v>1072</v>
      </c>
      <c r="M59" s="41">
        <v>20</v>
      </c>
      <c r="N59" s="28">
        <v>19</v>
      </c>
      <c r="O59" s="46">
        <f t="shared" si="0"/>
        <v>95</v>
      </c>
      <c r="P59" s="24"/>
      <c r="Q59" s="25"/>
    </row>
    <row r="60" spans="1:17" ht="11.25">
      <c r="A60" s="37">
        <v>46</v>
      </c>
      <c r="B60" s="41">
        <v>45</v>
      </c>
      <c r="C60" s="28">
        <v>235</v>
      </c>
      <c r="D60" s="28">
        <v>128</v>
      </c>
      <c r="E60" s="28">
        <v>740</v>
      </c>
      <c r="F60" s="42">
        <v>2</v>
      </c>
      <c r="G60" s="44">
        <v>1150</v>
      </c>
      <c r="H60" s="41">
        <v>654</v>
      </c>
      <c r="I60" s="28">
        <v>253</v>
      </c>
      <c r="J60" s="28">
        <v>231</v>
      </c>
      <c r="K60" s="42">
        <v>12</v>
      </c>
      <c r="L60" s="44">
        <v>1150</v>
      </c>
      <c r="M60" s="41">
        <v>20</v>
      </c>
      <c r="N60" s="28">
        <v>19</v>
      </c>
      <c r="O60" s="46">
        <f t="shared" si="0"/>
        <v>95</v>
      </c>
      <c r="P60" s="24"/>
      <c r="Q60" s="25"/>
    </row>
    <row r="61" spans="1:17" ht="11.25">
      <c r="A61" s="37">
        <v>47</v>
      </c>
      <c r="B61" s="41">
        <v>31</v>
      </c>
      <c r="C61" s="28">
        <v>161</v>
      </c>
      <c r="D61" s="28">
        <v>108</v>
      </c>
      <c r="E61" s="28">
        <v>767</v>
      </c>
      <c r="F61" s="42">
        <v>1</v>
      </c>
      <c r="G61" s="44">
        <v>1068</v>
      </c>
      <c r="H61" s="41">
        <v>612</v>
      </c>
      <c r="I61" s="28">
        <v>222</v>
      </c>
      <c r="J61" s="28">
        <v>203</v>
      </c>
      <c r="K61" s="42">
        <v>31</v>
      </c>
      <c r="L61" s="44">
        <v>1068</v>
      </c>
      <c r="M61" s="41">
        <v>20</v>
      </c>
      <c r="N61" s="28">
        <v>19</v>
      </c>
      <c r="O61" s="46">
        <f t="shared" si="0"/>
        <v>95</v>
      </c>
      <c r="P61" s="24"/>
      <c r="Q61" s="25"/>
    </row>
    <row r="62" spans="1:17" ht="11.25">
      <c r="A62" s="37">
        <v>48</v>
      </c>
      <c r="B62" s="41">
        <v>43</v>
      </c>
      <c r="C62" s="28">
        <v>150</v>
      </c>
      <c r="D62" s="28">
        <v>82</v>
      </c>
      <c r="E62" s="28">
        <v>635</v>
      </c>
      <c r="F62" s="42">
        <v>15</v>
      </c>
      <c r="G62" s="44">
        <v>925</v>
      </c>
      <c r="H62" s="41">
        <v>531</v>
      </c>
      <c r="I62" s="28">
        <v>200</v>
      </c>
      <c r="J62" s="28">
        <v>178</v>
      </c>
      <c r="K62" s="42">
        <v>16</v>
      </c>
      <c r="L62" s="44">
        <v>925</v>
      </c>
      <c r="M62" s="41">
        <v>20</v>
      </c>
      <c r="N62" s="28">
        <v>19</v>
      </c>
      <c r="O62" s="46">
        <f t="shared" si="0"/>
        <v>95</v>
      </c>
      <c r="P62" s="24"/>
      <c r="Q62" s="25"/>
    </row>
    <row r="63" spans="1:17" ht="11.25">
      <c r="A63" s="37">
        <v>49</v>
      </c>
      <c r="B63" s="41">
        <v>32</v>
      </c>
      <c r="C63" s="28">
        <v>160</v>
      </c>
      <c r="D63" s="28">
        <v>62</v>
      </c>
      <c r="E63" s="28">
        <v>630</v>
      </c>
      <c r="F63" s="42">
        <v>0</v>
      </c>
      <c r="G63" s="44">
        <v>884</v>
      </c>
      <c r="H63" s="41">
        <v>524</v>
      </c>
      <c r="I63" s="28">
        <v>184</v>
      </c>
      <c r="J63" s="28">
        <v>175</v>
      </c>
      <c r="K63" s="42">
        <v>1</v>
      </c>
      <c r="L63" s="44">
        <v>884</v>
      </c>
      <c r="M63" s="41">
        <v>20</v>
      </c>
      <c r="N63" s="28">
        <v>19</v>
      </c>
      <c r="O63" s="46">
        <f t="shared" si="0"/>
        <v>95</v>
      </c>
      <c r="P63" s="24"/>
      <c r="Q63" s="25"/>
    </row>
    <row r="64" spans="1:17" ht="11.25">
      <c r="A64" s="37">
        <v>50</v>
      </c>
      <c r="B64" s="41">
        <v>36</v>
      </c>
      <c r="C64" s="28">
        <v>138</v>
      </c>
      <c r="D64" s="28">
        <v>62</v>
      </c>
      <c r="E64" s="28">
        <v>589</v>
      </c>
      <c r="F64" s="42">
        <v>4</v>
      </c>
      <c r="G64" s="44">
        <v>829</v>
      </c>
      <c r="H64" s="41">
        <v>503</v>
      </c>
      <c r="I64" s="28">
        <v>173</v>
      </c>
      <c r="J64" s="28">
        <v>151</v>
      </c>
      <c r="K64" s="42">
        <v>2</v>
      </c>
      <c r="L64" s="44">
        <v>829</v>
      </c>
      <c r="M64" s="41">
        <v>20</v>
      </c>
      <c r="N64" s="28">
        <v>17</v>
      </c>
      <c r="O64" s="46">
        <f t="shared" si="0"/>
        <v>85</v>
      </c>
      <c r="P64" s="24"/>
      <c r="Q64" s="25"/>
    </row>
    <row r="65" spans="1:17" ht="11.25">
      <c r="A65" s="37">
        <v>51</v>
      </c>
      <c r="B65" s="41">
        <v>38</v>
      </c>
      <c r="C65" s="28">
        <v>135</v>
      </c>
      <c r="D65" s="28">
        <v>83</v>
      </c>
      <c r="E65" s="28">
        <v>568</v>
      </c>
      <c r="F65" s="42">
        <v>0</v>
      </c>
      <c r="G65" s="44">
        <v>824</v>
      </c>
      <c r="H65" s="41">
        <v>486</v>
      </c>
      <c r="I65" s="28">
        <v>200</v>
      </c>
      <c r="J65" s="28">
        <v>135</v>
      </c>
      <c r="K65" s="42">
        <v>3</v>
      </c>
      <c r="L65" s="44">
        <v>824</v>
      </c>
      <c r="M65" s="41">
        <v>20</v>
      </c>
      <c r="N65" s="28">
        <v>17</v>
      </c>
      <c r="O65" s="46">
        <f t="shared" si="0"/>
        <v>85</v>
      </c>
      <c r="P65" s="24"/>
      <c r="Q65" s="25"/>
    </row>
    <row r="66" spans="1:17" ht="11.25">
      <c r="A66" s="37">
        <v>52</v>
      </c>
      <c r="B66" s="41">
        <v>33</v>
      </c>
      <c r="C66" s="28">
        <v>87</v>
      </c>
      <c r="D66" s="28">
        <v>51</v>
      </c>
      <c r="E66" s="28">
        <v>423</v>
      </c>
      <c r="F66" s="42">
        <v>131</v>
      </c>
      <c r="G66" s="44">
        <v>725</v>
      </c>
      <c r="H66" s="41">
        <v>389</v>
      </c>
      <c r="I66" s="28">
        <v>202</v>
      </c>
      <c r="J66" s="28">
        <v>132</v>
      </c>
      <c r="K66" s="42">
        <v>2</v>
      </c>
      <c r="L66" s="44">
        <v>725</v>
      </c>
      <c r="M66" s="41">
        <v>20</v>
      </c>
      <c r="N66" s="28">
        <v>17</v>
      </c>
      <c r="O66" s="46">
        <f t="shared" si="0"/>
        <v>85</v>
      </c>
      <c r="P66" s="24"/>
      <c r="Q66" s="25"/>
    </row>
    <row r="67" spans="1:17" ht="12" thickBot="1">
      <c r="A67" s="47">
        <v>53</v>
      </c>
      <c r="B67" s="48" t="s">
        <v>6</v>
      </c>
      <c r="C67" s="49" t="s">
        <v>6</v>
      </c>
      <c r="D67" s="49" t="s">
        <v>6</v>
      </c>
      <c r="E67" s="49" t="s">
        <v>6</v>
      </c>
      <c r="F67" s="50" t="s">
        <v>6</v>
      </c>
      <c r="G67" s="51" t="s">
        <v>6</v>
      </c>
      <c r="H67" s="48" t="s">
        <v>6</v>
      </c>
      <c r="I67" s="49" t="s">
        <v>6</v>
      </c>
      <c r="J67" s="49" t="s">
        <v>6</v>
      </c>
      <c r="K67" s="50" t="s">
        <v>6</v>
      </c>
      <c r="L67" s="51" t="s">
        <v>6</v>
      </c>
      <c r="M67" s="48" t="s">
        <v>6</v>
      </c>
      <c r="N67" s="49" t="s">
        <v>6</v>
      </c>
      <c r="O67" s="52"/>
      <c r="P67" s="24"/>
      <c r="Q67" s="25"/>
    </row>
    <row r="68" spans="1:17" ht="12" thickBot="1">
      <c r="A68" s="58" t="s">
        <v>2</v>
      </c>
      <c r="B68" s="57">
        <f>SUM(B15:B67)</f>
        <v>1748</v>
      </c>
      <c r="C68" s="53">
        <f aca="true" t="shared" si="1" ref="C68:L68">SUM(C15:C67)</f>
        <v>8434</v>
      </c>
      <c r="D68" s="53">
        <f t="shared" si="1"/>
        <v>5042</v>
      </c>
      <c r="E68" s="53">
        <f t="shared" si="1"/>
        <v>31888</v>
      </c>
      <c r="F68" s="56">
        <f t="shared" si="1"/>
        <v>494</v>
      </c>
      <c r="G68" s="34">
        <f t="shared" si="1"/>
        <v>47606</v>
      </c>
      <c r="H68" s="57">
        <f t="shared" si="1"/>
        <v>27609</v>
      </c>
      <c r="I68" s="53">
        <f t="shared" si="1"/>
        <v>10821</v>
      </c>
      <c r="J68" s="53">
        <f t="shared" si="1"/>
        <v>9063</v>
      </c>
      <c r="K68" s="56">
        <f t="shared" si="1"/>
        <v>113</v>
      </c>
      <c r="L68" s="34">
        <f t="shared" si="1"/>
        <v>47606</v>
      </c>
      <c r="M68" s="59">
        <v>20</v>
      </c>
      <c r="N68" s="54">
        <f>SUM(N15:N67)/52</f>
        <v>18.865384615384617</v>
      </c>
      <c r="O68" s="55">
        <f>(N68*100/M68)</f>
        <v>94.32692307692308</v>
      </c>
      <c r="P68" s="26"/>
      <c r="Q68" s="27"/>
    </row>
    <row r="69" spans="1:15" ht="11.25">
      <c r="A69" s="7" t="s">
        <v>48</v>
      </c>
      <c r="N69" s="7" t="s">
        <v>50</v>
      </c>
      <c r="O69" s="7" t="s">
        <v>50</v>
      </c>
    </row>
    <row r="70" ht="11.25">
      <c r="A70" s="60" t="s">
        <v>49</v>
      </c>
    </row>
    <row r="73" spans="1:56" s="9" customFormat="1" ht="16.5" thickBot="1">
      <c r="A73" s="23" t="s">
        <v>51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6"/>
      <c r="BD73" s="10"/>
    </row>
    <row r="74" spans="1:14" ht="12" thickBot="1">
      <c r="A74" s="118" t="s">
        <v>0</v>
      </c>
      <c r="B74" s="121" t="s">
        <v>12</v>
      </c>
      <c r="C74" s="122"/>
      <c r="D74" s="122"/>
      <c r="E74" s="122"/>
      <c r="F74" s="122"/>
      <c r="G74" s="123"/>
      <c r="H74" s="121" t="s">
        <v>13</v>
      </c>
      <c r="I74" s="122"/>
      <c r="J74" s="122"/>
      <c r="K74" s="122"/>
      <c r="L74" s="123"/>
      <c r="M74" s="128"/>
      <c r="N74" s="11"/>
    </row>
    <row r="75" spans="1:14" ht="12" thickBot="1">
      <c r="A75" s="119"/>
      <c r="B75" s="67" t="s">
        <v>14</v>
      </c>
      <c r="C75" s="68" t="s">
        <v>15</v>
      </c>
      <c r="D75" s="68" t="s">
        <v>16</v>
      </c>
      <c r="E75" s="68" t="s">
        <v>17</v>
      </c>
      <c r="F75" s="69" t="s">
        <v>18</v>
      </c>
      <c r="G75" s="70" t="s">
        <v>2</v>
      </c>
      <c r="H75" s="71" t="s">
        <v>19</v>
      </c>
      <c r="I75" s="68" t="s">
        <v>20</v>
      </c>
      <c r="J75" s="68" t="s">
        <v>21</v>
      </c>
      <c r="K75" s="69" t="s">
        <v>18</v>
      </c>
      <c r="L75" s="34" t="s">
        <v>2</v>
      </c>
      <c r="M75" s="128"/>
      <c r="N75" s="11"/>
    </row>
    <row r="76" spans="1:14" ht="11.25">
      <c r="A76" s="76" t="s">
        <v>3</v>
      </c>
      <c r="B76" s="65">
        <v>75</v>
      </c>
      <c r="C76" s="30">
        <v>109</v>
      </c>
      <c r="D76" s="30">
        <v>97</v>
      </c>
      <c r="E76" s="30">
        <v>156</v>
      </c>
      <c r="F76" s="66">
        <v>0</v>
      </c>
      <c r="G76" s="43">
        <v>437</v>
      </c>
      <c r="H76" s="38">
        <v>230</v>
      </c>
      <c r="I76" s="39">
        <v>95</v>
      </c>
      <c r="J76" s="39">
        <v>112</v>
      </c>
      <c r="K76" s="40">
        <v>0</v>
      </c>
      <c r="L76" s="72">
        <v>437</v>
      </c>
      <c r="M76" s="63"/>
      <c r="N76" s="11"/>
    </row>
    <row r="77" spans="1:14" ht="11.25">
      <c r="A77" s="64" t="s">
        <v>4</v>
      </c>
      <c r="B77" s="41">
        <v>20</v>
      </c>
      <c r="C77" s="28">
        <v>136</v>
      </c>
      <c r="D77" s="28">
        <v>132</v>
      </c>
      <c r="E77" s="28">
        <v>772</v>
      </c>
      <c r="F77" s="42">
        <v>4</v>
      </c>
      <c r="G77" s="44">
        <v>1064</v>
      </c>
      <c r="H77" s="41">
        <v>329</v>
      </c>
      <c r="I77" s="28">
        <v>134</v>
      </c>
      <c r="J77" s="28">
        <v>598</v>
      </c>
      <c r="K77" s="42">
        <v>3</v>
      </c>
      <c r="L77" s="73">
        <v>1064</v>
      </c>
      <c r="M77" s="63"/>
      <c r="N77" s="11"/>
    </row>
    <row r="78" spans="1:14" ht="11.25">
      <c r="A78" s="64" t="s">
        <v>5</v>
      </c>
      <c r="B78" s="41">
        <v>231</v>
      </c>
      <c r="C78" s="28">
        <v>1164</v>
      </c>
      <c r="D78" s="28">
        <v>710</v>
      </c>
      <c r="E78" s="28">
        <v>1467</v>
      </c>
      <c r="F78" s="42">
        <v>8</v>
      </c>
      <c r="G78" s="44">
        <v>3580</v>
      </c>
      <c r="H78" s="41">
        <v>2052</v>
      </c>
      <c r="I78" s="28">
        <v>370</v>
      </c>
      <c r="J78" s="28">
        <v>1107</v>
      </c>
      <c r="K78" s="42">
        <v>51</v>
      </c>
      <c r="L78" s="73">
        <v>3580</v>
      </c>
      <c r="M78" s="63"/>
      <c r="N78" s="11"/>
    </row>
    <row r="79" spans="1:14" ht="11.25">
      <c r="A79" s="64" t="s">
        <v>7</v>
      </c>
      <c r="B79" s="41" t="s">
        <v>6</v>
      </c>
      <c r="C79" s="28" t="s">
        <v>6</v>
      </c>
      <c r="D79" s="28" t="s">
        <v>6</v>
      </c>
      <c r="E79" s="28" t="s">
        <v>6</v>
      </c>
      <c r="F79" s="42" t="s">
        <v>6</v>
      </c>
      <c r="G79" s="44" t="s">
        <v>6</v>
      </c>
      <c r="H79" s="41" t="s">
        <v>6</v>
      </c>
      <c r="I79" s="28" t="s">
        <v>6</v>
      </c>
      <c r="J79" s="28" t="s">
        <v>6</v>
      </c>
      <c r="K79" s="42" t="s">
        <v>6</v>
      </c>
      <c r="L79" s="73" t="s">
        <v>6</v>
      </c>
      <c r="M79" s="63"/>
      <c r="N79" s="11"/>
    </row>
    <row r="80" spans="1:14" ht="11.25">
      <c r="A80" s="64" t="s">
        <v>8</v>
      </c>
      <c r="B80" s="41">
        <v>3</v>
      </c>
      <c r="C80" s="28">
        <v>19</v>
      </c>
      <c r="D80" s="28">
        <v>10</v>
      </c>
      <c r="E80" s="28">
        <v>109</v>
      </c>
      <c r="F80" s="42">
        <v>0</v>
      </c>
      <c r="G80" s="44">
        <v>141</v>
      </c>
      <c r="H80" s="41">
        <v>58</v>
      </c>
      <c r="I80" s="28">
        <v>83</v>
      </c>
      <c r="J80" s="28">
        <v>0</v>
      </c>
      <c r="K80" s="42">
        <v>0</v>
      </c>
      <c r="L80" s="73">
        <v>141</v>
      </c>
      <c r="M80" s="63"/>
      <c r="N80" s="11"/>
    </row>
    <row r="81" spans="1:14" ht="11.25">
      <c r="A81" s="64" t="s">
        <v>9</v>
      </c>
      <c r="B81" s="41">
        <v>7</v>
      </c>
      <c r="C81" s="28">
        <v>35</v>
      </c>
      <c r="D81" s="28">
        <v>12</v>
      </c>
      <c r="E81" s="28">
        <v>45</v>
      </c>
      <c r="F81" s="42">
        <v>0</v>
      </c>
      <c r="G81" s="44">
        <v>99</v>
      </c>
      <c r="H81" s="41">
        <v>92</v>
      </c>
      <c r="I81" s="28">
        <v>7</v>
      </c>
      <c r="J81" s="28">
        <v>0</v>
      </c>
      <c r="K81" s="42">
        <v>0</v>
      </c>
      <c r="L81" s="73">
        <v>99</v>
      </c>
      <c r="M81" s="63"/>
      <c r="N81" s="11"/>
    </row>
    <row r="82" spans="1:14" ht="11.25">
      <c r="A82" s="64" t="s">
        <v>10</v>
      </c>
      <c r="B82" s="41">
        <v>4</v>
      </c>
      <c r="C82" s="28">
        <v>24</v>
      </c>
      <c r="D82" s="28">
        <v>17</v>
      </c>
      <c r="E82" s="28">
        <v>196</v>
      </c>
      <c r="F82" s="42">
        <v>0</v>
      </c>
      <c r="G82" s="44">
        <v>241</v>
      </c>
      <c r="H82" s="41">
        <v>12</v>
      </c>
      <c r="I82" s="28">
        <v>31</v>
      </c>
      <c r="J82" s="28">
        <v>198</v>
      </c>
      <c r="K82" s="42">
        <v>0</v>
      </c>
      <c r="L82" s="73">
        <v>241</v>
      </c>
      <c r="M82" s="63"/>
      <c r="N82" s="11"/>
    </row>
    <row r="83" spans="1:14" ht="12" thickBot="1">
      <c r="A83" s="74" t="s">
        <v>11</v>
      </c>
      <c r="B83" s="48">
        <v>1408</v>
      </c>
      <c r="C83" s="49">
        <v>6947</v>
      </c>
      <c r="D83" s="49">
        <v>4064</v>
      </c>
      <c r="E83" s="49">
        <v>29143</v>
      </c>
      <c r="F83" s="50">
        <v>482</v>
      </c>
      <c r="G83" s="51">
        <v>42044</v>
      </c>
      <c r="H83" s="48">
        <v>24836</v>
      </c>
      <c r="I83" s="49">
        <v>10101</v>
      </c>
      <c r="J83" s="49">
        <v>7048</v>
      </c>
      <c r="K83" s="50">
        <v>59</v>
      </c>
      <c r="L83" s="75">
        <v>42044</v>
      </c>
      <c r="M83" s="63"/>
      <c r="N83" s="11"/>
    </row>
    <row r="84" spans="1:14" ht="12" thickBot="1">
      <c r="A84" s="58" t="s">
        <v>2</v>
      </c>
      <c r="B84" s="35">
        <f>SUM(B76:B83)</f>
        <v>1748</v>
      </c>
      <c r="C84" s="32">
        <f aca="true" t="shared" si="2" ref="C84:L84">SUM(C76:C83)</f>
        <v>8434</v>
      </c>
      <c r="D84" s="32">
        <f t="shared" si="2"/>
        <v>5042</v>
      </c>
      <c r="E84" s="32">
        <f t="shared" si="2"/>
        <v>31888</v>
      </c>
      <c r="F84" s="33">
        <f t="shared" si="2"/>
        <v>494</v>
      </c>
      <c r="G84" s="34">
        <f t="shared" si="2"/>
        <v>47606</v>
      </c>
      <c r="H84" s="35">
        <f t="shared" si="2"/>
        <v>27609</v>
      </c>
      <c r="I84" s="32">
        <f t="shared" si="2"/>
        <v>10821</v>
      </c>
      <c r="J84" s="32">
        <f t="shared" si="2"/>
        <v>9063</v>
      </c>
      <c r="K84" s="33">
        <f t="shared" si="2"/>
        <v>113</v>
      </c>
      <c r="L84" s="34">
        <f t="shared" si="2"/>
        <v>47606</v>
      </c>
      <c r="M84" s="62"/>
      <c r="N84" s="12"/>
    </row>
    <row r="85" spans="1:14" ht="11.25">
      <c r="A85" s="7" t="s">
        <v>48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62"/>
      <c r="N85" s="5"/>
    </row>
    <row r="86" spans="1:14" ht="11.25">
      <c r="A86" s="60" t="s">
        <v>49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5"/>
    </row>
    <row r="87" spans="1:14" ht="11.25">
      <c r="A87" s="60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5"/>
    </row>
    <row r="88" spans="1:14" ht="11.2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5"/>
    </row>
    <row r="89" spans="1:56" s="9" customFormat="1" ht="16.5" thickBot="1">
      <c r="A89" s="78" t="s">
        <v>52</v>
      </c>
      <c r="B89" s="4"/>
      <c r="C89" s="4"/>
      <c r="D89" s="4"/>
      <c r="E89" s="4"/>
      <c r="F89" s="4"/>
      <c r="G89" s="4"/>
      <c r="H89" s="4"/>
      <c r="I89" s="4"/>
      <c r="J89" s="4"/>
      <c r="Q89" s="16"/>
      <c r="BD89" s="10"/>
    </row>
    <row r="90" spans="1:56" ht="12" customHeight="1" thickBot="1">
      <c r="A90" s="29" t="s">
        <v>0</v>
      </c>
      <c r="B90" s="121" t="s">
        <v>1</v>
      </c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3"/>
      <c r="BD90" s="17"/>
    </row>
    <row r="91" spans="1:55" ht="12" thickBot="1">
      <c r="A91" s="70"/>
      <c r="B91" s="31">
        <v>1</v>
      </c>
      <c r="C91" s="32">
        <v>2</v>
      </c>
      <c r="D91" s="32">
        <v>3</v>
      </c>
      <c r="E91" s="32">
        <v>4</v>
      </c>
      <c r="F91" s="32">
        <v>5</v>
      </c>
      <c r="G91" s="32">
        <v>6</v>
      </c>
      <c r="H91" s="32">
        <v>7</v>
      </c>
      <c r="I91" s="32">
        <v>8</v>
      </c>
      <c r="J91" s="32">
        <v>9</v>
      </c>
      <c r="K91" s="32">
        <v>10</v>
      </c>
      <c r="L91" s="32">
        <v>11</v>
      </c>
      <c r="M91" s="32">
        <v>12</v>
      </c>
      <c r="N91" s="32">
        <v>13</v>
      </c>
      <c r="O91" s="32">
        <v>14</v>
      </c>
      <c r="P91" s="32">
        <v>15</v>
      </c>
      <c r="Q91" s="32">
        <v>16</v>
      </c>
      <c r="R91" s="32">
        <v>17</v>
      </c>
      <c r="S91" s="32">
        <v>18</v>
      </c>
      <c r="T91" s="32">
        <v>19</v>
      </c>
      <c r="U91" s="32">
        <v>20</v>
      </c>
      <c r="V91" s="32">
        <v>21</v>
      </c>
      <c r="W91" s="32">
        <v>22</v>
      </c>
      <c r="X91" s="32">
        <v>23</v>
      </c>
      <c r="Y91" s="32">
        <v>24</v>
      </c>
      <c r="Z91" s="32">
        <v>25</v>
      </c>
      <c r="AA91" s="32">
        <v>26</v>
      </c>
      <c r="AB91" s="32">
        <v>27</v>
      </c>
      <c r="AC91" s="32">
        <v>28</v>
      </c>
      <c r="AD91" s="32">
        <v>29</v>
      </c>
      <c r="AE91" s="32">
        <v>30</v>
      </c>
      <c r="AF91" s="32">
        <v>31</v>
      </c>
      <c r="AG91" s="32">
        <v>32</v>
      </c>
      <c r="AH91" s="32">
        <v>33</v>
      </c>
      <c r="AI91" s="32">
        <v>34</v>
      </c>
      <c r="AJ91" s="32">
        <v>35</v>
      </c>
      <c r="AK91" s="32">
        <v>36</v>
      </c>
      <c r="AL91" s="32">
        <v>37</v>
      </c>
      <c r="AM91" s="32">
        <v>38</v>
      </c>
      <c r="AN91" s="32">
        <v>39</v>
      </c>
      <c r="AO91" s="32">
        <v>40</v>
      </c>
      <c r="AP91" s="32">
        <v>41</v>
      </c>
      <c r="AQ91" s="32">
        <v>42</v>
      </c>
      <c r="AR91" s="32">
        <v>43</v>
      </c>
      <c r="AS91" s="32">
        <v>44</v>
      </c>
      <c r="AT91" s="32">
        <v>45</v>
      </c>
      <c r="AU91" s="32">
        <v>46</v>
      </c>
      <c r="AV91" s="32">
        <v>47</v>
      </c>
      <c r="AW91" s="32">
        <v>48</v>
      </c>
      <c r="AX91" s="32">
        <v>49</v>
      </c>
      <c r="AY91" s="32">
        <v>50</v>
      </c>
      <c r="AZ91" s="32">
        <v>51</v>
      </c>
      <c r="BA91" s="32">
        <v>52</v>
      </c>
      <c r="BB91" s="33">
        <v>53</v>
      </c>
      <c r="BC91" s="34" t="s">
        <v>2</v>
      </c>
    </row>
    <row r="92" spans="1:55" ht="11.25">
      <c r="A92" s="81" t="s">
        <v>3</v>
      </c>
      <c r="B92" s="82">
        <v>5</v>
      </c>
      <c r="C92" s="30">
        <v>6</v>
      </c>
      <c r="D92" s="30">
        <v>7</v>
      </c>
      <c r="E92" s="30">
        <v>8</v>
      </c>
      <c r="F92" s="30">
        <v>4</v>
      </c>
      <c r="G92" s="30">
        <v>56</v>
      </c>
      <c r="H92" s="30">
        <v>6</v>
      </c>
      <c r="I92" s="30">
        <v>6</v>
      </c>
      <c r="J92" s="30">
        <v>7</v>
      </c>
      <c r="K92" s="30">
        <v>5</v>
      </c>
      <c r="L92" s="30">
        <v>7</v>
      </c>
      <c r="M92" s="30">
        <v>10</v>
      </c>
      <c r="N92" s="30">
        <v>8</v>
      </c>
      <c r="O92" s="30">
        <v>9</v>
      </c>
      <c r="P92" s="30">
        <v>7</v>
      </c>
      <c r="Q92" s="30">
        <v>6</v>
      </c>
      <c r="R92" s="30">
        <v>7</v>
      </c>
      <c r="S92" s="30">
        <v>6</v>
      </c>
      <c r="T92" s="30">
        <v>9</v>
      </c>
      <c r="U92" s="30">
        <v>5</v>
      </c>
      <c r="V92" s="30">
        <v>8</v>
      </c>
      <c r="W92" s="30">
        <v>5</v>
      </c>
      <c r="X92" s="30">
        <v>6</v>
      </c>
      <c r="Y92" s="30">
        <v>9</v>
      </c>
      <c r="Z92" s="30">
        <v>10</v>
      </c>
      <c r="AA92" s="30">
        <v>9</v>
      </c>
      <c r="AB92" s="30">
        <v>9</v>
      </c>
      <c r="AC92" s="30">
        <v>10</v>
      </c>
      <c r="AD92" s="30">
        <v>8</v>
      </c>
      <c r="AE92" s="30">
        <v>5</v>
      </c>
      <c r="AF92" s="30">
        <v>10</v>
      </c>
      <c r="AG92" s="30">
        <v>6</v>
      </c>
      <c r="AH92" s="30">
        <v>7</v>
      </c>
      <c r="AI92" s="30">
        <v>5</v>
      </c>
      <c r="AJ92" s="30">
        <v>6</v>
      </c>
      <c r="AK92" s="30">
        <v>8</v>
      </c>
      <c r="AL92" s="30">
        <v>11</v>
      </c>
      <c r="AM92" s="30">
        <v>7</v>
      </c>
      <c r="AN92" s="30">
        <v>9</v>
      </c>
      <c r="AO92" s="30">
        <v>7</v>
      </c>
      <c r="AP92" s="30">
        <v>3</v>
      </c>
      <c r="AQ92" s="30">
        <v>8</v>
      </c>
      <c r="AR92" s="30">
        <v>7</v>
      </c>
      <c r="AS92" s="30">
        <v>11</v>
      </c>
      <c r="AT92" s="30">
        <v>6</v>
      </c>
      <c r="AU92" s="30">
        <v>3</v>
      </c>
      <c r="AV92" s="30">
        <v>9</v>
      </c>
      <c r="AW92" s="30">
        <v>3</v>
      </c>
      <c r="AX92" s="30">
        <v>7</v>
      </c>
      <c r="AY92" s="30">
        <v>26</v>
      </c>
      <c r="AZ92" s="30">
        <v>8</v>
      </c>
      <c r="BA92" s="30">
        <v>7</v>
      </c>
      <c r="BB92" s="36" t="s">
        <v>6</v>
      </c>
      <c r="BC92" s="88">
        <f>SUM(B92:BB92)</f>
        <v>437</v>
      </c>
    </row>
    <row r="93" spans="1:55" ht="11.25">
      <c r="A93" s="80" t="s">
        <v>4</v>
      </c>
      <c r="B93" s="79">
        <v>6</v>
      </c>
      <c r="C93" s="28">
        <v>17</v>
      </c>
      <c r="D93" s="28">
        <v>11</v>
      </c>
      <c r="E93" s="28">
        <v>13</v>
      </c>
      <c r="F93" s="28">
        <v>20</v>
      </c>
      <c r="G93" s="28">
        <v>13</v>
      </c>
      <c r="H93" s="28">
        <v>11</v>
      </c>
      <c r="I93" s="28">
        <v>4</v>
      </c>
      <c r="J93" s="28">
        <v>16</v>
      </c>
      <c r="K93" s="28">
        <v>10</v>
      </c>
      <c r="L93" s="28">
        <v>3</v>
      </c>
      <c r="M93" s="28">
        <v>5</v>
      </c>
      <c r="N93" s="28">
        <v>9</v>
      </c>
      <c r="O93" s="28">
        <v>13</v>
      </c>
      <c r="P93" s="28">
        <v>6</v>
      </c>
      <c r="Q93" s="28">
        <v>6</v>
      </c>
      <c r="R93" s="28">
        <v>5</v>
      </c>
      <c r="S93" s="28">
        <v>12</v>
      </c>
      <c r="T93" s="28">
        <v>25</v>
      </c>
      <c r="U93" s="28">
        <v>40</v>
      </c>
      <c r="V93" s="28">
        <v>26</v>
      </c>
      <c r="W93" s="28">
        <v>30</v>
      </c>
      <c r="X93" s="28">
        <v>25</v>
      </c>
      <c r="Y93" s="28">
        <v>14</v>
      </c>
      <c r="Z93" s="28">
        <v>20</v>
      </c>
      <c r="AA93" s="28">
        <v>36</v>
      </c>
      <c r="AB93" s="28">
        <v>12</v>
      </c>
      <c r="AC93" s="28">
        <v>32</v>
      </c>
      <c r="AD93" s="28">
        <v>25</v>
      </c>
      <c r="AE93" s="28">
        <v>34</v>
      </c>
      <c r="AF93" s="28">
        <v>19</v>
      </c>
      <c r="AG93" s="28">
        <v>32</v>
      </c>
      <c r="AH93" s="28">
        <v>25</v>
      </c>
      <c r="AI93" s="28">
        <v>35</v>
      </c>
      <c r="AJ93" s="28">
        <v>37</v>
      </c>
      <c r="AK93" s="28">
        <v>38</v>
      </c>
      <c r="AL93" s="28">
        <v>63</v>
      </c>
      <c r="AM93" s="28">
        <v>57</v>
      </c>
      <c r="AN93" s="28">
        <v>34</v>
      </c>
      <c r="AO93" s="28">
        <v>24</v>
      </c>
      <c r="AP93" s="28">
        <v>25</v>
      </c>
      <c r="AQ93" s="28">
        <v>20</v>
      </c>
      <c r="AR93" s="28">
        <v>30</v>
      </c>
      <c r="AS93" s="28">
        <v>23</v>
      </c>
      <c r="AT93" s="28">
        <v>13</v>
      </c>
      <c r="AU93" s="28">
        <v>21</v>
      </c>
      <c r="AV93" s="28">
        <v>21</v>
      </c>
      <c r="AW93" s="28">
        <v>12</v>
      </c>
      <c r="AX93" s="28">
        <v>23</v>
      </c>
      <c r="AY93" s="28">
        <v>13</v>
      </c>
      <c r="AZ93" s="28" t="s">
        <v>6</v>
      </c>
      <c r="BA93" s="28" t="s">
        <v>6</v>
      </c>
      <c r="BB93" s="37" t="s">
        <v>6</v>
      </c>
      <c r="BC93" s="89">
        <f aca="true" t="shared" si="3" ref="BC93:BC99">SUM(B93:BB93)</f>
        <v>1064</v>
      </c>
    </row>
    <row r="94" spans="1:55" ht="11.25">
      <c r="A94" s="80" t="s">
        <v>5</v>
      </c>
      <c r="B94" s="79">
        <v>66</v>
      </c>
      <c r="C94" s="28">
        <v>84</v>
      </c>
      <c r="D94" s="28">
        <v>83</v>
      </c>
      <c r="E94" s="28">
        <v>55</v>
      </c>
      <c r="F94" s="28">
        <v>80</v>
      </c>
      <c r="G94" s="28">
        <v>38</v>
      </c>
      <c r="H94" s="28">
        <v>49</v>
      </c>
      <c r="I94" s="28">
        <v>58</v>
      </c>
      <c r="J94" s="28">
        <v>54</v>
      </c>
      <c r="K94" s="28">
        <v>88</v>
      </c>
      <c r="L94" s="28">
        <v>85</v>
      </c>
      <c r="M94" s="28">
        <v>67</v>
      </c>
      <c r="N94" s="28">
        <v>76</v>
      </c>
      <c r="O94" s="28">
        <v>69</v>
      </c>
      <c r="P94" s="28">
        <v>65</v>
      </c>
      <c r="Q94" s="28">
        <v>64</v>
      </c>
      <c r="R94" s="28">
        <v>59</v>
      </c>
      <c r="S94" s="28">
        <v>67</v>
      </c>
      <c r="T94" s="28">
        <v>60</v>
      </c>
      <c r="U94" s="28">
        <v>62</v>
      </c>
      <c r="V94" s="28">
        <v>51</v>
      </c>
      <c r="W94" s="28">
        <v>55</v>
      </c>
      <c r="X94" s="28">
        <v>64</v>
      </c>
      <c r="Y94" s="28">
        <v>59</v>
      </c>
      <c r="Z94" s="28">
        <v>47</v>
      </c>
      <c r="AA94" s="28">
        <v>56</v>
      </c>
      <c r="AB94" s="28">
        <v>48</v>
      </c>
      <c r="AC94" s="28">
        <v>45</v>
      </c>
      <c r="AD94" s="28">
        <v>54</v>
      </c>
      <c r="AE94" s="28">
        <v>24</v>
      </c>
      <c r="AF94" s="28">
        <v>50</v>
      </c>
      <c r="AG94" s="28">
        <v>60</v>
      </c>
      <c r="AH94" s="28">
        <v>62</v>
      </c>
      <c r="AI94" s="28">
        <v>83</v>
      </c>
      <c r="AJ94" s="28">
        <v>83</v>
      </c>
      <c r="AK94" s="28">
        <v>92</v>
      </c>
      <c r="AL94" s="28">
        <v>97</v>
      </c>
      <c r="AM94" s="28">
        <v>118</v>
      </c>
      <c r="AN94" s="28">
        <v>102</v>
      </c>
      <c r="AO94" s="28">
        <v>82</v>
      </c>
      <c r="AP94" s="28">
        <v>65</v>
      </c>
      <c r="AQ94" s="28">
        <v>130</v>
      </c>
      <c r="AR94" s="28">
        <v>59</v>
      </c>
      <c r="AS94" s="28">
        <v>75</v>
      </c>
      <c r="AT94" s="28">
        <v>110</v>
      </c>
      <c r="AU94" s="28">
        <v>111</v>
      </c>
      <c r="AV94" s="28">
        <v>77</v>
      </c>
      <c r="AW94" s="28">
        <v>63</v>
      </c>
      <c r="AX94" s="28">
        <v>64</v>
      </c>
      <c r="AY94" s="28">
        <v>59</v>
      </c>
      <c r="AZ94" s="28">
        <v>58</v>
      </c>
      <c r="BA94" s="28">
        <v>48</v>
      </c>
      <c r="BB94" s="37" t="s">
        <v>6</v>
      </c>
      <c r="BC94" s="89">
        <f t="shared" si="3"/>
        <v>3580</v>
      </c>
    </row>
    <row r="95" spans="1:55" ht="11.25">
      <c r="A95" s="80" t="s">
        <v>7</v>
      </c>
      <c r="B95" s="79" t="s">
        <v>6</v>
      </c>
      <c r="C95" s="28" t="s">
        <v>6</v>
      </c>
      <c r="D95" s="28" t="s">
        <v>6</v>
      </c>
      <c r="E95" s="28" t="s">
        <v>6</v>
      </c>
      <c r="F95" s="28" t="s">
        <v>6</v>
      </c>
      <c r="G95" s="28" t="s">
        <v>6</v>
      </c>
      <c r="H95" s="28" t="s">
        <v>6</v>
      </c>
      <c r="I95" s="28" t="s">
        <v>6</v>
      </c>
      <c r="J95" s="28" t="s">
        <v>6</v>
      </c>
      <c r="K95" s="28" t="s">
        <v>6</v>
      </c>
      <c r="L95" s="28" t="s">
        <v>6</v>
      </c>
      <c r="M95" s="28" t="s">
        <v>6</v>
      </c>
      <c r="N95" s="28" t="s">
        <v>6</v>
      </c>
      <c r="O95" s="28" t="s">
        <v>6</v>
      </c>
      <c r="P95" s="28" t="s">
        <v>6</v>
      </c>
      <c r="Q95" s="28" t="s">
        <v>6</v>
      </c>
      <c r="R95" s="28" t="s">
        <v>6</v>
      </c>
      <c r="S95" s="28" t="s">
        <v>6</v>
      </c>
      <c r="T95" s="28" t="s">
        <v>6</v>
      </c>
      <c r="U95" s="28" t="s">
        <v>6</v>
      </c>
      <c r="V95" s="28" t="s">
        <v>6</v>
      </c>
      <c r="W95" s="28" t="s">
        <v>6</v>
      </c>
      <c r="X95" s="28" t="s">
        <v>6</v>
      </c>
      <c r="Y95" s="28" t="s">
        <v>6</v>
      </c>
      <c r="Z95" s="28" t="s">
        <v>6</v>
      </c>
      <c r="AA95" s="28" t="s">
        <v>6</v>
      </c>
      <c r="AB95" s="28" t="s">
        <v>6</v>
      </c>
      <c r="AC95" s="28" t="s">
        <v>6</v>
      </c>
      <c r="AD95" s="28" t="s">
        <v>6</v>
      </c>
      <c r="AE95" s="28" t="s">
        <v>6</v>
      </c>
      <c r="AF95" s="28" t="s">
        <v>6</v>
      </c>
      <c r="AG95" s="28" t="s">
        <v>6</v>
      </c>
      <c r="AH95" s="28" t="s">
        <v>6</v>
      </c>
      <c r="AI95" s="28" t="s">
        <v>6</v>
      </c>
      <c r="AJ95" s="28" t="s">
        <v>6</v>
      </c>
      <c r="AK95" s="28" t="s">
        <v>6</v>
      </c>
      <c r="AL95" s="28" t="s">
        <v>6</v>
      </c>
      <c r="AM95" s="28" t="s">
        <v>6</v>
      </c>
      <c r="AN95" s="28" t="s">
        <v>6</v>
      </c>
      <c r="AO95" s="28" t="s">
        <v>6</v>
      </c>
      <c r="AP95" s="28" t="s">
        <v>6</v>
      </c>
      <c r="AQ95" s="28" t="s">
        <v>6</v>
      </c>
      <c r="AR95" s="28" t="s">
        <v>6</v>
      </c>
      <c r="AS95" s="28" t="s">
        <v>6</v>
      </c>
      <c r="AT95" s="28" t="s">
        <v>6</v>
      </c>
      <c r="AU95" s="28" t="s">
        <v>6</v>
      </c>
      <c r="AV95" s="28" t="s">
        <v>6</v>
      </c>
      <c r="AW95" s="28" t="s">
        <v>6</v>
      </c>
      <c r="AX95" s="28" t="s">
        <v>6</v>
      </c>
      <c r="AY95" s="28" t="s">
        <v>6</v>
      </c>
      <c r="AZ95" s="28" t="s">
        <v>6</v>
      </c>
      <c r="BA95" s="28" t="s">
        <v>6</v>
      </c>
      <c r="BB95" s="37" t="s">
        <v>6</v>
      </c>
      <c r="BC95" s="89">
        <f t="shared" si="3"/>
        <v>0</v>
      </c>
    </row>
    <row r="96" spans="1:55" ht="11.25">
      <c r="A96" s="80" t="s">
        <v>8</v>
      </c>
      <c r="B96" s="79">
        <v>2</v>
      </c>
      <c r="C96" s="28">
        <v>2</v>
      </c>
      <c r="D96" s="28">
        <v>0</v>
      </c>
      <c r="E96" s="28">
        <v>4</v>
      </c>
      <c r="F96" s="28">
        <v>7</v>
      </c>
      <c r="G96" s="28">
        <v>6</v>
      </c>
      <c r="H96" s="28">
        <v>2</v>
      </c>
      <c r="I96" s="28">
        <v>3</v>
      </c>
      <c r="J96" s="28">
        <v>3</v>
      </c>
      <c r="K96" s="28">
        <v>3</v>
      </c>
      <c r="L96" s="28">
        <v>1</v>
      </c>
      <c r="M96" s="28">
        <v>2</v>
      </c>
      <c r="N96" s="28">
        <v>6</v>
      </c>
      <c r="O96" s="28">
        <v>1</v>
      </c>
      <c r="P96" s="28">
        <v>6</v>
      </c>
      <c r="Q96" s="28">
        <v>11</v>
      </c>
      <c r="R96" s="28">
        <v>1</v>
      </c>
      <c r="S96" s="28">
        <v>8</v>
      </c>
      <c r="T96" s="28">
        <v>4</v>
      </c>
      <c r="U96" s="28">
        <v>0</v>
      </c>
      <c r="V96" s="28">
        <v>0</v>
      </c>
      <c r="W96" s="28">
        <v>5</v>
      </c>
      <c r="X96" s="28">
        <v>4</v>
      </c>
      <c r="Y96" s="28">
        <v>1</v>
      </c>
      <c r="Z96" s="28">
        <v>1</v>
      </c>
      <c r="AA96" s="28">
        <v>0</v>
      </c>
      <c r="AB96" s="28">
        <v>3</v>
      </c>
      <c r="AC96" s="28">
        <v>1</v>
      </c>
      <c r="AD96" s="28">
        <v>2</v>
      </c>
      <c r="AE96" s="28">
        <v>2</v>
      </c>
      <c r="AF96" s="28">
        <v>1</v>
      </c>
      <c r="AG96" s="28">
        <v>5</v>
      </c>
      <c r="AH96" s="28">
        <v>1</v>
      </c>
      <c r="AI96" s="28">
        <v>3</v>
      </c>
      <c r="AJ96" s="28">
        <v>2</v>
      </c>
      <c r="AK96" s="28">
        <v>2</v>
      </c>
      <c r="AL96" s="28">
        <v>3</v>
      </c>
      <c r="AM96" s="28">
        <v>3</v>
      </c>
      <c r="AN96" s="28">
        <v>6</v>
      </c>
      <c r="AO96" s="28">
        <v>1</v>
      </c>
      <c r="AP96" s="28">
        <v>4</v>
      </c>
      <c r="AQ96" s="28">
        <v>2</v>
      </c>
      <c r="AR96" s="28">
        <v>2</v>
      </c>
      <c r="AS96" s="28">
        <v>0</v>
      </c>
      <c r="AT96" s="28">
        <v>2</v>
      </c>
      <c r="AU96" s="28">
        <v>2</v>
      </c>
      <c r="AV96" s="28">
        <v>5</v>
      </c>
      <c r="AW96" s="28">
        <v>1</v>
      </c>
      <c r="AX96" s="28">
        <v>0</v>
      </c>
      <c r="AY96" s="28" t="s">
        <v>6</v>
      </c>
      <c r="AZ96" s="28">
        <v>1</v>
      </c>
      <c r="BA96" s="28">
        <v>4</v>
      </c>
      <c r="BB96" s="37" t="s">
        <v>6</v>
      </c>
      <c r="BC96" s="89">
        <f t="shared" si="3"/>
        <v>141</v>
      </c>
    </row>
    <row r="97" spans="1:55" ht="11.25">
      <c r="A97" s="80" t="s">
        <v>9</v>
      </c>
      <c r="B97" s="79">
        <v>1</v>
      </c>
      <c r="C97" s="28">
        <v>4</v>
      </c>
      <c r="D97" s="28">
        <v>1</v>
      </c>
      <c r="E97" s="28">
        <v>1</v>
      </c>
      <c r="F97" s="28">
        <v>1</v>
      </c>
      <c r="G97" s="28">
        <v>6</v>
      </c>
      <c r="H97" s="28">
        <v>3</v>
      </c>
      <c r="I97" s="28">
        <v>6</v>
      </c>
      <c r="J97" s="28">
        <v>3</v>
      </c>
      <c r="K97" s="28">
        <v>9</v>
      </c>
      <c r="L97" s="28">
        <v>1</v>
      </c>
      <c r="M97" s="28">
        <v>2</v>
      </c>
      <c r="N97" s="28">
        <v>2</v>
      </c>
      <c r="O97" s="28">
        <v>1</v>
      </c>
      <c r="P97" s="28">
        <v>3</v>
      </c>
      <c r="Q97" s="28">
        <v>1</v>
      </c>
      <c r="R97" s="28">
        <v>5</v>
      </c>
      <c r="S97" s="28">
        <v>1</v>
      </c>
      <c r="T97" s="28">
        <v>3</v>
      </c>
      <c r="U97" s="28">
        <v>2</v>
      </c>
      <c r="V97" s="28">
        <v>1</v>
      </c>
      <c r="W97" s="28">
        <v>2</v>
      </c>
      <c r="X97" s="28">
        <v>0</v>
      </c>
      <c r="Y97" s="28">
        <v>0</v>
      </c>
      <c r="Z97" s="28">
        <v>4</v>
      </c>
      <c r="AA97" s="28">
        <v>1</v>
      </c>
      <c r="AB97" s="28">
        <v>0</v>
      </c>
      <c r="AC97" s="28">
        <v>1</v>
      </c>
      <c r="AD97" s="28">
        <v>1</v>
      </c>
      <c r="AE97" s="28">
        <v>3</v>
      </c>
      <c r="AF97" s="28">
        <v>2</v>
      </c>
      <c r="AG97" s="28">
        <v>0</v>
      </c>
      <c r="AH97" s="28">
        <v>2</v>
      </c>
      <c r="AI97" s="28">
        <v>0</v>
      </c>
      <c r="AJ97" s="28">
        <v>2</v>
      </c>
      <c r="AK97" s="28">
        <v>4</v>
      </c>
      <c r="AL97" s="28">
        <v>1</v>
      </c>
      <c r="AM97" s="28">
        <v>3</v>
      </c>
      <c r="AN97" s="28">
        <v>1</v>
      </c>
      <c r="AO97" s="28">
        <v>2</v>
      </c>
      <c r="AP97" s="28" t="s">
        <v>6</v>
      </c>
      <c r="AQ97" s="28">
        <v>2</v>
      </c>
      <c r="AR97" s="28">
        <v>2</v>
      </c>
      <c r="AS97" s="28">
        <v>0</v>
      </c>
      <c r="AT97" s="28">
        <v>1</v>
      </c>
      <c r="AU97" s="28">
        <v>1</v>
      </c>
      <c r="AV97" s="28">
        <v>0</v>
      </c>
      <c r="AW97" s="28">
        <v>1</v>
      </c>
      <c r="AX97" s="28">
        <v>1</v>
      </c>
      <c r="AY97" s="28">
        <v>3</v>
      </c>
      <c r="AZ97" s="28">
        <v>2</v>
      </c>
      <c r="BA97" s="28">
        <v>0</v>
      </c>
      <c r="BB97" s="37" t="s">
        <v>6</v>
      </c>
      <c r="BC97" s="89">
        <f t="shared" si="3"/>
        <v>99</v>
      </c>
    </row>
    <row r="98" spans="1:55" ht="11.25">
      <c r="A98" s="80" t="s">
        <v>10</v>
      </c>
      <c r="B98" s="79">
        <v>0</v>
      </c>
      <c r="C98" s="28">
        <v>9</v>
      </c>
      <c r="D98" s="28">
        <v>2</v>
      </c>
      <c r="E98" s="28">
        <v>4</v>
      </c>
      <c r="F98" s="28">
        <v>6</v>
      </c>
      <c r="G98" s="28">
        <v>12</v>
      </c>
      <c r="H98" s="28">
        <v>15</v>
      </c>
      <c r="I98" s="28">
        <v>8</v>
      </c>
      <c r="J98" s="28">
        <v>6</v>
      </c>
      <c r="K98" s="28">
        <v>0</v>
      </c>
      <c r="L98" s="28">
        <v>1</v>
      </c>
      <c r="M98" s="28">
        <v>4</v>
      </c>
      <c r="N98" s="28">
        <v>7</v>
      </c>
      <c r="O98" s="28">
        <v>2</v>
      </c>
      <c r="P98" s="28">
        <v>9</v>
      </c>
      <c r="Q98" s="28">
        <v>2</v>
      </c>
      <c r="R98" s="28">
        <v>0</v>
      </c>
      <c r="S98" s="28">
        <v>1</v>
      </c>
      <c r="T98" s="28">
        <v>3</v>
      </c>
      <c r="U98" s="28">
        <v>8</v>
      </c>
      <c r="V98" s="28">
        <v>2</v>
      </c>
      <c r="W98" s="28">
        <v>3</v>
      </c>
      <c r="X98" s="28">
        <v>5</v>
      </c>
      <c r="Y98" s="28">
        <v>0</v>
      </c>
      <c r="Z98" s="28">
        <v>2</v>
      </c>
      <c r="AA98" s="28">
        <v>5</v>
      </c>
      <c r="AB98" s="28">
        <v>4</v>
      </c>
      <c r="AC98" s="28">
        <v>3</v>
      </c>
      <c r="AD98" s="28">
        <v>2</v>
      </c>
      <c r="AE98" s="28">
        <v>6</v>
      </c>
      <c r="AF98" s="28">
        <v>4</v>
      </c>
      <c r="AG98" s="28">
        <v>3</v>
      </c>
      <c r="AH98" s="28">
        <v>1</v>
      </c>
      <c r="AI98" s="28">
        <v>3</v>
      </c>
      <c r="AJ98" s="28">
        <v>3</v>
      </c>
      <c r="AK98" s="28">
        <v>10</v>
      </c>
      <c r="AL98" s="28">
        <v>0</v>
      </c>
      <c r="AM98" s="28">
        <v>1</v>
      </c>
      <c r="AN98" s="28">
        <v>6</v>
      </c>
      <c r="AO98" s="28">
        <v>12</v>
      </c>
      <c r="AP98" s="28">
        <v>9</v>
      </c>
      <c r="AQ98" s="28">
        <v>10</v>
      </c>
      <c r="AR98" s="28">
        <v>12</v>
      </c>
      <c r="AS98" s="28">
        <v>2</v>
      </c>
      <c r="AT98" s="28">
        <v>6</v>
      </c>
      <c r="AU98" s="28">
        <v>8</v>
      </c>
      <c r="AV98" s="28">
        <v>4</v>
      </c>
      <c r="AW98" s="28">
        <v>5</v>
      </c>
      <c r="AX98" s="28">
        <v>11</v>
      </c>
      <c r="AY98" s="28" t="s">
        <v>6</v>
      </c>
      <c r="AZ98" s="28" t="s">
        <v>6</v>
      </c>
      <c r="BA98" s="28" t="s">
        <v>6</v>
      </c>
      <c r="BB98" s="37" t="s">
        <v>6</v>
      </c>
      <c r="BC98" s="89">
        <f t="shared" si="3"/>
        <v>241</v>
      </c>
    </row>
    <row r="99" spans="1:55" ht="12" thickBot="1">
      <c r="A99" s="83" t="s">
        <v>11</v>
      </c>
      <c r="B99" s="84">
        <v>1006</v>
      </c>
      <c r="C99" s="49">
        <v>1177</v>
      </c>
      <c r="D99" s="49">
        <v>845</v>
      </c>
      <c r="E99" s="49">
        <v>954</v>
      </c>
      <c r="F99" s="49">
        <v>868</v>
      </c>
      <c r="G99" s="49">
        <v>816</v>
      </c>
      <c r="H99" s="49">
        <v>922</v>
      </c>
      <c r="I99" s="49">
        <v>993</v>
      </c>
      <c r="J99" s="49">
        <v>884</v>
      </c>
      <c r="K99" s="49">
        <v>939</v>
      </c>
      <c r="L99" s="49">
        <v>959</v>
      </c>
      <c r="M99" s="49">
        <v>738</v>
      </c>
      <c r="N99" s="49">
        <v>676</v>
      </c>
      <c r="O99" s="49">
        <v>797</v>
      </c>
      <c r="P99" s="49">
        <v>880</v>
      </c>
      <c r="Q99" s="49">
        <v>732</v>
      </c>
      <c r="R99" s="49">
        <v>701</v>
      </c>
      <c r="S99" s="49">
        <v>713</v>
      </c>
      <c r="T99" s="49">
        <v>628</v>
      </c>
      <c r="U99" s="49">
        <v>704</v>
      </c>
      <c r="V99" s="49">
        <v>727</v>
      </c>
      <c r="W99" s="49">
        <v>570</v>
      </c>
      <c r="X99" s="49">
        <v>674</v>
      </c>
      <c r="Y99" s="49">
        <v>811</v>
      </c>
      <c r="Z99" s="49">
        <v>766</v>
      </c>
      <c r="AA99" s="49">
        <v>714</v>
      </c>
      <c r="AB99" s="49">
        <v>617</v>
      </c>
      <c r="AC99" s="49">
        <v>676</v>
      </c>
      <c r="AD99" s="49">
        <v>645</v>
      </c>
      <c r="AE99" s="49">
        <v>546</v>
      </c>
      <c r="AF99" s="49">
        <v>594</v>
      </c>
      <c r="AG99" s="49">
        <v>723</v>
      </c>
      <c r="AH99" s="49">
        <v>704</v>
      </c>
      <c r="AI99" s="49">
        <v>733</v>
      </c>
      <c r="AJ99" s="49">
        <v>777</v>
      </c>
      <c r="AK99" s="49">
        <v>751</v>
      </c>
      <c r="AL99" s="49">
        <v>988</v>
      </c>
      <c r="AM99" s="49">
        <v>978</v>
      </c>
      <c r="AN99" s="49">
        <v>904</v>
      </c>
      <c r="AO99" s="49">
        <v>799</v>
      </c>
      <c r="AP99" s="49">
        <v>826</v>
      </c>
      <c r="AQ99" s="49">
        <v>981</v>
      </c>
      <c r="AR99" s="49">
        <v>1058</v>
      </c>
      <c r="AS99" s="49">
        <v>893</v>
      </c>
      <c r="AT99" s="49">
        <v>934</v>
      </c>
      <c r="AU99" s="49">
        <v>1004</v>
      </c>
      <c r="AV99" s="49">
        <v>952</v>
      </c>
      <c r="AW99" s="49">
        <v>840</v>
      </c>
      <c r="AX99" s="49">
        <v>778</v>
      </c>
      <c r="AY99" s="49">
        <v>728</v>
      </c>
      <c r="AZ99" s="49">
        <v>755</v>
      </c>
      <c r="BA99" s="49">
        <v>666</v>
      </c>
      <c r="BB99" s="47" t="s">
        <v>6</v>
      </c>
      <c r="BC99" s="90">
        <f t="shared" si="3"/>
        <v>42044</v>
      </c>
    </row>
    <row r="100" spans="1:55" ht="12" thickBot="1">
      <c r="A100" s="58" t="s">
        <v>42</v>
      </c>
      <c r="B100" s="85">
        <f>SUM(B92:B99)</f>
        <v>1086</v>
      </c>
      <c r="C100" s="86">
        <f aca="true" t="shared" si="4" ref="C100:Q100">SUM(C92:C99)</f>
        <v>1299</v>
      </c>
      <c r="D100" s="86">
        <f t="shared" si="4"/>
        <v>949</v>
      </c>
      <c r="E100" s="86">
        <f t="shared" si="4"/>
        <v>1039</v>
      </c>
      <c r="F100" s="86">
        <f t="shared" si="4"/>
        <v>986</v>
      </c>
      <c r="G100" s="86">
        <f t="shared" si="4"/>
        <v>947</v>
      </c>
      <c r="H100" s="86">
        <f t="shared" si="4"/>
        <v>1008</v>
      </c>
      <c r="I100" s="86">
        <f t="shared" si="4"/>
        <v>1078</v>
      </c>
      <c r="J100" s="86">
        <f t="shared" si="4"/>
        <v>973</v>
      </c>
      <c r="K100" s="86">
        <f t="shared" si="4"/>
        <v>1054</v>
      </c>
      <c r="L100" s="86">
        <f t="shared" si="4"/>
        <v>1057</v>
      </c>
      <c r="M100" s="86">
        <f t="shared" si="4"/>
        <v>828</v>
      </c>
      <c r="N100" s="86">
        <f t="shared" si="4"/>
        <v>784</v>
      </c>
      <c r="O100" s="86">
        <f t="shared" si="4"/>
        <v>892</v>
      </c>
      <c r="P100" s="86">
        <f t="shared" si="4"/>
        <v>976</v>
      </c>
      <c r="Q100" s="86">
        <f t="shared" si="4"/>
        <v>822</v>
      </c>
      <c r="R100" s="86">
        <f aca="true" t="shared" si="5" ref="R100:BC100">SUM(R92:R99)</f>
        <v>778</v>
      </c>
      <c r="S100" s="86">
        <f t="shared" si="5"/>
        <v>808</v>
      </c>
      <c r="T100" s="86">
        <f t="shared" si="5"/>
        <v>732</v>
      </c>
      <c r="U100" s="86">
        <f t="shared" si="5"/>
        <v>821</v>
      </c>
      <c r="V100" s="86">
        <f t="shared" si="5"/>
        <v>815</v>
      </c>
      <c r="W100" s="86">
        <f t="shared" si="5"/>
        <v>670</v>
      </c>
      <c r="X100" s="86">
        <f t="shared" si="5"/>
        <v>778</v>
      </c>
      <c r="Y100" s="86">
        <f t="shared" si="5"/>
        <v>894</v>
      </c>
      <c r="Z100" s="86">
        <f t="shared" si="5"/>
        <v>850</v>
      </c>
      <c r="AA100" s="86">
        <f t="shared" si="5"/>
        <v>821</v>
      </c>
      <c r="AB100" s="86">
        <f t="shared" si="5"/>
        <v>693</v>
      </c>
      <c r="AC100" s="86">
        <f t="shared" si="5"/>
        <v>768</v>
      </c>
      <c r="AD100" s="86">
        <f t="shared" si="5"/>
        <v>737</v>
      </c>
      <c r="AE100" s="86">
        <f t="shared" si="5"/>
        <v>620</v>
      </c>
      <c r="AF100" s="86">
        <f t="shared" si="5"/>
        <v>680</v>
      </c>
      <c r="AG100" s="86">
        <f t="shared" si="5"/>
        <v>829</v>
      </c>
      <c r="AH100" s="86">
        <f t="shared" si="5"/>
        <v>802</v>
      </c>
      <c r="AI100" s="86">
        <f t="shared" si="5"/>
        <v>862</v>
      </c>
      <c r="AJ100" s="86">
        <f t="shared" si="5"/>
        <v>910</v>
      </c>
      <c r="AK100" s="86">
        <f t="shared" si="5"/>
        <v>905</v>
      </c>
      <c r="AL100" s="86">
        <f t="shared" si="5"/>
        <v>1163</v>
      </c>
      <c r="AM100" s="86">
        <f t="shared" si="5"/>
        <v>1167</v>
      </c>
      <c r="AN100" s="86">
        <f t="shared" si="5"/>
        <v>1062</v>
      </c>
      <c r="AO100" s="86">
        <f t="shared" si="5"/>
        <v>927</v>
      </c>
      <c r="AP100" s="86">
        <f t="shared" si="5"/>
        <v>932</v>
      </c>
      <c r="AQ100" s="86">
        <f t="shared" si="5"/>
        <v>1153</v>
      </c>
      <c r="AR100" s="86">
        <f t="shared" si="5"/>
        <v>1170</v>
      </c>
      <c r="AS100" s="86">
        <f t="shared" si="5"/>
        <v>1004</v>
      </c>
      <c r="AT100" s="86">
        <f t="shared" si="5"/>
        <v>1072</v>
      </c>
      <c r="AU100" s="86">
        <f t="shared" si="5"/>
        <v>1150</v>
      </c>
      <c r="AV100" s="86">
        <f t="shared" si="5"/>
        <v>1068</v>
      </c>
      <c r="AW100" s="86">
        <f t="shared" si="5"/>
        <v>925</v>
      </c>
      <c r="AX100" s="86">
        <f t="shared" si="5"/>
        <v>884</v>
      </c>
      <c r="AY100" s="86">
        <f t="shared" si="5"/>
        <v>829</v>
      </c>
      <c r="AZ100" s="86">
        <f t="shared" si="5"/>
        <v>824</v>
      </c>
      <c r="BA100" s="86">
        <f t="shared" si="5"/>
        <v>725</v>
      </c>
      <c r="BB100" s="86">
        <f t="shared" si="5"/>
        <v>0</v>
      </c>
      <c r="BC100" s="87">
        <f t="shared" si="5"/>
        <v>47606</v>
      </c>
    </row>
    <row r="101" ht="11.25">
      <c r="A101" s="7" t="s">
        <v>48</v>
      </c>
    </row>
    <row r="102" ht="11.25">
      <c r="A102" s="60" t="s">
        <v>49</v>
      </c>
    </row>
    <row r="105" spans="1:56" s="9" customFormat="1" ht="12" thickBot="1">
      <c r="A105" s="8" t="s">
        <v>53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Q105" s="16"/>
      <c r="BD105" s="10"/>
    </row>
    <row r="106" spans="1:55" s="7" customFormat="1" ht="12" thickBot="1">
      <c r="A106" s="93" t="s">
        <v>31</v>
      </c>
      <c r="B106" s="94"/>
      <c r="C106" s="95"/>
      <c r="D106" s="95" t="s">
        <v>12</v>
      </c>
      <c r="E106" s="95"/>
      <c r="F106" s="95"/>
      <c r="G106" s="96"/>
      <c r="H106" s="94"/>
      <c r="I106" s="95"/>
      <c r="J106" s="95" t="s">
        <v>32</v>
      </c>
      <c r="K106" s="94"/>
      <c r="L106" s="96"/>
      <c r="P106" s="14"/>
      <c r="Q106" s="14"/>
      <c r="BC106" s="14"/>
    </row>
    <row r="107" spans="1:55" s="7" customFormat="1" ht="12" thickBot="1">
      <c r="A107" s="98" t="s">
        <v>33</v>
      </c>
      <c r="B107" s="87" t="s">
        <v>34</v>
      </c>
      <c r="C107" s="87" t="s">
        <v>35</v>
      </c>
      <c r="D107" s="86" t="s">
        <v>36</v>
      </c>
      <c r="E107" s="87" t="s">
        <v>37</v>
      </c>
      <c r="F107" s="86" t="s">
        <v>18</v>
      </c>
      <c r="G107" s="87" t="s">
        <v>2</v>
      </c>
      <c r="H107" s="87" t="s">
        <v>19</v>
      </c>
      <c r="I107" s="85" t="s">
        <v>20</v>
      </c>
      <c r="J107" s="87" t="s">
        <v>21</v>
      </c>
      <c r="K107" s="87" t="s">
        <v>18</v>
      </c>
      <c r="L107" s="99" t="s">
        <v>2</v>
      </c>
      <c r="P107" s="14"/>
      <c r="Q107" s="14"/>
      <c r="BC107" s="14"/>
    </row>
    <row r="108" spans="1:55" s="7" customFormat="1" ht="11.25">
      <c r="A108" s="103" t="s">
        <v>38</v>
      </c>
      <c r="B108" s="100">
        <f aca="true" t="shared" si="6" ref="B108:L108">SUM(B15:B27)</f>
        <v>458</v>
      </c>
      <c r="C108" s="97">
        <f t="shared" si="6"/>
        <v>2009</v>
      </c>
      <c r="D108" s="97">
        <f t="shared" si="6"/>
        <v>1243</v>
      </c>
      <c r="E108" s="97">
        <f t="shared" si="6"/>
        <v>9376</v>
      </c>
      <c r="F108" s="106">
        <f t="shared" si="6"/>
        <v>2</v>
      </c>
      <c r="G108" s="112">
        <f t="shared" si="6"/>
        <v>13088</v>
      </c>
      <c r="H108" s="100">
        <f t="shared" si="6"/>
        <v>7605</v>
      </c>
      <c r="I108" s="97">
        <f t="shared" si="6"/>
        <v>3156</v>
      </c>
      <c r="J108" s="97">
        <f t="shared" si="6"/>
        <v>2325</v>
      </c>
      <c r="K108" s="97">
        <f t="shared" si="6"/>
        <v>2</v>
      </c>
      <c r="L108" s="115">
        <f t="shared" si="6"/>
        <v>13088</v>
      </c>
      <c r="P108" s="14"/>
      <c r="Q108" s="14"/>
      <c r="BC108" s="14"/>
    </row>
    <row r="109" spans="1:55" s="7" customFormat="1" ht="11.25">
      <c r="A109" s="104" t="s">
        <v>39</v>
      </c>
      <c r="B109" s="101">
        <f aca="true" t="shared" si="7" ref="B109:L109">SUM(B28:B40)</f>
        <v>423</v>
      </c>
      <c r="C109" s="91">
        <f t="shared" si="7"/>
        <v>2039</v>
      </c>
      <c r="D109" s="91">
        <f t="shared" si="7"/>
        <v>1197</v>
      </c>
      <c r="E109" s="91">
        <f t="shared" si="7"/>
        <v>6927</v>
      </c>
      <c r="F109" s="107">
        <f t="shared" si="7"/>
        <v>71</v>
      </c>
      <c r="G109" s="113">
        <f t="shared" si="7"/>
        <v>10657</v>
      </c>
      <c r="H109" s="101">
        <f t="shared" si="7"/>
        <v>6346</v>
      </c>
      <c r="I109" s="91">
        <f t="shared" si="7"/>
        <v>2223</v>
      </c>
      <c r="J109" s="91">
        <f t="shared" si="7"/>
        <v>2082</v>
      </c>
      <c r="K109" s="91">
        <f t="shared" si="7"/>
        <v>6</v>
      </c>
      <c r="L109" s="116">
        <f t="shared" si="7"/>
        <v>10657</v>
      </c>
      <c r="P109" s="14"/>
      <c r="Q109" s="14"/>
      <c r="BC109" s="14"/>
    </row>
    <row r="110" spans="1:55" s="7" customFormat="1" ht="11.25">
      <c r="A110" s="104" t="s">
        <v>40</v>
      </c>
      <c r="B110" s="101">
        <f aca="true" t="shared" si="8" ref="B110:L110">SUM(B41:B53)</f>
        <v>394</v>
      </c>
      <c r="C110" s="91">
        <f t="shared" si="8"/>
        <v>2171</v>
      </c>
      <c r="D110" s="91">
        <f t="shared" si="8"/>
        <v>1227</v>
      </c>
      <c r="E110" s="91">
        <f t="shared" si="8"/>
        <v>7268</v>
      </c>
      <c r="F110" s="107">
        <f t="shared" si="8"/>
        <v>138</v>
      </c>
      <c r="G110" s="113">
        <f t="shared" si="8"/>
        <v>11198</v>
      </c>
      <c r="H110" s="101">
        <f t="shared" si="8"/>
        <v>6345</v>
      </c>
      <c r="I110" s="91">
        <f t="shared" si="8"/>
        <v>2547</v>
      </c>
      <c r="J110" s="91">
        <f t="shared" si="8"/>
        <v>2287</v>
      </c>
      <c r="K110" s="91">
        <f t="shared" si="8"/>
        <v>19</v>
      </c>
      <c r="L110" s="116">
        <f t="shared" si="8"/>
        <v>11198</v>
      </c>
      <c r="P110" s="14"/>
      <c r="Q110" s="14"/>
      <c r="BC110" s="14"/>
    </row>
    <row r="111" spans="1:55" s="7" customFormat="1" ht="12" thickBot="1">
      <c r="A111" s="105" t="s">
        <v>41</v>
      </c>
      <c r="B111" s="102">
        <f aca="true" t="shared" si="9" ref="B111:L111">SUM(B54:B67)</f>
        <v>473</v>
      </c>
      <c r="C111" s="92">
        <f t="shared" si="9"/>
        <v>2215</v>
      </c>
      <c r="D111" s="92">
        <f t="shared" si="9"/>
        <v>1375</v>
      </c>
      <c r="E111" s="92">
        <f t="shared" si="9"/>
        <v>8317</v>
      </c>
      <c r="F111" s="108">
        <f t="shared" si="9"/>
        <v>283</v>
      </c>
      <c r="G111" s="114">
        <f t="shared" si="9"/>
        <v>12663</v>
      </c>
      <c r="H111" s="102">
        <f t="shared" si="9"/>
        <v>7313</v>
      </c>
      <c r="I111" s="92">
        <f t="shared" si="9"/>
        <v>2895</v>
      </c>
      <c r="J111" s="92">
        <f t="shared" si="9"/>
        <v>2369</v>
      </c>
      <c r="K111" s="92">
        <f t="shared" si="9"/>
        <v>86</v>
      </c>
      <c r="L111" s="117">
        <f t="shared" si="9"/>
        <v>12663</v>
      </c>
      <c r="P111" s="14"/>
      <c r="Q111" s="14"/>
      <c r="BC111" s="14"/>
    </row>
    <row r="112" spans="1:55" s="7" customFormat="1" ht="12" thickBot="1">
      <c r="A112" s="109" t="s">
        <v>42</v>
      </c>
      <c r="B112" s="110">
        <f>SUM(B108:B111)</f>
        <v>1748</v>
      </c>
      <c r="C112" s="110">
        <f aca="true" t="shared" si="10" ref="C112:L112">SUM(C108:C111)</f>
        <v>8434</v>
      </c>
      <c r="D112" s="110">
        <f t="shared" si="10"/>
        <v>5042</v>
      </c>
      <c r="E112" s="111">
        <f t="shared" si="10"/>
        <v>31888</v>
      </c>
      <c r="F112" s="110">
        <f t="shared" si="10"/>
        <v>494</v>
      </c>
      <c r="G112" s="110">
        <f t="shared" si="10"/>
        <v>47606</v>
      </c>
      <c r="H112" s="110">
        <f t="shared" si="10"/>
        <v>27609</v>
      </c>
      <c r="I112" s="110">
        <f t="shared" si="10"/>
        <v>10821</v>
      </c>
      <c r="J112" s="111">
        <f t="shared" si="10"/>
        <v>9063</v>
      </c>
      <c r="K112" s="110">
        <f t="shared" si="10"/>
        <v>113</v>
      </c>
      <c r="L112" s="111">
        <f t="shared" si="10"/>
        <v>47606</v>
      </c>
      <c r="P112" s="14"/>
      <c r="Q112" s="14"/>
      <c r="BC112" s="14"/>
    </row>
    <row r="113" spans="1:55" s="7" customFormat="1" ht="11.25">
      <c r="A113" s="7" t="s">
        <v>48</v>
      </c>
      <c r="P113" s="14"/>
      <c r="Q113" s="14"/>
      <c r="BC113" s="14"/>
    </row>
    <row r="114" ht="11.25">
      <c r="A114" s="60" t="s">
        <v>49</v>
      </c>
    </row>
    <row r="116" ht="11.25">
      <c r="A116" s="7"/>
    </row>
  </sheetData>
  <sheetProtection/>
  <mergeCells count="13">
    <mergeCell ref="Q13:Q14"/>
    <mergeCell ref="O13:O14"/>
    <mergeCell ref="P13:P14"/>
    <mergeCell ref="A13:A14"/>
    <mergeCell ref="B13:G13"/>
    <mergeCell ref="H13:L13"/>
    <mergeCell ref="M13:M14"/>
    <mergeCell ref="N13:N14"/>
    <mergeCell ref="B90:BC90"/>
    <mergeCell ref="A74:A75"/>
    <mergeCell ref="B74:G74"/>
    <mergeCell ref="H74:L74"/>
    <mergeCell ref="M74:M75"/>
  </mergeCells>
  <hyperlinks>
    <hyperlink ref="B5" r:id="rId1" display="e-mail: 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 P. Eduardo</cp:lastModifiedBy>
  <dcterms:created xsi:type="dcterms:W3CDTF">2010-03-14T14:26:32Z</dcterms:created>
  <dcterms:modified xsi:type="dcterms:W3CDTF">2016-06-22T17:08:34Z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