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5925" activeTab="0"/>
  </bookViews>
  <sheets>
    <sheet name="GVE 26 SJ BOA VISTA CONSOL 2013" sheetId="1" r:id="rId1"/>
    <sheet name="Gráf1GVE26_2013" sheetId="2" r:id="rId2"/>
    <sheet name="Graf2GVE26_FEt" sheetId="3" r:id="rId3"/>
    <sheet name="Gráf3GVE26_PlTrat" sheetId="4" r:id="rId4"/>
  </sheets>
  <definedNames/>
  <calcPr fullCalcOnLoad="1"/>
</workbook>
</file>

<file path=xl/sharedStrings.xml><?xml version="1.0" encoding="utf-8"?>
<sst xmlns="http://schemas.openxmlformats.org/spreadsheetml/2006/main" count="156" uniqueCount="67">
  <si>
    <t>Município</t>
  </si>
  <si>
    <t>Semana Epidemiológica</t>
  </si>
  <si>
    <t>Total</t>
  </si>
  <si>
    <t>AGUAI</t>
  </si>
  <si>
    <t>-</t>
  </si>
  <si>
    <t>AGUAS DA PRATA</t>
  </si>
  <si>
    <t>CACONDE</t>
  </si>
  <si>
    <t>CASA BRANCA</t>
  </si>
  <si>
    <t>DIVINOLANDIA</t>
  </si>
  <si>
    <t>ESPIRITO SANTO DO PINHAL</t>
  </si>
  <si>
    <t>ESTIVA GERBI</t>
  </si>
  <si>
    <t>ITAPIRA</t>
  </si>
  <si>
    <t>ITOBI</t>
  </si>
  <si>
    <t>MOCOCA</t>
  </si>
  <si>
    <t>MOGI-GUACU</t>
  </si>
  <si>
    <t>MOGI-MIRIM</t>
  </si>
  <si>
    <t>SANTA CRUZ DAS PALMEIRAS</t>
  </si>
  <si>
    <t>SANTO ANTONIO DO JARDIM</t>
  </si>
  <si>
    <t>SAO JOAO DA BOA VISTA</t>
  </si>
  <si>
    <t>SAO JOSE DO RIO PARDO</t>
  </si>
  <si>
    <t>SAO SEBASTIAO DA GRAMA</t>
  </si>
  <si>
    <t>TAMBAU</t>
  </si>
  <si>
    <t>TAPIRATIBA</t>
  </si>
  <si>
    <t>VARGEM GRANDE DO SUL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</si>
  <si>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</si>
  <si>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</si>
  <si>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</si>
  <si>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</si>
  <si>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</si>
  <si>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</si>
  <si>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</si>
  <si>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</si>
  <si>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</si>
  <si>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</si>
  <si>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</si>
  <si>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</si>
  <si>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</si>
  <si>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</si>
  <si>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</si>
  <si>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</si>
  <si>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</si>
  <si>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</si>
  <si>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</si>
  <si>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</si>
  <si>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</si>
  <si>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</si>
  <si>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</si>
  <si>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</si>
  <si>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</si>
  <si>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</si>
  <si>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</si>
  <si>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</si>
  <si>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</si>
  <si>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</si>
  <si>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</si>
  <si>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</si>
  <si>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</si>
  <si>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</si>
  <si>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</si>
  <si>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>MONITORIZAÇÃO DAS DOENÇAS DIARREICAS AGUDAS - MDDA - GVE 26 SÃO JOÃO DA BOA VISTA, ESP, 2013</t>
  </si>
  <si>
    <r>
      <t xml:space="preserve">Tabela 1. </t>
    </r>
    <r>
      <rPr>
        <sz val="12"/>
        <color indexed="8"/>
        <rFont val="Arial"/>
        <family val="2"/>
      </rPr>
      <t>MDDA: Casos de diarréia por faixa etária, plano de tratamento e outras variáveis, por semana epidemiológica GVE 26 - SÃO JOÃO DA BOA VISTA,  2013</t>
    </r>
  </si>
  <si>
    <t>Fonte: SIVEP_DDA corrigido</t>
  </si>
  <si>
    <t>Revisado em 13/04/2016 - encerramento oficial dos dados do sistema SIVEP_DDA</t>
  </si>
  <si>
    <t>Média</t>
  </si>
  <si>
    <r>
      <t>Tabela 2.</t>
    </r>
    <r>
      <rPr>
        <sz val="12"/>
        <color indexed="8"/>
        <rFont val="Arial"/>
        <family val="2"/>
      </rPr>
      <t xml:space="preserve"> MDDA: Distribuição dos casos de diarréia por faixa etária, plano de tratamento e outras variáveis, por município, GVE 26 - SÃO JOÃO DA BOA VISTA, 2013</t>
    </r>
  </si>
  <si>
    <r>
      <t xml:space="preserve">Tabela 3. </t>
    </r>
    <r>
      <rPr>
        <sz val="12"/>
        <color indexed="8"/>
        <rFont val="Arial"/>
        <family val="2"/>
      </rPr>
      <t>MDDA: Distribuição de casos de diarréia por município e semana epidemiológica, GVE 26 - SÃO JOÃO DA BOA VISTA, 2013</t>
    </r>
  </si>
  <si>
    <r>
      <t xml:space="preserve">Tabela 4. </t>
    </r>
    <r>
      <rPr>
        <sz val="12"/>
        <color indexed="8"/>
        <rFont val="Arial"/>
        <family val="2"/>
      </rPr>
      <t>MDDA: Número de Casos de Diarréia por Faixa Etária, Plano de Tratamento, por trimestre de ocorrência, GVE  26 - SÃO JOÃO DA BOA VISTA, 2013</t>
    </r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</si>
</sst>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16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157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44" applyNumberFormat="1" applyFont="1" applyFill="1" applyBorder="1" applyAlignment="1" applyProtection="1">
      <alignment/>
      <protection/>
    </xf>
    <xf numFmtId="0" fontId="4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2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34" borderId="15" xfId="0" applyFont="1" applyFill="1" applyBorder="1" applyAlignment="1">
      <alignment horizontal="center" wrapText="1"/>
    </xf>
    <xf numFmtId="0" fontId="4" fillId="34" borderId="16" xfId="0" applyFont="1" applyFill="1" applyBorder="1" applyAlignment="1">
      <alignment horizontal="center" wrapText="1"/>
    </xf>
    <xf numFmtId="0" fontId="4" fillId="34" borderId="17" xfId="0" applyFont="1" applyFill="1" applyBorder="1" applyAlignment="1">
      <alignment horizontal="center" wrapText="1"/>
    </xf>
    <xf numFmtId="0" fontId="4" fillId="34" borderId="18" xfId="0" applyFont="1" applyFill="1" applyBorder="1" applyAlignment="1">
      <alignment horizontal="center" wrapText="1"/>
    </xf>
    <xf numFmtId="0" fontId="4" fillId="34" borderId="19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176" fontId="2" fillId="0" borderId="24" xfId="0" applyNumberFormat="1" applyFont="1" applyBorder="1" applyAlignment="1">
      <alignment horizontal="center" wrapText="1"/>
    </xf>
    <xf numFmtId="176" fontId="2" fillId="0" borderId="26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176" fontId="2" fillId="0" borderId="32" xfId="0" applyNumberFormat="1" applyFont="1" applyBorder="1" applyAlignment="1">
      <alignment horizontal="center" wrapText="1"/>
    </xf>
    <xf numFmtId="0" fontId="4" fillId="34" borderId="34" xfId="0" applyFont="1" applyFill="1" applyBorder="1" applyAlignment="1">
      <alignment horizontal="center" wrapText="1"/>
    </xf>
    <xf numFmtId="0" fontId="4" fillId="34" borderId="35" xfId="0" applyFont="1" applyFill="1" applyBorder="1" applyAlignment="1">
      <alignment horizontal="center" wrapText="1"/>
    </xf>
    <xf numFmtId="0" fontId="4" fillId="34" borderId="36" xfId="0" applyFont="1" applyFill="1" applyBorder="1" applyAlignment="1">
      <alignment horizontal="center" wrapText="1"/>
    </xf>
    <xf numFmtId="0" fontId="4" fillId="34" borderId="37" xfId="0" applyFont="1" applyFill="1" applyBorder="1" applyAlignment="1">
      <alignment horizontal="center" wrapText="1"/>
    </xf>
    <xf numFmtId="0" fontId="4" fillId="34" borderId="38" xfId="0" applyFont="1" applyFill="1" applyBorder="1" applyAlignment="1">
      <alignment horizontal="center" wrapText="1"/>
    </xf>
    <xf numFmtId="1" fontId="4" fillId="34" borderId="36" xfId="0" applyNumberFormat="1" applyFont="1" applyFill="1" applyBorder="1" applyAlignment="1">
      <alignment horizontal="center" wrapText="1"/>
    </xf>
    <xf numFmtId="176" fontId="4" fillId="34" borderId="37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31" xfId="0" applyFont="1" applyBorder="1" applyAlignment="1">
      <alignment/>
    </xf>
    <xf numFmtId="0" fontId="2" fillId="0" borderId="31" xfId="0" applyFont="1" applyBorder="1" applyAlignment="1">
      <alignment horizontal="center" wrapText="1"/>
    </xf>
    <xf numFmtId="0" fontId="4" fillId="34" borderId="15" xfId="0" applyFont="1" applyFill="1" applyBorder="1" applyAlignment="1">
      <alignment horizontal="center" wrapText="1"/>
    </xf>
    <xf numFmtId="0" fontId="4" fillId="34" borderId="38" xfId="0" applyFont="1" applyFill="1" applyBorder="1" applyAlignment="1">
      <alignment horizontal="center" wrapText="1"/>
    </xf>
    <xf numFmtId="0" fontId="4" fillId="34" borderId="18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4" fillId="34" borderId="45" xfId="0" applyFont="1" applyFill="1" applyBorder="1" applyAlignment="1">
      <alignment horizontal="center" wrapText="1"/>
    </xf>
    <xf numFmtId="0" fontId="4" fillId="34" borderId="46" xfId="0" applyFont="1" applyFill="1" applyBorder="1" applyAlignment="1">
      <alignment horizontal="center" wrapText="1"/>
    </xf>
    <xf numFmtId="0" fontId="4" fillId="34" borderId="47" xfId="0" applyFont="1" applyFill="1" applyBorder="1" applyAlignment="1">
      <alignment horizontal="center" wrapText="1"/>
    </xf>
    <xf numFmtId="0" fontId="4" fillId="34" borderId="48" xfId="0" applyFont="1" applyFill="1" applyBorder="1" applyAlignment="1">
      <alignment horizontal="center" wrapText="1"/>
    </xf>
    <xf numFmtId="0" fontId="4" fillId="34" borderId="19" xfId="0" applyFont="1" applyFill="1" applyBorder="1" applyAlignment="1">
      <alignment horizontal="center" wrapText="1"/>
    </xf>
    <xf numFmtId="0" fontId="4" fillId="34" borderId="16" xfId="0" applyFont="1" applyFill="1" applyBorder="1" applyAlignment="1">
      <alignment horizontal="center" wrapText="1"/>
    </xf>
    <xf numFmtId="0" fontId="4" fillId="34" borderId="17" xfId="0" applyFont="1" applyFill="1" applyBorder="1" applyAlignment="1">
      <alignment horizontal="center" wrapText="1"/>
    </xf>
    <xf numFmtId="0" fontId="4" fillId="34" borderId="18" xfId="0" applyFont="1" applyFill="1" applyBorder="1" applyAlignment="1">
      <alignment horizontal="center" wrapText="1"/>
    </xf>
    <xf numFmtId="0" fontId="4" fillId="34" borderId="49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41" xfId="0" applyFont="1" applyBorder="1" applyAlignment="1">
      <alignment horizontal="left" wrapText="1"/>
    </xf>
    <xf numFmtId="0" fontId="2" fillId="0" borderId="51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4" fillId="34" borderId="18" xfId="0" applyFont="1" applyFill="1" applyBorder="1" applyAlignment="1">
      <alignment/>
    </xf>
    <xf numFmtId="0" fontId="4" fillId="34" borderId="52" xfId="0" applyFont="1" applyFill="1" applyBorder="1" applyAlignment="1">
      <alignment horizontal="center"/>
    </xf>
    <xf numFmtId="0" fontId="4" fillId="34" borderId="36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5" fillId="0" borderId="3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4" fillId="34" borderId="34" xfId="0" applyFont="1" applyFill="1" applyBorder="1" applyAlignment="1">
      <alignment horizontal="left"/>
    </xf>
    <xf numFmtId="0" fontId="3" fillId="34" borderId="34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4" fillId="34" borderId="48" xfId="0" applyFont="1" applyFill="1" applyBorder="1" applyAlignment="1">
      <alignment horizontal="left"/>
    </xf>
    <xf numFmtId="0" fontId="4" fillId="34" borderId="34" xfId="0" applyFont="1" applyFill="1" applyBorder="1" applyAlignment="1">
      <alignment/>
    </xf>
    <xf numFmtId="0" fontId="4" fillId="34" borderId="38" xfId="0" applyFont="1" applyFill="1" applyBorder="1" applyAlignment="1">
      <alignment/>
    </xf>
    <xf numFmtId="0" fontId="4" fillId="34" borderId="53" xfId="0" applyFont="1" applyFill="1" applyBorder="1" applyAlignment="1">
      <alignment/>
    </xf>
    <xf numFmtId="0" fontId="4" fillId="34" borderId="54" xfId="0" applyFont="1" applyFill="1" applyBorder="1" applyAlignment="1">
      <alignment horizontal="left"/>
    </xf>
    <xf numFmtId="0" fontId="4" fillId="34" borderId="18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/>
    </xf>
    <xf numFmtId="0" fontId="4" fillId="34" borderId="34" xfId="0" applyFont="1" applyFill="1" applyBorder="1" applyAlignment="1">
      <alignment horizontal="center"/>
    </xf>
    <xf numFmtId="0" fontId="4" fillId="34" borderId="53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34" borderId="48" xfId="0" applyFont="1" applyFill="1" applyBorder="1" applyAlignment="1">
      <alignment horizontal="center" wrapText="1"/>
    </xf>
    <xf numFmtId="0" fontId="4" fillId="34" borderId="55" xfId="0" applyFont="1" applyFill="1" applyBorder="1" applyAlignment="1">
      <alignment horizontal="center" wrapText="1"/>
    </xf>
    <xf numFmtId="0" fontId="4" fillId="34" borderId="38" xfId="0" applyFont="1" applyFill="1" applyBorder="1" applyAlignment="1">
      <alignment horizontal="center" wrapText="1"/>
    </xf>
    <xf numFmtId="0" fontId="4" fillId="34" borderId="53" xfId="0" applyFont="1" applyFill="1" applyBorder="1" applyAlignment="1">
      <alignment horizontal="center" wrapText="1"/>
    </xf>
    <xf numFmtId="0" fontId="4" fillId="34" borderId="34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4" fillId="34" borderId="34" xfId="0" applyFont="1" applyFill="1" applyBorder="1" applyAlignment="1">
      <alignment horizontal="center" wrapText="1"/>
    </xf>
    <xf numFmtId="0" fontId="4" fillId="34" borderId="38" xfId="0" applyFont="1" applyFill="1" applyBorder="1" applyAlignment="1">
      <alignment horizontal="center" wrapText="1"/>
    </xf>
    <xf numFmtId="0" fontId="4" fillId="34" borderId="53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center" wrapText="1"/>
    </xf>
    <xf numFmtId="0" fontId="4" fillId="34" borderId="55" xfId="0" applyFont="1" applyFill="1" applyBorder="1" applyAlignment="1">
      <alignment horizontal="center" wrapText="1"/>
    </xf>
    <xf numFmtId="0" fontId="4" fillId="34" borderId="34" xfId="0" applyFont="1" applyFill="1" applyBorder="1" applyAlignment="1">
      <alignment horizontal="center" wrapText="1"/>
    </xf>
    <xf numFmtId="0" fontId="4" fillId="34" borderId="38" xfId="0" applyFont="1" applyFill="1" applyBorder="1" applyAlignment="1">
      <alignment horizontal="center" wrapText="1"/>
    </xf>
    <xf numFmtId="0" fontId="4" fillId="34" borderId="56" xfId="0" applyFont="1" applyFill="1" applyBorder="1" applyAlignment="1">
      <alignment horizontal="center" wrapText="1"/>
    </xf>
    <xf numFmtId="0" fontId="4" fillId="34" borderId="57" xfId="0" applyFont="1" applyFill="1" applyBorder="1" applyAlignment="1">
      <alignment horizontal="center" wrapText="1"/>
    </xf>
    <xf numFmtId="0" fontId="4" fillId="34" borderId="58" xfId="0" applyFont="1" applyFill="1" applyBorder="1" applyAlignment="1">
      <alignment horizontal="center" wrapText="1"/>
    </xf>
    <xf numFmtId="0" fontId="4" fillId="34" borderId="59" xfId="0" applyFont="1" applyFill="1" applyBorder="1" applyAlignment="1">
      <alignment horizontal="center" wrapText="1"/>
    </xf>
    <xf numFmtId="0" fontId="4" fillId="35" borderId="60" xfId="0" applyFont="1" applyFill="1" applyBorder="1" applyAlignment="1">
      <alignment horizontal="center" vertical="center" wrapText="1"/>
    </xf>
    <xf numFmtId="0" fontId="4" fillId="35" borderId="61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1. MDDA: Número de casos de diarreia por semana epidemiológica, GVE 26 São João da Boa Vista, ESP, 2013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5"/>
          <c:h val="0.94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26 SJ BOA VISTA CONSOL 2013'!$B$126:$BA$126</c:f>
              <c:numCache>
                <c:ptCount val="52"/>
                <c:pt idx="0">
                  <c:v>691</c:v>
                </c:pt>
                <c:pt idx="1">
                  <c:v>710</c:v>
                </c:pt>
                <c:pt idx="2">
                  <c:v>638</c:v>
                </c:pt>
                <c:pt idx="3">
                  <c:v>662</c:v>
                </c:pt>
                <c:pt idx="4">
                  <c:v>609</c:v>
                </c:pt>
                <c:pt idx="5">
                  <c:v>442</c:v>
                </c:pt>
                <c:pt idx="6">
                  <c:v>617</c:v>
                </c:pt>
                <c:pt idx="7">
                  <c:v>627</c:v>
                </c:pt>
                <c:pt idx="8">
                  <c:v>593</c:v>
                </c:pt>
                <c:pt idx="9">
                  <c:v>723</c:v>
                </c:pt>
                <c:pt idx="10">
                  <c:v>565</c:v>
                </c:pt>
                <c:pt idx="11">
                  <c:v>699</c:v>
                </c:pt>
                <c:pt idx="12">
                  <c:v>575</c:v>
                </c:pt>
                <c:pt idx="13">
                  <c:v>557</c:v>
                </c:pt>
                <c:pt idx="14">
                  <c:v>588</c:v>
                </c:pt>
                <c:pt idx="15">
                  <c:v>448</c:v>
                </c:pt>
                <c:pt idx="16">
                  <c:v>449</c:v>
                </c:pt>
                <c:pt idx="17">
                  <c:v>293</c:v>
                </c:pt>
                <c:pt idx="18">
                  <c:v>466</c:v>
                </c:pt>
                <c:pt idx="19">
                  <c:v>566</c:v>
                </c:pt>
                <c:pt idx="20">
                  <c:v>466</c:v>
                </c:pt>
                <c:pt idx="21">
                  <c:v>393</c:v>
                </c:pt>
                <c:pt idx="22">
                  <c:v>433</c:v>
                </c:pt>
                <c:pt idx="23">
                  <c:v>443</c:v>
                </c:pt>
                <c:pt idx="24">
                  <c:v>462</c:v>
                </c:pt>
                <c:pt idx="25">
                  <c:v>425</c:v>
                </c:pt>
                <c:pt idx="26">
                  <c:v>318</c:v>
                </c:pt>
                <c:pt idx="27">
                  <c:v>364</c:v>
                </c:pt>
                <c:pt idx="28">
                  <c:v>338</c:v>
                </c:pt>
                <c:pt idx="29">
                  <c:v>305</c:v>
                </c:pt>
                <c:pt idx="30">
                  <c:v>423</c:v>
                </c:pt>
                <c:pt idx="31">
                  <c:v>581</c:v>
                </c:pt>
                <c:pt idx="32">
                  <c:v>710</c:v>
                </c:pt>
                <c:pt idx="33">
                  <c:v>709</c:v>
                </c:pt>
                <c:pt idx="34">
                  <c:v>631</c:v>
                </c:pt>
                <c:pt idx="35">
                  <c:v>621</c:v>
                </c:pt>
                <c:pt idx="36">
                  <c:v>761</c:v>
                </c:pt>
                <c:pt idx="37">
                  <c:v>704</c:v>
                </c:pt>
                <c:pt idx="38">
                  <c:v>650</c:v>
                </c:pt>
                <c:pt idx="39">
                  <c:v>573</c:v>
                </c:pt>
                <c:pt idx="40">
                  <c:v>605</c:v>
                </c:pt>
                <c:pt idx="41">
                  <c:v>700</c:v>
                </c:pt>
                <c:pt idx="42">
                  <c:v>704</c:v>
                </c:pt>
                <c:pt idx="43">
                  <c:v>639</c:v>
                </c:pt>
                <c:pt idx="44">
                  <c:v>602</c:v>
                </c:pt>
                <c:pt idx="45">
                  <c:v>752</c:v>
                </c:pt>
                <c:pt idx="46">
                  <c:v>747</c:v>
                </c:pt>
                <c:pt idx="47">
                  <c:v>745</c:v>
                </c:pt>
                <c:pt idx="48">
                  <c:v>679</c:v>
                </c:pt>
                <c:pt idx="49">
                  <c:v>598</c:v>
                </c:pt>
                <c:pt idx="50">
                  <c:v>674</c:v>
                </c:pt>
                <c:pt idx="51">
                  <c:v>495</c:v>
                </c:pt>
              </c:numCache>
            </c:numRef>
          </c:val>
          <c:smooth val="0"/>
        </c:ser>
        <c:marker val="1"/>
        <c:axId val="43277116"/>
        <c:axId val="53949725"/>
      </c:lineChart>
      <c:catAx>
        <c:axId val="43277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49725"/>
        <c:crosses val="autoZero"/>
        <c:auto val="1"/>
        <c:lblOffset val="100"/>
        <c:tickLblSkip val="1"/>
        <c:noMultiLvlLbl val="0"/>
      </c:catAx>
      <c:valAx>
        <c:axId val="53949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771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2. MDDA - Número de casos de diarréia por faixa etária, por trimestre de ocorrência (tendência bruta sem correção por intervalos de faixas etárias), GVE 26 São João da Boa Vista, ESP, 2013</a:t>
            </a:r>
          </a:p>
        </c:rich>
      </c:tx>
      <c:layout>
        <c:manualLayout>
          <c:xMode val="factor"/>
          <c:yMode val="factor"/>
          <c:x val="0.0445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7425"/>
          <c:w val="0.8705"/>
          <c:h val="0.6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26 SJ BOA VISTA CONSOL 2013'!$B$133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26 SJ BOA VISTA CONSOL 2013'!$A$134:$A$137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2013'!$B$134:$B$137</c:f>
              <c:numCache>
                <c:ptCount val="4"/>
                <c:pt idx="0">
                  <c:v>221</c:v>
                </c:pt>
                <c:pt idx="1">
                  <c:v>153</c:v>
                </c:pt>
                <c:pt idx="2">
                  <c:v>238</c:v>
                </c:pt>
                <c:pt idx="3">
                  <c:v>277</c:v>
                </c:pt>
              </c:numCache>
            </c:numRef>
          </c:val>
        </c:ser>
        <c:ser>
          <c:idx val="1"/>
          <c:order val="1"/>
          <c:tx>
            <c:strRef>
              <c:f>'GVE 26 SJ BOA VISTA CONSOL 2013'!$C$133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26 SJ BOA VISTA CONSOL 2013'!$A$134:$A$137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2013'!$C$134:$C$137</c:f>
              <c:numCache>
                <c:ptCount val="4"/>
                <c:pt idx="0">
                  <c:v>756</c:v>
                </c:pt>
                <c:pt idx="1">
                  <c:v>782</c:v>
                </c:pt>
                <c:pt idx="2">
                  <c:v>1065</c:v>
                </c:pt>
                <c:pt idx="3">
                  <c:v>1256</c:v>
                </c:pt>
              </c:numCache>
            </c:numRef>
          </c:val>
        </c:ser>
        <c:ser>
          <c:idx val="2"/>
          <c:order val="2"/>
          <c:tx>
            <c:strRef>
              <c:f>'GVE 26 SJ BOA VISTA CONSOL 2013'!$D$133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26 SJ BOA VISTA CONSOL 2013'!$A$134:$A$137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2013'!$D$134:$D$137</c:f>
              <c:numCache>
                <c:ptCount val="4"/>
                <c:pt idx="0">
                  <c:v>827</c:v>
                </c:pt>
                <c:pt idx="1">
                  <c:v>734</c:v>
                </c:pt>
                <c:pt idx="2">
                  <c:v>676</c:v>
                </c:pt>
                <c:pt idx="3">
                  <c:v>891</c:v>
                </c:pt>
              </c:numCache>
            </c:numRef>
          </c:val>
        </c:ser>
        <c:ser>
          <c:idx val="3"/>
          <c:order val="3"/>
          <c:tx>
            <c:strRef>
              <c:f>'GVE 26 SJ BOA VISTA CONSOL 2013'!$E$133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26 SJ BOA VISTA CONSOL 2013'!$A$134:$A$137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2013'!$E$134:$E$137</c:f>
              <c:numCache>
                <c:ptCount val="4"/>
                <c:pt idx="0">
                  <c:v>6205</c:v>
                </c:pt>
                <c:pt idx="1">
                  <c:v>4268</c:v>
                </c:pt>
                <c:pt idx="2">
                  <c:v>5062</c:v>
                </c:pt>
                <c:pt idx="3">
                  <c:v>5925</c:v>
                </c:pt>
              </c:numCache>
            </c:numRef>
          </c:val>
        </c:ser>
        <c:ser>
          <c:idx val="4"/>
          <c:order val="4"/>
          <c:tx>
            <c:strRef>
              <c:f>'GVE 26 SJ BOA VISTA CONSOL 2013'!$F$133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26 SJ BOA VISTA CONSOL 2013'!$A$134:$A$137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2013'!$F$134:$F$137</c:f>
              <c:numCache>
                <c:ptCount val="4"/>
                <c:pt idx="0">
                  <c:v>142</c:v>
                </c:pt>
                <c:pt idx="1">
                  <c:v>52</c:v>
                </c:pt>
                <c:pt idx="2">
                  <c:v>74</c:v>
                </c:pt>
                <c:pt idx="3">
                  <c:v>164</c:v>
                </c:pt>
              </c:numCache>
            </c:numRef>
          </c:val>
        </c:ser>
        <c:overlap val="-25"/>
        <c:gapWidth val="75"/>
        <c:axId val="15785478"/>
        <c:axId val="7851575"/>
      </c:barChart>
      <c:catAx>
        <c:axId val="15785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 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851575"/>
        <c:crosses val="autoZero"/>
        <c:auto val="1"/>
        <c:lblOffset val="100"/>
        <c:tickLblSkip val="1"/>
        <c:noMultiLvlLbl val="0"/>
      </c:catAx>
      <c:valAx>
        <c:axId val="7851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7854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4"/>
          <c:y val="0.927"/>
          <c:w val="0.419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3. Número de casos de diarreia por plano de tratamento ministrado (A, B, C ou ignorado) por trimestre de ocorrência, GVE 26 São João da Boa Vista, ESP, 2013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26 SJ BOA VISTA CONSOL 2013'!$A$134:$A$137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2013'!$H$134:$H$137</c:f>
              <c:numCache>
                <c:ptCount val="4"/>
                <c:pt idx="0">
                  <c:v>2143</c:v>
                </c:pt>
                <c:pt idx="1">
                  <c:v>1755</c:v>
                </c:pt>
                <c:pt idx="2">
                  <c:v>2180</c:v>
                </c:pt>
                <c:pt idx="3">
                  <c:v>2852</c:v>
                </c:pt>
              </c:numCache>
            </c:numRef>
          </c:val>
        </c:ser>
        <c:ser>
          <c:idx val="1"/>
          <c:order val="1"/>
          <c:tx>
            <c:v>B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26 SJ BOA VISTA CONSOL 2013'!$A$134:$A$137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2013'!$I$134:$I$137</c:f>
              <c:numCache>
                <c:ptCount val="4"/>
                <c:pt idx="0">
                  <c:v>1970</c:v>
                </c:pt>
                <c:pt idx="1">
                  <c:v>1645</c:v>
                </c:pt>
                <c:pt idx="2">
                  <c:v>1857</c:v>
                </c:pt>
                <c:pt idx="3">
                  <c:v>2064</c:v>
                </c:pt>
              </c:numCache>
            </c:numRef>
          </c:val>
        </c:ser>
        <c:ser>
          <c:idx val="2"/>
          <c:order val="2"/>
          <c:tx>
            <c:v>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26 SJ BOA VISTA CONSOL 2013'!$A$134:$A$137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2013'!$J$134:$J$137</c:f>
              <c:numCache>
                <c:ptCount val="4"/>
                <c:pt idx="0">
                  <c:v>3936</c:v>
                </c:pt>
                <c:pt idx="1">
                  <c:v>2491</c:v>
                </c:pt>
                <c:pt idx="2">
                  <c:v>2986</c:v>
                </c:pt>
                <c:pt idx="3">
                  <c:v>3476</c:v>
                </c:pt>
              </c:numCache>
            </c:numRef>
          </c:val>
        </c:ser>
        <c:ser>
          <c:idx val="3"/>
          <c:order val="3"/>
          <c:tx>
            <c:v>IGN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26 SJ BOA VISTA CONSOL 2013'!$A$134:$A$137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2013'!$K$134:$K$137</c:f>
              <c:numCache>
                <c:ptCount val="4"/>
                <c:pt idx="0">
                  <c:v>102</c:v>
                </c:pt>
                <c:pt idx="1">
                  <c:v>98</c:v>
                </c:pt>
                <c:pt idx="2">
                  <c:v>92</c:v>
                </c:pt>
                <c:pt idx="3">
                  <c:v>121</c:v>
                </c:pt>
              </c:numCache>
            </c:numRef>
          </c:val>
        </c:ser>
        <c:axId val="3555312"/>
        <c:axId val="31997809"/>
      </c:barChart>
      <c:catAx>
        <c:axId val="3555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97809"/>
        <c:crosses val="autoZero"/>
        <c:auto val="1"/>
        <c:lblOffset val="100"/>
        <c:tickLblSkip val="1"/>
        <c:noMultiLvlLbl val="0"/>
      </c:catAx>
      <c:valAx>
        <c:axId val="31997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553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425"/>
          <c:y val="0.94625"/>
          <c:w val="0.23975"/>
          <c:h val="0.0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9525</xdr:rowOff>
    </xdr:from>
    <xdr:to>
      <xdr:col>0</xdr:col>
      <xdr:colOff>1009650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66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115050"/>
    <xdr:graphicFrame>
      <xdr:nvGraphicFramePr>
        <xdr:cNvPr id="1" name="Shape 1025"/>
        <xdr:cNvGraphicFramePr/>
      </xdr:nvGraphicFramePr>
      <xdr:xfrm>
        <a:off x="0" y="0"/>
        <a:ext cx="97345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34550" cy="6115050"/>
    <xdr:graphicFrame>
      <xdr:nvGraphicFramePr>
        <xdr:cNvPr id="1" name="Shape 1025"/>
        <xdr:cNvGraphicFramePr/>
      </xdr:nvGraphicFramePr>
      <xdr:xfrm>
        <a:off x="0" y="0"/>
        <a:ext cx="97345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42"/>
  <sheetViews>
    <sheetView tabSelected="1" zoomScalePageLayoutView="0" workbookViewId="0" topLeftCell="A1">
      <selection activeCell="A28" sqref="A28"/>
    </sheetView>
  </sheetViews>
  <sheetFormatPr defaultColWidth="9.140625" defaultRowHeight="15"/>
  <cols>
    <col min="1" max="1" width="23.140625" style="3" customWidth="1"/>
    <col min="2" max="2" width="11.00390625" style="3" customWidth="1"/>
    <col min="3" max="3" width="10.8515625" style="3" customWidth="1"/>
    <col min="4" max="12" width="9.140625" style="3" customWidth="1"/>
    <col min="13" max="13" width="10.140625" style="3" customWidth="1"/>
    <col min="14" max="14" width="10.00390625" style="3" bestFit="1" customWidth="1"/>
    <col min="15" max="16" width="9.140625" style="3" customWidth="1"/>
    <col min="17" max="17" width="9.140625" style="16" customWidth="1"/>
    <col min="18" max="16384" width="9.140625" style="3" customWidth="1"/>
  </cols>
  <sheetData>
    <row r="1" spans="1:55" s="13" customFormat="1" ht="11.25">
      <c r="A1" s="14"/>
      <c r="B1" s="2" t="s">
        <v>38</v>
      </c>
      <c r="O1" s="15"/>
      <c r="BC1" s="19"/>
    </row>
    <row r="2" spans="1:55" s="13" customFormat="1" ht="11.25">
      <c r="A2" s="14"/>
      <c r="B2" s="2" t="s">
        <v>39</v>
      </c>
      <c r="O2" s="15"/>
      <c r="BC2" s="19"/>
    </row>
    <row r="3" spans="1:55" s="13" customFormat="1" ht="18">
      <c r="A3" s="14"/>
      <c r="B3" s="6" t="s">
        <v>40</v>
      </c>
      <c r="H3" s="20" t="s">
        <v>59</v>
      </c>
      <c r="O3" s="15"/>
      <c r="BC3" s="19"/>
    </row>
    <row r="4" spans="1:55" s="13" customFormat="1" ht="11.25">
      <c r="A4" s="14"/>
      <c r="B4" s="6" t="s">
        <v>41</v>
      </c>
      <c r="O4" s="15"/>
      <c r="BC4" s="19"/>
    </row>
    <row r="5" spans="1:55" s="13" customFormat="1" ht="11.25">
      <c r="A5" s="14"/>
      <c r="B5" s="21" t="s">
        <v>42</v>
      </c>
      <c r="O5" s="15"/>
      <c r="BC5" s="19"/>
    </row>
    <row r="6" spans="1:55" s="13" customFormat="1" ht="11.25">
      <c r="A6" s="14"/>
      <c r="B6" s="21"/>
      <c r="O6" s="15"/>
      <c r="BC6" s="19"/>
    </row>
    <row r="7" spans="1:55" s="13" customFormat="1" ht="12.75">
      <c r="A7" s="14"/>
      <c r="B7" s="21"/>
      <c r="C7" s="22" t="s">
        <v>56</v>
      </c>
      <c r="O7" s="15"/>
      <c r="BC7" s="19"/>
    </row>
    <row r="8" spans="1:55" s="13" customFormat="1" ht="12.75">
      <c r="A8" s="14"/>
      <c r="B8" s="21"/>
      <c r="C8" s="23" t="s">
        <v>57</v>
      </c>
      <c r="O8" s="15"/>
      <c r="BC8" s="19"/>
    </row>
    <row r="9" spans="1:55" s="13" customFormat="1" ht="12.75">
      <c r="A9" s="14"/>
      <c r="C9" s="23" t="s">
        <v>58</v>
      </c>
      <c r="O9" s="15"/>
      <c r="BC9" s="19"/>
    </row>
    <row r="10" spans="1:56" ht="11.25">
      <c r="A10" s="1"/>
      <c r="B10" s="2"/>
      <c r="G10" s="4"/>
      <c r="BD10" s="5"/>
    </row>
    <row r="11" spans="1:56" ht="11.25">
      <c r="A11" s="1"/>
      <c r="B11" s="2"/>
      <c r="BD11" s="5"/>
    </row>
    <row r="12" spans="1:56" s="7" customFormat="1" ht="15.75">
      <c r="A12" s="24" t="s">
        <v>60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17"/>
      <c r="BD12" s="8"/>
    </row>
    <row r="13" ht="12" thickBot="1"/>
    <row r="14" spans="1:17" ht="36" customHeight="1" thickBot="1">
      <c r="A14" s="147" t="s">
        <v>34</v>
      </c>
      <c r="B14" s="149" t="s">
        <v>24</v>
      </c>
      <c r="C14" s="150"/>
      <c r="D14" s="150"/>
      <c r="E14" s="150"/>
      <c r="F14" s="150"/>
      <c r="G14" s="150"/>
      <c r="H14" s="151" t="s">
        <v>25</v>
      </c>
      <c r="I14" s="152"/>
      <c r="J14" s="152"/>
      <c r="K14" s="152"/>
      <c r="L14" s="153"/>
      <c r="M14" s="153" t="s">
        <v>35</v>
      </c>
      <c r="N14" s="147" t="s">
        <v>36</v>
      </c>
      <c r="O14" s="155" t="s">
        <v>37</v>
      </c>
      <c r="P14" s="146"/>
      <c r="Q14" s="146"/>
    </row>
    <row r="15" spans="1:17" ht="12" thickBot="1">
      <c r="A15" s="148"/>
      <c r="B15" s="33" t="s">
        <v>26</v>
      </c>
      <c r="C15" s="34" t="s">
        <v>27</v>
      </c>
      <c r="D15" s="34" t="s">
        <v>28</v>
      </c>
      <c r="E15" s="34" t="s">
        <v>29</v>
      </c>
      <c r="F15" s="35" t="s">
        <v>30</v>
      </c>
      <c r="G15" s="36" t="s">
        <v>2</v>
      </c>
      <c r="H15" s="37" t="s">
        <v>31</v>
      </c>
      <c r="I15" s="34" t="s">
        <v>32</v>
      </c>
      <c r="J15" s="34" t="s">
        <v>33</v>
      </c>
      <c r="K15" s="35" t="s">
        <v>30</v>
      </c>
      <c r="L15" s="36" t="s">
        <v>2</v>
      </c>
      <c r="M15" s="154"/>
      <c r="N15" s="148"/>
      <c r="O15" s="156"/>
      <c r="P15" s="146"/>
      <c r="Q15" s="146"/>
    </row>
    <row r="16" spans="1:17" ht="11.25">
      <c r="A16" s="38">
        <v>1</v>
      </c>
      <c r="B16" s="40">
        <v>19</v>
      </c>
      <c r="C16" s="41">
        <v>48</v>
      </c>
      <c r="D16" s="41">
        <v>51</v>
      </c>
      <c r="E16" s="41">
        <v>539</v>
      </c>
      <c r="F16" s="42">
        <v>34</v>
      </c>
      <c r="G16" s="45">
        <v>691</v>
      </c>
      <c r="H16" s="40">
        <v>156</v>
      </c>
      <c r="I16" s="41">
        <v>201</v>
      </c>
      <c r="J16" s="41">
        <v>333</v>
      </c>
      <c r="K16" s="42">
        <v>1</v>
      </c>
      <c r="L16" s="45">
        <v>691</v>
      </c>
      <c r="M16" s="40">
        <v>110</v>
      </c>
      <c r="N16" s="41">
        <v>74</v>
      </c>
      <c r="O16" s="47">
        <f aca="true" t="shared" si="0" ref="O16:O67">N16/M16*100</f>
        <v>67.27272727272727</v>
      </c>
      <c r="P16" s="25"/>
      <c r="Q16" s="26"/>
    </row>
    <row r="17" spans="1:17" ht="11.25">
      <c r="A17" s="39">
        <v>2</v>
      </c>
      <c r="B17" s="43">
        <v>9</v>
      </c>
      <c r="C17" s="30">
        <v>65</v>
      </c>
      <c r="D17" s="30">
        <v>49</v>
      </c>
      <c r="E17" s="30">
        <v>573</v>
      </c>
      <c r="F17" s="44">
        <v>14</v>
      </c>
      <c r="G17" s="46">
        <v>710</v>
      </c>
      <c r="H17" s="43">
        <v>137</v>
      </c>
      <c r="I17" s="30">
        <v>166</v>
      </c>
      <c r="J17" s="30">
        <v>373</v>
      </c>
      <c r="K17" s="44">
        <v>34</v>
      </c>
      <c r="L17" s="46">
        <v>710</v>
      </c>
      <c r="M17" s="43">
        <v>110</v>
      </c>
      <c r="N17" s="30">
        <v>75</v>
      </c>
      <c r="O17" s="48">
        <f t="shared" si="0"/>
        <v>68.18181818181817</v>
      </c>
      <c r="P17" s="25"/>
      <c r="Q17" s="26"/>
    </row>
    <row r="18" spans="1:17" ht="11.25">
      <c r="A18" s="39">
        <v>3</v>
      </c>
      <c r="B18" s="43">
        <v>15</v>
      </c>
      <c r="C18" s="30">
        <v>48</v>
      </c>
      <c r="D18" s="30">
        <v>70</v>
      </c>
      <c r="E18" s="30">
        <v>502</v>
      </c>
      <c r="F18" s="44">
        <v>3</v>
      </c>
      <c r="G18" s="46">
        <v>638</v>
      </c>
      <c r="H18" s="43">
        <v>162</v>
      </c>
      <c r="I18" s="30">
        <v>139</v>
      </c>
      <c r="J18" s="30">
        <v>330</v>
      </c>
      <c r="K18" s="44">
        <v>7</v>
      </c>
      <c r="L18" s="46">
        <v>638</v>
      </c>
      <c r="M18" s="43">
        <v>110</v>
      </c>
      <c r="N18" s="30">
        <v>89</v>
      </c>
      <c r="O18" s="48">
        <f t="shared" si="0"/>
        <v>80.9090909090909</v>
      </c>
      <c r="P18" s="25"/>
      <c r="Q18" s="26"/>
    </row>
    <row r="19" spans="1:17" ht="11.25">
      <c r="A19" s="39">
        <v>4</v>
      </c>
      <c r="B19" s="43">
        <v>19</v>
      </c>
      <c r="C19" s="30">
        <v>74</v>
      </c>
      <c r="D19" s="30">
        <v>70</v>
      </c>
      <c r="E19" s="30">
        <v>493</v>
      </c>
      <c r="F19" s="44">
        <v>6</v>
      </c>
      <c r="G19" s="46">
        <v>662</v>
      </c>
      <c r="H19" s="43">
        <v>152</v>
      </c>
      <c r="I19" s="30">
        <v>166</v>
      </c>
      <c r="J19" s="30">
        <v>337</v>
      </c>
      <c r="K19" s="44">
        <v>7</v>
      </c>
      <c r="L19" s="46">
        <v>662</v>
      </c>
      <c r="M19" s="43">
        <v>110</v>
      </c>
      <c r="N19" s="30">
        <v>79</v>
      </c>
      <c r="O19" s="48">
        <f t="shared" si="0"/>
        <v>71.81818181818181</v>
      </c>
      <c r="P19" s="25"/>
      <c r="Q19" s="26"/>
    </row>
    <row r="20" spans="1:17" ht="11.25">
      <c r="A20" s="39">
        <v>5</v>
      </c>
      <c r="B20" s="43">
        <v>11</v>
      </c>
      <c r="C20" s="30">
        <v>53</v>
      </c>
      <c r="D20" s="30">
        <v>42</v>
      </c>
      <c r="E20" s="30">
        <v>495</v>
      </c>
      <c r="F20" s="44">
        <v>8</v>
      </c>
      <c r="G20" s="46">
        <v>609</v>
      </c>
      <c r="H20" s="43">
        <v>161</v>
      </c>
      <c r="I20" s="30">
        <v>113</v>
      </c>
      <c r="J20" s="30">
        <v>330</v>
      </c>
      <c r="K20" s="44">
        <v>5</v>
      </c>
      <c r="L20" s="46">
        <v>609</v>
      </c>
      <c r="M20" s="43">
        <v>110</v>
      </c>
      <c r="N20" s="30">
        <v>80</v>
      </c>
      <c r="O20" s="48">
        <f t="shared" si="0"/>
        <v>72.72727272727273</v>
      </c>
      <c r="P20" s="25"/>
      <c r="Q20" s="26"/>
    </row>
    <row r="21" spans="1:17" ht="11.25">
      <c r="A21" s="39">
        <v>6</v>
      </c>
      <c r="B21" s="43">
        <v>13</v>
      </c>
      <c r="C21" s="30">
        <v>48</v>
      </c>
      <c r="D21" s="30">
        <v>46</v>
      </c>
      <c r="E21" s="30">
        <v>334</v>
      </c>
      <c r="F21" s="44">
        <v>1</v>
      </c>
      <c r="G21" s="46">
        <v>442</v>
      </c>
      <c r="H21" s="43">
        <v>142</v>
      </c>
      <c r="I21" s="30">
        <v>105</v>
      </c>
      <c r="J21" s="30">
        <v>195</v>
      </c>
      <c r="K21" s="44">
        <v>0</v>
      </c>
      <c r="L21" s="46">
        <v>442</v>
      </c>
      <c r="M21" s="43">
        <v>110</v>
      </c>
      <c r="N21" s="30">
        <v>69</v>
      </c>
      <c r="O21" s="48">
        <f t="shared" si="0"/>
        <v>62.727272727272734</v>
      </c>
      <c r="P21" s="25"/>
      <c r="Q21" s="26"/>
    </row>
    <row r="22" spans="1:17" ht="11.25">
      <c r="A22" s="39">
        <v>7</v>
      </c>
      <c r="B22" s="43">
        <v>19</v>
      </c>
      <c r="C22" s="30">
        <v>66</v>
      </c>
      <c r="D22" s="30">
        <v>50</v>
      </c>
      <c r="E22" s="30">
        <v>462</v>
      </c>
      <c r="F22" s="44">
        <v>20</v>
      </c>
      <c r="G22" s="46">
        <v>617</v>
      </c>
      <c r="H22" s="43">
        <v>183</v>
      </c>
      <c r="I22" s="30">
        <v>142</v>
      </c>
      <c r="J22" s="30">
        <v>285</v>
      </c>
      <c r="K22" s="44">
        <v>7</v>
      </c>
      <c r="L22" s="46">
        <v>617</v>
      </c>
      <c r="M22" s="43">
        <v>110</v>
      </c>
      <c r="N22" s="30">
        <v>100</v>
      </c>
      <c r="O22" s="48">
        <f t="shared" si="0"/>
        <v>90.9090909090909</v>
      </c>
      <c r="P22" s="25"/>
      <c r="Q22" s="26"/>
    </row>
    <row r="23" spans="1:17" ht="11.25">
      <c r="A23" s="39">
        <v>8</v>
      </c>
      <c r="B23" s="43">
        <v>23</v>
      </c>
      <c r="C23" s="30">
        <v>50</v>
      </c>
      <c r="D23" s="30">
        <v>43</v>
      </c>
      <c r="E23" s="30">
        <v>490</v>
      </c>
      <c r="F23" s="44">
        <v>21</v>
      </c>
      <c r="G23" s="46">
        <v>627</v>
      </c>
      <c r="H23" s="43">
        <v>191</v>
      </c>
      <c r="I23" s="30">
        <v>141</v>
      </c>
      <c r="J23" s="30">
        <v>288</v>
      </c>
      <c r="K23" s="44">
        <v>7</v>
      </c>
      <c r="L23" s="46">
        <v>627</v>
      </c>
      <c r="M23" s="43">
        <v>110</v>
      </c>
      <c r="N23" s="30">
        <v>102</v>
      </c>
      <c r="O23" s="48">
        <f t="shared" si="0"/>
        <v>92.72727272727272</v>
      </c>
      <c r="P23" s="25"/>
      <c r="Q23" s="26"/>
    </row>
    <row r="24" spans="1:17" ht="11.25">
      <c r="A24" s="39">
        <v>9</v>
      </c>
      <c r="B24" s="43">
        <v>26</v>
      </c>
      <c r="C24" s="30">
        <v>53</v>
      </c>
      <c r="D24" s="30">
        <v>170</v>
      </c>
      <c r="E24" s="30">
        <v>342</v>
      </c>
      <c r="F24" s="44">
        <v>2</v>
      </c>
      <c r="G24" s="46">
        <v>593</v>
      </c>
      <c r="H24" s="43">
        <v>163</v>
      </c>
      <c r="I24" s="30">
        <v>170</v>
      </c>
      <c r="J24" s="30">
        <v>259</v>
      </c>
      <c r="K24" s="44">
        <v>1</v>
      </c>
      <c r="L24" s="46">
        <v>593</v>
      </c>
      <c r="M24" s="43">
        <v>110</v>
      </c>
      <c r="N24" s="30">
        <v>81</v>
      </c>
      <c r="O24" s="48">
        <f t="shared" si="0"/>
        <v>73.63636363636363</v>
      </c>
      <c r="P24" s="25"/>
      <c r="Q24" s="26"/>
    </row>
    <row r="25" spans="1:17" ht="11.25">
      <c r="A25" s="39">
        <v>10</v>
      </c>
      <c r="B25" s="43">
        <v>27</v>
      </c>
      <c r="C25" s="30">
        <v>62</v>
      </c>
      <c r="D25" s="30">
        <v>54</v>
      </c>
      <c r="E25" s="30">
        <v>576</v>
      </c>
      <c r="F25" s="44">
        <v>4</v>
      </c>
      <c r="G25" s="46">
        <v>723</v>
      </c>
      <c r="H25" s="43">
        <v>211</v>
      </c>
      <c r="I25" s="30">
        <v>146</v>
      </c>
      <c r="J25" s="30">
        <v>360</v>
      </c>
      <c r="K25" s="44">
        <v>6</v>
      </c>
      <c r="L25" s="46">
        <v>723</v>
      </c>
      <c r="M25" s="43">
        <v>110</v>
      </c>
      <c r="N25" s="30">
        <v>68</v>
      </c>
      <c r="O25" s="48">
        <f t="shared" si="0"/>
        <v>61.81818181818181</v>
      </c>
      <c r="P25" s="25"/>
      <c r="Q25" s="26"/>
    </row>
    <row r="26" spans="1:17" ht="11.25">
      <c r="A26" s="39">
        <v>11</v>
      </c>
      <c r="B26" s="43">
        <v>12</v>
      </c>
      <c r="C26" s="30">
        <v>54</v>
      </c>
      <c r="D26" s="30">
        <v>55</v>
      </c>
      <c r="E26" s="30">
        <v>440</v>
      </c>
      <c r="F26" s="44">
        <v>4</v>
      </c>
      <c r="G26" s="46">
        <v>565</v>
      </c>
      <c r="H26" s="43">
        <v>158</v>
      </c>
      <c r="I26" s="30">
        <v>157</v>
      </c>
      <c r="J26" s="30">
        <v>246</v>
      </c>
      <c r="K26" s="44">
        <v>4</v>
      </c>
      <c r="L26" s="46">
        <v>565</v>
      </c>
      <c r="M26" s="43">
        <v>110</v>
      </c>
      <c r="N26" s="30">
        <v>70</v>
      </c>
      <c r="O26" s="48">
        <f t="shared" si="0"/>
        <v>63.63636363636363</v>
      </c>
      <c r="P26" s="25"/>
      <c r="Q26" s="26"/>
    </row>
    <row r="27" spans="1:17" ht="11.25">
      <c r="A27" s="39">
        <v>12</v>
      </c>
      <c r="B27" s="43">
        <v>15</v>
      </c>
      <c r="C27" s="30">
        <v>80</v>
      </c>
      <c r="D27" s="30">
        <v>67</v>
      </c>
      <c r="E27" s="30">
        <v>533</v>
      </c>
      <c r="F27" s="44">
        <v>4</v>
      </c>
      <c r="G27" s="46">
        <v>699</v>
      </c>
      <c r="H27" s="43">
        <v>184</v>
      </c>
      <c r="I27" s="30">
        <v>149</v>
      </c>
      <c r="J27" s="30">
        <v>346</v>
      </c>
      <c r="K27" s="44">
        <v>20</v>
      </c>
      <c r="L27" s="46">
        <v>699</v>
      </c>
      <c r="M27" s="43">
        <v>110</v>
      </c>
      <c r="N27" s="30">
        <v>72</v>
      </c>
      <c r="O27" s="48">
        <f t="shared" si="0"/>
        <v>65.45454545454545</v>
      </c>
      <c r="P27" s="25"/>
      <c r="Q27" s="26"/>
    </row>
    <row r="28" spans="1:17" ht="11.25">
      <c r="A28" s="39">
        <v>13</v>
      </c>
      <c r="B28" s="43">
        <v>13</v>
      </c>
      <c r="C28" s="30">
        <v>55</v>
      </c>
      <c r="D28" s="30">
        <v>60</v>
      </c>
      <c r="E28" s="30">
        <v>426</v>
      </c>
      <c r="F28" s="44">
        <v>21</v>
      </c>
      <c r="G28" s="46">
        <v>575</v>
      </c>
      <c r="H28" s="43">
        <v>143</v>
      </c>
      <c r="I28" s="30">
        <v>175</v>
      </c>
      <c r="J28" s="30">
        <v>254</v>
      </c>
      <c r="K28" s="44">
        <v>3</v>
      </c>
      <c r="L28" s="46">
        <v>575</v>
      </c>
      <c r="M28" s="43">
        <v>110</v>
      </c>
      <c r="N28" s="30">
        <v>75</v>
      </c>
      <c r="O28" s="48">
        <f t="shared" si="0"/>
        <v>68.18181818181817</v>
      </c>
      <c r="P28" s="25"/>
      <c r="Q28" s="26"/>
    </row>
    <row r="29" spans="1:17" ht="11.25">
      <c r="A29" s="39">
        <v>14</v>
      </c>
      <c r="B29" s="43">
        <v>19</v>
      </c>
      <c r="C29" s="30">
        <v>57</v>
      </c>
      <c r="D29" s="30">
        <v>88</v>
      </c>
      <c r="E29" s="30">
        <v>390</v>
      </c>
      <c r="F29" s="44">
        <v>3</v>
      </c>
      <c r="G29" s="46">
        <v>557</v>
      </c>
      <c r="H29" s="43">
        <v>151</v>
      </c>
      <c r="I29" s="30">
        <v>135</v>
      </c>
      <c r="J29" s="30">
        <v>247</v>
      </c>
      <c r="K29" s="44">
        <v>24</v>
      </c>
      <c r="L29" s="46">
        <v>557</v>
      </c>
      <c r="M29" s="43">
        <v>110</v>
      </c>
      <c r="N29" s="30">
        <v>80</v>
      </c>
      <c r="O29" s="48">
        <f t="shared" si="0"/>
        <v>72.72727272727273</v>
      </c>
      <c r="P29" s="25"/>
      <c r="Q29" s="26"/>
    </row>
    <row r="30" spans="1:17" ht="11.25">
      <c r="A30" s="39">
        <v>15</v>
      </c>
      <c r="B30" s="43">
        <v>11</v>
      </c>
      <c r="C30" s="30">
        <v>57</v>
      </c>
      <c r="D30" s="30">
        <v>68</v>
      </c>
      <c r="E30" s="30">
        <v>447</v>
      </c>
      <c r="F30" s="44">
        <v>5</v>
      </c>
      <c r="G30" s="46">
        <v>588</v>
      </c>
      <c r="H30" s="43">
        <v>145</v>
      </c>
      <c r="I30" s="30">
        <v>189</v>
      </c>
      <c r="J30" s="30">
        <v>252</v>
      </c>
      <c r="K30" s="44">
        <v>2</v>
      </c>
      <c r="L30" s="46">
        <v>588</v>
      </c>
      <c r="M30" s="43">
        <v>110</v>
      </c>
      <c r="N30" s="30">
        <v>78</v>
      </c>
      <c r="O30" s="48">
        <f t="shared" si="0"/>
        <v>70.9090909090909</v>
      </c>
      <c r="P30" s="25"/>
      <c r="Q30" s="26"/>
    </row>
    <row r="31" spans="1:17" ht="11.25">
      <c r="A31" s="39">
        <v>16</v>
      </c>
      <c r="B31" s="43">
        <v>14</v>
      </c>
      <c r="C31" s="30">
        <v>60</v>
      </c>
      <c r="D31" s="30">
        <v>71</v>
      </c>
      <c r="E31" s="30">
        <v>300</v>
      </c>
      <c r="F31" s="44">
        <v>3</v>
      </c>
      <c r="G31" s="46">
        <v>448</v>
      </c>
      <c r="H31" s="43">
        <v>135</v>
      </c>
      <c r="I31" s="30">
        <v>131</v>
      </c>
      <c r="J31" s="30">
        <v>180</v>
      </c>
      <c r="K31" s="44">
        <v>2</v>
      </c>
      <c r="L31" s="46">
        <v>448</v>
      </c>
      <c r="M31" s="43">
        <v>110</v>
      </c>
      <c r="N31" s="30">
        <v>78</v>
      </c>
      <c r="O31" s="48">
        <f t="shared" si="0"/>
        <v>70.9090909090909</v>
      </c>
      <c r="P31" s="25"/>
      <c r="Q31" s="26"/>
    </row>
    <row r="32" spans="1:17" ht="11.25">
      <c r="A32" s="39">
        <v>17</v>
      </c>
      <c r="B32" s="43">
        <v>11</v>
      </c>
      <c r="C32" s="30">
        <v>42</v>
      </c>
      <c r="D32" s="30">
        <v>47</v>
      </c>
      <c r="E32" s="30">
        <v>338</v>
      </c>
      <c r="F32" s="44">
        <v>11</v>
      </c>
      <c r="G32" s="46">
        <v>449</v>
      </c>
      <c r="H32" s="43">
        <v>133</v>
      </c>
      <c r="I32" s="30">
        <v>115</v>
      </c>
      <c r="J32" s="30">
        <v>181</v>
      </c>
      <c r="K32" s="44">
        <v>20</v>
      </c>
      <c r="L32" s="46">
        <v>449</v>
      </c>
      <c r="M32" s="43">
        <v>110</v>
      </c>
      <c r="N32" s="30">
        <v>82</v>
      </c>
      <c r="O32" s="48">
        <f t="shared" si="0"/>
        <v>74.54545454545455</v>
      </c>
      <c r="P32" s="25"/>
      <c r="Q32" s="26"/>
    </row>
    <row r="33" spans="1:17" ht="11.25">
      <c r="A33" s="39">
        <v>18</v>
      </c>
      <c r="B33" s="43">
        <v>4</v>
      </c>
      <c r="C33" s="30">
        <v>42</v>
      </c>
      <c r="D33" s="30">
        <v>36</v>
      </c>
      <c r="E33" s="30">
        <v>209</v>
      </c>
      <c r="F33" s="44">
        <v>2</v>
      </c>
      <c r="G33" s="46">
        <v>293</v>
      </c>
      <c r="H33" s="43">
        <v>86</v>
      </c>
      <c r="I33" s="30">
        <v>93</v>
      </c>
      <c r="J33" s="30">
        <v>113</v>
      </c>
      <c r="K33" s="44">
        <v>1</v>
      </c>
      <c r="L33" s="46">
        <v>293</v>
      </c>
      <c r="M33" s="43">
        <v>110</v>
      </c>
      <c r="N33" s="30">
        <v>79</v>
      </c>
      <c r="O33" s="48">
        <f t="shared" si="0"/>
        <v>71.81818181818181</v>
      </c>
      <c r="P33" s="25"/>
      <c r="Q33" s="26"/>
    </row>
    <row r="34" spans="1:17" ht="11.25">
      <c r="A34" s="39">
        <v>19</v>
      </c>
      <c r="B34" s="43">
        <v>8</v>
      </c>
      <c r="C34" s="30">
        <v>60</v>
      </c>
      <c r="D34" s="30">
        <v>53</v>
      </c>
      <c r="E34" s="30">
        <v>342</v>
      </c>
      <c r="F34" s="44">
        <v>3</v>
      </c>
      <c r="G34" s="46">
        <v>466</v>
      </c>
      <c r="H34" s="43">
        <v>139</v>
      </c>
      <c r="I34" s="30">
        <v>102</v>
      </c>
      <c r="J34" s="30">
        <v>222</v>
      </c>
      <c r="K34" s="44">
        <v>3</v>
      </c>
      <c r="L34" s="46">
        <v>466</v>
      </c>
      <c r="M34" s="43">
        <v>110</v>
      </c>
      <c r="N34" s="30">
        <v>80</v>
      </c>
      <c r="O34" s="48">
        <f t="shared" si="0"/>
        <v>72.72727272727273</v>
      </c>
      <c r="P34" s="25"/>
      <c r="Q34" s="26"/>
    </row>
    <row r="35" spans="1:17" ht="11.25">
      <c r="A35" s="39">
        <v>20</v>
      </c>
      <c r="B35" s="43">
        <v>19</v>
      </c>
      <c r="C35" s="30">
        <v>61</v>
      </c>
      <c r="D35" s="30">
        <v>51</v>
      </c>
      <c r="E35" s="30">
        <v>432</v>
      </c>
      <c r="F35" s="44">
        <v>3</v>
      </c>
      <c r="G35" s="46">
        <v>566</v>
      </c>
      <c r="H35" s="43">
        <v>163</v>
      </c>
      <c r="I35" s="30">
        <v>156</v>
      </c>
      <c r="J35" s="30">
        <v>233</v>
      </c>
      <c r="K35" s="44">
        <v>14</v>
      </c>
      <c r="L35" s="46">
        <v>566</v>
      </c>
      <c r="M35" s="43">
        <v>110</v>
      </c>
      <c r="N35" s="30">
        <v>79</v>
      </c>
      <c r="O35" s="48">
        <f t="shared" si="0"/>
        <v>71.81818181818181</v>
      </c>
      <c r="P35" s="25"/>
      <c r="Q35" s="26"/>
    </row>
    <row r="36" spans="1:17" ht="11.25">
      <c r="A36" s="39">
        <v>21</v>
      </c>
      <c r="B36" s="43">
        <v>14</v>
      </c>
      <c r="C36" s="30">
        <v>85</v>
      </c>
      <c r="D36" s="30">
        <v>43</v>
      </c>
      <c r="E36" s="30">
        <v>323</v>
      </c>
      <c r="F36" s="44">
        <v>1</v>
      </c>
      <c r="G36" s="46">
        <v>466</v>
      </c>
      <c r="H36" s="43">
        <v>146</v>
      </c>
      <c r="I36" s="30">
        <v>135</v>
      </c>
      <c r="J36" s="30">
        <v>183</v>
      </c>
      <c r="K36" s="44">
        <v>2</v>
      </c>
      <c r="L36" s="46">
        <v>466</v>
      </c>
      <c r="M36" s="43">
        <v>110</v>
      </c>
      <c r="N36" s="30">
        <v>80</v>
      </c>
      <c r="O36" s="48">
        <f t="shared" si="0"/>
        <v>72.72727272727273</v>
      </c>
      <c r="P36" s="25"/>
      <c r="Q36" s="26"/>
    </row>
    <row r="37" spans="1:17" ht="11.25">
      <c r="A37" s="39">
        <v>22</v>
      </c>
      <c r="B37" s="43">
        <v>8</v>
      </c>
      <c r="C37" s="30">
        <v>51</v>
      </c>
      <c r="D37" s="30">
        <v>51</v>
      </c>
      <c r="E37" s="30">
        <v>275</v>
      </c>
      <c r="F37" s="44">
        <v>8</v>
      </c>
      <c r="G37" s="46">
        <v>393</v>
      </c>
      <c r="H37" s="43">
        <v>112</v>
      </c>
      <c r="I37" s="30">
        <v>98</v>
      </c>
      <c r="J37" s="30">
        <v>182</v>
      </c>
      <c r="K37" s="44">
        <v>1</v>
      </c>
      <c r="L37" s="46">
        <v>393</v>
      </c>
      <c r="M37" s="43">
        <v>110</v>
      </c>
      <c r="N37" s="30">
        <v>79</v>
      </c>
      <c r="O37" s="48">
        <f t="shared" si="0"/>
        <v>71.81818181818181</v>
      </c>
      <c r="P37" s="25"/>
      <c r="Q37" s="26"/>
    </row>
    <row r="38" spans="1:17" ht="11.25">
      <c r="A38" s="39">
        <v>23</v>
      </c>
      <c r="B38" s="43">
        <v>12</v>
      </c>
      <c r="C38" s="30">
        <v>52</v>
      </c>
      <c r="D38" s="30">
        <v>52</v>
      </c>
      <c r="E38" s="30">
        <v>313</v>
      </c>
      <c r="F38" s="44">
        <v>4</v>
      </c>
      <c r="G38" s="46">
        <v>433</v>
      </c>
      <c r="H38" s="43">
        <v>128</v>
      </c>
      <c r="I38" s="30">
        <v>114</v>
      </c>
      <c r="J38" s="30">
        <v>183</v>
      </c>
      <c r="K38" s="44">
        <v>8</v>
      </c>
      <c r="L38" s="46">
        <v>433</v>
      </c>
      <c r="M38" s="43">
        <v>110</v>
      </c>
      <c r="N38" s="30">
        <v>73</v>
      </c>
      <c r="O38" s="48">
        <f t="shared" si="0"/>
        <v>66.36363636363637</v>
      </c>
      <c r="P38" s="25"/>
      <c r="Q38" s="26"/>
    </row>
    <row r="39" spans="1:17" ht="11.25">
      <c r="A39" s="39">
        <v>24</v>
      </c>
      <c r="B39" s="43">
        <v>6</v>
      </c>
      <c r="C39" s="30">
        <v>74</v>
      </c>
      <c r="D39" s="30">
        <v>69</v>
      </c>
      <c r="E39" s="30">
        <v>286</v>
      </c>
      <c r="F39" s="44">
        <v>8</v>
      </c>
      <c r="G39" s="46">
        <v>443</v>
      </c>
      <c r="H39" s="43">
        <v>142</v>
      </c>
      <c r="I39" s="30">
        <v>124</v>
      </c>
      <c r="J39" s="30">
        <v>162</v>
      </c>
      <c r="K39" s="44">
        <v>15</v>
      </c>
      <c r="L39" s="46">
        <v>443</v>
      </c>
      <c r="M39" s="43">
        <v>110</v>
      </c>
      <c r="N39" s="30">
        <v>70</v>
      </c>
      <c r="O39" s="48">
        <f t="shared" si="0"/>
        <v>63.63636363636363</v>
      </c>
      <c r="P39" s="25"/>
      <c r="Q39" s="26"/>
    </row>
    <row r="40" spans="1:17" ht="11.25">
      <c r="A40" s="39">
        <v>25</v>
      </c>
      <c r="B40" s="43">
        <v>10</v>
      </c>
      <c r="C40" s="30">
        <v>72</v>
      </c>
      <c r="D40" s="30">
        <v>57</v>
      </c>
      <c r="E40" s="30">
        <v>323</v>
      </c>
      <c r="F40" s="44">
        <v>0</v>
      </c>
      <c r="G40" s="46">
        <v>462</v>
      </c>
      <c r="H40" s="43">
        <v>133</v>
      </c>
      <c r="I40" s="30">
        <v>149</v>
      </c>
      <c r="J40" s="30">
        <v>179</v>
      </c>
      <c r="K40" s="44">
        <v>1</v>
      </c>
      <c r="L40" s="46">
        <v>462</v>
      </c>
      <c r="M40" s="43">
        <v>110</v>
      </c>
      <c r="N40" s="30">
        <v>74</v>
      </c>
      <c r="O40" s="48">
        <f t="shared" si="0"/>
        <v>67.27272727272727</v>
      </c>
      <c r="P40" s="25"/>
      <c r="Q40" s="26"/>
    </row>
    <row r="41" spans="1:17" ht="11.25">
      <c r="A41" s="39">
        <v>26</v>
      </c>
      <c r="B41" s="43">
        <v>17</v>
      </c>
      <c r="C41" s="30">
        <v>69</v>
      </c>
      <c r="D41" s="30">
        <v>48</v>
      </c>
      <c r="E41" s="30">
        <v>290</v>
      </c>
      <c r="F41" s="44">
        <v>1</v>
      </c>
      <c r="G41" s="46">
        <v>425</v>
      </c>
      <c r="H41" s="43">
        <v>142</v>
      </c>
      <c r="I41" s="30">
        <v>104</v>
      </c>
      <c r="J41" s="30">
        <v>174</v>
      </c>
      <c r="K41" s="44">
        <v>5</v>
      </c>
      <c r="L41" s="46">
        <v>425</v>
      </c>
      <c r="M41" s="43">
        <v>110</v>
      </c>
      <c r="N41" s="30">
        <v>71</v>
      </c>
      <c r="O41" s="48">
        <f t="shared" si="0"/>
        <v>64.54545454545455</v>
      </c>
      <c r="P41" s="25"/>
      <c r="Q41" s="26"/>
    </row>
    <row r="42" spans="1:17" ht="11.25">
      <c r="A42" s="39">
        <v>27</v>
      </c>
      <c r="B42" s="43">
        <v>14</v>
      </c>
      <c r="C42" s="30">
        <v>55</v>
      </c>
      <c r="D42" s="30">
        <v>30</v>
      </c>
      <c r="E42" s="30">
        <v>218</v>
      </c>
      <c r="F42" s="44">
        <v>1</v>
      </c>
      <c r="G42" s="46">
        <v>318</v>
      </c>
      <c r="H42" s="43">
        <v>89</v>
      </c>
      <c r="I42" s="30">
        <v>75</v>
      </c>
      <c r="J42" s="30">
        <v>150</v>
      </c>
      <c r="K42" s="44">
        <v>4</v>
      </c>
      <c r="L42" s="46">
        <v>318</v>
      </c>
      <c r="M42" s="43">
        <v>110</v>
      </c>
      <c r="N42" s="30">
        <v>71</v>
      </c>
      <c r="O42" s="48">
        <f t="shared" si="0"/>
        <v>64.54545454545455</v>
      </c>
      <c r="P42" s="25"/>
      <c r="Q42" s="26"/>
    </row>
    <row r="43" spans="1:17" ht="11.25">
      <c r="A43" s="39">
        <v>28</v>
      </c>
      <c r="B43" s="43">
        <v>12</v>
      </c>
      <c r="C43" s="30">
        <v>55</v>
      </c>
      <c r="D43" s="30">
        <v>23</v>
      </c>
      <c r="E43" s="30">
        <v>273</v>
      </c>
      <c r="F43" s="44">
        <v>1</v>
      </c>
      <c r="G43" s="46">
        <v>364</v>
      </c>
      <c r="H43" s="43">
        <v>134</v>
      </c>
      <c r="I43" s="30">
        <v>63</v>
      </c>
      <c r="J43" s="30">
        <v>166</v>
      </c>
      <c r="K43" s="44">
        <v>1</v>
      </c>
      <c r="L43" s="46">
        <v>364</v>
      </c>
      <c r="M43" s="43">
        <v>110</v>
      </c>
      <c r="N43" s="30">
        <v>67</v>
      </c>
      <c r="O43" s="48">
        <f t="shared" si="0"/>
        <v>60.909090909090914</v>
      </c>
      <c r="P43" s="25"/>
      <c r="Q43" s="26"/>
    </row>
    <row r="44" spans="1:17" ht="11.25">
      <c r="A44" s="39">
        <v>29</v>
      </c>
      <c r="B44" s="43">
        <v>13</v>
      </c>
      <c r="C44" s="30">
        <v>48</v>
      </c>
      <c r="D44" s="30">
        <v>24</v>
      </c>
      <c r="E44" s="30">
        <v>252</v>
      </c>
      <c r="F44" s="44">
        <v>1</v>
      </c>
      <c r="G44" s="46">
        <v>338</v>
      </c>
      <c r="H44" s="43">
        <v>121</v>
      </c>
      <c r="I44" s="30">
        <v>88</v>
      </c>
      <c r="J44" s="30">
        <v>129</v>
      </c>
      <c r="K44" s="44">
        <v>0</v>
      </c>
      <c r="L44" s="46">
        <v>338</v>
      </c>
      <c r="M44" s="43">
        <v>110</v>
      </c>
      <c r="N44" s="30">
        <v>72</v>
      </c>
      <c r="O44" s="48">
        <f t="shared" si="0"/>
        <v>65.45454545454545</v>
      </c>
      <c r="P44" s="25"/>
      <c r="Q44" s="26"/>
    </row>
    <row r="45" spans="1:17" ht="11.25">
      <c r="A45" s="39">
        <v>30</v>
      </c>
      <c r="B45" s="43">
        <v>13</v>
      </c>
      <c r="C45" s="30">
        <v>51</v>
      </c>
      <c r="D45" s="30">
        <v>28</v>
      </c>
      <c r="E45" s="30">
        <v>213</v>
      </c>
      <c r="F45" s="44">
        <v>0</v>
      </c>
      <c r="G45" s="46">
        <v>305</v>
      </c>
      <c r="H45" s="43">
        <v>113</v>
      </c>
      <c r="I45" s="30">
        <v>81</v>
      </c>
      <c r="J45" s="30">
        <v>108</v>
      </c>
      <c r="K45" s="44">
        <v>3</v>
      </c>
      <c r="L45" s="46">
        <v>305</v>
      </c>
      <c r="M45" s="43">
        <v>110</v>
      </c>
      <c r="N45" s="30">
        <v>71</v>
      </c>
      <c r="O45" s="48">
        <f t="shared" si="0"/>
        <v>64.54545454545455</v>
      </c>
      <c r="P45" s="25"/>
      <c r="Q45" s="26"/>
    </row>
    <row r="46" spans="1:17" ht="11.25">
      <c r="A46" s="39">
        <v>31</v>
      </c>
      <c r="B46" s="43">
        <v>20</v>
      </c>
      <c r="C46" s="30">
        <v>66</v>
      </c>
      <c r="D46" s="30">
        <v>40</v>
      </c>
      <c r="E46" s="30">
        <v>296</v>
      </c>
      <c r="F46" s="44">
        <v>1</v>
      </c>
      <c r="G46" s="46">
        <v>423</v>
      </c>
      <c r="H46" s="43">
        <v>132</v>
      </c>
      <c r="I46" s="30">
        <v>144</v>
      </c>
      <c r="J46" s="30">
        <v>147</v>
      </c>
      <c r="K46" s="44">
        <v>0</v>
      </c>
      <c r="L46" s="46">
        <v>423</v>
      </c>
      <c r="M46" s="43">
        <v>110</v>
      </c>
      <c r="N46" s="30">
        <v>71</v>
      </c>
      <c r="O46" s="48">
        <f t="shared" si="0"/>
        <v>64.54545454545455</v>
      </c>
      <c r="P46" s="25"/>
      <c r="Q46" s="26"/>
    </row>
    <row r="47" spans="1:17" ht="11.25">
      <c r="A47" s="39">
        <v>32</v>
      </c>
      <c r="B47" s="43">
        <v>24</v>
      </c>
      <c r="C47" s="30">
        <v>82</v>
      </c>
      <c r="D47" s="30">
        <v>49</v>
      </c>
      <c r="E47" s="30">
        <v>423</v>
      </c>
      <c r="F47" s="44">
        <v>3</v>
      </c>
      <c r="G47" s="46">
        <v>581</v>
      </c>
      <c r="H47" s="43">
        <v>166</v>
      </c>
      <c r="I47" s="30">
        <v>137</v>
      </c>
      <c r="J47" s="30">
        <v>276</v>
      </c>
      <c r="K47" s="44">
        <v>2</v>
      </c>
      <c r="L47" s="46">
        <v>581</v>
      </c>
      <c r="M47" s="43">
        <v>110</v>
      </c>
      <c r="N47" s="30">
        <v>69</v>
      </c>
      <c r="O47" s="48">
        <f t="shared" si="0"/>
        <v>62.727272727272734</v>
      </c>
      <c r="P47" s="25"/>
      <c r="Q47" s="26"/>
    </row>
    <row r="48" spans="1:17" ht="11.25">
      <c r="A48" s="39">
        <v>33</v>
      </c>
      <c r="B48" s="43">
        <v>29</v>
      </c>
      <c r="C48" s="30">
        <v>107</v>
      </c>
      <c r="D48" s="30">
        <v>76</v>
      </c>
      <c r="E48" s="30">
        <v>477</v>
      </c>
      <c r="F48" s="44">
        <v>21</v>
      </c>
      <c r="G48" s="46">
        <v>710</v>
      </c>
      <c r="H48" s="43">
        <v>182</v>
      </c>
      <c r="I48" s="30">
        <v>208</v>
      </c>
      <c r="J48" s="30">
        <v>310</v>
      </c>
      <c r="K48" s="44">
        <v>10</v>
      </c>
      <c r="L48" s="46">
        <v>710</v>
      </c>
      <c r="M48" s="43">
        <v>110</v>
      </c>
      <c r="N48" s="30">
        <v>76</v>
      </c>
      <c r="O48" s="48">
        <f t="shared" si="0"/>
        <v>69.0909090909091</v>
      </c>
      <c r="P48" s="25"/>
      <c r="Q48" s="26"/>
    </row>
    <row r="49" spans="1:17" ht="11.25">
      <c r="A49" s="39">
        <v>34</v>
      </c>
      <c r="B49" s="43">
        <v>32</v>
      </c>
      <c r="C49" s="30">
        <v>110</v>
      </c>
      <c r="D49" s="30">
        <v>64</v>
      </c>
      <c r="E49" s="30">
        <v>501</v>
      </c>
      <c r="F49" s="44">
        <v>2</v>
      </c>
      <c r="G49" s="46">
        <v>709</v>
      </c>
      <c r="H49" s="43">
        <v>210</v>
      </c>
      <c r="I49" s="30">
        <v>164</v>
      </c>
      <c r="J49" s="30">
        <v>327</v>
      </c>
      <c r="K49" s="44">
        <v>8</v>
      </c>
      <c r="L49" s="46">
        <v>709</v>
      </c>
      <c r="M49" s="43">
        <v>110</v>
      </c>
      <c r="N49" s="30">
        <v>72</v>
      </c>
      <c r="O49" s="48">
        <f t="shared" si="0"/>
        <v>65.45454545454545</v>
      </c>
      <c r="P49" s="25"/>
      <c r="Q49" s="26"/>
    </row>
    <row r="50" spans="1:17" ht="11.25">
      <c r="A50" s="39">
        <v>35</v>
      </c>
      <c r="B50" s="43">
        <v>12</v>
      </c>
      <c r="C50" s="30">
        <v>94</v>
      </c>
      <c r="D50" s="30">
        <v>71</v>
      </c>
      <c r="E50" s="30">
        <v>429</v>
      </c>
      <c r="F50" s="44">
        <v>25</v>
      </c>
      <c r="G50" s="46">
        <v>631</v>
      </c>
      <c r="H50" s="43">
        <v>222</v>
      </c>
      <c r="I50" s="30">
        <v>155</v>
      </c>
      <c r="J50" s="30">
        <v>241</v>
      </c>
      <c r="K50" s="44">
        <v>13</v>
      </c>
      <c r="L50" s="46">
        <v>631</v>
      </c>
      <c r="M50" s="43">
        <v>110</v>
      </c>
      <c r="N50" s="30">
        <v>70</v>
      </c>
      <c r="O50" s="48">
        <f t="shared" si="0"/>
        <v>63.63636363636363</v>
      </c>
      <c r="P50" s="25"/>
      <c r="Q50" s="26"/>
    </row>
    <row r="51" spans="1:17" ht="11.25">
      <c r="A51" s="39">
        <v>36</v>
      </c>
      <c r="B51" s="43">
        <v>19</v>
      </c>
      <c r="C51" s="30">
        <v>100</v>
      </c>
      <c r="D51" s="30">
        <v>62</v>
      </c>
      <c r="E51" s="30">
        <v>432</v>
      </c>
      <c r="F51" s="44">
        <v>8</v>
      </c>
      <c r="G51" s="46">
        <v>621</v>
      </c>
      <c r="H51" s="43">
        <v>148</v>
      </c>
      <c r="I51" s="30">
        <v>213</v>
      </c>
      <c r="J51" s="30">
        <v>243</v>
      </c>
      <c r="K51" s="44">
        <v>17</v>
      </c>
      <c r="L51" s="46">
        <v>621</v>
      </c>
      <c r="M51" s="43">
        <v>110</v>
      </c>
      <c r="N51" s="30">
        <v>75</v>
      </c>
      <c r="O51" s="48">
        <f t="shared" si="0"/>
        <v>68.18181818181817</v>
      </c>
      <c r="P51" s="25"/>
      <c r="Q51" s="26"/>
    </row>
    <row r="52" spans="1:17" ht="11.25">
      <c r="A52" s="39">
        <v>37</v>
      </c>
      <c r="B52" s="43">
        <v>21</v>
      </c>
      <c r="C52" s="30">
        <v>118</v>
      </c>
      <c r="D52" s="30">
        <v>72</v>
      </c>
      <c r="E52" s="30">
        <v>541</v>
      </c>
      <c r="F52" s="44">
        <v>9</v>
      </c>
      <c r="G52" s="46">
        <v>761</v>
      </c>
      <c r="H52" s="43">
        <v>254</v>
      </c>
      <c r="I52" s="30">
        <v>158</v>
      </c>
      <c r="J52" s="30">
        <v>337</v>
      </c>
      <c r="K52" s="44">
        <v>12</v>
      </c>
      <c r="L52" s="46">
        <v>761</v>
      </c>
      <c r="M52" s="43">
        <v>110</v>
      </c>
      <c r="N52" s="30">
        <v>79</v>
      </c>
      <c r="O52" s="48">
        <f t="shared" si="0"/>
        <v>71.81818181818181</v>
      </c>
      <c r="P52" s="25"/>
      <c r="Q52" s="26"/>
    </row>
    <row r="53" spans="1:17" ht="11.25">
      <c r="A53" s="39">
        <v>38</v>
      </c>
      <c r="B53" s="43">
        <v>12</v>
      </c>
      <c r="C53" s="30">
        <v>107</v>
      </c>
      <c r="D53" s="30">
        <v>79</v>
      </c>
      <c r="E53" s="30">
        <v>506</v>
      </c>
      <c r="F53" s="44">
        <v>0</v>
      </c>
      <c r="G53" s="46">
        <v>704</v>
      </c>
      <c r="H53" s="43">
        <v>204</v>
      </c>
      <c r="I53" s="30">
        <v>239</v>
      </c>
      <c r="J53" s="30">
        <v>255</v>
      </c>
      <c r="K53" s="44">
        <v>6</v>
      </c>
      <c r="L53" s="46">
        <v>704</v>
      </c>
      <c r="M53" s="43">
        <v>110</v>
      </c>
      <c r="N53" s="30">
        <v>78</v>
      </c>
      <c r="O53" s="48">
        <f t="shared" si="0"/>
        <v>70.9090909090909</v>
      </c>
      <c r="P53" s="25"/>
      <c r="Q53" s="26"/>
    </row>
    <row r="54" spans="1:17" ht="11.25">
      <c r="A54" s="39">
        <v>39</v>
      </c>
      <c r="B54" s="43">
        <v>17</v>
      </c>
      <c r="C54" s="30">
        <v>72</v>
      </c>
      <c r="D54" s="30">
        <v>58</v>
      </c>
      <c r="E54" s="30">
        <v>501</v>
      </c>
      <c r="F54" s="44">
        <v>2</v>
      </c>
      <c r="G54" s="46">
        <v>650</v>
      </c>
      <c r="H54" s="43">
        <v>205</v>
      </c>
      <c r="I54" s="30">
        <v>132</v>
      </c>
      <c r="J54" s="30">
        <v>297</v>
      </c>
      <c r="K54" s="44">
        <v>16</v>
      </c>
      <c r="L54" s="46">
        <v>650</v>
      </c>
      <c r="M54" s="43">
        <v>110</v>
      </c>
      <c r="N54" s="30">
        <v>80</v>
      </c>
      <c r="O54" s="48">
        <f t="shared" si="0"/>
        <v>72.72727272727273</v>
      </c>
      <c r="P54" s="25"/>
      <c r="Q54" s="26"/>
    </row>
    <row r="55" spans="1:17" ht="11.25">
      <c r="A55" s="39">
        <v>40</v>
      </c>
      <c r="B55" s="43">
        <v>13</v>
      </c>
      <c r="C55" s="30">
        <v>93</v>
      </c>
      <c r="D55" s="30">
        <v>60</v>
      </c>
      <c r="E55" s="30">
        <v>406</v>
      </c>
      <c r="F55" s="44">
        <v>1</v>
      </c>
      <c r="G55" s="46">
        <v>573</v>
      </c>
      <c r="H55" s="43">
        <v>194</v>
      </c>
      <c r="I55" s="30">
        <v>180</v>
      </c>
      <c r="J55" s="30">
        <v>196</v>
      </c>
      <c r="K55" s="44">
        <v>3</v>
      </c>
      <c r="L55" s="46">
        <v>573</v>
      </c>
      <c r="M55" s="43">
        <v>110</v>
      </c>
      <c r="N55" s="30">
        <v>80</v>
      </c>
      <c r="O55" s="48">
        <f t="shared" si="0"/>
        <v>72.72727272727273</v>
      </c>
      <c r="P55" s="25"/>
      <c r="Q55" s="26"/>
    </row>
    <row r="56" spans="1:17" ht="11.25">
      <c r="A56" s="39">
        <v>41</v>
      </c>
      <c r="B56" s="43">
        <v>17</v>
      </c>
      <c r="C56" s="30">
        <v>100</v>
      </c>
      <c r="D56" s="30">
        <v>63</v>
      </c>
      <c r="E56" s="30">
        <v>424</v>
      </c>
      <c r="F56" s="44">
        <v>1</v>
      </c>
      <c r="G56" s="46">
        <v>605</v>
      </c>
      <c r="H56" s="43">
        <v>212</v>
      </c>
      <c r="I56" s="30">
        <v>152</v>
      </c>
      <c r="J56" s="30">
        <v>238</v>
      </c>
      <c r="K56" s="44">
        <v>3</v>
      </c>
      <c r="L56" s="46">
        <v>605</v>
      </c>
      <c r="M56" s="43">
        <v>110</v>
      </c>
      <c r="N56" s="30">
        <v>78</v>
      </c>
      <c r="O56" s="48">
        <f t="shared" si="0"/>
        <v>70.9090909090909</v>
      </c>
      <c r="P56" s="25"/>
      <c r="Q56" s="26"/>
    </row>
    <row r="57" spans="1:17" ht="11.25">
      <c r="A57" s="39">
        <v>42</v>
      </c>
      <c r="B57" s="43">
        <v>38</v>
      </c>
      <c r="C57" s="30">
        <v>118</v>
      </c>
      <c r="D57" s="30">
        <v>87</v>
      </c>
      <c r="E57" s="30">
        <v>454</v>
      </c>
      <c r="F57" s="44">
        <v>3</v>
      </c>
      <c r="G57" s="46">
        <v>700</v>
      </c>
      <c r="H57" s="43">
        <v>249</v>
      </c>
      <c r="I57" s="30">
        <v>165</v>
      </c>
      <c r="J57" s="30">
        <v>278</v>
      </c>
      <c r="K57" s="44">
        <v>8</v>
      </c>
      <c r="L57" s="46">
        <v>700</v>
      </c>
      <c r="M57" s="43">
        <v>110</v>
      </c>
      <c r="N57" s="30">
        <v>79</v>
      </c>
      <c r="O57" s="48">
        <f t="shared" si="0"/>
        <v>71.81818181818181</v>
      </c>
      <c r="P57" s="25"/>
      <c r="Q57" s="26"/>
    </row>
    <row r="58" spans="1:17" ht="11.25">
      <c r="A58" s="39">
        <v>43</v>
      </c>
      <c r="B58" s="43">
        <v>29</v>
      </c>
      <c r="C58" s="30">
        <v>119</v>
      </c>
      <c r="D58" s="30">
        <v>92</v>
      </c>
      <c r="E58" s="30">
        <v>460</v>
      </c>
      <c r="F58" s="44">
        <v>4</v>
      </c>
      <c r="G58" s="46">
        <v>704</v>
      </c>
      <c r="H58" s="43">
        <v>231</v>
      </c>
      <c r="I58" s="30">
        <v>184</v>
      </c>
      <c r="J58" s="30">
        <v>283</v>
      </c>
      <c r="K58" s="44">
        <v>6</v>
      </c>
      <c r="L58" s="46">
        <v>704</v>
      </c>
      <c r="M58" s="43">
        <v>110</v>
      </c>
      <c r="N58" s="30">
        <v>73</v>
      </c>
      <c r="O58" s="48">
        <f t="shared" si="0"/>
        <v>66.36363636363637</v>
      </c>
      <c r="P58" s="25"/>
      <c r="Q58" s="26"/>
    </row>
    <row r="59" spans="1:17" ht="11.25">
      <c r="A59" s="39">
        <v>44</v>
      </c>
      <c r="B59" s="43">
        <v>16</v>
      </c>
      <c r="C59" s="30">
        <v>114</v>
      </c>
      <c r="D59" s="30">
        <v>76</v>
      </c>
      <c r="E59" s="30">
        <v>432</v>
      </c>
      <c r="F59" s="44">
        <v>1</v>
      </c>
      <c r="G59" s="46">
        <v>639</v>
      </c>
      <c r="H59" s="43">
        <v>250</v>
      </c>
      <c r="I59" s="30">
        <v>164</v>
      </c>
      <c r="J59" s="30">
        <v>207</v>
      </c>
      <c r="K59" s="44">
        <v>18</v>
      </c>
      <c r="L59" s="46">
        <v>639</v>
      </c>
      <c r="M59" s="43">
        <v>110</v>
      </c>
      <c r="N59" s="30">
        <v>77</v>
      </c>
      <c r="O59" s="48">
        <f t="shared" si="0"/>
        <v>70</v>
      </c>
      <c r="P59" s="25"/>
      <c r="Q59" s="26"/>
    </row>
    <row r="60" spans="1:17" ht="11.25">
      <c r="A60" s="39">
        <v>45</v>
      </c>
      <c r="B60" s="43">
        <v>24</v>
      </c>
      <c r="C60" s="30">
        <v>110</v>
      </c>
      <c r="D60" s="30">
        <v>87</v>
      </c>
      <c r="E60" s="30">
        <v>380</v>
      </c>
      <c r="F60" s="44">
        <v>1</v>
      </c>
      <c r="G60" s="46">
        <v>602</v>
      </c>
      <c r="H60" s="43">
        <v>199</v>
      </c>
      <c r="I60" s="30">
        <v>193</v>
      </c>
      <c r="J60" s="30">
        <v>210</v>
      </c>
      <c r="K60" s="44">
        <v>0</v>
      </c>
      <c r="L60" s="46">
        <v>602</v>
      </c>
      <c r="M60" s="43">
        <v>110</v>
      </c>
      <c r="N60" s="30">
        <v>72</v>
      </c>
      <c r="O60" s="48">
        <f t="shared" si="0"/>
        <v>65.45454545454545</v>
      </c>
      <c r="P60" s="25"/>
      <c r="Q60" s="26"/>
    </row>
    <row r="61" spans="1:17" ht="11.25">
      <c r="A61" s="39">
        <v>46</v>
      </c>
      <c r="B61" s="43">
        <v>27</v>
      </c>
      <c r="C61" s="30">
        <v>114</v>
      </c>
      <c r="D61" s="30">
        <v>69</v>
      </c>
      <c r="E61" s="30">
        <v>538</v>
      </c>
      <c r="F61" s="44">
        <v>4</v>
      </c>
      <c r="G61" s="46">
        <v>752</v>
      </c>
      <c r="H61" s="43">
        <v>278</v>
      </c>
      <c r="I61" s="30">
        <v>193</v>
      </c>
      <c r="J61" s="30">
        <v>281</v>
      </c>
      <c r="K61" s="44">
        <v>0</v>
      </c>
      <c r="L61" s="46">
        <v>752</v>
      </c>
      <c r="M61" s="43">
        <v>110</v>
      </c>
      <c r="N61" s="30">
        <v>72</v>
      </c>
      <c r="O61" s="48">
        <f t="shared" si="0"/>
        <v>65.45454545454545</v>
      </c>
      <c r="P61" s="25"/>
      <c r="Q61" s="26"/>
    </row>
    <row r="62" spans="1:17" ht="11.25">
      <c r="A62" s="39">
        <v>47</v>
      </c>
      <c r="B62" s="43">
        <v>28</v>
      </c>
      <c r="C62" s="30">
        <v>96</v>
      </c>
      <c r="D62" s="30">
        <v>68</v>
      </c>
      <c r="E62" s="30">
        <v>553</v>
      </c>
      <c r="F62" s="44">
        <v>2</v>
      </c>
      <c r="G62" s="46">
        <v>747</v>
      </c>
      <c r="H62" s="43">
        <v>271</v>
      </c>
      <c r="I62" s="30">
        <v>157</v>
      </c>
      <c r="J62" s="30">
        <v>308</v>
      </c>
      <c r="K62" s="44">
        <v>11</v>
      </c>
      <c r="L62" s="46">
        <v>747</v>
      </c>
      <c r="M62" s="43">
        <v>110</v>
      </c>
      <c r="N62" s="30">
        <v>72</v>
      </c>
      <c r="O62" s="48">
        <f t="shared" si="0"/>
        <v>65.45454545454545</v>
      </c>
      <c r="P62" s="25"/>
      <c r="Q62" s="26"/>
    </row>
    <row r="63" spans="1:17" ht="11.25">
      <c r="A63" s="39">
        <v>48</v>
      </c>
      <c r="B63" s="43">
        <v>24</v>
      </c>
      <c r="C63" s="30">
        <v>98</v>
      </c>
      <c r="D63" s="30">
        <v>61</v>
      </c>
      <c r="E63" s="30">
        <v>519</v>
      </c>
      <c r="F63" s="44">
        <v>43</v>
      </c>
      <c r="G63" s="46">
        <v>745</v>
      </c>
      <c r="H63" s="43">
        <v>214</v>
      </c>
      <c r="I63" s="30">
        <v>167</v>
      </c>
      <c r="J63" s="30">
        <v>311</v>
      </c>
      <c r="K63" s="44">
        <v>53</v>
      </c>
      <c r="L63" s="46">
        <v>745</v>
      </c>
      <c r="M63" s="43">
        <v>110</v>
      </c>
      <c r="N63" s="30">
        <v>71</v>
      </c>
      <c r="O63" s="48">
        <f t="shared" si="0"/>
        <v>64.54545454545455</v>
      </c>
      <c r="P63" s="25"/>
      <c r="Q63" s="26"/>
    </row>
    <row r="64" spans="1:17" ht="11.25">
      <c r="A64" s="39">
        <v>49</v>
      </c>
      <c r="B64" s="43">
        <v>19</v>
      </c>
      <c r="C64" s="30">
        <v>96</v>
      </c>
      <c r="D64" s="30">
        <v>60</v>
      </c>
      <c r="E64" s="30">
        <v>461</v>
      </c>
      <c r="F64" s="44">
        <v>43</v>
      </c>
      <c r="G64" s="46">
        <v>679</v>
      </c>
      <c r="H64" s="43">
        <v>186</v>
      </c>
      <c r="I64" s="30">
        <v>136</v>
      </c>
      <c r="J64" s="30">
        <v>340</v>
      </c>
      <c r="K64" s="44">
        <v>17</v>
      </c>
      <c r="L64" s="46">
        <v>679</v>
      </c>
      <c r="M64" s="43">
        <v>110</v>
      </c>
      <c r="N64" s="30">
        <v>75</v>
      </c>
      <c r="O64" s="48">
        <f t="shared" si="0"/>
        <v>68.18181818181817</v>
      </c>
      <c r="P64" s="25"/>
      <c r="Q64" s="26"/>
    </row>
    <row r="65" spans="1:17" ht="11.25">
      <c r="A65" s="39">
        <v>50</v>
      </c>
      <c r="B65" s="43">
        <v>9</v>
      </c>
      <c r="C65" s="30">
        <v>68</v>
      </c>
      <c r="D65" s="30">
        <v>39</v>
      </c>
      <c r="E65" s="30">
        <v>456</v>
      </c>
      <c r="F65" s="44">
        <v>26</v>
      </c>
      <c r="G65" s="46">
        <v>598</v>
      </c>
      <c r="H65" s="43">
        <v>207</v>
      </c>
      <c r="I65" s="30">
        <v>130</v>
      </c>
      <c r="J65" s="30">
        <v>261</v>
      </c>
      <c r="K65" s="44">
        <v>0</v>
      </c>
      <c r="L65" s="46">
        <v>598</v>
      </c>
      <c r="M65" s="43">
        <v>110</v>
      </c>
      <c r="N65" s="30">
        <v>72</v>
      </c>
      <c r="O65" s="48">
        <f t="shared" si="0"/>
        <v>65.45454545454545</v>
      </c>
      <c r="P65" s="25"/>
      <c r="Q65" s="26"/>
    </row>
    <row r="66" spans="1:17" ht="11.25">
      <c r="A66" s="39">
        <v>51</v>
      </c>
      <c r="B66" s="43">
        <v>23</v>
      </c>
      <c r="C66" s="30">
        <v>71</v>
      </c>
      <c r="D66" s="30">
        <v>67</v>
      </c>
      <c r="E66" s="30">
        <v>480</v>
      </c>
      <c r="F66" s="44">
        <v>33</v>
      </c>
      <c r="G66" s="46">
        <v>674</v>
      </c>
      <c r="H66" s="43">
        <v>216</v>
      </c>
      <c r="I66" s="30">
        <v>119</v>
      </c>
      <c r="J66" s="30">
        <v>338</v>
      </c>
      <c r="K66" s="44">
        <v>1</v>
      </c>
      <c r="L66" s="46">
        <v>674</v>
      </c>
      <c r="M66" s="43">
        <v>110</v>
      </c>
      <c r="N66" s="30">
        <v>71</v>
      </c>
      <c r="O66" s="48">
        <f t="shared" si="0"/>
        <v>64.54545454545455</v>
      </c>
      <c r="P66" s="25"/>
      <c r="Q66" s="26"/>
    </row>
    <row r="67" spans="1:17" ht="11.25">
      <c r="A67" s="39">
        <v>52</v>
      </c>
      <c r="B67" s="43">
        <v>10</v>
      </c>
      <c r="C67" s="30">
        <v>59</v>
      </c>
      <c r="D67" s="30">
        <v>62</v>
      </c>
      <c r="E67" s="30">
        <v>362</v>
      </c>
      <c r="F67" s="44">
        <v>2</v>
      </c>
      <c r="G67" s="46">
        <v>495</v>
      </c>
      <c r="H67" s="43">
        <v>145</v>
      </c>
      <c r="I67" s="30">
        <v>124</v>
      </c>
      <c r="J67" s="30">
        <v>225</v>
      </c>
      <c r="K67" s="44">
        <v>1</v>
      </c>
      <c r="L67" s="46">
        <v>495</v>
      </c>
      <c r="M67" s="43">
        <v>110</v>
      </c>
      <c r="N67" s="30">
        <v>69</v>
      </c>
      <c r="O67" s="48">
        <f t="shared" si="0"/>
        <v>62.727272727272734</v>
      </c>
      <c r="P67" s="25"/>
      <c r="Q67" s="26"/>
    </row>
    <row r="68" spans="1:17" ht="12" thickBot="1">
      <c r="A68" s="49">
        <v>53</v>
      </c>
      <c r="B68" s="50" t="s">
        <v>4</v>
      </c>
      <c r="C68" s="51" t="s">
        <v>4</v>
      </c>
      <c r="D68" s="51" t="s">
        <v>4</v>
      </c>
      <c r="E68" s="51" t="s">
        <v>4</v>
      </c>
      <c r="F68" s="52" t="s">
        <v>4</v>
      </c>
      <c r="G68" s="53" t="s">
        <v>4</v>
      </c>
      <c r="H68" s="50" t="s">
        <v>4</v>
      </c>
      <c r="I68" s="51" t="s">
        <v>4</v>
      </c>
      <c r="J68" s="51" t="s">
        <v>4</v>
      </c>
      <c r="K68" s="52" t="s">
        <v>4</v>
      </c>
      <c r="L68" s="53" t="s">
        <v>4</v>
      </c>
      <c r="M68" s="50" t="s">
        <v>4</v>
      </c>
      <c r="N68" s="51" t="s">
        <v>4</v>
      </c>
      <c r="O68" s="54"/>
      <c r="P68" s="25"/>
      <c r="Q68" s="26"/>
    </row>
    <row r="69" spans="1:17" ht="12" thickBot="1">
      <c r="A69" s="55" t="s">
        <v>55</v>
      </c>
      <c r="B69" s="56">
        <f>SUM(B16:B68)</f>
        <v>889</v>
      </c>
      <c r="C69" s="57">
        <f aca="true" t="shared" si="1" ref="C69:L69">SUM(C16:C68)</f>
        <v>3859</v>
      </c>
      <c r="D69" s="57">
        <f t="shared" si="1"/>
        <v>3128</v>
      </c>
      <c r="E69" s="57">
        <f t="shared" si="1"/>
        <v>21460</v>
      </c>
      <c r="F69" s="58">
        <f t="shared" si="1"/>
        <v>432</v>
      </c>
      <c r="G69" s="59">
        <f t="shared" si="1"/>
        <v>29768</v>
      </c>
      <c r="H69" s="56">
        <f t="shared" si="1"/>
        <v>8930</v>
      </c>
      <c r="I69" s="57">
        <f t="shared" si="1"/>
        <v>7536</v>
      </c>
      <c r="J69" s="57">
        <f t="shared" si="1"/>
        <v>12889</v>
      </c>
      <c r="K69" s="58">
        <f t="shared" si="1"/>
        <v>413</v>
      </c>
      <c r="L69" s="59">
        <f t="shared" si="1"/>
        <v>29768</v>
      </c>
      <c r="M69" s="56">
        <v>110</v>
      </c>
      <c r="N69" s="60">
        <f>SUM(N16:N68)/52</f>
        <v>75.9423076923077</v>
      </c>
      <c r="O69" s="61">
        <f>(N69*100/M69)</f>
        <v>69.03846153846155</v>
      </c>
      <c r="P69" s="27"/>
      <c r="Q69" s="28"/>
    </row>
    <row r="70" spans="1:15" ht="11.25">
      <c r="A70" s="13" t="s">
        <v>61</v>
      </c>
      <c r="N70" s="13" t="s">
        <v>63</v>
      </c>
      <c r="O70" s="13" t="s">
        <v>63</v>
      </c>
    </row>
    <row r="71" ht="11.25">
      <c r="A71" s="29" t="s">
        <v>62</v>
      </c>
    </row>
    <row r="72" ht="11.25">
      <c r="A72" s="29"/>
    </row>
    <row r="73" ht="11.25">
      <c r="A73" s="29"/>
    </row>
    <row r="74" spans="1:56" s="7" customFormat="1" ht="15.75">
      <c r="A74" s="24" t="s">
        <v>64</v>
      </c>
      <c r="B74" s="4"/>
      <c r="C74" s="4"/>
      <c r="D74" s="4"/>
      <c r="E74" s="4"/>
      <c r="F74" s="4"/>
      <c r="G74" s="4"/>
      <c r="H74" s="4"/>
      <c r="I74" s="4"/>
      <c r="J74" s="4"/>
      <c r="K74" s="4"/>
      <c r="Q74" s="17"/>
      <c r="BD74" s="8"/>
    </row>
    <row r="75" ht="12" thickBot="1"/>
    <row r="76" spans="1:13" ht="12" thickBot="1">
      <c r="A76" s="137" t="s">
        <v>0</v>
      </c>
      <c r="B76" s="139" t="s">
        <v>24</v>
      </c>
      <c r="C76" s="139"/>
      <c r="D76" s="139"/>
      <c r="E76" s="139"/>
      <c r="F76" s="139"/>
      <c r="G76" s="140"/>
      <c r="H76" s="141" t="s">
        <v>25</v>
      </c>
      <c r="I76" s="139"/>
      <c r="J76" s="139"/>
      <c r="K76" s="139"/>
      <c r="L76" s="140"/>
      <c r="M76" s="142"/>
    </row>
    <row r="77" spans="1:13" ht="12" thickBot="1">
      <c r="A77" s="138"/>
      <c r="B77" s="82" t="s">
        <v>26</v>
      </c>
      <c r="C77" s="83" t="s">
        <v>27</v>
      </c>
      <c r="D77" s="83" t="s">
        <v>28</v>
      </c>
      <c r="E77" s="83" t="s">
        <v>29</v>
      </c>
      <c r="F77" s="84" t="s">
        <v>30</v>
      </c>
      <c r="G77" s="70" t="s">
        <v>2</v>
      </c>
      <c r="H77" s="82" t="s">
        <v>31</v>
      </c>
      <c r="I77" s="83" t="s">
        <v>32</v>
      </c>
      <c r="J77" s="83" t="s">
        <v>33</v>
      </c>
      <c r="K77" s="84" t="s">
        <v>30</v>
      </c>
      <c r="L77" s="70" t="s">
        <v>2</v>
      </c>
      <c r="M77" s="142"/>
    </row>
    <row r="78" spans="1:13" ht="11.25">
      <c r="A78" s="77" t="s">
        <v>3</v>
      </c>
      <c r="B78" s="78">
        <v>63</v>
      </c>
      <c r="C78" s="78">
        <v>325</v>
      </c>
      <c r="D78" s="78">
        <v>230</v>
      </c>
      <c r="E78" s="78">
        <v>1272</v>
      </c>
      <c r="F78" s="79">
        <v>229</v>
      </c>
      <c r="G78" s="80">
        <v>2119</v>
      </c>
      <c r="H78" s="81">
        <v>740</v>
      </c>
      <c r="I78" s="78">
        <v>1203</v>
      </c>
      <c r="J78" s="78">
        <v>108</v>
      </c>
      <c r="K78" s="79">
        <v>68</v>
      </c>
      <c r="L78" s="80">
        <v>2119</v>
      </c>
      <c r="M78" s="63"/>
    </row>
    <row r="79" spans="1:13" ht="11.25">
      <c r="A79" s="64" t="s">
        <v>5</v>
      </c>
      <c r="B79" s="65">
        <v>3</v>
      </c>
      <c r="C79" s="65">
        <v>11</v>
      </c>
      <c r="D79" s="65">
        <v>17</v>
      </c>
      <c r="E79" s="65">
        <v>61</v>
      </c>
      <c r="F79" s="71">
        <v>0</v>
      </c>
      <c r="G79" s="75">
        <v>92</v>
      </c>
      <c r="H79" s="73">
        <v>57</v>
      </c>
      <c r="I79" s="65">
        <v>30</v>
      </c>
      <c r="J79" s="65">
        <v>4</v>
      </c>
      <c r="K79" s="71">
        <v>1</v>
      </c>
      <c r="L79" s="75">
        <v>92</v>
      </c>
      <c r="M79" s="63"/>
    </row>
    <row r="80" spans="1:13" ht="11.25">
      <c r="A80" s="64" t="s">
        <v>6</v>
      </c>
      <c r="B80" s="65">
        <v>47</v>
      </c>
      <c r="C80" s="65">
        <v>154</v>
      </c>
      <c r="D80" s="65">
        <v>135</v>
      </c>
      <c r="E80" s="65">
        <v>590</v>
      </c>
      <c r="F80" s="71">
        <v>0</v>
      </c>
      <c r="G80" s="75">
        <v>926</v>
      </c>
      <c r="H80" s="73">
        <v>503</v>
      </c>
      <c r="I80" s="65">
        <v>379</v>
      </c>
      <c r="J80" s="65">
        <v>44</v>
      </c>
      <c r="K80" s="71">
        <v>0</v>
      </c>
      <c r="L80" s="75">
        <v>926</v>
      </c>
      <c r="M80" s="63"/>
    </row>
    <row r="81" spans="1:13" ht="11.25">
      <c r="A81" s="64" t="s">
        <v>7</v>
      </c>
      <c r="B81" s="65">
        <v>35</v>
      </c>
      <c r="C81" s="65">
        <v>75</v>
      </c>
      <c r="D81" s="65">
        <v>59</v>
      </c>
      <c r="E81" s="65">
        <v>236</v>
      </c>
      <c r="F81" s="71">
        <v>3</v>
      </c>
      <c r="G81" s="75">
        <v>408</v>
      </c>
      <c r="H81" s="73">
        <v>159</v>
      </c>
      <c r="I81" s="65">
        <v>246</v>
      </c>
      <c r="J81" s="65">
        <v>3</v>
      </c>
      <c r="K81" s="71">
        <v>0</v>
      </c>
      <c r="L81" s="75">
        <v>408</v>
      </c>
      <c r="M81" s="63"/>
    </row>
    <row r="82" spans="1:13" ht="11.25">
      <c r="A82" s="64" t="s">
        <v>8</v>
      </c>
      <c r="B82" s="65">
        <v>11</v>
      </c>
      <c r="C82" s="65">
        <v>44</v>
      </c>
      <c r="D82" s="65">
        <v>24</v>
      </c>
      <c r="E82" s="65">
        <v>99</v>
      </c>
      <c r="F82" s="71">
        <v>0</v>
      </c>
      <c r="G82" s="75">
        <v>178</v>
      </c>
      <c r="H82" s="73">
        <v>81</v>
      </c>
      <c r="I82" s="65">
        <v>27</v>
      </c>
      <c r="J82" s="65">
        <v>68</v>
      </c>
      <c r="K82" s="71">
        <v>2</v>
      </c>
      <c r="L82" s="75">
        <v>178</v>
      </c>
      <c r="M82" s="63"/>
    </row>
    <row r="83" spans="1:13" ht="11.25">
      <c r="A83" s="64" t="s">
        <v>9</v>
      </c>
      <c r="B83" s="65">
        <v>27</v>
      </c>
      <c r="C83" s="65">
        <v>137</v>
      </c>
      <c r="D83" s="65">
        <v>174</v>
      </c>
      <c r="E83" s="65">
        <v>887</v>
      </c>
      <c r="F83" s="71">
        <v>1</v>
      </c>
      <c r="G83" s="75">
        <v>1226</v>
      </c>
      <c r="H83" s="73">
        <v>100</v>
      </c>
      <c r="I83" s="65">
        <v>28</v>
      </c>
      <c r="J83" s="65">
        <v>1098</v>
      </c>
      <c r="K83" s="71">
        <v>0</v>
      </c>
      <c r="L83" s="75">
        <v>1226</v>
      </c>
      <c r="M83" s="63"/>
    </row>
    <row r="84" spans="1:13" ht="11.25">
      <c r="A84" s="64" t="s">
        <v>10</v>
      </c>
      <c r="B84" s="65">
        <v>3</v>
      </c>
      <c r="C84" s="65">
        <v>92</v>
      </c>
      <c r="D84" s="65">
        <v>120</v>
      </c>
      <c r="E84" s="65">
        <v>326</v>
      </c>
      <c r="F84" s="71">
        <v>1</v>
      </c>
      <c r="G84" s="75">
        <v>542</v>
      </c>
      <c r="H84" s="73">
        <v>97</v>
      </c>
      <c r="I84" s="65">
        <v>113</v>
      </c>
      <c r="J84" s="65">
        <v>329</v>
      </c>
      <c r="K84" s="71">
        <v>3</v>
      </c>
      <c r="L84" s="75">
        <v>542</v>
      </c>
      <c r="M84" s="63"/>
    </row>
    <row r="85" spans="1:13" ht="11.25">
      <c r="A85" s="64" t="s">
        <v>11</v>
      </c>
      <c r="B85" s="65">
        <v>63</v>
      </c>
      <c r="C85" s="65">
        <v>287</v>
      </c>
      <c r="D85" s="65">
        <v>192</v>
      </c>
      <c r="E85" s="65">
        <v>2170</v>
      </c>
      <c r="F85" s="71">
        <v>16</v>
      </c>
      <c r="G85" s="75">
        <v>2728</v>
      </c>
      <c r="H85" s="73">
        <v>305</v>
      </c>
      <c r="I85" s="65">
        <v>5</v>
      </c>
      <c r="J85" s="65">
        <v>2410</v>
      </c>
      <c r="K85" s="71">
        <v>8</v>
      </c>
      <c r="L85" s="75">
        <v>2728</v>
      </c>
      <c r="M85" s="63"/>
    </row>
    <row r="86" spans="1:13" ht="11.25">
      <c r="A86" s="64" t="s">
        <v>12</v>
      </c>
      <c r="B86" s="65">
        <v>0</v>
      </c>
      <c r="C86" s="65">
        <v>6</v>
      </c>
      <c r="D86" s="65">
        <v>6</v>
      </c>
      <c r="E86" s="65">
        <v>4</v>
      </c>
      <c r="F86" s="71">
        <v>0</v>
      </c>
      <c r="G86" s="75">
        <v>16</v>
      </c>
      <c r="H86" s="73">
        <v>15</v>
      </c>
      <c r="I86" s="65">
        <v>0</v>
      </c>
      <c r="J86" s="65">
        <v>1</v>
      </c>
      <c r="K86" s="71">
        <v>0</v>
      </c>
      <c r="L86" s="75">
        <v>16</v>
      </c>
      <c r="M86" s="63"/>
    </row>
    <row r="87" spans="1:13" ht="11.25">
      <c r="A87" s="64" t="s">
        <v>13</v>
      </c>
      <c r="B87" s="65">
        <v>117</v>
      </c>
      <c r="C87" s="65">
        <v>439</v>
      </c>
      <c r="D87" s="65">
        <v>334</v>
      </c>
      <c r="E87" s="65">
        <v>1558</v>
      </c>
      <c r="F87" s="71">
        <v>4</v>
      </c>
      <c r="G87" s="75">
        <v>2452</v>
      </c>
      <c r="H87" s="73">
        <v>555</v>
      </c>
      <c r="I87" s="65">
        <v>1832</v>
      </c>
      <c r="J87" s="65">
        <v>65</v>
      </c>
      <c r="K87" s="71">
        <v>0</v>
      </c>
      <c r="L87" s="75">
        <v>2452</v>
      </c>
      <c r="M87" s="63"/>
    </row>
    <row r="88" spans="1:13" ht="11.25">
      <c r="A88" s="64" t="s">
        <v>14</v>
      </c>
      <c r="B88" s="65">
        <v>173</v>
      </c>
      <c r="C88" s="65">
        <v>614</v>
      </c>
      <c r="D88" s="65">
        <v>611</v>
      </c>
      <c r="E88" s="65">
        <v>5467</v>
      </c>
      <c r="F88" s="71">
        <v>130</v>
      </c>
      <c r="G88" s="75">
        <v>6995</v>
      </c>
      <c r="H88" s="73">
        <v>1204</v>
      </c>
      <c r="I88" s="65">
        <v>1194</v>
      </c>
      <c r="J88" s="65">
        <v>4283</v>
      </c>
      <c r="K88" s="71">
        <v>314</v>
      </c>
      <c r="L88" s="75">
        <v>6995</v>
      </c>
      <c r="M88" s="63"/>
    </row>
    <row r="89" spans="1:13" ht="11.25">
      <c r="A89" s="64" t="s">
        <v>15</v>
      </c>
      <c r="B89" s="65">
        <v>107</v>
      </c>
      <c r="C89" s="65">
        <v>373</v>
      </c>
      <c r="D89" s="65">
        <v>297</v>
      </c>
      <c r="E89" s="65">
        <v>2042</v>
      </c>
      <c r="F89" s="71">
        <v>0</v>
      </c>
      <c r="G89" s="75">
        <v>2819</v>
      </c>
      <c r="H89" s="73">
        <v>1113</v>
      </c>
      <c r="I89" s="65">
        <v>1628</v>
      </c>
      <c r="J89" s="65">
        <v>78</v>
      </c>
      <c r="K89" s="71">
        <v>0</v>
      </c>
      <c r="L89" s="75">
        <v>2819</v>
      </c>
      <c r="M89" s="63"/>
    </row>
    <row r="90" spans="1:13" ht="11.25">
      <c r="A90" s="64" t="s">
        <v>16</v>
      </c>
      <c r="B90" s="65">
        <v>23</v>
      </c>
      <c r="C90" s="65">
        <v>69</v>
      </c>
      <c r="D90" s="65">
        <v>46</v>
      </c>
      <c r="E90" s="65">
        <v>123</v>
      </c>
      <c r="F90" s="71">
        <v>3</v>
      </c>
      <c r="G90" s="75">
        <v>264</v>
      </c>
      <c r="H90" s="73">
        <v>145</v>
      </c>
      <c r="I90" s="65">
        <v>22</v>
      </c>
      <c r="J90" s="65">
        <v>84</v>
      </c>
      <c r="K90" s="71">
        <v>13</v>
      </c>
      <c r="L90" s="75">
        <v>264</v>
      </c>
      <c r="M90" s="63"/>
    </row>
    <row r="91" spans="1:13" ht="11.25">
      <c r="A91" s="64" t="s">
        <v>17</v>
      </c>
      <c r="B91" s="65">
        <v>5</v>
      </c>
      <c r="C91" s="65">
        <v>26</v>
      </c>
      <c r="D91" s="65">
        <v>17</v>
      </c>
      <c r="E91" s="65">
        <v>52</v>
      </c>
      <c r="F91" s="71">
        <v>0</v>
      </c>
      <c r="G91" s="75">
        <v>100</v>
      </c>
      <c r="H91" s="73">
        <v>5</v>
      </c>
      <c r="I91" s="65">
        <v>66</v>
      </c>
      <c r="J91" s="65">
        <v>29</v>
      </c>
      <c r="K91" s="71">
        <v>0</v>
      </c>
      <c r="L91" s="75">
        <v>100</v>
      </c>
      <c r="M91" s="63"/>
    </row>
    <row r="92" spans="1:13" ht="11.25">
      <c r="A92" s="64" t="s">
        <v>18</v>
      </c>
      <c r="B92" s="65">
        <v>71</v>
      </c>
      <c r="C92" s="65">
        <v>710</v>
      </c>
      <c r="D92" s="65">
        <v>470</v>
      </c>
      <c r="E92" s="65">
        <v>3661</v>
      </c>
      <c r="F92" s="71">
        <v>32</v>
      </c>
      <c r="G92" s="75">
        <v>4944</v>
      </c>
      <c r="H92" s="73">
        <v>1988</v>
      </c>
      <c r="I92" s="65">
        <v>9</v>
      </c>
      <c r="J92" s="65">
        <v>2947</v>
      </c>
      <c r="K92" s="71">
        <v>0</v>
      </c>
      <c r="L92" s="75">
        <v>4944</v>
      </c>
      <c r="M92" s="63"/>
    </row>
    <row r="93" spans="1:13" ht="11.25">
      <c r="A93" s="64" t="s">
        <v>19</v>
      </c>
      <c r="B93" s="65">
        <v>17</v>
      </c>
      <c r="C93" s="65">
        <v>61</v>
      </c>
      <c r="D93" s="65">
        <v>34</v>
      </c>
      <c r="E93" s="65">
        <v>155</v>
      </c>
      <c r="F93" s="71">
        <v>10</v>
      </c>
      <c r="G93" s="75">
        <v>277</v>
      </c>
      <c r="H93" s="73">
        <v>277</v>
      </c>
      <c r="I93" s="65">
        <v>0</v>
      </c>
      <c r="J93" s="65">
        <v>0</v>
      </c>
      <c r="K93" s="71">
        <v>0</v>
      </c>
      <c r="L93" s="75">
        <v>277</v>
      </c>
      <c r="M93" s="63"/>
    </row>
    <row r="94" spans="1:13" ht="11.25">
      <c r="A94" s="64" t="s">
        <v>20</v>
      </c>
      <c r="B94" s="65">
        <v>15</v>
      </c>
      <c r="C94" s="65">
        <v>138</v>
      </c>
      <c r="D94" s="65">
        <v>82</v>
      </c>
      <c r="E94" s="65">
        <v>771</v>
      </c>
      <c r="F94" s="71">
        <v>0</v>
      </c>
      <c r="G94" s="75">
        <v>1006</v>
      </c>
      <c r="H94" s="73">
        <v>426</v>
      </c>
      <c r="I94" s="65">
        <v>523</v>
      </c>
      <c r="J94" s="65">
        <v>57</v>
      </c>
      <c r="K94" s="71">
        <v>0</v>
      </c>
      <c r="L94" s="75">
        <v>1006</v>
      </c>
      <c r="M94" s="63"/>
    </row>
    <row r="95" spans="1:13" ht="11.25">
      <c r="A95" s="64" t="s">
        <v>21</v>
      </c>
      <c r="B95" s="65">
        <v>4</v>
      </c>
      <c r="C95" s="65">
        <v>27</v>
      </c>
      <c r="D95" s="65">
        <v>17</v>
      </c>
      <c r="E95" s="65">
        <v>102</v>
      </c>
      <c r="F95" s="71">
        <v>1</v>
      </c>
      <c r="G95" s="75">
        <v>151</v>
      </c>
      <c r="H95" s="73">
        <v>75</v>
      </c>
      <c r="I95" s="65">
        <v>19</v>
      </c>
      <c r="J95" s="65">
        <v>57</v>
      </c>
      <c r="K95" s="71">
        <v>0</v>
      </c>
      <c r="L95" s="75">
        <v>151</v>
      </c>
      <c r="M95" s="63"/>
    </row>
    <row r="96" spans="1:13" ht="11.25">
      <c r="A96" s="64" t="s">
        <v>22</v>
      </c>
      <c r="B96" s="65">
        <v>10</v>
      </c>
      <c r="C96" s="65">
        <v>77</v>
      </c>
      <c r="D96" s="65">
        <v>79</v>
      </c>
      <c r="E96" s="65">
        <v>649</v>
      </c>
      <c r="F96" s="71">
        <v>0</v>
      </c>
      <c r="G96" s="75">
        <v>815</v>
      </c>
      <c r="H96" s="73">
        <v>521</v>
      </c>
      <c r="I96" s="65">
        <v>26</v>
      </c>
      <c r="J96" s="65">
        <v>264</v>
      </c>
      <c r="K96" s="71">
        <v>4</v>
      </c>
      <c r="L96" s="75">
        <v>815</v>
      </c>
      <c r="M96" s="63"/>
    </row>
    <row r="97" spans="1:13" ht="12" thickBot="1">
      <c r="A97" s="66" t="s">
        <v>23</v>
      </c>
      <c r="B97" s="67">
        <v>95</v>
      </c>
      <c r="C97" s="67">
        <v>194</v>
      </c>
      <c r="D97" s="67">
        <v>184</v>
      </c>
      <c r="E97" s="67">
        <v>1235</v>
      </c>
      <c r="F97" s="72">
        <v>2</v>
      </c>
      <c r="G97" s="76">
        <v>1710</v>
      </c>
      <c r="H97" s="74">
        <v>564</v>
      </c>
      <c r="I97" s="67">
        <v>186</v>
      </c>
      <c r="J97" s="67">
        <v>960</v>
      </c>
      <c r="K97" s="72">
        <v>0</v>
      </c>
      <c r="L97" s="76">
        <v>1710</v>
      </c>
      <c r="M97" s="63"/>
    </row>
    <row r="98" spans="1:13" ht="12" thickBot="1">
      <c r="A98" s="36" t="s">
        <v>2</v>
      </c>
      <c r="B98" s="68">
        <f>SUM(B78:B97)</f>
        <v>889</v>
      </c>
      <c r="C98" s="68">
        <f aca="true" t="shared" si="2" ref="C98:L98">SUM(C78:C97)</f>
        <v>3859</v>
      </c>
      <c r="D98" s="68">
        <f t="shared" si="2"/>
        <v>3128</v>
      </c>
      <c r="E98" s="68">
        <f t="shared" si="2"/>
        <v>21460</v>
      </c>
      <c r="F98" s="69">
        <f t="shared" si="2"/>
        <v>432</v>
      </c>
      <c r="G98" s="70">
        <f t="shared" si="2"/>
        <v>29768</v>
      </c>
      <c r="H98" s="68">
        <f t="shared" si="2"/>
        <v>8930</v>
      </c>
      <c r="I98" s="68">
        <f t="shared" si="2"/>
        <v>7536</v>
      </c>
      <c r="J98" s="68">
        <f t="shared" si="2"/>
        <v>12889</v>
      </c>
      <c r="K98" s="69">
        <f t="shared" si="2"/>
        <v>413</v>
      </c>
      <c r="L98" s="70">
        <f t="shared" si="2"/>
        <v>29768</v>
      </c>
      <c r="M98" s="62"/>
    </row>
    <row r="99" spans="1:13" ht="11.25">
      <c r="A99" s="13" t="s">
        <v>61</v>
      </c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</row>
    <row r="100" spans="1:13" ht="11.25">
      <c r="A100" s="29" t="s">
        <v>62</v>
      </c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</row>
    <row r="101" ht="11.25">
      <c r="A101" s="12"/>
    </row>
    <row r="102" spans="1:56" ht="11.25">
      <c r="A102" s="136"/>
      <c r="B102" s="136"/>
      <c r="C102" s="13"/>
      <c r="D102" s="13"/>
      <c r="E102" s="13"/>
      <c r="F102" s="13"/>
      <c r="G102" s="13"/>
      <c r="H102" s="13"/>
      <c r="I102" s="13"/>
      <c r="J102" s="13"/>
      <c r="BD102" s="5"/>
    </row>
    <row r="103" spans="1:56" s="7" customFormat="1" ht="16.5" thickBot="1">
      <c r="A103" s="101" t="s">
        <v>65</v>
      </c>
      <c r="B103" s="4"/>
      <c r="C103" s="4"/>
      <c r="D103" s="4"/>
      <c r="E103" s="4"/>
      <c r="F103" s="4"/>
      <c r="G103" s="4"/>
      <c r="H103" s="4"/>
      <c r="I103" s="4"/>
      <c r="J103" s="4"/>
      <c r="Q103" s="17"/>
      <c r="BD103" s="8"/>
    </row>
    <row r="104" spans="1:57" ht="15.75" customHeight="1" thickBot="1">
      <c r="A104" s="85" t="s">
        <v>0</v>
      </c>
      <c r="B104" s="143" t="s">
        <v>1</v>
      </c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  <c r="AV104" s="144"/>
      <c r="AW104" s="144"/>
      <c r="AX104" s="144"/>
      <c r="AY104" s="144"/>
      <c r="AZ104" s="144"/>
      <c r="BA104" s="144"/>
      <c r="BB104" s="144"/>
      <c r="BC104" s="145"/>
      <c r="BD104" s="18"/>
      <c r="BE104" s="9"/>
    </row>
    <row r="105" spans="1:57" ht="12" thickBot="1">
      <c r="A105" s="90"/>
      <c r="B105" s="86">
        <v>1</v>
      </c>
      <c r="C105" s="87">
        <v>2</v>
      </c>
      <c r="D105" s="87">
        <v>3</v>
      </c>
      <c r="E105" s="87">
        <v>4</v>
      </c>
      <c r="F105" s="87">
        <v>5</v>
      </c>
      <c r="G105" s="87">
        <v>6</v>
      </c>
      <c r="H105" s="87">
        <v>7</v>
      </c>
      <c r="I105" s="87">
        <v>8</v>
      </c>
      <c r="J105" s="87">
        <v>9</v>
      </c>
      <c r="K105" s="87">
        <v>10</v>
      </c>
      <c r="L105" s="87">
        <v>11</v>
      </c>
      <c r="M105" s="87">
        <v>12</v>
      </c>
      <c r="N105" s="87">
        <v>13</v>
      </c>
      <c r="O105" s="87">
        <v>14</v>
      </c>
      <c r="P105" s="87">
        <v>15</v>
      </c>
      <c r="Q105" s="87">
        <v>16</v>
      </c>
      <c r="R105" s="87">
        <v>17</v>
      </c>
      <c r="S105" s="87">
        <v>18</v>
      </c>
      <c r="T105" s="87">
        <v>19</v>
      </c>
      <c r="U105" s="87">
        <v>20</v>
      </c>
      <c r="V105" s="87">
        <v>21</v>
      </c>
      <c r="W105" s="87">
        <v>22</v>
      </c>
      <c r="X105" s="87">
        <v>23</v>
      </c>
      <c r="Y105" s="87">
        <v>24</v>
      </c>
      <c r="Z105" s="87">
        <v>25</v>
      </c>
      <c r="AA105" s="87">
        <v>26</v>
      </c>
      <c r="AB105" s="87">
        <v>27</v>
      </c>
      <c r="AC105" s="87">
        <v>28</v>
      </c>
      <c r="AD105" s="87">
        <v>29</v>
      </c>
      <c r="AE105" s="87">
        <v>30</v>
      </c>
      <c r="AF105" s="87">
        <v>31</v>
      </c>
      <c r="AG105" s="87">
        <v>32</v>
      </c>
      <c r="AH105" s="87">
        <v>33</v>
      </c>
      <c r="AI105" s="87">
        <v>34</v>
      </c>
      <c r="AJ105" s="87">
        <v>35</v>
      </c>
      <c r="AK105" s="87">
        <v>36</v>
      </c>
      <c r="AL105" s="87">
        <v>37</v>
      </c>
      <c r="AM105" s="87">
        <v>38</v>
      </c>
      <c r="AN105" s="87">
        <v>39</v>
      </c>
      <c r="AO105" s="87">
        <v>40</v>
      </c>
      <c r="AP105" s="87">
        <v>41</v>
      </c>
      <c r="AQ105" s="87">
        <v>42</v>
      </c>
      <c r="AR105" s="87">
        <v>43</v>
      </c>
      <c r="AS105" s="87">
        <v>44</v>
      </c>
      <c r="AT105" s="87">
        <v>45</v>
      </c>
      <c r="AU105" s="87">
        <v>46</v>
      </c>
      <c r="AV105" s="87">
        <v>47</v>
      </c>
      <c r="AW105" s="87">
        <v>48</v>
      </c>
      <c r="AX105" s="87">
        <v>49</v>
      </c>
      <c r="AY105" s="87">
        <v>50</v>
      </c>
      <c r="AZ105" s="87">
        <v>51</v>
      </c>
      <c r="BA105" s="87">
        <v>52</v>
      </c>
      <c r="BB105" s="88">
        <v>53</v>
      </c>
      <c r="BC105" s="89" t="s">
        <v>2</v>
      </c>
      <c r="BE105" s="9"/>
    </row>
    <row r="106" spans="1:57" ht="15.75" customHeight="1">
      <c r="A106" s="93" t="s">
        <v>3</v>
      </c>
      <c r="B106" s="98">
        <v>78</v>
      </c>
      <c r="C106" s="99">
        <v>64</v>
      </c>
      <c r="D106" s="99">
        <v>43</v>
      </c>
      <c r="E106" s="99">
        <v>44</v>
      </c>
      <c r="F106" s="99">
        <v>30</v>
      </c>
      <c r="G106" s="99">
        <v>34</v>
      </c>
      <c r="H106" s="99">
        <v>31</v>
      </c>
      <c r="I106" s="99">
        <v>24</v>
      </c>
      <c r="J106" s="99">
        <v>38</v>
      </c>
      <c r="K106" s="99">
        <v>38</v>
      </c>
      <c r="L106" s="99">
        <v>51</v>
      </c>
      <c r="M106" s="99">
        <v>42</v>
      </c>
      <c r="N106" s="99">
        <v>52</v>
      </c>
      <c r="O106" s="99">
        <v>58</v>
      </c>
      <c r="P106" s="99">
        <v>68</v>
      </c>
      <c r="Q106" s="99">
        <v>26</v>
      </c>
      <c r="R106" s="99">
        <v>35</v>
      </c>
      <c r="S106" s="99">
        <v>36</v>
      </c>
      <c r="T106" s="99">
        <v>42</v>
      </c>
      <c r="U106" s="99">
        <v>46</v>
      </c>
      <c r="V106" s="99">
        <v>40</v>
      </c>
      <c r="W106" s="99">
        <v>35</v>
      </c>
      <c r="X106" s="99">
        <v>32</v>
      </c>
      <c r="Y106" s="99">
        <v>69</v>
      </c>
      <c r="Z106" s="99">
        <v>51</v>
      </c>
      <c r="AA106" s="99">
        <v>45</v>
      </c>
      <c r="AB106" s="99">
        <v>33</v>
      </c>
      <c r="AC106" s="99">
        <v>20</v>
      </c>
      <c r="AD106" s="99">
        <v>22</v>
      </c>
      <c r="AE106" s="99">
        <v>25</v>
      </c>
      <c r="AF106" s="99">
        <v>28</v>
      </c>
      <c r="AG106" s="99">
        <v>16</v>
      </c>
      <c r="AH106" s="99">
        <v>17</v>
      </c>
      <c r="AI106" s="99">
        <v>30</v>
      </c>
      <c r="AJ106" s="99">
        <v>38</v>
      </c>
      <c r="AK106" s="99">
        <v>47</v>
      </c>
      <c r="AL106" s="99">
        <v>59</v>
      </c>
      <c r="AM106" s="99">
        <v>45</v>
      </c>
      <c r="AN106" s="99">
        <v>34</v>
      </c>
      <c r="AO106" s="99">
        <v>19</v>
      </c>
      <c r="AP106" s="99">
        <v>27</v>
      </c>
      <c r="AQ106" s="99">
        <v>43</v>
      </c>
      <c r="AR106" s="99">
        <v>61</v>
      </c>
      <c r="AS106" s="99">
        <v>55</v>
      </c>
      <c r="AT106" s="99">
        <v>56</v>
      </c>
      <c r="AU106" s="99">
        <v>64</v>
      </c>
      <c r="AV106" s="99">
        <v>19</v>
      </c>
      <c r="AW106" s="99">
        <v>65</v>
      </c>
      <c r="AX106" s="99">
        <v>53</v>
      </c>
      <c r="AY106" s="99">
        <v>31</v>
      </c>
      <c r="AZ106" s="99">
        <v>60</v>
      </c>
      <c r="BA106" s="99">
        <v>0</v>
      </c>
      <c r="BB106" s="99" t="s">
        <v>4</v>
      </c>
      <c r="BC106" s="32">
        <f>SUM(B106:BB106)</f>
        <v>2119</v>
      </c>
      <c r="BE106" s="9"/>
    </row>
    <row r="107" spans="1:57" ht="15.75" customHeight="1">
      <c r="A107" s="94" t="s">
        <v>5</v>
      </c>
      <c r="B107" s="92">
        <v>0</v>
      </c>
      <c r="C107" s="91">
        <v>0</v>
      </c>
      <c r="D107" s="91">
        <v>1</v>
      </c>
      <c r="E107" s="91">
        <v>1</v>
      </c>
      <c r="F107" s="91">
        <v>1</v>
      </c>
      <c r="G107" s="91">
        <v>0</v>
      </c>
      <c r="H107" s="91">
        <v>0</v>
      </c>
      <c r="I107" s="91">
        <v>0</v>
      </c>
      <c r="J107" s="91">
        <v>0</v>
      </c>
      <c r="K107" s="91">
        <v>1</v>
      </c>
      <c r="L107" s="91">
        <v>0</v>
      </c>
      <c r="M107" s="91">
        <v>0</v>
      </c>
      <c r="N107" s="91">
        <v>0</v>
      </c>
      <c r="O107" s="91">
        <v>0</v>
      </c>
      <c r="P107" s="91">
        <v>0</v>
      </c>
      <c r="Q107" s="91">
        <v>0</v>
      </c>
      <c r="R107" s="91">
        <v>0</v>
      </c>
      <c r="S107" s="91">
        <v>5</v>
      </c>
      <c r="T107" s="91">
        <v>4</v>
      </c>
      <c r="U107" s="91">
        <v>5</v>
      </c>
      <c r="V107" s="91">
        <v>4</v>
      </c>
      <c r="W107" s="91">
        <v>6</v>
      </c>
      <c r="X107" s="91">
        <v>0</v>
      </c>
      <c r="Y107" s="91">
        <v>0</v>
      </c>
      <c r="Z107" s="91">
        <v>0</v>
      </c>
      <c r="AA107" s="91">
        <v>1</v>
      </c>
      <c r="AB107" s="91">
        <v>0</v>
      </c>
      <c r="AC107" s="91">
        <v>0</v>
      </c>
      <c r="AD107" s="91">
        <v>2</v>
      </c>
      <c r="AE107" s="91">
        <v>0</v>
      </c>
      <c r="AF107" s="91">
        <v>1</v>
      </c>
      <c r="AG107" s="91">
        <v>0</v>
      </c>
      <c r="AH107" s="91">
        <v>0</v>
      </c>
      <c r="AI107" s="91">
        <v>0</v>
      </c>
      <c r="AJ107" s="91">
        <v>0</v>
      </c>
      <c r="AK107" s="91">
        <v>0</v>
      </c>
      <c r="AL107" s="91">
        <v>1</v>
      </c>
      <c r="AM107" s="91">
        <v>1</v>
      </c>
      <c r="AN107" s="91">
        <v>2</v>
      </c>
      <c r="AO107" s="91">
        <v>6</v>
      </c>
      <c r="AP107" s="91">
        <v>2</v>
      </c>
      <c r="AQ107" s="91">
        <v>4</v>
      </c>
      <c r="AR107" s="91">
        <v>27</v>
      </c>
      <c r="AS107" s="91">
        <v>7</v>
      </c>
      <c r="AT107" s="91">
        <v>9</v>
      </c>
      <c r="AU107" s="91">
        <v>0</v>
      </c>
      <c r="AV107" s="91">
        <v>0</v>
      </c>
      <c r="AW107" s="91">
        <v>0</v>
      </c>
      <c r="AX107" s="91">
        <v>1</v>
      </c>
      <c r="AY107" s="91">
        <v>0</v>
      </c>
      <c r="AZ107" s="91">
        <v>0</v>
      </c>
      <c r="BA107" s="91">
        <v>0</v>
      </c>
      <c r="BB107" s="91" t="s">
        <v>4</v>
      </c>
      <c r="BC107" s="31">
        <f aca="true" t="shared" si="3" ref="BC107:BC125">SUM(B107:BB107)</f>
        <v>92</v>
      </c>
      <c r="BE107" s="9"/>
    </row>
    <row r="108" spans="1:57" ht="15.75" customHeight="1">
      <c r="A108" s="94" t="s">
        <v>6</v>
      </c>
      <c r="B108" s="92">
        <v>29</v>
      </c>
      <c r="C108" s="91">
        <v>16</v>
      </c>
      <c r="D108" s="91">
        <v>25</v>
      </c>
      <c r="E108" s="91">
        <v>13</v>
      </c>
      <c r="F108" s="91">
        <v>12</v>
      </c>
      <c r="G108" s="91">
        <v>12</v>
      </c>
      <c r="H108" s="91">
        <v>31</v>
      </c>
      <c r="I108" s="91">
        <v>24</v>
      </c>
      <c r="J108" s="91">
        <v>22</v>
      </c>
      <c r="K108" s="91">
        <v>21</v>
      </c>
      <c r="L108" s="91">
        <v>24</v>
      </c>
      <c r="M108" s="91">
        <v>28</v>
      </c>
      <c r="N108" s="91">
        <v>18</v>
      </c>
      <c r="O108" s="91">
        <v>20</v>
      </c>
      <c r="P108" s="91">
        <v>17</v>
      </c>
      <c r="Q108" s="91">
        <v>4</v>
      </c>
      <c r="R108" s="91">
        <v>8</v>
      </c>
      <c r="S108" s="91">
        <v>12</v>
      </c>
      <c r="T108" s="91">
        <v>9</v>
      </c>
      <c r="U108" s="91">
        <v>12</v>
      </c>
      <c r="V108" s="91">
        <v>22</v>
      </c>
      <c r="W108" s="91">
        <v>17</v>
      </c>
      <c r="X108" s="91">
        <v>24</v>
      </c>
      <c r="Y108" s="91">
        <v>12</v>
      </c>
      <c r="Z108" s="91">
        <v>25</v>
      </c>
      <c r="AA108" s="91">
        <v>11</v>
      </c>
      <c r="AB108" s="91">
        <v>15</v>
      </c>
      <c r="AC108" s="91">
        <v>23</v>
      </c>
      <c r="AD108" s="91">
        <v>25</v>
      </c>
      <c r="AE108" s="91">
        <v>16</v>
      </c>
      <c r="AF108" s="91">
        <v>13</v>
      </c>
      <c r="AG108" s="91">
        <v>18</v>
      </c>
      <c r="AH108" s="91">
        <v>11</v>
      </c>
      <c r="AI108" s="91">
        <v>15</v>
      </c>
      <c r="AJ108" s="91">
        <v>8</v>
      </c>
      <c r="AK108" s="91">
        <v>10</v>
      </c>
      <c r="AL108" s="91">
        <v>11</v>
      </c>
      <c r="AM108" s="91">
        <v>9</v>
      </c>
      <c r="AN108" s="91">
        <v>19</v>
      </c>
      <c r="AO108" s="91">
        <v>21</v>
      </c>
      <c r="AP108" s="91">
        <v>19</v>
      </c>
      <c r="AQ108" s="91">
        <v>18</v>
      </c>
      <c r="AR108" s="91">
        <v>23</v>
      </c>
      <c r="AS108" s="91">
        <v>24</v>
      </c>
      <c r="AT108" s="91">
        <v>13</v>
      </c>
      <c r="AU108" s="91">
        <v>17</v>
      </c>
      <c r="AV108" s="91">
        <v>12</v>
      </c>
      <c r="AW108" s="91">
        <v>19</v>
      </c>
      <c r="AX108" s="91">
        <v>23</v>
      </c>
      <c r="AY108" s="91">
        <v>21</v>
      </c>
      <c r="AZ108" s="91">
        <v>25</v>
      </c>
      <c r="BA108" s="91">
        <v>30</v>
      </c>
      <c r="BB108" s="91" t="s">
        <v>4</v>
      </c>
      <c r="BC108" s="31">
        <f t="shared" si="3"/>
        <v>926</v>
      </c>
      <c r="BE108" s="9"/>
    </row>
    <row r="109" spans="1:57" ht="15.75" customHeight="1">
      <c r="A109" s="94" t="s">
        <v>7</v>
      </c>
      <c r="B109" s="92">
        <v>12</v>
      </c>
      <c r="C109" s="91">
        <v>7</v>
      </c>
      <c r="D109" s="91">
        <v>7</v>
      </c>
      <c r="E109" s="91">
        <v>8</v>
      </c>
      <c r="F109" s="91">
        <v>7</v>
      </c>
      <c r="G109" s="91">
        <v>4</v>
      </c>
      <c r="H109" s="91">
        <v>5</v>
      </c>
      <c r="I109" s="91">
        <v>11</v>
      </c>
      <c r="J109" s="91">
        <v>12</v>
      </c>
      <c r="K109" s="91">
        <v>3</v>
      </c>
      <c r="L109" s="91">
        <v>8</v>
      </c>
      <c r="M109" s="91">
        <v>5</v>
      </c>
      <c r="N109" s="91">
        <v>10</v>
      </c>
      <c r="O109" s="91">
        <v>7</v>
      </c>
      <c r="P109" s="91">
        <v>7</v>
      </c>
      <c r="Q109" s="91">
        <v>3</v>
      </c>
      <c r="R109" s="91">
        <v>6</v>
      </c>
      <c r="S109" s="91">
        <v>7</v>
      </c>
      <c r="T109" s="91">
        <v>6</v>
      </c>
      <c r="U109" s="91">
        <v>8</v>
      </c>
      <c r="V109" s="91">
        <v>2</v>
      </c>
      <c r="W109" s="91">
        <v>6</v>
      </c>
      <c r="X109" s="91">
        <v>8</v>
      </c>
      <c r="Y109" s="91">
        <v>3</v>
      </c>
      <c r="Z109" s="91">
        <v>10</v>
      </c>
      <c r="AA109" s="91">
        <v>17</v>
      </c>
      <c r="AB109" s="91">
        <v>4</v>
      </c>
      <c r="AC109" s="91" t="s">
        <v>4</v>
      </c>
      <c r="AD109" s="91">
        <v>2</v>
      </c>
      <c r="AE109" s="91">
        <v>5</v>
      </c>
      <c r="AF109" s="91">
        <v>4</v>
      </c>
      <c r="AG109" s="91">
        <v>5</v>
      </c>
      <c r="AH109" s="91">
        <v>11</v>
      </c>
      <c r="AI109" s="91">
        <v>9</v>
      </c>
      <c r="AJ109" s="91">
        <v>11</v>
      </c>
      <c r="AK109" s="91">
        <v>4</v>
      </c>
      <c r="AL109" s="91">
        <v>10</v>
      </c>
      <c r="AM109" s="91">
        <v>6</v>
      </c>
      <c r="AN109" s="91">
        <v>4</v>
      </c>
      <c r="AO109" s="91">
        <v>15</v>
      </c>
      <c r="AP109" s="91">
        <v>14</v>
      </c>
      <c r="AQ109" s="91">
        <v>13</v>
      </c>
      <c r="AR109" s="91">
        <v>12</v>
      </c>
      <c r="AS109" s="91">
        <v>11</v>
      </c>
      <c r="AT109" s="91">
        <v>11</v>
      </c>
      <c r="AU109" s="91">
        <v>13</v>
      </c>
      <c r="AV109" s="91">
        <v>9</v>
      </c>
      <c r="AW109" s="91">
        <v>8</v>
      </c>
      <c r="AX109" s="91">
        <v>11</v>
      </c>
      <c r="AY109" s="91">
        <v>9</v>
      </c>
      <c r="AZ109" s="91">
        <v>11</v>
      </c>
      <c r="BA109" s="91">
        <v>7</v>
      </c>
      <c r="BB109" s="91" t="s">
        <v>4</v>
      </c>
      <c r="BC109" s="31">
        <f t="shared" si="3"/>
        <v>408</v>
      </c>
      <c r="BE109" s="9"/>
    </row>
    <row r="110" spans="1:57" ht="15.75" customHeight="1">
      <c r="A110" s="94" t="s">
        <v>8</v>
      </c>
      <c r="B110" s="92">
        <v>0</v>
      </c>
      <c r="C110" s="91">
        <v>8</v>
      </c>
      <c r="D110" s="91">
        <v>0</v>
      </c>
      <c r="E110" s="91">
        <v>4</v>
      </c>
      <c r="F110" s="91">
        <v>3</v>
      </c>
      <c r="G110" s="91">
        <v>0</v>
      </c>
      <c r="H110" s="91">
        <v>0</v>
      </c>
      <c r="I110" s="91">
        <v>0</v>
      </c>
      <c r="J110" s="91">
        <v>14</v>
      </c>
      <c r="K110" s="91">
        <v>21</v>
      </c>
      <c r="L110" s="91">
        <v>0</v>
      </c>
      <c r="M110" s="91">
        <v>11</v>
      </c>
      <c r="N110" s="91">
        <v>1</v>
      </c>
      <c r="O110" s="91">
        <v>15</v>
      </c>
      <c r="P110" s="91">
        <v>3</v>
      </c>
      <c r="Q110" s="91">
        <v>1</v>
      </c>
      <c r="R110" s="91">
        <v>1</v>
      </c>
      <c r="S110" s="91">
        <v>1</v>
      </c>
      <c r="T110" s="91">
        <v>2</v>
      </c>
      <c r="U110" s="91">
        <v>16</v>
      </c>
      <c r="V110" s="91">
        <v>3</v>
      </c>
      <c r="W110" s="91">
        <v>12</v>
      </c>
      <c r="X110" s="91">
        <v>6</v>
      </c>
      <c r="Y110" s="91">
        <v>6</v>
      </c>
      <c r="Z110" s="91">
        <v>0</v>
      </c>
      <c r="AA110" s="91">
        <v>0</v>
      </c>
      <c r="AB110" s="91">
        <v>0</v>
      </c>
      <c r="AC110" s="91">
        <v>0</v>
      </c>
      <c r="AD110" s="91">
        <v>0</v>
      </c>
      <c r="AE110" s="91">
        <v>1</v>
      </c>
      <c r="AF110" s="91">
        <v>6</v>
      </c>
      <c r="AG110" s="91">
        <v>19</v>
      </c>
      <c r="AH110" s="91">
        <v>1</v>
      </c>
      <c r="AI110" s="91">
        <v>1</v>
      </c>
      <c r="AJ110" s="91">
        <v>1</v>
      </c>
      <c r="AK110" s="91">
        <v>1</v>
      </c>
      <c r="AL110" s="91">
        <v>0</v>
      </c>
      <c r="AM110" s="91">
        <v>2</v>
      </c>
      <c r="AN110" s="91">
        <v>2</v>
      </c>
      <c r="AO110" s="91">
        <v>0</v>
      </c>
      <c r="AP110" s="91">
        <v>1</v>
      </c>
      <c r="AQ110" s="91">
        <v>1</v>
      </c>
      <c r="AR110" s="91">
        <v>1</v>
      </c>
      <c r="AS110" s="91">
        <v>4</v>
      </c>
      <c r="AT110" s="91">
        <v>2</v>
      </c>
      <c r="AU110" s="91">
        <v>0</v>
      </c>
      <c r="AV110" s="91">
        <v>2</v>
      </c>
      <c r="AW110" s="91">
        <v>4</v>
      </c>
      <c r="AX110" s="91">
        <v>0</v>
      </c>
      <c r="AY110" s="91">
        <v>1</v>
      </c>
      <c r="AZ110" s="91">
        <v>0</v>
      </c>
      <c r="BA110" s="91">
        <v>0</v>
      </c>
      <c r="BB110" s="91" t="s">
        <v>4</v>
      </c>
      <c r="BC110" s="31">
        <f t="shared" si="3"/>
        <v>178</v>
      </c>
      <c r="BE110" s="9"/>
    </row>
    <row r="111" spans="1:57" ht="15.75" customHeight="1">
      <c r="A111" s="94" t="s">
        <v>9</v>
      </c>
      <c r="B111" s="92">
        <v>34</v>
      </c>
      <c r="C111" s="91">
        <v>29</v>
      </c>
      <c r="D111" s="91">
        <v>9</v>
      </c>
      <c r="E111" s="91">
        <v>21</v>
      </c>
      <c r="F111" s="91">
        <v>17</v>
      </c>
      <c r="G111" s="91">
        <v>32</v>
      </c>
      <c r="H111" s="91">
        <v>25</v>
      </c>
      <c r="I111" s="91">
        <v>12</v>
      </c>
      <c r="J111" s="91">
        <v>33</v>
      </c>
      <c r="K111" s="91">
        <v>34</v>
      </c>
      <c r="L111" s="91">
        <v>20</v>
      </c>
      <c r="M111" s="91">
        <v>32</v>
      </c>
      <c r="N111" s="91">
        <v>18</v>
      </c>
      <c r="O111" s="91">
        <v>27</v>
      </c>
      <c r="P111" s="91">
        <v>20</v>
      </c>
      <c r="Q111" s="91">
        <v>5</v>
      </c>
      <c r="R111" s="91">
        <v>6</v>
      </c>
      <c r="S111" s="91">
        <v>16</v>
      </c>
      <c r="T111" s="91">
        <v>3</v>
      </c>
      <c r="U111" s="91">
        <v>5</v>
      </c>
      <c r="V111" s="91">
        <v>7</v>
      </c>
      <c r="W111" s="91">
        <v>7</v>
      </c>
      <c r="X111" s="91">
        <v>7</v>
      </c>
      <c r="Y111" s="91">
        <v>14</v>
      </c>
      <c r="Z111" s="91">
        <v>7</v>
      </c>
      <c r="AA111" s="91">
        <v>12</v>
      </c>
      <c r="AB111" s="91">
        <v>8</v>
      </c>
      <c r="AC111" s="91">
        <v>17</v>
      </c>
      <c r="AD111" s="91">
        <v>11</v>
      </c>
      <c r="AE111" s="91">
        <v>10</v>
      </c>
      <c r="AF111" s="91">
        <v>23</v>
      </c>
      <c r="AG111" s="91">
        <v>64</v>
      </c>
      <c r="AH111" s="91">
        <v>90</v>
      </c>
      <c r="AI111" s="91">
        <v>88</v>
      </c>
      <c r="AJ111" s="91">
        <v>46</v>
      </c>
      <c r="AK111" s="91">
        <v>69</v>
      </c>
      <c r="AL111" s="91">
        <v>37</v>
      </c>
      <c r="AM111" s="91">
        <v>21</v>
      </c>
      <c r="AN111" s="91">
        <v>21</v>
      </c>
      <c r="AO111" s="91">
        <v>16</v>
      </c>
      <c r="AP111" s="91">
        <v>17</v>
      </c>
      <c r="AQ111" s="91">
        <v>19</v>
      </c>
      <c r="AR111" s="91">
        <v>29</v>
      </c>
      <c r="AS111" s="91">
        <v>16</v>
      </c>
      <c r="AT111" s="91">
        <v>20</v>
      </c>
      <c r="AU111" s="91">
        <v>18</v>
      </c>
      <c r="AV111" s="91">
        <v>10</v>
      </c>
      <c r="AW111" s="91">
        <v>21</v>
      </c>
      <c r="AX111" s="91">
        <v>24</v>
      </c>
      <c r="AY111" s="91">
        <v>28</v>
      </c>
      <c r="AZ111" s="91">
        <v>25</v>
      </c>
      <c r="BA111" s="91">
        <v>26</v>
      </c>
      <c r="BB111" s="91" t="s">
        <v>4</v>
      </c>
      <c r="BC111" s="31">
        <f t="shared" si="3"/>
        <v>1226</v>
      </c>
      <c r="BE111" s="9"/>
    </row>
    <row r="112" spans="1:57" ht="15.75" customHeight="1">
      <c r="A112" s="94" t="s">
        <v>10</v>
      </c>
      <c r="B112" s="92">
        <v>12</v>
      </c>
      <c r="C112" s="91">
        <v>12</v>
      </c>
      <c r="D112" s="91">
        <v>9</v>
      </c>
      <c r="E112" s="91">
        <v>6</v>
      </c>
      <c r="F112" s="91">
        <v>10</v>
      </c>
      <c r="G112" s="91">
        <v>10</v>
      </c>
      <c r="H112" s="91">
        <v>7</v>
      </c>
      <c r="I112" s="91">
        <v>7</v>
      </c>
      <c r="J112" s="91">
        <v>11</v>
      </c>
      <c r="K112" s="91">
        <v>22</v>
      </c>
      <c r="L112" s="91">
        <v>8</v>
      </c>
      <c r="M112" s="91">
        <v>13</v>
      </c>
      <c r="N112" s="91">
        <v>8</v>
      </c>
      <c r="O112" s="91">
        <v>10</v>
      </c>
      <c r="P112" s="91">
        <v>12</v>
      </c>
      <c r="Q112" s="91">
        <v>12</v>
      </c>
      <c r="R112" s="91">
        <v>9</v>
      </c>
      <c r="S112" s="91">
        <v>12</v>
      </c>
      <c r="T112" s="91">
        <v>10</v>
      </c>
      <c r="U112" s="91">
        <v>10</v>
      </c>
      <c r="V112" s="91">
        <v>12</v>
      </c>
      <c r="W112" s="91">
        <v>11</v>
      </c>
      <c r="X112" s="91">
        <v>6</v>
      </c>
      <c r="Y112" s="91">
        <v>5</v>
      </c>
      <c r="Z112" s="91">
        <v>8</v>
      </c>
      <c r="AA112" s="91">
        <v>8</v>
      </c>
      <c r="AB112" s="91">
        <v>7</v>
      </c>
      <c r="AC112" s="91">
        <v>10</v>
      </c>
      <c r="AD112" s="91">
        <v>10</v>
      </c>
      <c r="AE112" s="91">
        <v>10</v>
      </c>
      <c r="AF112" s="91">
        <v>8</v>
      </c>
      <c r="AG112" s="91">
        <v>6</v>
      </c>
      <c r="AH112" s="91">
        <v>10</v>
      </c>
      <c r="AI112" s="91" t="s">
        <v>4</v>
      </c>
      <c r="AJ112" s="91">
        <v>9</v>
      </c>
      <c r="AK112" s="91">
        <v>7</v>
      </c>
      <c r="AL112" s="91">
        <v>15</v>
      </c>
      <c r="AM112" s="91">
        <v>15</v>
      </c>
      <c r="AN112" s="91">
        <v>10</v>
      </c>
      <c r="AO112" s="91">
        <v>12</v>
      </c>
      <c r="AP112" s="91">
        <v>18</v>
      </c>
      <c r="AQ112" s="91">
        <v>11</v>
      </c>
      <c r="AR112" s="91">
        <v>13</v>
      </c>
      <c r="AS112" s="91">
        <v>17</v>
      </c>
      <c r="AT112" s="91">
        <v>12</v>
      </c>
      <c r="AU112" s="91">
        <v>11</v>
      </c>
      <c r="AV112" s="91">
        <v>10</v>
      </c>
      <c r="AW112" s="91">
        <v>9</v>
      </c>
      <c r="AX112" s="91">
        <v>12</v>
      </c>
      <c r="AY112" s="91">
        <v>11</v>
      </c>
      <c r="AZ112" s="91">
        <v>14</v>
      </c>
      <c r="BA112" s="91">
        <v>15</v>
      </c>
      <c r="BB112" s="91" t="s">
        <v>4</v>
      </c>
      <c r="BC112" s="31">
        <f t="shared" si="3"/>
        <v>542</v>
      </c>
      <c r="BE112" s="9"/>
    </row>
    <row r="113" spans="1:57" ht="15.75" customHeight="1">
      <c r="A113" s="94" t="s">
        <v>11</v>
      </c>
      <c r="B113" s="92">
        <v>0</v>
      </c>
      <c r="C113" s="91">
        <v>47</v>
      </c>
      <c r="D113" s="91">
        <v>45</v>
      </c>
      <c r="E113" s="91">
        <v>60</v>
      </c>
      <c r="F113" s="91">
        <v>55</v>
      </c>
      <c r="G113" s="91">
        <v>29</v>
      </c>
      <c r="H113" s="91">
        <v>40</v>
      </c>
      <c r="I113" s="91">
        <v>57</v>
      </c>
      <c r="J113" s="91">
        <v>68</v>
      </c>
      <c r="K113" s="91">
        <v>74</v>
      </c>
      <c r="L113" s="91">
        <v>66</v>
      </c>
      <c r="M113" s="91">
        <v>61</v>
      </c>
      <c r="N113" s="91">
        <v>52</v>
      </c>
      <c r="O113" s="91">
        <v>48</v>
      </c>
      <c r="P113" s="91">
        <v>46</v>
      </c>
      <c r="Q113" s="91">
        <v>35</v>
      </c>
      <c r="R113" s="91">
        <v>65</v>
      </c>
      <c r="S113" s="91">
        <v>6</v>
      </c>
      <c r="T113" s="91">
        <v>54</v>
      </c>
      <c r="U113" s="91">
        <v>39</v>
      </c>
      <c r="V113" s="91">
        <v>60</v>
      </c>
      <c r="W113" s="91">
        <v>48</v>
      </c>
      <c r="X113" s="91">
        <v>37</v>
      </c>
      <c r="Y113" s="91">
        <v>23</v>
      </c>
      <c r="Z113" s="91">
        <v>37</v>
      </c>
      <c r="AA113" s="91">
        <v>55</v>
      </c>
      <c r="AB113" s="91">
        <v>37</v>
      </c>
      <c r="AC113" s="91">
        <v>44</v>
      </c>
      <c r="AD113" s="91">
        <v>43</v>
      </c>
      <c r="AE113" s="91">
        <v>45</v>
      </c>
      <c r="AF113" s="91">
        <v>52</v>
      </c>
      <c r="AG113" s="91">
        <v>103</v>
      </c>
      <c r="AH113" s="91">
        <v>102</v>
      </c>
      <c r="AI113" s="91">
        <v>98</v>
      </c>
      <c r="AJ113" s="91">
        <v>71</v>
      </c>
      <c r="AK113" s="91">
        <v>72</v>
      </c>
      <c r="AL113" s="91">
        <v>88</v>
      </c>
      <c r="AM113" s="91">
        <v>52</v>
      </c>
      <c r="AN113" s="91">
        <v>90</v>
      </c>
      <c r="AO113" s="91">
        <v>34</v>
      </c>
      <c r="AP113" s="91">
        <v>31</v>
      </c>
      <c r="AQ113" s="91">
        <v>43</v>
      </c>
      <c r="AR113" s="91">
        <v>53</v>
      </c>
      <c r="AS113" s="91">
        <v>25</v>
      </c>
      <c r="AT113" s="91">
        <v>45</v>
      </c>
      <c r="AU113" s="91">
        <v>45</v>
      </c>
      <c r="AV113" s="91">
        <v>39</v>
      </c>
      <c r="AW113" s="91">
        <v>49</v>
      </c>
      <c r="AX113" s="91">
        <v>59</v>
      </c>
      <c r="AY113" s="91">
        <v>55</v>
      </c>
      <c r="AZ113" s="91">
        <v>68</v>
      </c>
      <c r="BA113" s="91">
        <v>78</v>
      </c>
      <c r="BB113" s="91" t="s">
        <v>4</v>
      </c>
      <c r="BC113" s="31">
        <f t="shared" si="3"/>
        <v>2728</v>
      </c>
      <c r="BE113" s="9"/>
    </row>
    <row r="114" spans="1:57" ht="15.75" customHeight="1">
      <c r="A114" s="94" t="s">
        <v>12</v>
      </c>
      <c r="B114" s="92">
        <v>1</v>
      </c>
      <c r="C114" s="91">
        <v>1</v>
      </c>
      <c r="D114" s="91">
        <v>0</v>
      </c>
      <c r="E114" s="91">
        <v>0</v>
      </c>
      <c r="F114" s="91">
        <v>0</v>
      </c>
      <c r="G114" s="91">
        <v>7</v>
      </c>
      <c r="H114" s="91">
        <v>0</v>
      </c>
      <c r="I114" s="91">
        <v>0</v>
      </c>
      <c r="J114" s="91">
        <v>1</v>
      </c>
      <c r="K114" s="91">
        <v>0</v>
      </c>
      <c r="L114" s="91">
        <v>0</v>
      </c>
      <c r="M114" s="91">
        <v>0</v>
      </c>
      <c r="N114" s="91">
        <v>0</v>
      </c>
      <c r="O114" s="91">
        <v>0</v>
      </c>
      <c r="P114" s="91">
        <v>0</v>
      </c>
      <c r="Q114" s="91">
        <v>0</v>
      </c>
      <c r="R114" s="91">
        <v>0</v>
      </c>
      <c r="S114" s="91">
        <v>1</v>
      </c>
      <c r="T114" s="91">
        <v>0</v>
      </c>
      <c r="U114" s="91">
        <v>0</v>
      </c>
      <c r="V114" s="91">
        <v>0</v>
      </c>
      <c r="W114" s="91">
        <v>0</v>
      </c>
      <c r="X114" s="91">
        <v>0</v>
      </c>
      <c r="Y114" s="91">
        <v>0</v>
      </c>
      <c r="Z114" s="91">
        <v>0</v>
      </c>
      <c r="AA114" s="91">
        <v>0</v>
      </c>
      <c r="AB114" s="91">
        <v>0</v>
      </c>
      <c r="AC114" s="91">
        <v>0</v>
      </c>
      <c r="AD114" s="91">
        <v>0</v>
      </c>
      <c r="AE114" s="91">
        <v>0</v>
      </c>
      <c r="AF114" s="91">
        <v>0</v>
      </c>
      <c r="AG114" s="91">
        <v>0</v>
      </c>
      <c r="AH114" s="91">
        <v>0</v>
      </c>
      <c r="AI114" s="91">
        <v>0</v>
      </c>
      <c r="AJ114" s="91">
        <v>0</v>
      </c>
      <c r="AK114" s="91">
        <v>0</v>
      </c>
      <c r="AL114" s="91">
        <v>0</v>
      </c>
      <c r="AM114" s="91">
        <v>0</v>
      </c>
      <c r="AN114" s="91">
        <v>0</v>
      </c>
      <c r="AO114" s="91">
        <v>0</v>
      </c>
      <c r="AP114" s="91">
        <v>0</v>
      </c>
      <c r="AQ114" s="91">
        <v>1</v>
      </c>
      <c r="AR114" s="91">
        <v>0</v>
      </c>
      <c r="AS114" s="91">
        <v>0</v>
      </c>
      <c r="AT114" s="91">
        <v>0</v>
      </c>
      <c r="AU114" s="91">
        <v>1</v>
      </c>
      <c r="AV114" s="91">
        <v>0</v>
      </c>
      <c r="AW114" s="91">
        <v>3</v>
      </c>
      <c r="AX114" s="91">
        <v>0</v>
      </c>
      <c r="AY114" s="91">
        <v>0</v>
      </c>
      <c r="AZ114" s="91" t="s">
        <v>4</v>
      </c>
      <c r="BA114" s="91">
        <v>0</v>
      </c>
      <c r="BB114" s="91" t="s">
        <v>4</v>
      </c>
      <c r="BC114" s="31">
        <f t="shared" si="3"/>
        <v>16</v>
      </c>
      <c r="BE114" s="9"/>
    </row>
    <row r="115" spans="1:57" ht="15.75" customHeight="1">
      <c r="A115" s="94" t="s">
        <v>13</v>
      </c>
      <c r="B115" s="92">
        <v>48</v>
      </c>
      <c r="C115" s="91">
        <v>1</v>
      </c>
      <c r="D115" s="91">
        <v>42</v>
      </c>
      <c r="E115" s="91">
        <v>87</v>
      </c>
      <c r="F115" s="91">
        <v>40</v>
      </c>
      <c r="G115" s="91">
        <v>52</v>
      </c>
      <c r="H115" s="91">
        <v>83</v>
      </c>
      <c r="I115" s="91">
        <v>59</v>
      </c>
      <c r="J115" s="91">
        <v>50</v>
      </c>
      <c r="K115" s="91">
        <v>53</v>
      </c>
      <c r="L115" s="91">
        <v>39</v>
      </c>
      <c r="M115" s="91">
        <v>52</v>
      </c>
      <c r="N115" s="91">
        <v>50</v>
      </c>
      <c r="O115" s="91">
        <v>49</v>
      </c>
      <c r="P115" s="91">
        <v>54</v>
      </c>
      <c r="Q115" s="91">
        <v>55</v>
      </c>
      <c r="R115" s="91">
        <v>31</v>
      </c>
      <c r="S115" s="91">
        <v>26</v>
      </c>
      <c r="T115" s="91">
        <v>26</v>
      </c>
      <c r="U115" s="91">
        <v>26</v>
      </c>
      <c r="V115" s="91">
        <v>29</v>
      </c>
      <c r="W115" s="91">
        <v>8</v>
      </c>
      <c r="X115" s="91">
        <v>17</v>
      </c>
      <c r="Y115" s="91">
        <v>23</v>
      </c>
      <c r="Z115" s="91">
        <v>28</v>
      </c>
      <c r="AA115" s="91">
        <v>24</v>
      </c>
      <c r="AB115" s="91">
        <v>31</v>
      </c>
      <c r="AC115" s="91">
        <v>44</v>
      </c>
      <c r="AD115" s="91">
        <v>19</v>
      </c>
      <c r="AE115" s="91">
        <v>26</v>
      </c>
      <c r="AF115" s="91">
        <v>73</v>
      </c>
      <c r="AG115" s="91">
        <v>101</v>
      </c>
      <c r="AH115" s="91">
        <v>106</v>
      </c>
      <c r="AI115" s="91">
        <v>105</v>
      </c>
      <c r="AJ115" s="91">
        <v>104</v>
      </c>
      <c r="AK115" s="91">
        <v>57</v>
      </c>
      <c r="AL115" s="91">
        <v>57</v>
      </c>
      <c r="AM115" s="91">
        <v>117</v>
      </c>
      <c r="AN115" s="91">
        <v>4</v>
      </c>
      <c r="AO115" s="91">
        <v>85</v>
      </c>
      <c r="AP115" s="91">
        <v>46</v>
      </c>
      <c r="AQ115" s="91">
        <v>76</v>
      </c>
      <c r="AR115" s="91">
        <v>40</v>
      </c>
      <c r="AS115" s="91">
        <v>51</v>
      </c>
      <c r="AT115" s="91">
        <v>23</v>
      </c>
      <c r="AU115" s="91">
        <v>52</v>
      </c>
      <c r="AV115" s="91">
        <v>25</v>
      </c>
      <c r="AW115" s="91">
        <v>30</v>
      </c>
      <c r="AX115" s="91">
        <v>27</v>
      </c>
      <c r="AY115" s="91">
        <v>39</v>
      </c>
      <c r="AZ115" s="91">
        <v>18</v>
      </c>
      <c r="BA115" s="91">
        <v>44</v>
      </c>
      <c r="BB115" s="91" t="s">
        <v>4</v>
      </c>
      <c r="BC115" s="31">
        <f t="shared" si="3"/>
        <v>2452</v>
      </c>
      <c r="BE115" s="9"/>
    </row>
    <row r="116" spans="1:57" ht="15.75" customHeight="1">
      <c r="A116" s="94" t="s">
        <v>14</v>
      </c>
      <c r="B116" s="92">
        <v>233</v>
      </c>
      <c r="C116" s="91">
        <v>317</v>
      </c>
      <c r="D116" s="91">
        <v>228</v>
      </c>
      <c r="E116" s="91">
        <v>189</v>
      </c>
      <c r="F116" s="91">
        <v>183</v>
      </c>
      <c r="G116" s="91">
        <v>80</v>
      </c>
      <c r="H116" s="91">
        <v>130</v>
      </c>
      <c r="I116" s="91">
        <v>199</v>
      </c>
      <c r="J116" s="91">
        <v>122</v>
      </c>
      <c r="K116" s="91">
        <v>228</v>
      </c>
      <c r="L116" s="91">
        <v>128</v>
      </c>
      <c r="M116" s="91">
        <v>241</v>
      </c>
      <c r="N116" s="91">
        <v>139</v>
      </c>
      <c r="O116" s="91">
        <v>116</v>
      </c>
      <c r="P116" s="91">
        <v>152</v>
      </c>
      <c r="Q116" s="91">
        <v>134</v>
      </c>
      <c r="R116" s="91">
        <v>158</v>
      </c>
      <c r="S116" s="91">
        <v>82</v>
      </c>
      <c r="T116" s="91">
        <v>120</v>
      </c>
      <c r="U116" s="91">
        <v>211</v>
      </c>
      <c r="V116" s="91">
        <v>74</v>
      </c>
      <c r="W116" s="91">
        <v>50</v>
      </c>
      <c r="X116" s="91">
        <v>102</v>
      </c>
      <c r="Y116" s="91">
        <v>101</v>
      </c>
      <c r="Z116" s="91">
        <v>112</v>
      </c>
      <c r="AA116" s="91">
        <v>91</v>
      </c>
      <c r="AB116" s="91">
        <v>86</v>
      </c>
      <c r="AC116" s="91">
        <v>53</v>
      </c>
      <c r="AD116" s="91">
        <v>54</v>
      </c>
      <c r="AE116" s="91">
        <v>33</v>
      </c>
      <c r="AF116" s="91">
        <v>41</v>
      </c>
      <c r="AG116" s="91">
        <v>83</v>
      </c>
      <c r="AH116" s="91">
        <v>170</v>
      </c>
      <c r="AI116" s="91">
        <v>163</v>
      </c>
      <c r="AJ116" s="91">
        <v>111</v>
      </c>
      <c r="AK116" s="91">
        <v>93</v>
      </c>
      <c r="AL116" s="91">
        <v>103</v>
      </c>
      <c r="AM116" s="91">
        <v>158</v>
      </c>
      <c r="AN116" s="91">
        <v>210</v>
      </c>
      <c r="AO116" s="91">
        <v>115</v>
      </c>
      <c r="AP116" s="91">
        <v>151</v>
      </c>
      <c r="AQ116" s="91">
        <v>103</v>
      </c>
      <c r="AR116" s="91">
        <v>96</v>
      </c>
      <c r="AS116" s="91">
        <v>91</v>
      </c>
      <c r="AT116" s="91">
        <v>102</v>
      </c>
      <c r="AU116" s="91">
        <v>220</v>
      </c>
      <c r="AV116" s="91">
        <v>255</v>
      </c>
      <c r="AW116" s="91">
        <v>154</v>
      </c>
      <c r="AX116" s="91">
        <v>133</v>
      </c>
      <c r="AY116" s="91">
        <v>109</v>
      </c>
      <c r="AZ116" s="91">
        <v>107</v>
      </c>
      <c r="BA116" s="91">
        <v>81</v>
      </c>
      <c r="BB116" s="91" t="s">
        <v>4</v>
      </c>
      <c r="BC116" s="31">
        <f t="shared" si="3"/>
        <v>6995</v>
      </c>
      <c r="BE116" s="9"/>
    </row>
    <row r="117" spans="1:57" ht="15.75" customHeight="1">
      <c r="A117" s="94" t="s">
        <v>15</v>
      </c>
      <c r="B117" s="92">
        <v>63</v>
      </c>
      <c r="C117" s="91">
        <v>54</v>
      </c>
      <c r="D117" s="91">
        <v>51</v>
      </c>
      <c r="E117" s="91">
        <v>52</v>
      </c>
      <c r="F117" s="91">
        <v>37</v>
      </c>
      <c r="G117" s="91">
        <v>49</v>
      </c>
      <c r="H117" s="91">
        <v>40</v>
      </c>
      <c r="I117" s="91">
        <v>53</v>
      </c>
      <c r="J117" s="91">
        <v>58</v>
      </c>
      <c r="K117" s="91">
        <v>61</v>
      </c>
      <c r="L117" s="91">
        <v>63</v>
      </c>
      <c r="M117" s="91">
        <v>59</v>
      </c>
      <c r="N117" s="91">
        <v>68</v>
      </c>
      <c r="O117" s="91">
        <v>36</v>
      </c>
      <c r="P117" s="91">
        <v>41</v>
      </c>
      <c r="Q117" s="91">
        <v>42</v>
      </c>
      <c r="R117" s="91">
        <v>11</v>
      </c>
      <c r="S117" s="91">
        <v>13</v>
      </c>
      <c r="T117" s="91">
        <v>24</v>
      </c>
      <c r="U117" s="91">
        <v>35</v>
      </c>
      <c r="V117" s="91">
        <v>78</v>
      </c>
      <c r="W117" s="91">
        <v>54</v>
      </c>
      <c r="X117" s="91">
        <v>45</v>
      </c>
      <c r="Y117" s="91">
        <v>40</v>
      </c>
      <c r="Z117" s="91">
        <v>54</v>
      </c>
      <c r="AA117" s="91">
        <v>60</v>
      </c>
      <c r="AB117" s="91">
        <v>12</v>
      </c>
      <c r="AC117" s="91">
        <v>22</v>
      </c>
      <c r="AD117" s="91">
        <v>36</v>
      </c>
      <c r="AE117" s="91">
        <v>33</v>
      </c>
      <c r="AF117" s="91">
        <v>53</v>
      </c>
      <c r="AG117" s="91">
        <v>39</v>
      </c>
      <c r="AH117" s="91">
        <v>53</v>
      </c>
      <c r="AI117" s="91">
        <v>56</v>
      </c>
      <c r="AJ117" s="91">
        <v>70</v>
      </c>
      <c r="AK117" s="91">
        <v>48</v>
      </c>
      <c r="AL117" s="91">
        <v>62</v>
      </c>
      <c r="AM117" s="91">
        <v>44</v>
      </c>
      <c r="AN117" s="91">
        <v>56</v>
      </c>
      <c r="AO117" s="91">
        <v>67</v>
      </c>
      <c r="AP117" s="91">
        <v>65</v>
      </c>
      <c r="AQ117" s="91">
        <v>95</v>
      </c>
      <c r="AR117" s="91">
        <v>78</v>
      </c>
      <c r="AS117" s="91">
        <v>64</v>
      </c>
      <c r="AT117" s="91">
        <v>57</v>
      </c>
      <c r="AU117" s="91">
        <v>78</v>
      </c>
      <c r="AV117" s="91">
        <v>109</v>
      </c>
      <c r="AW117" s="91">
        <v>120</v>
      </c>
      <c r="AX117" s="91">
        <v>54</v>
      </c>
      <c r="AY117" s="91">
        <v>93</v>
      </c>
      <c r="AZ117" s="91">
        <v>58</v>
      </c>
      <c r="BA117" s="91">
        <v>56</v>
      </c>
      <c r="BB117" s="91" t="s">
        <v>4</v>
      </c>
      <c r="BC117" s="31">
        <f t="shared" si="3"/>
        <v>2819</v>
      </c>
      <c r="BE117" s="9"/>
    </row>
    <row r="118" spans="1:57" ht="15.75" customHeight="1">
      <c r="A118" s="94" t="s">
        <v>16</v>
      </c>
      <c r="B118" s="92">
        <v>6</v>
      </c>
      <c r="C118" s="91">
        <v>10</v>
      </c>
      <c r="D118" s="91">
        <v>0</v>
      </c>
      <c r="E118" s="91">
        <v>3</v>
      </c>
      <c r="F118" s="91">
        <v>0</v>
      </c>
      <c r="G118" s="91">
        <v>1</v>
      </c>
      <c r="H118" s="91">
        <v>7</v>
      </c>
      <c r="I118" s="91">
        <v>1</v>
      </c>
      <c r="J118" s="91">
        <v>1</v>
      </c>
      <c r="K118" s="91">
        <v>4</v>
      </c>
      <c r="L118" s="91">
        <v>7</v>
      </c>
      <c r="M118" s="91">
        <v>1</v>
      </c>
      <c r="N118" s="91">
        <v>2</v>
      </c>
      <c r="O118" s="91">
        <v>1</v>
      </c>
      <c r="P118" s="91">
        <v>0</v>
      </c>
      <c r="Q118" s="91">
        <v>1</v>
      </c>
      <c r="R118" s="91">
        <v>4</v>
      </c>
      <c r="S118" s="91">
        <v>6</v>
      </c>
      <c r="T118" s="91">
        <v>3</v>
      </c>
      <c r="U118" s="91">
        <v>2</v>
      </c>
      <c r="V118" s="91">
        <v>7</v>
      </c>
      <c r="W118" s="91">
        <v>0</v>
      </c>
      <c r="X118" s="91">
        <v>2</v>
      </c>
      <c r="Y118" s="91">
        <v>6</v>
      </c>
      <c r="Z118" s="91">
        <v>0</v>
      </c>
      <c r="AA118" s="91">
        <v>1</v>
      </c>
      <c r="AB118" s="91">
        <v>0</v>
      </c>
      <c r="AC118" s="91">
        <v>0</v>
      </c>
      <c r="AD118" s="91">
        <v>0</v>
      </c>
      <c r="AE118" s="91">
        <v>2</v>
      </c>
      <c r="AF118" s="91">
        <v>1</v>
      </c>
      <c r="AG118" s="91">
        <v>1</v>
      </c>
      <c r="AH118" s="91">
        <v>1</v>
      </c>
      <c r="AI118" s="91">
        <v>2</v>
      </c>
      <c r="AJ118" s="91">
        <v>0</v>
      </c>
      <c r="AK118" s="91">
        <v>8</v>
      </c>
      <c r="AL118" s="91">
        <v>31</v>
      </c>
      <c r="AM118" s="91">
        <v>8</v>
      </c>
      <c r="AN118" s="91">
        <v>7</v>
      </c>
      <c r="AO118" s="91">
        <v>8</v>
      </c>
      <c r="AP118" s="91">
        <v>11</v>
      </c>
      <c r="AQ118" s="91">
        <v>5</v>
      </c>
      <c r="AR118" s="91">
        <v>6</v>
      </c>
      <c r="AS118" s="91">
        <v>10</v>
      </c>
      <c r="AT118" s="91">
        <v>45</v>
      </c>
      <c r="AU118" s="91">
        <v>8</v>
      </c>
      <c r="AV118" s="91">
        <v>12</v>
      </c>
      <c r="AW118" s="91">
        <v>3</v>
      </c>
      <c r="AX118" s="91">
        <v>7</v>
      </c>
      <c r="AY118" s="91">
        <v>4</v>
      </c>
      <c r="AZ118" s="91">
        <v>8</v>
      </c>
      <c r="BA118" s="91">
        <v>0</v>
      </c>
      <c r="BB118" s="91" t="s">
        <v>4</v>
      </c>
      <c r="BC118" s="31">
        <f t="shared" si="3"/>
        <v>264</v>
      </c>
      <c r="BE118" s="9"/>
    </row>
    <row r="119" spans="1:57" ht="15.75" customHeight="1">
      <c r="A119" s="94" t="s">
        <v>17</v>
      </c>
      <c r="B119" s="92">
        <v>2</v>
      </c>
      <c r="C119" s="91">
        <v>0</v>
      </c>
      <c r="D119" s="91">
        <v>0</v>
      </c>
      <c r="E119" s="91">
        <v>0</v>
      </c>
      <c r="F119" s="91">
        <v>0</v>
      </c>
      <c r="G119" s="91">
        <v>0</v>
      </c>
      <c r="H119" s="91">
        <v>0</v>
      </c>
      <c r="I119" s="91">
        <v>4</v>
      </c>
      <c r="J119" s="91">
        <v>0</v>
      </c>
      <c r="K119" s="91">
        <v>1</v>
      </c>
      <c r="L119" s="91">
        <v>1</v>
      </c>
      <c r="M119" s="91">
        <v>1</v>
      </c>
      <c r="N119" s="91">
        <v>0</v>
      </c>
      <c r="O119" s="91">
        <v>0</v>
      </c>
      <c r="P119" s="91">
        <v>2</v>
      </c>
      <c r="Q119" s="91">
        <v>0</v>
      </c>
      <c r="R119" s="91">
        <v>0</v>
      </c>
      <c r="S119" s="91">
        <v>0</v>
      </c>
      <c r="T119" s="91">
        <v>1</v>
      </c>
      <c r="U119" s="91">
        <v>0</v>
      </c>
      <c r="V119" s="91">
        <v>0</v>
      </c>
      <c r="W119" s="91">
        <v>0</v>
      </c>
      <c r="X119" s="91">
        <v>2</v>
      </c>
      <c r="Y119" s="91">
        <v>1</v>
      </c>
      <c r="Z119" s="91">
        <v>3</v>
      </c>
      <c r="AA119" s="91">
        <v>3</v>
      </c>
      <c r="AB119" s="91">
        <v>1</v>
      </c>
      <c r="AC119" s="91">
        <v>1</v>
      </c>
      <c r="AD119" s="91">
        <v>0</v>
      </c>
      <c r="AE119" s="91">
        <v>0</v>
      </c>
      <c r="AF119" s="91">
        <v>0</v>
      </c>
      <c r="AG119" s="91">
        <v>0</v>
      </c>
      <c r="AH119" s="91">
        <v>5</v>
      </c>
      <c r="AI119" s="91">
        <v>3</v>
      </c>
      <c r="AJ119" s="91">
        <v>3</v>
      </c>
      <c r="AK119" s="91">
        <v>8</v>
      </c>
      <c r="AL119" s="91">
        <v>17</v>
      </c>
      <c r="AM119" s="91">
        <v>13</v>
      </c>
      <c r="AN119" s="91">
        <v>3</v>
      </c>
      <c r="AO119" s="91">
        <v>7</v>
      </c>
      <c r="AP119" s="91">
        <v>4</v>
      </c>
      <c r="AQ119" s="91">
        <v>3</v>
      </c>
      <c r="AR119" s="91">
        <v>1</v>
      </c>
      <c r="AS119" s="91">
        <v>0</v>
      </c>
      <c r="AT119" s="91">
        <v>3</v>
      </c>
      <c r="AU119" s="91">
        <v>2</v>
      </c>
      <c r="AV119" s="91">
        <v>1</v>
      </c>
      <c r="AW119" s="91">
        <v>0</v>
      </c>
      <c r="AX119" s="91">
        <v>0</v>
      </c>
      <c r="AY119" s="91">
        <v>0</v>
      </c>
      <c r="AZ119" s="91">
        <v>0</v>
      </c>
      <c r="BA119" s="91">
        <v>4</v>
      </c>
      <c r="BB119" s="91" t="s">
        <v>4</v>
      </c>
      <c r="BC119" s="31">
        <f t="shared" si="3"/>
        <v>100</v>
      </c>
      <c r="BE119" s="9"/>
    </row>
    <row r="120" spans="1:57" ht="15.75" customHeight="1">
      <c r="A120" s="94" t="s">
        <v>18</v>
      </c>
      <c r="B120" s="92">
        <v>99</v>
      </c>
      <c r="C120" s="91">
        <v>69</v>
      </c>
      <c r="D120" s="91">
        <v>104</v>
      </c>
      <c r="E120" s="91">
        <v>90</v>
      </c>
      <c r="F120" s="91">
        <v>111</v>
      </c>
      <c r="G120" s="91">
        <v>96</v>
      </c>
      <c r="H120" s="91">
        <v>118</v>
      </c>
      <c r="I120" s="91">
        <v>88</v>
      </c>
      <c r="J120" s="91">
        <v>81</v>
      </c>
      <c r="K120" s="91">
        <v>106</v>
      </c>
      <c r="L120" s="91">
        <v>97</v>
      </c>
      <c r="M120" s="91">
        <v>84</v>
      </c>
      <c r="N120" s="91">
        <v>67</v>
      </c>
      <c r="O120" s="91">
        <v>97</v>
      </c>
      <c r="P120" s="91">
        <v>89</v>
      </c>
      <c r="Q120" s="91">
        <v>86</v>
      </c>
      <c r="R120" s="91">
        <v>61</v>
      </c>
      <c r="S120" s="91">
        <v>24</v>
      </c>
      <c r="T120" s="91">
        <v>101</v>
      </c>
      <c r="U120" s="91">
        <v>69</v>
      </c>
      <c r="V120" s="91">
        <v>91</v>
      </c>
      <c r="W120" s="91">
        <v>92</v>
      </c>
      <c r="X120" s="91">
        <v>62</v>
      </c>
      <c r="Y120" s="91">
        <v>70</v>
      </c>
      <c r="Z120" s="91">
        <v>67</v>
      </c>
      <c r="AA120" s="91">
        <v>57</v>
      </c>
      <c r="AB120" s="91">
        <v>42</v>
      </c>
      <c r="AC120" s="91">
        <v>87</v>
      </c>
      <c r="AD120" s="91">
        <v>59</v>
      </c>
      <c r="AE120" s="91">
        <v>58</v>
      </c>
      <c r="AF120" s="91">
        <v>83</v>
      </c>
      <c r="AG120" s="91">
        <v>72</v>
      </c>
      <c r="AH120" s="91">
        <v>74</v>
      </c>
      <c r="AI120" s="91">
        <v>74</v>
      </c>
      <c r="AJ120" s="91">
        <v>83</v>
      </c>
      <c r="AK120" s="91">
        <v>103</v>
      </c>
      <c r="AL120" s="91">
        <v>129</v>
      </c>
      <c r="AM120" s="91">
        <v>91</v>
      </c>
      <c r="AN120" s="91">
        <v>93</v>
      </c>
      <c r="AO120" s="91">
        <v>94</v>
      </c>
      <c r="AP120" s="91">
        <v>101</v>
      </c>
      <c r="AQ120" s="91">
        <v>133</v>
      </c>
      <c r="AR120" s="91">
        <v>175</v>
      </c>
      <c r="AS120" s="91">
        <v>160</v>
      </c>
      <c r="AT120" s="91">
        <v>105</v>
      </c>
      <c r="AU120" s="91">
        <v>107</v>
      </c>
      <c r="AV120" s="91">
        <v>136</v>
      </c>
      <c r="AW120" s="91">
        <v>160</v>
      </c>
      <c r="AX120" s="91">
        <v>199</v>
      </c>
      <c r="AY120" s="91">
        <v>102</v>
      </c>
      <c r="AZ120" s="91">
        <v>168</v>
      </c>
      <c r="BA120" s="91">
        <v>80</v>
      </c>
      <c r="BB120" s="91" t="s">
        <v>4</v>
      </c>
      <c r="BC120" s="31">
        <f t="shared" si="3"/>
        <v>4944</v>
      </c>
      <c r="BE120" s="9"/>
    </row>
    <row r="121" spans="1:57" ht="15.75" customHeight="1">
      <c r="A121" s="94" t="s">
        <v>19</v>
      </c>
      <c r="B121" s="92">
        <v>0</v>
      </c>
      <c r="C121" s="91">
        <v>2</v>
      </c>
      <c r="D121" s="91">
        <v>3</v>
      </c>
      <c r="E121" s="91">
        <v>0</v>
      </c>
      <c r="F121" s="91">
        <v>18</v>
      </c>
      <c r="G121" s="91">
        <v>0</v>
      </c>
      <c r="H121" s="91">
        <v>1</v>
      </c>
      <c r="I121" s="91">
        <v>3</v>
      </c>
      <c r="J121" s="91">
        <v>1</v>
      </c>
      <c r="K121" s="91">
        <v>1</v>
      </c>
      <c r="L121" s="91">
        <v>1</v>
      </c>
      <c r="M121" s="91">
        <v>0</v>
      </c>
      <c r="N121" s="91">
        <v>0</v>
      </c>
      <c r="O121" s="91">
        <v>1</v>
      </c>
      <c r="P121" s="91">
        <v>1</v>
      </c>
      <c r="Q121" s="91">
        <v>6</v>
      </c>
      <c r="R121" s="91">
        <v>5</v>
      </c>
      <c r="S121" s="91">
        <v>2</v>
      </c>
      <c r="T121" s="91">
        <v>4</v>
      </c>
      <c r="U121" s="91">
        <v>2</v>
      </c>
      <c r="V121" s="91">
        <v>3</v>
      </c>
      <c r="W121" s="91">
        <v>5</v>
      </c>
      <c r="X121" s="91">
        <v>0</v>
      </c>
      <c r="Y121" s="91">
        <v>5</v>
      </c>
      <c r="Z121" s="91">
        <v>4</v>
      </c>
      <c r="AA121" s="91">
        <v>1</v>
      </c>
      <c r="AB121" s="91">
        <v>8</v>
      </c>
      <c r="AC121" s="91">
        <v>6</v>
      </c>
      <c r="AD121" s="91">
        <v>2</v>
      </c>
      <c r="AE121" s="91">
        <v>1</v>
      </c>
      <c r="AF121" s="91">
        <v>1</v>
      </c>
      <c r="AG121" s="91">
        <v>2</v>
      </c>
      <c r="AH121" s="91">
        <v>2</v>
      </c>
      <c r="AI121" s="91">
        <v>4</v>
      </c>
      <c r="AJ121" s="91">
        <v>15</v>
      </c>
      <c r="AK121" s="91">
        <v>10</v>
      </c>
      <c r="AL121" s="91">
        <v>23</v>
      </c>
      <c r="AM121" s="91">
        <v>16</v>
      </c>
      <c r="AN121" s="91">
        <v>8</v>
      </c>
      <c r="AO121" s="91">
        <v>7</v>
      </c>
      <c r="AP121" s="91">
        <v>9</v>
      </c>
      <c r="AQ121" s="91">
        <v>22</v>
      </c>
      <c r="AR121" s="91">
        <v>9</v>
      </c>
      <c r="AS121" s="91">
        <v>4</v>
      </c>
      <c r="AT121" s="91">
        <v>11</v>
      </c>
      <c r="AU121" s="91">
        <v>11</v>
      </c>
      <c r="AV121" s="91">
        <v>8</v>
      </c>
      <c r="AW121" s="91">
        <v>6</v>
      </c>
      <c r="AX121" s="91">
        <v>3</v>
      </c>
      <c r="AY121" s="91">
        <v>7</v>
      </c>
      <c r="AZ121" s="91">
        <v>12</v>
      </c>
      <c r="BA121" s="91">
        <v>1</v>
      </c>
      <c r="BB121" s="91" t="s">
        <v>4</v>
      </c>
      <c r="BC121" s="31">
        <f t="shared" si="3"/>
        <v>277</v>
      </c>
      <c r="BE121" s="9"/>
    </row>
    <row r="122" spans="1:57" ht="15.75" customHeight="1">
      <c r="A122" s="94" t="s">
        <v>20</v>
      </c>
      <c r="B122" s="92">
        <v>23</v>
      </c>
      <c r="C122" s="91">
        <v>24</v>
      </c>
      <c r="D122" s="91">
        <v>10</v>
      </c>
      <c r="E122" s="91">
        <v>10</v>
      </c>
      <c r="F122" s="91">
        <v>14</v>
      </c>
      <c r="G122" s="91">
        <v>13</v>
      </c>
      <c r="H122" s="91">
        <v>13</v>
      </c>
      <c r="I122" s="91">
        <v>24</v>
      </c>
      <c r="J122" s="91">
        <v>16</v>
      </c>
      <c r="K122" s="91">
        <v>19</v>
      </c>
      <c r="L122" s="91">
        <v>20</v>
      </c>
      <c r="M122" s="91">
        <v>7</v>
      </c>
      <c r="N122" s="91">
        <v>24</v>
      </c>
      <c r="O122" s="91">
        <v>11</v>
      </c>
      <c r="P122" s="91">
        <v>21</v>
      </c>
      <c r="Q122" s="91">
        <v>11</v>
      </c>
      <c r="R122" s="91">
        <v>11</v>
      </c>
      <c r="S122" s="91">
        <v>14</v>
      </c>
      <c r="T122" s="91">
        <v>10</v>
      </c>
      <c r="U122" s="91">
        <v>12</v>
      </c>
      <c r="V122" s="91">
        <v>16</v>
      </c>
      <c r="W122" s="91">
        <v>19</v>
      </c>
      <c r="X122" s="91">
        <v>20</v>
      </c>
      <c r="Y122" s="91">
        <v>25</v>
      </c>
      <c r="Z122" s="91">
        <v>24</v>
      </c>
      <c r="AA122" s="91">
        <v>13</v>
      </c>
      <c r="AB122" s="91">
        <v>17</v>
      </c>
      <c r="AC122" s="91">
        <v>16</v>
      </c>
      <c r="AD122" s="91">
        <v>7</v>
      </c>
      <c r="AE122" s="91">
        <v>7</v>
      </c>
      <c r="AF122" s="91">
        <v>14</v>
      </c>
      <c r="AG122" s="91">
        <v>13</v>
      </c>
      <c r="AH122" s="91">
        <v>17</v>
      </c>
      <c r="AI122" s="91">
        <v>18</v>
      </c>
      <c r="AJ122" s="91">
        <v>21</v>
      </c>
      <c r="AK122" s="91">
        <v>40</v>
      </c>
      <c r="AL122" s="91">
        <v>60</v>
      </c>
      <c r="AM122" s="91">
        <v>67</v>
      </c>
      <c r="AN122" s="91">
        <v>31</v>
      </c>
      <c r="AO122" s="91">
        <v>21</v>
      </c>
      <c r="AP122" s="91">
        <v>25</v>
      </c>
      <c r="AQ122" s="91">
        <v>10</v>
      </c>
      <c r="AR122" s="91">
        <v>9</v>
      </c>
      <c r="AS122" s="91">
        <v>24</v>
      </c>
      <c r="AT122" s="91">
        <v>26</v>
      </c>
      <c r="AU122" s="91">
        <v>32</v>
      </c>
      <c r="AV122" s="91">
        <v>19</v>
      </c>
      <c r="AW122" s="91">
        <v>16</v>
      </c>
      <c r="AX122" s="91">
        <v>15</v>
      </c>
      <c r="AY122" s="91">
        <v>20</v>
      </c>
      <c r="AZ122" s="91">
        <v>18</v>
      </c>
      <c r="BA122" s="91">
        <v>19</v>
      </c>
      <c r="BB122" s="91" t="s">
        <v>4</v>
      </c>
      <c r="BC122" s="31">
        <f t="shared" si="3"/>
        <v>1006</v>
      </c>
      <c r="BE122" s="9"/>
    </row>
    <row r="123" spans="1:57" ht="15.75" customHeight="1">
      <c r="A123" s="94" t="s">
        <v>21</v>
      </c>
      <c r="B123" s="92">
        <v>1</v>
      </c>
      <c r="C123" s="91">
        <v>0</v>
      </c>
      <c r="D123" s="91">
        <v>4</v>
      </c>
      <c r="E123" s="91">
        <v>1</v>
      </c>
      <c r="F123" s="91">
        <v>1</v>
      </c>
      <c r="G123" s="91">
        <v>8</v>
      </c>
      <c r="H123" s="91">
        <v>2</v>
      </c>
      <c r="I123" s="91">
        <v>2</v>
      </c>
      <c r="J123" s="91">
        <v>3</v>
      </c>
      <c r="K123" s="91">
        <v>3</v>
      </c>
      <c r="L123" s="91">
        <v>1</v>
      </c>
      <c r="M123" s="91">
        <v>0</v>
      </c>
      <c r="N123" s="91">
        <v>1</v>
      </c>
      <c r="O123" s="91">
        <v>3</v>
      </c>
      <c r="P123" s="91">
        <v>6</v>
      </c>
      <c r="Q123" s="91">
        <v>2</v>
      </c>
      <c r="R123" s="91">
        <v>1</v>
      </c>
      <c r="S123" s="91">
        <v>3</v>
      </c>
      <c r="T123" s="91">
        <v>6</v>
      </c>
      <c r="U123" s="91">
        <v>3</v>
      </c>
      <c r="V123" s="91">
        <v>0</v>
      </c>
      <c r="W123" s="91">
        <v>1</v>
      </c>
      <c r="X123" s="91">
        <v>6</v>
      </c>
      <c r="Y123" s="91">
        <v>4</v>
      </c>
      <c r="Z123" s="91">
        <v>4</v>
      </c>
      <c r="AA123" s="91">
        <v>2</v>
      </c>
      <c r="AB123" s="91">
        <v>2</v>
      </c>
      <c r="AC123" s="91">
        <v>4</v>
      </c>
      <c r="AD123" s="91">
        <v>4</v>
      </c>
      <c r="AE123" s="91">
        <v>1</v>
      </c>
      <c r="AF123" s="91">
        <v>1</v>
      </c>
      <c r="AG123" s="91">
        <v>0</v>
      </c>
      <c r="AH123" s="91">
        <v>2</v>
      </c>
      <c r="AI123" s="91">
        <v>0</v>
      </c>
      <c r="AJ123" s="91">
        <v>2</v>
      </c>
      <c r="AK123" s="91">
        <v>4</v>
      </c>
      <c r="AL123" s="91">
        <v>2</v>
      </c>
      <c r="AM123" s="91">
        <v>0</v>
      </c>
      <c r="AN123" s="91">
        <v>8</v>
      </c>
      <c r="AO123" s="91">
        <v>10</v>
      </c>
      <c r="AP123" s="91">
        <v>6</v>
      </c>
      <c r="AQ123" s="91">
        <v>14</v>
      </c>
      <c r="AR123" s="91">
        <v>9</v>
      </c>
      <c r="AS123" s="91">
        <v>14</v>
      </c>
      <c r="AT123" s="91">
        <v>0</v>
      </c>
      <c r="AU123" s="91">
        <v>0</v>
      </c>
      <c r="AV123" s="91">
        <v>0</v>
      </c>
      <c r="AW123" s="91">
        <v>0</v>
      </c>
      <c r="AX123" s="91">
        <v>0</v>
      </c>
      <c r="AY123" s="91">
        <v>0</v>
      </c>
      <c r="AZ123" s="91">
        <v>0</v>
      </c>
      <c r="BA123" s="91">
        <v>0</v>
      </c>
      <c r="BB123" s="91" t="s">
        <v>4</v>
      </c>
      <c r="BC123" s="31">
        <f t="shared" si="3"/>
        <v>151</v>
      </c>
      <c r="BE123" s="9"/>
    </row>
    <row r="124" spans="1:57" ht="15.75" customHeight="1">
      <c r="A124" s="94" t="s">
        <v>22</v>
      </c>
      <c r="B124" s="92">
        <v>13</v>
      </c>
      <c r="C124" s="91">
        <v>3</v>
      </c>
      <c r="D124" s="91">
        <v>9</v>
      </c>
      <c r="E124" s="91">
        <v>18</v>
      </c>
      <c r="F124" s="91">
        <v>23</v>
      </c>
      <c r="G124" s="91">
        <v>15</v>
      </c>
      <c r="H124" s="91">
        <v>25</v>
      </c>
      <c r="I124" s="91">
        <v>12</v>
      </c>
      <c r="J124" s="91">
        <v>14</v>
      </c>
      <c r="K124" s="91">
        <v>13</v>
      </c>
      <c r="L124" s="91">
        <v>13</v>
      </c>
      <c r="M124" s="91">
        <v>25</v>
      </c>
      <c r="N124" s="91">
        <v>27</v>
      </c>
      <c r="O124" s="91">
        <v>21</v>
      </c>
      <c r="P124" s="91">
        <v>13</v>
      </c>
      <c r="Q124" s="91">
        <v>10</v>
      </c>
      <c r="R124" s="91">
        <v>18</v>
      </c>
      <c r="S124" s="91">
        <v>10</v>
      </c>
      <c r="T124" s="91">
        <v>11</v>
      </c>
      <c r="U124" s="91">
        <v>38</v>
      </c>
      <c r="V124" s="91">
        <v>6</v>
      </c>
      <c r="W124" s="91">
        <v>8</v>
      </c>
      <c r="X124" s="91">
        <v>24</v>
      </c>
      <c r="Y124" s="91">
        <v>26</v>
      </c>
      <c r="Z124" s="91">
        <v>12</v>
      </c>
      <c r="AA124" s="91">
        <v>11</v>
      </c>
      <c r="AB124" s="91">
        <v>8</v>
      </c>
      <c r="AC124" s="91">
        <v>16</v>
      </c>
      <c r="AD124" s="91">
        <v>11</v>
      </c>
      <c r="AE124" s="91">
        <v>14</v>
      </c>
      <c r="AF124" s="91">
        <v>4</v>
      </c>
      <c r="AG124" s="91">
        <v>9</v>
      </c>
      <c r="AH124" s="91">
        <v>10</v>
      </c>
      <c r="AI124" s="91">
        <v>13</v>
      </c>
      <c r="AJ124" s="91">
        <v>16</v>
      </c>
      <c r="AK124" s="91">
        <v>17</v>
      </c>
      <c r="AL124" s="91">
        <v>25</v>
      </c>
      <c r="AM124" s="91">
        <v>20</v>
      </c>
      <c r="AN124" s="91">
        <v>13</v>
      </c>
      <c r="AO124" s="91">
        <v>11</v>
      </c>
      <c r="AP124" s="91">
        <v>21</v>
      </c>
      <c r="AQ124" s="91">
        <v>42</v>
      </c>
      <c r="AR124" s="91">
        <v>24</v>
      </c>
      <c r="AS124" s="91">
        <v>18</v>
      </c>
      <c r="AT124" s="91">
        <v>21</v>
      </c>
      <c r="AU124" s="91">
        <v>13</v>
      </c>
      <c r="AV124" s="91">
        <v>9</v>
      </c>
      <c r="AW124" s="91">
        <v>13</v>
      </c>
      <c r="AX124" s="91">
        <v>7</v>
      </c>
      <c r="AY124" s="91">
        <v>13</v>
      </c>
      <c r="AZ124" s="91">
        <v>14</v>
      </c>
      <c r="BA124" s="91">
        <v>15</v>
      </c>
      <c r="BB124" s="91" t="s">
        <v>4</v>
      </c>
      <c r="BC124" s="31">
        <f t="shared" si="3"/>
        <v>815</v>
      </c>
      <c r="BE124" s="9"/>
    </row>
    <row r="125" spans="1:57" ht="15.75" customHeight="1" thickBot="1">
      <c r="A125" s="95" t="s">
        <v>23</v>
      </c>
      <c r="B125" s="96">
        <v>37</v>
      </c>
      <c r="C125" s="97">
        <v>46</v>
      </c>
      <c r="D125" s="97">
        <v>48</v>
      </c>
      <c r="E125" s="97">
        <v>55</v>
      </c>
      <c r="F125" s="97">
        <v>47</v>
      </c>
      <c r="G125" s="97">
        <v>0</v>
      </c>
      <c r="H125" s="97">
        <v>59</v>
      </c>
      <c r="I125" s="97">
        <v>47</v>
      </c>
      <c r="J125" s="97">
        <v>48</v>
      </c>
      <c r="K125" s="97">
        <v>20</v>
      </c>
      <c r="L125" s="97">
        <v>18</v>
      </c>
      <c r="M125" s="97">
        <v>37</v>
      </c>
      <c r="N125" s="97">
        <v>38</v>
      </c>
      <c r="O125" s="97">
        <v>37</v>
      </c>
      <c r="P125" s="97">
        <v>36</v>
      </c>
      <c r="Q125" s="97">
        <v>15</v>
      </c>
      <c r="R125" s="97">
        <v>19</v>
      </c>
      <c r="S125" s="97">
        <v>17</v>
      </c>
      <c r="T125" s="97">
        <v>30</v>
      </c>
      <c r="U125" s="97">
        <v>27</v>
      </c>
      <c r="V125" s="97">
        <v>12</v>
      </c>
      <c r="W125" s="97">
        <v>14</v>
      </c>
      <c r="X125" s="97">
        <v>33</v>
      </c>
      <c r="Y125" s="97">
        <v>10</v>
      </c>
      <c r="Z125" s="97">
        <v>16</v>
      </c>
      <c r="AA125" s="97">
        <v>13</v>
      </c>
      <c r="AB125" s="97">
        <v>7</v>
      </c>
      <c r="AC125" s="97">
        <v>1</v>
      </c>
      <c r="AD125" s="97">
        <v>31</v>
      </c>
      <c r="AE125" s="97">
        <v>18</v>
      </c>
      <c r="AF125" s="97">
        <v>17</v>
      </c>
      <c r="AG125" s="97">
        <v>30</v>
      </c>
      <c r="AH125" s="97">
        <v>28</v>
      </c>
      <c r="AI125" s="97">
        <v>30</v>
      </c>
      <c r="AJ125" s="97">
        <v>22</v>
      </c>
      <c r="AK125" s="97">
        <v>23</v>
      </c>
      <c r="AL125" s="97">
        <v>31</v>
      </c>
      <c r="AM125" s="97">
        <v>19</v>
      </c>
      <c r="AN125" s="97">
        <v>35</v>
      </c>
      <c r="AO125" s="97">
        <v>25</v>
      </c>
      <c r="AP125" s="97">
        <v>37</v>
      </c>
      <c r="AQ125" s="97">
        <v>44</v>
      </c>
      <c r="AR125" s="97">
        <v>38</v>
      </c>
      <c r="AS125" s="97">
        <v>44</v>
      </c>
      <c r="AT125" s="97">
        <v>41</v>
      </c>
      <c r="AU125" s="97">
        <v>60</v>
      </c>
      <c r="AV125" s="97">
        <v>72</v>
      </c>
      <c r="AW125" s="97">
        <v>65</v>
      </c>
      <c r="AX125" s="97">
        <v>51</v>
      </c>
      <c r="AY125" s="97">
        <v>55</v>
      </c>
      <c r="AZ125" s="97">
        <v>68</v>
      </c>
      <c r="BA125" s="97">
        <v>39</v>
      </c>
      <c r="BB125" s="97" t="s">
        <v>4</v>
      </c>
      <c r="BC125" s="100">
        <f t="shared" si="3"/>
        <v>1710</v>
      </c>
      <c r="BD125" s="10"/>
      <c r="BE125" s="11"/>
    </row>
    <row r="126" spans="1:55" s="7" customFormat="1" ht="12" thickBot="1">
      <c r="A126" s="102" t="s">
        <v>43</v>
      </c>
      <c r="B126" s="103">
        <f>SUM(B106:B125)</f>
        <v>691</v>
      </c>
      <c r="C126" s="104">
        <f aca="true" t="shared" si="4" ref="C126:BC126">SUM(C106:C125)</f>
        <v>710</v>
      </c>
      <c r="D126" s="104">
        <f t="shared" si="4"/>
        <v>638</v>
      </c>
      <c r="E126" s="104">
        <f t="shared" si="4"/>
        <v>662</v>
      </c>
      <c r="F126" s="104">
        <f t="shared" si="4"/>
        <v>609</v>
      </c>
      <c r="G126" s="104">
        <f t="shared" si="4"/>
        <v>442</v>
      </c>
      <c r="H126" s="104">
        <f t="shared" si="4"/>
        <v>617</v>
      </c>
      <c r="I126" s="104">
        <f t="shared" si="4"/>
        <v>627</v>
      </c>
      <c r="J126" s="104">
        <f t="shared" si="4"/>
        <v>593</v>
      </c>
      <c r="K126" s="104">
        <f t="shared" si="4"/>
        <v>723</v>
      </c>
      <c r="L126" s="104">
        <f t="shared" si="4"/>
        <v>565</v>
      </c>
      <c r="M126" s="104">
        <f t="shared" si="4"/>
        <v>699</v>
      </c>
      <c r="N126" s="104">
        <f t="shared" si="4"/>
        <v>575</v>
      </c>
      <c r="O126" s="104">
        <f t="shared" si="4"/>
        <v>557</v>
      </c>
      <c r="P126" s="104">
        <f t="shared" si="4"/>
        <v>588</v>
      </c>
      <c r="Q126" s="104">
        <f t="shared" si="4"/>
        <v>448</v>
      </c>
      <c r="R126" s="104">
        <f t="shared" si="4"/>
        <v>449</v>
      </c>
      <c r="S126" s="104">
        <f t="shared" si="4"/>
        <v>293</v>
      </c>
      <c r="T126" s="104">
        <f t="shared" si="4"/>
        <v>466</v>
      </c>
      <c r="U126" s="104">
        <f t="shared" si="4"/>
        <v>566</v>
      </c>
      <c r="V126" s="104">
        <f t="shared" si="4"/>
        <v>466</v>
      </c>
      <c r="W126" s="104">
        <f t="shared" si="4"/>
        <v>393</v>
      </c>
      <c r="X126" s="104">
        <f t="shared" si="4"/>
        <v>433</v>
      </c>
      <c r="Y126" s="104">
        <f t="shared" si="4"/>
        <v>443</v>
      </c>
      <c r="Z126" s="104">
        <f t="shared" si="4"/>
        <v>462</v>
      </c>
      <c r="AA126" s="104">
        <f t="shared" si="4"/>
        <v>425</v>
      </c>
      <c r="AB126" s="104">
        <f t="shared" si="4"/>
        <v>318</v>
      </c>
      <c r="AC126" s="104">
        <f t="shared" si="4"/>
        <v>364</v>
      </c>
      <c r="AD126" s="104">
        <f t="shared" si="4"/>
        <v>338</v>
      </c>
      <c r="AE126" s="104">
        <f t="shared" si="4"/>
        <v>305</v>
      </c>
      <c r="AF126" s="104">
        <f t="shared" si="4"/>
        <v>423</v>
      </c>
      <c r="AG126" s="104">
        <f t="shared" si="4"/>
        <v>581</v>
      </c>
      <c r="AH126" s="104">
        <f t="shared" si="4"/>
        <v>710</v>
      </c>
      <c r="AI126" s="104">
        <f t="shared" si="4"/>
        <v>709</v>
      </c>
      <c r="AJ126" s="104">
        <f t="shared" si="4"/>
        <v>631</v>
      </c>
      <c r="AK126" s="104">
        <f t="shared" si="4"/>
        <v>621</v>
      </c>
      <c r="AL126" s="104">
        <f t="shared" si="4"/>
        <v>761</v>
      </c>
      <c r="AM126" s="104">
        <f t="shared" si="4"/>
        <v>704</v>
      </c>
      <c r="AN126" s="104">
        <f t="shared" si="4"/>
        <v>650</v>
      </c>
      <c r="AO126" s="104">
        <f t="shared" si="4"/>
        <v>573</v>
      </c>
      <c r="AP126" s="104">
        <f t="shared" si="4"/>
        <v>605</v>
      </c>
      <c r="AQ126" s="104">
        <f t="shared" si="4"/>
        <v>700</v>
      </c>
      <c r="AR126" s="104">
        <f t="shared" si="4"/>
        <v>704</v>
      </c>
      <c r="AS126" s="104">
        <f t="shared" si="4"/>
        <v>639</v>
      </c>
      <c r="AT126" s="104">
        <f t="shared" si="4"/>
        <v>602</v>
      </c>
      <c r="AU126" s="104">
        <f t="shared" si="4"/>
        <v>752</v>
      </c>
      <c r="AV126" s="104">
        <f t="shared" si="4"/>
        <v>747</v>
      </c>
      <c r="AW126" s="104">
        <f t="shared" si="4"/>
        <v>745</v>
      </c>
      <c r="AX126" s="104">
        <f t="shared" si="4"/>
        <v>679</v>
      </c>
      <c r="AY126" s="104">
        <f t="shared" si="4"/>
        <v>598</v>
      </c>
      <c r="AZ126" s="104">
        <f t="shared" si="4"/>
        <v>674</v>
      </c>
      <c r="BA126" s="104">
        <f t="shared" si="4"/>
        <v>495</v>
      </c>
      <c r="BB126" s="104">
        <f t="shared" si="4"/>
        <v>0</v>
      </c>
      <c r="BC126" s="105">
        <f t="shared" si="4"/>
        <v>29768</v>
      </c>
    </row>
    <row r="127" ht="11.25">
      <c r="A127" s="13" t="s">
        <v>61</v>
      </c>
    </row>
    <row r="128" ht="11.25">
      <c r="A128" s="29" t="s">
        <v>62</v>
      </c>
    </row>
    <row r="131" spans="1:56" s="7" customFormat="1" ht="16.5" thickBot="1">
      <c r="A131" s="24" t="s">
        <v>66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Q131" s="17"/>
      <c r="BD131" s="8"/>
    </row>
    <row r="132" spans="1:55" s="13" customFormat="1" ht="12" thickBot="1">
      <c r="A132" s="121" t="s">
        <v>44</v>
      </c>
      <c r="B132" s="122"/>
      <c r="C132" s="123"/>
      <c r="D132" s="123" t="s">
        <v>24</v>
      </c>
      <c r="E132" s="123"/>
      <c r="F132" s="123"/>
      <c r="G132" s="124"/>
      <c r="H132" s="122"/>
      <c r="I132" s="123"/>
      <c r="J132" s="123" t="s">
        <v>45</v>
      </c>
      <c r="K132" s="122"/>
      <c r="L132" s="124"/>
      <c r="P132" s="15"/>
      <c r="Q132" s="15"/>
      <c r="BC132" s="15"/>
    </row>
    <row r="133" spans="1:55" s="13" customFormat="1" ht="12" thickBot="1">
      <c r="A133" s="125" t="s">
        <v>46</v>
      </c>
      <c r="B133" s="126" t="s">
        <v>47</v>
      </c>
      <c r="C133" s="126" t="s">
        <v>48</v>
      </c>
      <c r="D133" s="127" t="s">
        <v>49</v>
      </c>
      <c r="E133" s="126" t="s">
        <v>50</v>
      </c>
      <c r="F133" s="127" t="s">
        <v>30</v>
      </c>
      <c r="G133" s="126" t="s">
        <v>2</v>
      </c>
      <c r="H133" s="126" t="s">
        <v>31</v>
      </c>
      <c r="I133" s="128" t="s">
        <v>32</v>
      </c>
      <c r="J133" s="126" t="s">
        <v>33</v>
      </c>
      <c r="K133" s="126" t="s">
        <v>30</v>
      </c>
      <c r="L133" s="129" t="s">
        <v>2</v>
      </c>
      <c r="P133" s="15"/>
      <c r="Q133" s="15"/>
      <c r="BC133" s="15"/>
    </row>
    <row r="134" spans="1:55" s="13" customFormat="1" ht="11.25">
      <c r="A134" s="108" t="s">
        <v>51</v>
      </c>
      <c r="B134" s="109">
        <f aca="true" t="shared" si="5" ref="B134:L134">SUM(B16:B28)</f>
        <v>221</v>
      </c>
      <c r="C134" s="109">
        <f t="shared" si="5"/>
        <v>756</v>
      </c>
      <c r="D134" s="109">
        <f t="shared" si="5"/>
        <v>827</v>
      </c>
      <c r="E134" s="109">
        <f t="shared" si="5"/>
        <v>6205</v>
      </c>
      <c r="F134" s="112">
        <f t="shared" si="5"/>
        <v>142</v>
      </c>
      <c r="G134" s="133">
        <f t="shared" si="5"/>
        <v>8151</v>
      </c>
      <c r="H134" s="130">
        <f t="shared" si="5"/>
        <v>2143</v>
      </c>
      <c r="I134" s="109">
        <f t="shared" si="5"/>
        <v>1970</v>
      </c>
      <c r="J134" s="109">
        <f t="shared" si="5"/>
        <v>3936</v>
      </c>
      <c r="K134" s="112">
        <f t="shared" si="5"/>
        <v>102</v>
      </c>
      <c r="L134" s="115">
        <f t="shared" si="5"/>
        <v>8151</v>
      </c>
      <c r="P134" s="15"/>
      <c r="Q134" s="15"/>
      <c r="BC134" s="15"/>
    </row>
    <row r="135" spans="1:55" s="13" customFormat="1" ht="11.25">
      <c r="A135" s="106" t="s">
        <v>52</v>
      </c>
      <c r="B135" s="107">
        <f aca="true" t="shared" si="6" ref="B135:L135">SUM(B29:B41)</f>
        <v>153</v>
      </c>
      <c r="C135" s="107">
        <f t="shared" si="6"/>
        <v>782</v>
      </c>
      <c r="D135" s="107">
        <f t="shared" si="6"/>
        <v>734</v>
      </c>
      <c r="E135" s="107">
        <f t="shared" si="6"/>
        <v>4268</v>
      </c>
      <c r="F135" s="113">
        <f t="shared" si="6"/>
        <v>52</v>
      </c>
      <c r="G135" s="134">
        <f t="shared" si="6"/>
        <v>5989</v>
      </c>
      <c r="H135" s="131">
        <f t="shared" si="6"/>
        <v>1755</v>
      </c>
      <c r="I135" s="107">
        <f t="shared" si="6"/>
        <v>1645</v>
      </c>
      <c r="J135" s="107">
        <f t="shared" si="6"/>
        <v>2491</v>
      </c>
      <c r="K135" s="113">
        <f t="shared" si="6"/>
        <v>98</v>
      </c>
      <c r="L135" s="116">
        <f t="shared" si="6"/>
        <v>5989</v>
      </c>
      <c r="P135" s="15"/>
      <c r="Q135" s="15"/>
      <c r="BC135" s="15"/>
    </row>
    <row r="136" spans="1:55" s="13" customFormat="1" ht="11.25">
      <c r="A136" s="106" t="s">
        <v>53</v>
      </c>
      <c r="B136" s="107">
        <f aca="true" t="shared" si="7" ref="B136:L136">SUM(B42:B54)</f>
        <v>238</v>
      </c>
      <c r="C136" s="107">
        <f t="shared" si="7"/>
        <v>1065</v>
      </c>
      <c r="D136" s="107">
        <f t="shared" si="7"/>
        <v>676</v>
      </c>
      <c r="E136" s="107">
        <f t="shared" si="7"/>
        <v>5062</v>
      </c>
      <c r="F136" s="113">
        <f t="shared" si="7"/>
        <v>74</v>
      </c>
      <c r="G136" s="134">
        <f t="shared" si="7"/>
        <v>7115</v>
      </c>
      <c r="H136" s="131">
        <f t="shared" si="7"/>
        <v>2180</v>
      </c>
      <c r="I136" s="107">
        <f t="shared" si="7"/>
        <v>1857</v>
      </c>
      <c r="J136" s="107">
        <f t="shared" si="7"/>
        <v>2986</v>
      </c>
      <c r="K136" s="113">
        <f t="shared" si="7"/>
        <v>92</v>
      </c>
      <c r="L136" s="116">
        <f t="shared" si="7"/>
        <v>7115</v>
      </c>
      <c r="P136" s="15"/>
      <c r="Q136" s="15"/>
      <c r="BC136" s="15"/>
    </row>
    <row r="137" spans="1:55" s="13" customFormat="1" ht="12" thickBot="1">
      <c r="A137" s="110" t="s">
        <v>54</v>
      </c>
      <c r="B137" s="111">
        <f aca="true" t="shared" si="8" ref="B137:L137">SUM(B55:B68)</f>
        <v>277</v>
      </c>
      <c r="C137" s="111">
        <f t="shared" si="8"/>
        <v>1256</v>
      </c>
      <c r="D137" s="111">
        <f t="shared" si="8"/>
        <v>891</v>
      </c>
      <c r="E137" s="111">
        <f t="shared" si="8"/>
        <v>5925</v>
      </c>
      <c r="F137" s="114">
        <f t="shared" si="8"/>
        <v>164</v>
      </c>
      <c r="G137" s="135">
        <f t="shared" si="8"/>
        <v>8513</v>
      </c>
      <c r="H137" s="132">
        <f t="shared" si="8"/>
        <v>2852</v>
      </c>
      <c r="I137" s="111">
        <f t="shared" si="8"/>
        <v>2064</v>
      </c>
      <c r="J137" s="111">
        <f t="shared" si="8"/>
        <v>3476</v>
      </c>
      <c r="K137" s="114">
        <f t="shared" si="8"/>
        <v>121</v>
      </c>
      <c r="L137" s="117">
        <f t="shared" si="8"/>
        <v>8513</v>
      </c>
      <c r="P137" s="15"/>
      <c r="Q137" s="15"/>
      <c r="BC137" s="15"/>
    </row>
    <row r="138" spans="1:55" s="13" customFormat="1" ht="12" thickBot="1">
      <c r="A138" s="118" t="s">
        <v>55</v>
      </c>
      <c r="B138" s="119">
        <f>SUM(B134:B137)</f>
        <v>889</v>
      </c>
      <c r="C138" s="119">
        <f aca="true" t="shared" si="9" ref="C138:L138">SUM(C134:C137)</f>
        <v>3859</v>
      </c>
      <c r="D138" s="119">
        <f t="shared" si="9"/>
        <v>3128</v>
      </c>
      <c r="E138" s="120">
        <f t="shared" si="9"/>
        <v>21460</v>
      </c>
      <c r="F138" s="119">
        <f t="shared" si="9"/>
        <v>432</v>
      </c>
      <c r="G138" s="119">
        <f t="shared" si="9"/>
        <v>29768</v>
      </c>
      <c r="H138" s="119">
        <f t="shared" si="9"/>
        <v>8930</v>
      </c>
      <c r="I138" s="119">
        <f t="shared" si="9"/>
        <v>7536</v>
      </c>
      <c r="J138" s="120">
        <f t="shared" si="9"/>
        <v>12889</v>
      </c>
      <c r="K138" s="119">
        <f t="shared" si="9"/>
        <v>413</v>
      </c>
      <c r="L138" s="120">
        <f t="shared" si="9"/>
        <v>29768</v>
      </c>
      <c r="P138" s="15"/>
      <c r="Q138" s="15"/>
      <c r="BC138" s="15"/>
    </row>
    <row r="139" spans="1:55" s="13" customFormat="1" ht="11.25">
      <c r="A139" s="13" t="s">
        <v>61</v>
      </c>
      <c r="P139" s="15"/>
      <c r="Q139" s="15"/>
      <c r="BC139" s="15"/>
    </row>
    <row r="140" ht="11.25">
      <c r="A140" s="29" t="s">
        <v>62</v>
      </c>
    </row>
    <row r="142" ht="11.25">
      <c r="A142" s="13"/>
    </row>
  </sheetData>
  <sheetProtection/>
  <mergeCells count="14">
    <mergeCell ref="P14:P15"/>
    <mergeCell ref="Q14:Q15"/>
    <mergeCell ref="A14:A15"/>
    <mergeCell ref="B14:G14"/>
    <mergeCell ref="H14:L14"/>
    <mergeCell ref="M14:M15"/>
    <mergeCell ref="N14:N15"/>
    <mergeCell ref="O14:O15"/>
    <mergeCell ref="A102:B102"/>
    <mergeCell ref="A76:A77"/>
    <mergeCell ref="B76:G76"/>
    <mergeCell ref="H76:L76"/>
    <mergeCell ref="M76:M77"/>
    <mergeCell ref="B104:BC104"/>
  </mergeCells>
  <hyperlinks>
    <hyperlink ref="B5" r:id="rId1" display="e-mail: 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Maria Bernadete P. Eduardo</cp:lastModifiedBy>
  <dcterms:created xsi:type="dcterms:W3CDTF">2010-03-14T14:06:36Z</dcterms:created>
  <dcterms:modified xsi:type="dcterms:W3CDTF">2016-06-22T16:29:48Z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