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0" windowWidth="15480" windowHeight="8070" activeTab="0"/>
  </bookViews>
  <sheets>
    <sheet name="ConsolidadoGVE01 Capital 2013" sheetId="1" r:id="rId1"/>
    <sheet name="Gráf1GVE1_Capital_2013" sheetId="2" r:id="rId2"/>
    <sheet name="GrafGVE01_Capita_FEt" sheetId="3" r:id="rId3"/>
    <sheet name="Gráf3GVE01_Capital_PlTrat" sheetId="4" r:id="rId4"/>
  </sheets>
  <definedNames/>
  <calcPr fullCalcOnLoad="1"/>
</workbook>
</file>

<file path=xl/sharedStrings.xml><?xml version="1.0" encoding="utf-8"?>
<sst xmlns="http://schemas.openxmlformats.org/spreadsheetml/2006/main" count="88" uniqueCount="49">
  <si>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</si>
  <si>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</si>
  <si>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</si>
  <si>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</si>
  <si>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</si>
  <si>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</si>
  <si>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</si>
  <si>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</si>
  <si>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</si>
  <si>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</si>
  <si>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SAO PAULO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</si>
  <si>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</si>
  <si>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</si>
  <si>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</si>
  <si>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</si>
  <si>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</si>
  <si>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</si>
  <si>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</si>
  <si>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</si>
  <si>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</si>
  <si>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</si>
  <si>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</si>
  <si>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</si>
  <si>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</si>
  <si>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</si>
  <si>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</si>
  <si>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</si>
  <si>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</si>
  <si>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</si>
  <si>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</si>
  <si>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</si>
  <si>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</si>
  <si>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</si>
  <si>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</si>
  <si>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</si>
  <si>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</si>
  <si>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</si>
  <si>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</si>
  <si>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</si>
  <si>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</si>
  <si>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</si>
  <si>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epidemiológica, CAPITAL,  2013</t>
    </r>
  </si>
  <si>
    <t>MONITORIZAÇÃO DAS DOENÇAS DIARREICAS AGUDAS - MDDA - GVE 1 CAPITAL, 2013</t>
  </si>
  <si>
    <t>Fonte: SIVEP_DDA corrigido</t>
  </si>
  <si>
    <t>Revisado em 13/04/2016 - encerramento oficial dos dados do sistema SIVEP_DDA</t>
  </si>
  <si>
    <t>Média</t>
  </si>
  <si>
    <r>
      <t xml:space="preserve">Tabela 2. MDDA: </t>
    </r>
    <r>
      <rPr>
        <sz val="12"/>
        <color indexed="8"/>
        <rFont val="Arial"/>
        <family val="2"/>
      </rPr>
      <t>Distribuição dos casos de diarréia por faixa etária, plano de tratamento e outras variáveis, por município, CAPITAL,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</si>
  <si>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 CAPITAL,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</si>
  <si>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 CAPITAL, SÃO PAULO, 2013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</si>
</sst>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Ativado&quot;;&quot;Ativado&quot;;&quot;Desativado&quot;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  <font>
      <b/>
      <i/>
      <sz val="10"/>
      <color rgb="FF000000"/>
      <name val="Arial"/>
      <family val="2"/>
    </font>
    <font>
      <sz val="8"/>
      <color rgb="FF00000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72" fontId="18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36" fillId="0" borderId="2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25" borderId="26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20" fillId="25" borderId="30" xfId="0" applyFont="1" applyFill="1" applyBorder="1" applyAlignment="1">
      <alignment horizontal="center" wrapText="1"/>
    </xf>
    <xf numFmtId="0" fontId="20" fillId="25" borderId="31" xfId="0" applyFont="1" applyFill="1" applyBorder="1" applyAlignment="1">
      <alignment horizontal="center" wrapText="1"/>
    </xf>
    <xf numFmtId="0" fontId="20" fillId="25" borderId="32" xfId="0" applyFont="1" applyFill="1" applyBorder="1" applyAlignment="1">
      <alignment horizontal="center" wrapText="1"/>
    </xf>
    <xf numFmtId="0" fontId="20" fillId="25" borderId="33" xfId="0" applyFont="1" applyFill="1" applyBorder="1" applyAlignment="1">
      <alignment horizontal="center" wrapText="1"/>
    </xf>
    <xf numFmtId="0" fontId="36" fillId="0" borderId="29" xfId="0" applyFont="1" applyBorder="1" applyAlignment="1">
      <alignment horizontal="center" vertical="center" wrapText="1"/>
    </xf>
    <xf numFmtId="1" fontId="20" fillId="25" borderId="31" xfId="0" applyNumberFormat="1" applyFont="1" applyFill="1" applyBorder="1" applyAlignment="1">
      <alignment horizontal="center" wrapText="1"/>
    </xf>
    <xf numFmtId="172" fontId="20" fillId="25" borderId="32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30" fillId="0" borderId="0" xfId="0" applyFont="1" applyAlignment="1">
      <alignment/>
    </xf>
    <xf numFmtId="1" fontId="18" fillId="0" borderId="0" xfId="0" applyNumberFormat="1" applyFont="1" applyFill="1" applyBorder="1" applyAlignment="1">
      <alignment horizontal="center" wrapText="1"/>
    </xf>
    <xf numFmtId="172" fontId="18" fillId="0" borderId="0" xfId="0" applyNumberFormat="1" applyFont="1" applyFill="1" applyBorder="1" applyAlignment="1">
      <alignment horizontal="center"/>
    </xf>
    <xf numFmtId="1" fontId="20" fillId="0" borderId="31" xfId="0" applyNumberFormat="1" applyFont="1" applyFill="1" applyBorder="1" applyAlignment="1">
      <alignment horizontal="center" wrapText="1"/>
    </xf>
    <xf numFmtId="172" fontId="20" fillId="0" borderId="32" xfId="0" applyNumberFormat="1" applyFont="1" applyFill="1" applyBorder="1" applyAlignment="1">
      <alignment horizontal="center"/>
    </xf>
    <xf numFmtId="0" fontId="20" fillId="25" borderId="34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8" fillId="0" borderId="35" xfId="0" applyFont="1" applyBorder="1" applyAlignment="1">
      <alignment horizontal="left" wrapText="1"/>
    </xf>
    <xf numFmtId="0" fontId="20" fillId="25" borderId="32" xfId="0" applyFont="1" applyFill="1" applyBorder="1" applyAlignment="1">
      <alignment wrapText="1"/>
    </xf>
    <xf numFmtId="0" fontId="36" fillId="0" borderId="36" xfId="0" applyFont="1" applyBorder="1" applyAlignment="1">
      <alignment horizontal="center" wrapText="1"/>
    </xf>
    <xf numFmtId="0" fontId="18" fillId="0" borderId="36" xfId="0" applyFont="1" applyBorder="1" applyAlignment="1">
      <alignment wrapText="1"/>
    </xf>
    <xf numFmtId="0" fontId="20" fillId="25" borderId="37" xfId="0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20" fillId="24" borderId="38" xfId="0" applyFont="1" applyFill="1" applyBorder="1" applyAlignment="1">
      <alignment vertical="top"/>
    </xf>
    <xf numFmtId="0" fontId="20" fillId="26" borderId="39" xfId="0" applyFont="1" applyFill="1" applyBorder="1" applyAlignment="1">
      <alignment vertical="top" wrapText="1"/>
    </xf>
    <xf numFmtId="0" fontId="18" fillId="0" borderId="40" xfId="0" applyFont="1" applyBorder="1" applyAlignment="1">
      <alignment vertical="top"/>
    </xf>
    <xf numFmtId="0" fontId="20" fillId="24" borderId="41" xfId="0" applyFont="1" applyFill="1" applyBorder="1" applyAlignment="1">
      <alignment horizontal="center" vertical="top" wrapText="1"/>
    </xf>
    <xf numFmtId="0" fontId="20" fillId="24" borderId="42" xfId="0" applyFont="1" applyFill="1" applyBorder="1" applyAlignment="1">
      <alignment horizontal="center" vertical="top" wrapText="1"/>
    </xf>
    <xf numFmtId="0" fontId="20" fillId="24" borderId="43" xfId="0" applyFont="1" applyFill="1" applyBorder="1" applyAlignment="1">
      <alignment horizontal="center" vertical="top" wrapText="1"/>
    </xf>
    <xf numFmtId="0" fontId="18" fillId="0" borderId="44" xfId="0" applyFont="1" applyBorder="1" applyAlignment="1">
      <alignment vertical="top"/>
    </xf>
    <xf numFmtId="0" fontId="20" fillId="0" borderId="45" xfId="0" applyFont="1" applyFill="1" applyBorder="1" applyAlignment="1">
      <alignment horizontal="center" wrapText="1"/>
    </xf>
    <xf numFmtId="0" fontId="20" fillId="24" borderId="46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47" xfId="0" applyFont="1" applyFill="1" applyBorder="1" applyAlignment="1">
      <alignment horizontal="center" vertical="top" wrapText="1"/>
    </xf>
    <xf numFmtId="0" fontId="20" fillId="24" borderId="48" xfId="0" applyFont="1" applyFill="1" applyBorder="1" applyAlignment="1">
      <alignment horizontal="center" vertical="top" wrapText="1"/>
    </xf>
    <xf numFmtId="0" fontId="20" fillId="25" borderId="49" xfId="0" applyFont="1" applyFill="1" applyBorder="1" applyAlignment="1">
      <alignment horizontal="center" wrapText="1"/>
    </xf>
    <xf numFmtId="0" fontId="20" fillId="25" borderId="50" xfId="0" applyFont="1" applyFill="1" applyBorder="1" applyAlignment="1">
      <alignment horizontal="center" wrapText="1"/>
    </xf>
    <xf numFmtId="0" fontId="20" fillId="25" borderId="51" xfId="0" applyFont="1" applyFill="1" applyBorder="1" applyAlignment="1">
      <alignment horizontal="center" wrapText="1"/>
    </xf>
    <xf numFmtId="0" fontId="20" fillId="25" borderId="52" xfId="0" applyFont="1" applyFill="1" applyBorder="1" applyAlignment="1">
      <alignment horizontal="center" wrapText="1"/>
    </xf>
    <xf numFmtId="0" fontId="20" fillId="25" borderId="53" xfId="0" applyFont="1" applyFill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0" fillId="0" borderId="16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0" fillId="25" borderId="47" xfId="0" applyFont="1" applyFill="1" applyBorder="1" applyAlignment="1">
      <alignment horizontal="left"/>
    </xf>
    <xf numFmtId="0" fontId="20" fillId="25" borderId="26" xfId="0" applyFont="1" applyFill="1" applyBorder="1" applyAlignment="1">
      <alignment/>
    </xf>
    <xf numFmtId="0" fontId="20" fillId="25" borderId="33" xfId="0" applyFont="1" applyFill="1" applyBorder="1" applyAlignment="1">
      <alignment/>
    </xf>
    <xf numFmtId="0" fontId="20" fillId="25" borderId="55" xfId="0" applyFont="1" applyFill="1" applyBorder="1" applyAlignment="1">
      <alignment/>
    </xf>
    <xf numFmtId="0" fontId="20" fillId="25" borderId="35" xfId="0" applyFont="1" applyFill="1" applyBorder="1" applyAlignment="1">
      <alignment horizontal="left"/>
    </xf>
    <xf numFmtId="0" fontId="20" fillId="25" borderId="47" xfId="0" applyFont="1" applyFill="1" applyBorder="1" applyAlignment="1">
      <alignment horizontal="center"/>
    </xf>
    <xf numFmtId="0" fontId="20" fillId="25" borderId="56" xfId="0" applyFont="1" applyFill="1" applyBorder="1" applyAlignment="1">
      <alignment horizontal="center"/>
    </xf>
    <xf numFmtId="0" fontId="20" fillId="25" borderId="48" xfId="0" applyFont="1" applyFill="1" applyBorder="1" applyAlignment="1">
      <alignment horizontal="center"/>
    </xf>
    <xf numFmtId="0" fontId="20" fillId="25" borderId="57" xfId="0" applyFont="1" applyFill="1" applyBorder="1" applyAlignment="1">
      <alignment horizontal="center"/>
    </xf>
    <xf numFmtId="0" fontId="20" fillId="0" borderId="28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0" fillId="25" borderId="26" xfId="0" applyFont="1" applyFill="1" applyBorder="1" applyAlignment="1">
      <alignment horizontal="center"/>
    </xf>
    <xf numFmtId="0" fontId="19" fillId="25" borderId="34" xfId="0" applyFont="1" applyFill="1" applyBorder="1" applyAlignment="1">
      <alignment horizontal="center"/>
    </xf>
    <xf numFmtId="0" fontId="19" fillId="25" borderId="30" xfId="0" applyFont="1" applyFill="1" applyBorder="1" applyAlignment="1">
      <alignment horizontal="center"/>
    </xf>
    <xf numFmtId="0" fontId="19" fillId="25" borderId="31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9" fillId="25" borderId="54" xfId="0" applyFont="1" applyFill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19" fillId="25" borderId="45" xfId="0" applyFont="1" applyFill="1" applyBorder="1" applyAlignment="1">
      <alignment horizontal="center"/>
    </xf>
    <xf numFmtId="0" fontId="20" fillId="24" borderId="63" xfId="0" applyFont="1" applyFill="1" applyBorder="1" applyAlignment="1">
      <alignment horizontal="center" vertical="top" wrapText="1"/>
    </xf>
    <xf numFmtId="0" fontId="20" fillId="24" borderId="64" xfId="0" applyFont="1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top" wrapText="1"/>
    </xf>
    <xf numFmtId="0" fontId="20" fillId="24" borderId="67" xfId="0" applyFont="1" applyFill="1" applyBorder="1" applyAlignment="1">
      <alignment horizontal="center" vertical="top" wrapText="1"/>
    </xf>
    <xf numFmtId="0" fontId="20" fillId="24" borderId="68" xfId="0" applyFont="1" applyFill="1" applyBorder="1" applyAlignment="1">
      <alignment horizontal="center" vertical="top" wrapText="1"/>
    </xf>
    <xf numFmtId="0" fontId="20" fillId="24" borderId="47" xfId="0" applyFont="1" applyFill="1" applyBorder="1" applyAlignment="1">
      <alignment horizontal="center" vertical="top" wrapText="1"/>
    </xf>
    <xf numFmtId="0" fontId="20" fillId="24" borderId="52" xfId="0" applyFont="1" applyFill="1" applyBorder="1" applyAlignment="1">
      <alignment horizontal="center" vertical="top" wrapText="1"/>
    </xf>
    <xf numFmtId="0" fontId="20" fillId="24" borderId="69" xfId="0" applyFont="1" applyFill="1" applyBorder="1" applyAlignment="1">
      <alignment horizontal="center" vertical="top" wrapText="1"/>
    </xf>
    <xf numFmtId="0" fontId="20" fillId="24" borderId="38" xfId="0" applyFont="1" applyFill="1" applyBorder="1" applyAlignment="1">
      <alignment horizontal="center" vertical="top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Distribuição dos casos de diarreia aguda por semana epidemiológica, município de São Paulo,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125"/>
          <c:h val="0.9435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'ConsolidadoGVE01 Capital 2013'!$B$85:$BA$85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'ConsolidadoGVE01 Capital 2013'!$B$87:$BA$87</c:f>
              <c:numCache>
                <c:ptCount val="52"/>
                <c:pt idx="0">
                  <c:v>4982</c:v>
                </c:pt>
                <c:pt idx="1">
                  <c:v>5452</c:v>
                </c:pt>
                <c:pt idx="2">
                  <c:v>4884</c:v>
                </c:pt>
                <c:pt idx="3">
                  <c:v>5039</c:v>
                </c:pt>
                <c:pt idx="4">
                  <c:v>5201</c:v>
                </c:pt>
                <c:pt idx="5">
                  <c:v>4772</c:v>
                </c:pt>
                <c:pt idx="6">
                  <c:v>4750</c:v>
                </c:pt>
                <c:pt idx="7">
                  <c:v>5642</c:v>
                </c:pt>
                <c:pt idx="8">
                  <c:v>6042</c:v>
                </c:pt>
                <c:pt idx="9">
                  <c:v>6490</c:v>
                </c:pt>
                <c:pt idx="10">
                  <c:v>6872</c:v>
                </c:pt>
                <c:pt idx="11">
                  <c:v>5874</c:v>
                </c:pt>
                <c:pt idx="12">
                  <c:v>4963</c:v>
                </c:pt>
                <c:pt idx="13">
                  <c:v>5629</c:v>
                </c:pt>
                <c:pt idx="14">
                  <c:v>5545</c:v>
                </c:pt>
                <c:pt idx="15">
                  <c:v>4921</c:v>
                </c:pt>
                <c:pt idx="16">
                  <c:v>4635</c:v>
                </c:pt>
                <c:pt idx="17">
                  <c:v>4405</c:v>
                </c:pt>
                <c:pt idx="18">
                  <c:v>4729</c:v>
                </c:pt>
                <c:pt idx="19">
                  <c:v>4833</c:v>
                </c:pt>
                <c:pt idx="20">
                  <c:v>5040</c:v>
                </c:pt>
                <c:pt idx="21">
                  <c:v>3841</c:v>
                </c:pt>
                <c:pt idx="22">
                  <c:v>4523</c:v>
                </c:pt>
                <c:pt idx="23">
                  <c:v>4729</c:v>
                </c:pt>
                <c:pt idx="24">
                  <c:v>4656</c:v>
                </c:pt>
                <c:pt idx="25">
                  <c:v>4368</c:v>
                </c:pt>
                <c:pt idx="26">
                  <c:v>4443</c:v>
                </c:pt>
                <c:pt idx="27">
                  <c:v>4003</c:v>
                </c:pt>
                <c:pt idx="28">
                  <c:v>4033</c:v>
                </c:pt>
                <c:pt idx="29">
                  <c:v>4084</c:v>
                </c:pt>
                <c:pt idx="30">
                  <c:v>4571</c:v>
                </c:pt>
                <c:pt idx="31">
                  <c:v>4967</c:v>
                </c:pt>
                <c:pt idx="32">
                  <c:v>6027</c:v>
                </c:pt>
                <c:pt idx="33">
                  <c:v>7697</c:v>
                </c:pt>
                <c:pt idx="34">
                  <c:v>8534</c:v>
                </c:pt>
                <c:pt idx="35">
                  <c:v>8973</c:v>
                </c:pt>
                <c:pt idx="36">
                  <c:v>9406</c:v>
                </c:pt>
                <c:pt idx="37">
                  <c:v>9106</c:v>
                </c:pt>
                <c:pt idx="38">
                  <c:v>7849</c:v>
                </c:pt>
                <c:pt idx="39">
                  <c:v>6413</c:v>
                </c:pt>
                <c:pt idx="40">
                  <c:v>5480</c:v>
                </c:pt>
                <c:pt idx="41">
                  <c:v>5308</c:v>
                </c:pt>
                <c:pt idx="42">
                  <c:v>5788</c:v>
                </c:pt>
                <c:pt idx="43">
                  <c:v>4840</c:v>
                </c:pt>
                <c:pt idx="44">
                  <c:v>4889</c:v>
                </c:pt>
                <c:pt idx="45">
                  <c:v>4626</c:v>
                </c:pt>
                <c:pt idx="46">
                  <c:v>4960</c:v>
                </c:pt>
                <c:pt idx="47">
                  <c:v>4900</c:v>
                </c:pt>
                <c:pt idx="48">
                  <c:v>4836</c:v>
                </c:pt>
                <c:pt idx="49">
                  <c:v>4813</c:v>
                </c:pt>
                <c:pt idx="50">
                  <c:v>4463</c:v>
                </c:pt>
                <c:pt idx="51">
                  <c:v>3806</c:v>
                </c:pt>
              </c:numCache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casos de diarreia segundo a faixa etária, por trimestre de ocorrência, município de São Paulo 2013 (distribuição bruta de casos, sem correção pelo intervalo de faixas etárias)
</a:t>
            </a:r>
          </a:p>
        </c:rich>
      </c:tx>
      <c:layout>
        <c:manualLayout>
          <c:xMode val="factor"/>
          <c:yMode val="factor"/>
          <c:x val="0.0327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275"/>
          <c:w val="0.86225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'ConsolidadoGVE01 Capital 2013'!$B$94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2013'!$B$95:$B$98</c:f>
              <c:numCache>
                <c:ptCount val="4"/>
                <c:pt idx="0">
                  <c:v>3317</c:v>
                </c:pt>
                <c:pt idx="1">
                  <c:v>2836</c:v>
                </c:pt>
                <c:pt idx="2">
                  <c:v>2955</c:v>
                </c:pt>
                <c:pt idx="3">
                  <c:v>2461</c:v>
                </c:pt>
              </c:numCache>
            </c:numRef>
          </c:val>
        </c:ser>
        <c:ser>
          <c:idx val="1"/>
          <c:order val="1"/>
          <c:tx>
            <c:strRef>
              <c:f>'ConsolidadoGVE01 Capital 2013'!$C$94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2013'!$C$95:$C$98</c:f>
              <c:numCache>
                <c:ptCount val="4"/>
                <c:pt idx="0">
                  <c:v>11895</c:v>
                </c:pt>
                <c:pt idx="1">
                  <c:v>12605</c:v>
                </c:pt>
                <c:pt idx="2">
                  <c:v>17702</c:v>
                </c:pt>
                <c:pt idx="3">
                  <c:v>10099</c:v>
                </c:pt>
              </c:numCache>
            </c:numRef>
          </c:val>
        </c:ser>
        <c:ser>
          <c:idx val="2"/>
          <c:order val="2"/>
          <c:tx>
            <c:strRef>
              <c:f>'ConsolidadoGVE01 Capital 2013'!$D$94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2013'!$D$95:$D$98</c:f>
              <c:numCache>
                <c:ptCount val="4"/>
                <c:pt idx="0">
                  <c:v>5987</c:v>
                </c:pt>
                <c:pt idx="1">
                  <c:v>6111</c:v>
                </c:pt>
                <c:pt idx="2">
                  <c:v>10258</c:v>
                </c:pt>
                <c:pt idx="3">
                  <c:v>6323</c:v>
                </c:pt>
              </c:numCache>
            </c:numRef>
          </c:val>
        </c:ser>
        <c:ser>
          <c:idx val="3"/>
          <c:order val="3"/>
          <c:tx>
            <c:strRef>
              <c:f>'ConsolidadoGVE01 Capital 2013'!$E$94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2013'!$E$95:$E$98</c:f>
              <c:numCache>
                <c:ptCount val="4"/>
                <c:pt idx="0">
                  <c:v>49020</c:v>
                </c:pt>
                <c:pt idx="1">
                  <c:v>39632</c:v>
                </c:pt>
                <c:pt idx="2">
                  <c:v>51997</c:v>
                </c:pt>
                <c:pt idx="3">
                  <c:v>45725</c:v>
                </c:pt>
              </c:numCache>
            </c:numRef>
          </c:val>
        </c:ser>
        <c:ser>
          <c:idx val="4"/>
          <c:order val="4"/>
          <c:tx>
            <c:strRef>
              <c:f>'ConsolidadoGVE01 Capital 2013'!$F$94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2013'!$F$95:$F$98</c:f>
              <c:numCache>
                <c:ptCount val="4"/>
                <c:pt idx="0">
                  <c:v>744</c:v>
                </c:pt>
                <c:pt idx="1">
                  <c:v>670</c:v>
                </c:pt>
                <c:pt idx="2">
                  <c:v>781</c:v>
                </c:pt>
                <c:pt idx="3">
                  <c:v>514</c:v>
                </c:pt>
              </c:numCache>
            </c:numRef>
          </c:val>
        </c:ser>
        <c:overlap val="-25"/>
        <c:gapWidth val="75"/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051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1375"/>
          <c:w val="0.2337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MDDA: Número de casos segundo o tratamento realizado, por trimestre de ocorrência, município de São Paulo,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1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2013'!$H$95:$H$98</c:f>
              <c:numCache>
                <c:ptCount val="4"/>
                <c:pt idx="0">
                  <c:v>35182</c:v>
                </c:pt>
                <c:pt idx="1">
                  <c:v>31495</c:v>
                </c:pt>
                <c:pt idx="2">
                  <c:v>41999</c:v>
                </c:pt>
                <c:pt idx="3">
                  <c:v>30764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2013'!$I$95:$I$98</c:f>
              <c:numCache>
                <c:ptCount val="4"/>
                <c:pt idx="0">
                  <c:v>11657</c:v>
                </c:pt>
                <c:pt idx="1">
                  <c:v>9331</c:v>
                </c:pt>
                <c:pt idx="2">
                  <c:v>11820</c:v>
                </c:pt>
                <c:pt idx="3">
                  <c:v>9671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2013'!$J$95:$J$98</c:f>
              <c:numCache>
                <c:ptCount val="4"/>
                <c:pt idx="0">
                  <c:v>23137</c:v>
                </c:pt>
                <c:pt idx="1">
                  <c:v>19797</c:v>
                </c:pt>
                <c:pt idx="2">
                  <c:v>28317</c:v>
                </c:pt>
                <c:pt idx="3">
                  <c:v>23943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'ConsolidadoGVE01 Capital 2013'!$A$95:$A$98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'ConsolidadoGVE01 Capital 2013'!$K$95:$K$98</c:f>
              <c:numCache>
                <c:ptCount val="4"/>
                <c:pt idx="0">
                  <c:v>987</c:v>
                </c:pt>
                <c:pt idx="1">
                  <c:v>1231</c:v>
                </c:pt>
                <c:pt idx="2">
                  <c:v>1557</c:v>
                </c:pt>
                <c:pt idx="3">
                  <c:v>744</c:v>
                </c:pt>
              </c:numCache>
            </c:numRef>
          </c:val>
        </c:ser>
        <c:axId val="13532044"/>
        <c:axId val="54679533"/>
      </c:bar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79533"/>
        <c:crosses val="autoZero"/>
        <c:auto val="1"/>
        <c:lblOffset val="100"/>
        <c:tickLblSkip val="1"/>
        <c:noMultiLvlLbl val="0"/>
      </c:catAx>
      <c:valAx>
        <c:axId val="5467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3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975"/>
          <c:y val="0.94775"/>
          <c:w val="0.1197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28575</xdr:rowOff>
    </xdr:from>
    <xdr:to>
      <xdr:col>0</xdr:col>
      <xdr:colOff>1123950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000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1"/>
  <sheetViews>
    <sheetView tabSelected="1" zoomScale="90" zoomScaleNormal="90" zoomScalePageLayoutView="0" workbookViewId="0" topLeftCell="A1">
      <selection activeCell="O36" sqref="O36"/>
    </sheetView>
  </sheetViews>
  <sheetFormatPr defaultColWidth="9.140625" defaultRowHeight="15"/>
  <cols>
    <col min="1" max="1" width="27.140625" style="1" customWidth="1"/>
    <col min="2" max="2" width="14.57421875" style="1" customWidth="1"/>
    <col min="3" max="3" width="12.57421875" style="1" customWidth="1"/>
    <col min="4" max="6" width="9.140625" style="1" customWidth="1"/>
    <col min="7" max="7" width="10.8515625" style="1" customWidth="1"/>
    <col min="8" max="10" width="9.140625" style="1" customWidth="1"/>
    <col min="11" max="11" width="10.00390625" style="1" customWidth="1"/>
    <col min="12" max="12" width="10.28125" style="1" customWidth="1"/>
    <col min="13" max="13" width="9.140625" style="1" customWidth="1"/>
    <col min="14" max="14" width="12.8515625" style="1" bestFit="1" customWidth="1"/>
    <col min="15" max="15" width="11.00390625" style="1" customWidth="1"/>
    <col min="16" max="16" width="9.7109375" style="12" customWidth="1"/>
    <col min="17" max="17" width="9.7109375" style="1" customWidth="1"/>
    <col min="18" max="54" width="9.140625" style="1" customWidth="1"/>
    <col min="55" max="55" width="0.13671875" style="1" customWidth="1"/>
    <col min="56" max="16384" width="9.140625" style="1" customWidth="1"/>
  </cols>
  <sheetData>
    <row r="1" spans="1:7" ht="18">
      <c r="A1" s="2"/>
      <c r="B1" s="3" t="s">
        <v>0</v>
      </c>
      <c r="G1" s="14" t="s">
        <v>37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8" ht="18">
      <c r="A5" s="2"/>
      <c r="B5" s="5" t="s">
        <v>4</v>
      </c>
      <c r="H5" s="14" t="s">
        <v>42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spans="1:2" ht="11.25">
      <c r="A8" s="2"/>
      <c r="B8" s="6"/>
    </row>
    <row r="9" spans="1:3" ht="12.75">
      <c r="A9" s="2"/>
      <c r="B9" s="6"/>
      <c r="C9" s="15" t="s">
        <v>38</v>
      </c>
    </row>
    <row r="10" spans="1:3" ht="12.75">
      <c r="A10" s="2"/>
      <c r="B10" s="6"/>
      <c r="C10" s="16" t="s">
        <v>39</v>
      </c>
    </row>
    <row r="11" spans="1:3" ht="12.75">
      <c r="A11" s="7"/>
      <c r="C11" s="16" t="s">
        <v>40</v>
      </c>
    </row>
    <row r="12" spans="1:3" ht="15.75">
      <c r="A12" s="17"/>
      <c r="C12" s="15"/>
    </row>
    <row r="13" spans="1:3" ht="15.75">
      <c r="A13" s="17"/>
      <c r="C13" s="15"/>
    </row>
    <row r="14" spans="1:17" ht="16.5" thickBot="1">
      <c r="A14" s="17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P14" s="35"/>
      <c r="Q14" s="36"/>
    </row>
    <row r="15" spans="1:16" ht="17.25" customHeight="1" thickBot="1">
      <c r="A15" s="126" t="s">
        <v>11</v>
      </c>
      <c r="B15" s="128" t="s">
        <v>12</v>
      </c>
      <c r="C15" s="128"/>
      <c r="D15" s="128"/>
      <c r="E15" s="128"/>
      <c r="F15" s="128"/>
      <c r="G15" s="128"/>
      <c r="H15" s="128" t="s">
        <v>13</v>
      </c>
      <c r="I15" s="128"/>
      <c r="J15" s="128"/>
      <c r="K15" s="128"/>
      <c r="L15" s="128"/>
      <c r="M15" s="128" t="s">
        <v>14</v>
      </c>
      <c r="N15" s="138" t="s">
        <v>15</v>
      </c>
      <c r="O15" s="140" t="s">
        <v>16</v>
      </c>
      <c r="P15" s="1"/>
    </row>
    <row r="16" spans="1:16" ht="17.25" customHeight="1" thickBot="1">
      <c r="A16" s="127"/>
      <c r="B16" s="18" t="s">
        <v>17</v>
      </c>
      <c r="C16" s="19" t="s">
        <v>18</v>
      </c>
      <c r="D16" s="19" t="s">
        <v>19</v>
      </c>
      <c r="E16" s="19" t="s">
        <v>20</v>
      </c>
      <c r="F16" s="20" t="s">
        <v>21</v>
      </c>
      <c r="G16" s="21" t="s">
        <v>9</v>
      </c>
      <c r="H16" s="18" t="s">
        <v>22</v>
      </c>
      <c r="I16" s="19" t="s">
        <v>23</v>
      </c>
      <c r="J16" s="19" t="s">
        <v>24</v>
      </c>
      <c r="K16" s="20" t="s">
        <v>21</v>
      </c>
      <c r="L16" s="21" t="s">
        <v>9</v>
      </c>
      <c r="M16" s="129"/>
      <c r="N16" s="139"/>
      <c r="O16" s="141"/>
      <c r="P16" s="1"/>
    </row>
    <row r="17" spans="1:17" ht="13.5" customHeight="1">
      <c r="A17" s="24">
        <v>1</v>
      </c>
      <c r="B17" s="25">
        <v>214</v>
      </c>
      <c r="C17" s="26">
        <v>612</v>
      </c>
      <c r="D17" s="26">
        <v>354</v>
      </c>
      <c r="E17" s="26">
        <v>3754</v>
      </c>
      <c r="F17" s="27">
        <v>48</v>
      </c>
      <c r="G17" s="32">
        <v>4982</v>
      </c>
      <c r="H17" s="25">
        <v>2384</v>
      </c>
      <c r="I17" s="26">
        <v>848</v>
      </c>
      <c r="J17" s="26">
        <v>1708</v>
      </c>
      <c r="K17" s="27">
        <v>42</v>
      </c>
      <c r="L17" s="32">
        <v>4982</v>
      </c>
      <c r="M17" s="33">
        <v>141</v>
      </c>
      <c r="N17" s="34">
        <v>124</v>
      </c>
      <c r="O17" s="40">
        <v>87.94</v>
      </c>
      <c r="P17" s="35"/>
      <c r="Q17" s="37"/>
    </row>
    <row r="18" spans="1:17" ht="13.5" customHeight="1">
      <c r="A18" s="24">
        <v>2</v>
      </c>
      <c r="B18" s="28">
        <v>234</v>
      </c>
      <c r="C18" s="23">
        <v>720</v>
      </c>
      <c r="D18" s="23">
        <v>457</v>
      </c>
      <c r="E18" s="23">
        <v>3962</v>
      </c>
      <c r="F18" s="29">
        <v>79</v>
      </c>
      <c r="G18" s="32">
        <v>5452</v>
      </c>
      <c r="H18" s="28">
        <v>2741</v>
      </c>
      <c r="I18" s="23">
        <v>901</v>
      </c>
      <c r="J18" s="23">
        <v>1726</v>
      </c>
      <c r="K18" s="29">
        <v>84</v>
      </c>
      <c r="L18" s="32">
        <v>5452</v>
      </c>
      <c r="M18" s="30">
        <v>141</v>
      </c>
      <c r="N18" s="22">
        <v>124</v>
      </c>
      <c r="O18" s="41">
        <v>87.94</v>
      </c>
      <c r="P18" s="35"/>
      <c r="Q18" s="37"/>
    </row>
    <row r="19" spans="1:17" ht="13.5" customHeight="1">
      <c r="A19" s="24">
        <v>3</v>
      </c>
      <c r="B19" s="28">
        <v>194</v>
      </c>
      <c r="C19" s="23">
        <v>609</v>
      </c>
      <c r="D19" s="23">
        <v>388</v>
      </c>
      <c r="E19" s="23">
        <v>3684</v>
      </c>
      <c r="F19" s="29">
        <v>9</v>
      </c>
      <c r="G19" s="32">
        <v>4884</v>
      </c>
      <c r="H19" s="28">
        <v>2436</v>
      </c>
      <c r="I19" s="23">
        <v>781</v>
      </c>
      <c r="J19" s="23">
        <v>1608</v>
      </c>
      <c r="K19" s="29">
        <v>59</v>
      </c>
      <c r="L19" s="32">
        <v>4884</v>
      </c>
      <c r="M19" s="30">
        <v>141</v>
      </c>
      <c r="N19" s="22">
        <v>122</v>
      </c>
      <c r="O19" s="41">
        <v>86.52</v>
      </c>
      <c r="P19" s="35"/>
      <c r="Q19" s="37"/>
    </row>
    <row r="20" spans="1:17" ht="13.5" customHeight="1">
      <c r="A20" s="24">
        <v>4</v>
      </c>
      <c r="B20" s="28">
        <v>169</v>
      </c>
      <c r="C20" s="23">
        <v>718</v>
      </c>
      <c r="D20" s="23">
        <v>420</v>
      </c>
      <c r="E20" s="23">
        <v>3679</v>
      </c>
      <c r="F20" s="29">
        <v>53</v>
      </c>
      <c r="G20" s="32">
        <v>5039</v>
      </c>
      <c r="H20" s="28">
        <v>2505</v>
      </c>
      <c r="I20" s="23">
        <v>885</v>
      </c>
      <c r="J20" s="23">
        <v>1614</v>
      </c>
      <c r="K20" s="29">
        <v>35</v>
      </c>
      <c r="L20" s="32">
        <v>5039</v>
      </c>
      <c r="M20" s="30">
        <v>141</v>
      </c>
      <c r="N20" s="22">
        <v>126</v>
      </c>
      <c r="O20" s="41">
        <v>89.36</v>
      </c>
      <c r="P20" s="35"/>
      <c r="Q20" s="37"/>
    </row>
    <row r="21" spans="1:17" ht="13.5" customHeight="1">
      <c r="A21" s="24">
        <v>5</v>
      </c>
      <c r="B21" s="28">
        <v>208</v>
      </c>
      <c r="C21" s="23">
        <v>695</v>
      </c>
      <c r="D21" s="23">
        <v>455</v>
      </c>
      <c r="E21" s="23">
        <v>3818</v>
      </c>
      <c r="F21" s="29">
        <v>25</v>
      </c>
      <c r="G21" s="32">
        <v>5201</v>
      </c>
      <c r="H21" s="28">
        <v>2576</v>
      </c>
      <c r="I21" s="23">
        <v>927</v>
      </c>
      <c r="J21" s="23">
        <v>1619</v>
      </c>
      <c r="K21" s="29">
        <v>79</v>
      </c>
      <c r="L21" s="32">
        <v>5201</v>
      </c>
      <c r="M21" s="30">
        <v>141</v>
      </c>
      <c r="N21" s="22">
        <v>126</v>
      </c>
      <c r="O21" s="41">
        <v>89.36</v>
      </c>
      <c r="P21" s="35"/>
      <c r="Q21" s="37"/>
    </row>
    <row r="22" spans="1:17" ht="13.5" customHeight="1">
      <c r="A22" s="24">
        <v>6</v>
      </c>
      <c r="B22" s="28">
        <v>183</v>
      </c>
      <c r="C22" s="23">
        <v>677</v>
      </c>
      <c r="D22" s="23">
        <v>388</v>
      </c>
      <c r="E22" s="23">
        <v>3418</v>
      </c>
      <c r="F22" s="29">
        <v>106</v>
      </c>
      <c r="G22" s="32">
        <v>4772</v>
      </c>
      <c r="H22" s="28">
        <v>2307</v>
      </c>
      <c r="I22" s="23">
        <v>811</v>
      </c>
      <c r="J22" s="23">
        <v>1588</v>
      </c>
      <c r="K22" s="29">
        <v>66</v>
      </c>
      <c r="L22" s="32">
        <v>4772</v>
      </c>
      <c r="M22" s="30">
        <v>141</v>
      </c>
      <c r="N22" s="22">
        <v>125</v>
      </c>
      <c r="O22" s="41">
        <v>88.65</v>
      </c>
      <c r="P22" s="35"/>
      <c r="Q22" s="37"/>
    </row>
    <row r="23" spans="1:17" ht="13.5" customHeight="1">
      <c r="A23" s="24">
        <v>7</v>
      </c>
      <c r="B23" s="28">
        <v>227</v>
      </c>
      <c r="C23" s="23">
        <v>699</v>
      </c>
      <c r="D23" s="23">
        <v>396</v>
      </c>
      <c r="E23" s="23">
        <v>3368</v>
      </c>
      <c r="F23" s="29">
        <v>60</v>
      </c>
      <c r="G23" s="32">
        <v>4750</v>
      </c>
      <c r="H23" s="28">
        <v>2250</v>
      </c>
      <c r="I23" s="23">
        <v>831</v>
      </c>
      <c r="J23" s="23">
        <v>1613</v>
      </c>
      <c r="K23" s="29">
        <v>56</v>
      </c>
      <c r="L23" s="32">
        <v>4750</v>
      </c>
      <c r="M23" s="30">
        <v>141</v>
      </c>
      <c r="N23" s="22">
        <v>115</v>
      </c>
      <c r="O23" s="41">
        <v>81.56</v>
      </c>
      <c r="P23" s="35"/>
      <c r="Q23" s="37"/>
    </row>
    <row r="24" spans="1:17" ht="13.5" customHeight="1">
      <c r="A24" s="24">
        <v>8</v>
      </c>
      <c r="B24" s="28">
        <v>220</v>
      </c>
      <c r="C24" s="23">
        <v>890</v>
      </c>
      <c r="D24" s="23">
        <v>505</v>
      </c>
      <c r="E24" s="23">
        <v>3890</v>
      </c>
      <c r="F24" s="29">
        <v>137</v>
      </c>
      <c r="G24" s="32">
        <v>5642</v>
      </c>
      <c r="H24" s="28">
        <v>2663</v>
      </c>
      <c r="I24" s="23">
        <v>1003</v>
      </c>
      <c r="J24" s="23">
        <v>1915</v>
      </c>
      <c r="K24" s="29">
        <v>61</v>
      </c>
      <c r="L24" s="32">
        <v>5642</v>
      </c>
      <c r="M24" s="30">
        <v>141</v>
      </c>
      <c r="N24" s="22">
        <v>116</v>
      </c>
      <c r="O24" s="41">
        <v>82.27</v>
      </c>
      <c r="P24" s="35"/>
      <c r="Q24" s="37"/>
    </row>
    <row r="25" spans="1:17" ht="13.5" customHeight="1">
      <c r="A25" s="24">
        <v>9</v>
      </c>
      <c r="B25" s="28">
        <v>334</v>
      </c>
      <c r="C25" s="23">
        <v>1113</v>
      </c>
      <c r="D25" s="23">
        <v>525</v>
      </c>
      <c r="E25" s="23">
        <v>4032</v>
      </c>
      <c r="F25" s="29">
        <v>38</v>
      </c>
      <c r="G25" s="32">
        <v>6042</v>
      </c>
      <c r="H25" s="28">
        <v>2944</v>
      </c>
      <c r="I25" s="23">
        <v>981</v>
      </c>
      <c r="J25" s="23">
        <v>2061</v>
      </c>
      <c r="K25" s="29">
        <v>56</v>
      </c>
      <c r="L25" s="32">
        <v>6042</v>
      </c>
      <c r="M25" s="30">
        <v>141</v>
      </c>
      <c r="N25" s="22">
        <v>126</v>
      </c>
      <c r="O25" s="41">
        <v>89.36</v>
      </c>
      <c r="P25" s="35"/>
      <c r="Q25" s="37"/>
    </row>
    <row r="26" spans="1:17" ht="13.5" customHeight="1">
      <c r="A26" s="24">
        <v>10</v>
      </c>
      <c r="B26" s="28">
        <v>372</v>
      </c>
      <c r="C26" s="23">
        <v>1329</v>
      </c>
      <c r="D26" s="23">
        <v>586</v>
      </c>
      <c r="E26" s="23">
        <v>4146</v>
      </c>
      <c r="F26" s="29">
        <v>57</v>
      </c>
      <c r="G26" s="32">
        <v>6490</v>
      </c>
      <c r="H26" s="28">
        <v>3201</v>
      </c>
      <c r="I26" s="23">
        <v>990</v>
      </c>
      <c r="J26" s="23">
        <v>2178</v>
      </c>
      <c r="K26" s="29">
        <v>121</v>
      </c>
      <c r="L26" s="32">
        <v>6490</v>
      </c>
      <c r="M26" s="30">
        <v>141</v>
      </c>
      <c r="N26" s="22">
        <v>122</v>
      </c>
      <c r="O26" s="41">
        <v>86.52</v>
      </c>
      <c r="P26" s="35"/>
      <c r="Q26" s="37"/>
    </row>
    <row r="27" spans="1:17" ht="13.5" customHeight="1">
      <c r="A27" s="24">
        <v>11</v>
      </c>
      <c r="B27" s="28">
        <v>356</v>
      </c>
      <c r="C27" s="23">
        <v>1423</v>
      </c>
      <c r="D27" s="23">
        <v>589</v>
      </c>
      <c r="E27" s="23">
        <v>4479</v>
      </c>
      <c r="F27" s="29">
        <v>25</v>
      </c>
      <c r="G27" s="32">
        <v>6872</v>
      </c>
      <c r="H27" s="28">
        <v>3519</v>
      </c>
      <c r="I27" s="23">
        <v>1033</v>
      </c>
      <c r="J27" s="23">
        <v>2185</v>
      </c>
      <c r="K27" s="29">
        <v>135</v>
      </c>
      <c r="L27" s="32">
        <v>6872</v>
      </c>
      <c r="M27" s="30">
        <v>141</v>
      </c>
      <c r="N27" s="22">
        <v>127</v>
      </c>
      <c r="O27" s="41">
        <v>90.07</v>
      </c>
      <c r="P27" s="35"/>
      <c r="Q27" s="37"/>
    </row>
    <row r="28" spans="1:17" ht="13.5" customHeight="1">
      <c r="A28" s="24">
        <v>12</v>
      </c>
      <c r="B28" s="28">
        <v>316</v>
      </c>
      <c r="C28" s="23">
        <v>1295</v>
      </c>
      <c r="D28" s="23">
        <v>449</v>
      </c>
      <c r="E28" s="23">
        <v>3732</v>
      </c>
      <c r="F28" s="29">
        <v>82</v>
      </c>
      <c r="G28" s="32">
        <v>5874</v>
      </c>
      <c r="H28" s="28">
        <v>3070</v>
      </c>
      <c r="I28" s="23">
        <v>913</v>
      </c>
      <c r="J28" s="23">
        <v>1774</v>
      </c>
      <c r="K28" s="29">
        <v>117</v>
      </c>
      <c r="L28" s="32">
        <v>5874</v>
      </c>
      <c r="M28" s="30">
        <v>141</v>
      </c>
      <c r="N28" s="22">
        <v>125</v>
      </c>
      <c r="O28" s="41">
        <v>88.65</v>
      </c>
      <c r="P28" s="35"/>
      <c r="Q28" s="37"/>
    </row>
    <row r="29" spans="1:17" ht="14.25" customHeight="1">
      <c r="A29" s="24">
        <v>13</v>
      </c>
      <c r="B29" s="28">
        <v>290</v>
      </c>
      <c r="C29" s="23">
        <v>1115</v>
      </c>
      <c r="D29" s="23">
        <v>475</v>
      </c>
      <c r="E29" s="23">
        <v>3058</v>
      </c>
      <c r="F29" s="29">
        <v>25</v>
      </c>
      <c r="G29" s="32">
        <v>4963</v>
      </c>
      <c r="H29" s="28">
        <v>2586</v>
      </c>
      <c r="I29" s="23">
        <v>753</v>
      </c>
      <c r="J29" s="23">
        <v>1548</v>
      </c>
      <c r="K29" s="29">
        <v>76</v>
      </c>
      <c r="L29" s="32">
        <v>4963</v>
      </c>
      <c r="M29" s="30">
        <v>141</v>
      </c>
      <c r="N29" s="22">
        <v>122</v>
      </c>
      <c r="O29" s="41">
        <v>86.52</v>
      </c>
      <c r="P29" s="35"/>
      <c r="Q29" s="37"/>
    </row>
    <row r="30" spans="1:17" ht="17.25" customHeight="1">
      <c r="A30" s="24">
        <v>14</v>
      </c>
      <c r="B30" s="30">
        <v>302</v>
      </c>
      <c r="C30" s="22">
        <v>1113</v>
      </c>
      <c r="D30" s="22">
        <v>591</v>
      </c>
      <c r="E30" s="22">
        <v>3577</v>
      </c>
      <c r="F30" s="31">
        <v>46</v>
      </c>
      <c r="G30" s="32">
        <v>5629</v>
      </c>
      <c r="H30" s="30">
        <v>2872</v>
      </c>
      <c r="I30" s="22">
        <v>815</v>
      </c>
      <c r="J30" s="22">
        <v>1817</v>
      </c>
      <c r="K30" s="31">
        <v>125</v>
      </c>
      <c r="L30" s="32">
        <v>5629</v>
      </c>
      <c r="M30" s="30">
        <v>141</v>
      </c>
      <c r="N30" s="22">
        <v>115</v>
      </c>
      <c r="O30" s="41">
        <v>81.56</v>
      </c>
      <c r="P30" s="35"/>
      <c r="Q30" s="37"/>
    </row>
    <row r="31" spans="1:17" ht="17.25" customHeight="1">
      <c r="A31" s="24">
        <v>15</v>
      </c>
      <c r="B31" s="30">
        <v>312</v>
      </c>
      <c r="C31" s="22">
        <v>1177</v>
      </c>
      <c r="D31" s="22">
        <v>602</v>
      </c>
      <c r="E31" s="22">
        <v>3414</v>
      </c>
      <c r="F31" s="31">
        <v>40</v>
      </c>
      <c r="G31" s="32">
        <v>5545</v>
      </c>
      <c r="H31" s="30">
        <v>2931</v>
      </c>
      <c r="I31" s="22">
        <v>918</v>
      </c>
      <c r="J31" s="22">
        <v>1621</v>
      </c>
      <c r="K31" s="31">
        <v>75</v>
      </c>
      <c r="L31" s="32">
        <v>5545</v>
      </c>
      <c r="M31" s="30">
        <v>141</v>
      </c>
      <c r="N31" s="22">
        <v>114</v>
      </c>
      <c r="O31" s="41">
        <v>80.85</v>
      </c>
      <c r="P31" s="35"/>
      <c r="Q31" s="37"/>
    </row>
    <row r="32" spans="1:17" ht="17.25" customHeight="1">
      <c r="A32" s="24">
        <v>16</v>
      </c>
      <c r="B32" s="30">
        <v>261</v>
      </c>
      <c r="C32" s="22">
        <v>1128</v>
      </c>
      <c r="D32" s="22">
        <v>501</v>
      </c>
      <c r="E32" s="22">
        <v>2941</v>
      </c>
      <c r="F32" s="31">
        <v>90</v>
      </c>
      <c r="G32" s="32">
        <v>4921</v>
      </c>
      <c r="H32" s="30">
        <v>2567</v>
      </c>
      <c r="I32" s="22">
        <v>645</v>
      </c>
      <c r="J32" s="22">
        <v>1634</v>
      </c>
      <c r="K32" s="31">
        <v>75</v>
      </c>
      <c r="L32" s="32">
        <v>4921</v>
      </c>
      <c r="M32" s="30">
        <v>141</v>
      </c>
      <c r="N32" s="22">
        <v>120</v>
      </c>
      <c r="O32" s="41">
        <v>85.11</v>
      </c>
      <c r="P32" s="35"/>
      <c r="Q32" s="37"/>
    </row>
    <row r="33" spans="1:17" ht="17.25" customHeight="1">
      <c r="A33" s="24">
        <v>17</v>
      </c>
      <c r="B33" s="30">
        <v>237</v>
      </c>
      <c r="C33" s="22">
        <v>1021</v>
      </c>
      <c r="D33" s="22">
        <v>438</v>
      </c>
      <c r="E33" s="22">
        <v>2893</v>
      </c>
      <c r="F33" s="31">
        <v>46</v>
      </c>
      <c r="G33" s="32">
        <v>4635</v>
      </c>
      <c r="H33" s="30">
        <v>2447</v>
      </c>
      <c r="I33" s="22">
        <v>682</v>
      </c>
      <c r="J33" s="22">
        <v>1442</v>
      </c>
      <c r="K33" s="31">
        <v>64</v>
      </c>
      <c r="L33" s="32">
        <v>4635</v>
      </c>
      <c r="M33" s="30">
        <v>141</v>
      </c>
      <c r="N33" s="22">
        <v>110</v>
      </c>
      <c r="O33" s="41">
        <v>78.01</v>
      </c>
      <c r="P33" s="35"/>
      <c r="Q33" s="37"/>
    </row>
    <row r="34" spans="1:17" ht="17.25" customHeight="1">
      <c r="A34" s="24">
        <v>18</v>
      </c>
      <c r="B34" s="30">
        <v>250</v>
      </c>
      <c r="C34" s="22">
        <v>1026</v>
      </c>
      <c r="D34" s="22">
        <v>389</v>
      </c>
      <c r="E34" s="22">
        <v>2737</v>
      </c>
      <c r="F34" s="31">
        <v>3</v>
      </c>
      <c r="G34" s="32">
        <v>4405</v>
      </c>
      <c r="H34" s="30">
        <v>2210</v>
      </c>
      <c r="I34" s="22">
        <v>629</v>
      </c>
      <c r="J34" s="22">
        <v>1441</v>
      </c>
      <c r="K34" s="31">
        <v>125</v>
      </c>
      <c r="L34" s="32">
        <v>4405</v>
      </c>
      <c r="M34" s="30">
        <v>141</v>
      </c>
      <c r="N34" s="22">
        <v>113</v>
      </c>
      <c r="O34" s="41">
        <v>80.14</v>
      </c>
      <c r="P34" s="35"/>
      <c r="Q34" s="37"/>
    </row>
    <row r="35" spans="1:17" ht="17.25" customHeight="1">
      <c r="A35" s="24">
        <v>19</v>
      </c>
      <c r="B35" s="30">
        <v>198</v>
      </c>
      <c r="C35" s="22">
        <v>933</v>
      </c>
      <c r="D35" s="22">
        <v>394</v>
      </c>
      <c r="E35" s="22">
        <v>3180</v>
      </c>
      <c r="F35" s="31">
        <v>24</v>
      </c>
      <c r="G35" s="32">
        <v>4729</v>
      </c>
      <c r="H35" s="30">
        <v>2351</v>
      </c>
      <c r="I35" s="22">
        <v>727</v>
      </c>
      <c r="J35" s="22">
        <v>1572</v>
      </c>
      <c r="K35" s="31">
        <v>79</v>
      </c>
      <c r="L35" s="32">
        <v>4729</v>
      </c>
      <c r="M35" s="30">
        <v>141</v>
      </c>
      <c r="N35" s="22">
        <v>120</v>
      </c>
      <c r="O35" s="41">
        <v>85.11</v>
      </c>
      <c r="P35" s="35"/>
      <c r="Q35" s="37"/>
    </row>
    <row r="36" spans="1:17" ht="17.25" customHeight="1">
      <c r="A36" s="24">
        <v>20</v>
      </c>
      <c r="B36" s="30">
        <v>215</v>
      </c>
      <c r="C36" s="22">
        <v>862</v>
      </c>
      <c r="D36" s="22">
        <v>474</v>
      </c>
      <c r="E36" s="22">
        <v>3254</v>
      </c>
      <c r="F36" s="31">
        <v>28</v>
      </c>
      <c r="G36" s="32">
        <v>4833</v>
      </c>
      <c r="H36" s="30">
        <v>2400</v>
      </c>
      <c r="I36" s="22">
        <v>767</v>
      </c>
      <c r="J36" s="22">
        <v>1591</v>
      </c>
      <c r="K36" s="31">
        <v>75</v>
      </c>
      <c r="L36" s="32">
        <v>4833</v>
      </c>
      <c r="M36" s="30">
        <v>141</v>
      </c>
      <c r="N36" s="22">
        <v>116</v>
      </c>
      <c r="O36" s="41">
        <v>82.27</v>
      </c>
      <c r="P36" s="35"/>
      <c r="Q36" s="37"/>
    </row>
    <row r="37" spans="1:17" ht="17.25" customHeight="1">
      <c r="A37" s="24">
        <v>21</v>
      </c>
      <c r="B37" s="30">
        <v>203</v>
      </c>
      <c r="C37" s="22">
        <v>1016</v>
      </c>
      <c r="D37" s="22">
        <v>482</v>
      </c>
      <c r="E37" s="22">
        <v>3263</v>
      </c>
      <c r="F37" s="31">
        <v>76</v>
      </c>
      <c r="G37" s="32">
        <v>5040</v>
      </c>
      <c r="H37" s="30">
        <v>2574</v>
      </c>
      <c r="I37" s="22">
        <v>759</v>
      </c>
      <c r="J37" s="22">
        <v>1611</v>
      </c>
      <c r="K37" s="31">
        <v>96</v>
      </c>
      <c r="L37" s="32">
        <v>5040</v>
      </c>
      <c r="M37" s="30">
        <v>141</v>
      </c>
      <c r="N37" s="22">
        <v>118</v>
      </c>
      <c r="O37" s="41">
        <v>83.69</v>
      </c>
      <c r="P37" s="35"/>
      <c r="Q37" s="37"/>
    </row>
    <row r="38" spans="1:17" ht="17.25" customHeight="1">
      <c r="A38" s="24">
        <v>22</v>
      </c>
      <c r="B38" s="30">
        <v>171</v>
      </c>
      <c r="C38" s="22">
        <v>724</v>
      </c>
      <c r="D38" s="22">
        <v>412</v>
      </c>
      <c r="E38" s="22">
        <v>2471</v>
      </c>
      <c r="F38" s="31">
        <v>63</v>
      </c>
      <c r="G38" s="32">
        <v>3841</v>
      </c>
      <c r="H38" s="30">
        <v>1847</v>
      </c>
      <c r="I38" s="22">
        <v>617</v>
      </c>
      <c r="J38" s="22">
        <v>1329</v>
      </c>
      <c r="K38" s="31">
        <v>48</v>
      </c>
      <c r="L38" s="32">
        <v>3841</v>
      </c>
      <c r="M38" s="30">
        <v>141</v>
      </c>
      <c r="N38" s="22">
        <v>118</v>
      </c>
      <c r="O38" s="41">
        <v>83.69</v>
      </c>
      <c r="P38" s="35"/>
      <c r="Q38" s="37"/>
    </row>
    <row r="39" spans="1:17" ht="17.25" customHeight="1">
      <c r="A39" s="24">
        <v>23</v>
      </c>
      <c r="B39" s="30">
        <v>184</v>
      </c>
      <c r="C39" s="22">
        <v>826</v>
      </c>
      <c r="D39" s="22">
        <v>488</v>
      </c>
      <c r="E39" s="22">
        <v>2912</v>
      </c>
      <c r="F39" s="31">
        <v>113</v>
      </c>
      <c r="G39" s="32">
        <v>4523</v>
      </c>
      <c r="H39" s="30">
        <v>2364</v>
      </c>
      <c r="I39" s="22">
        <v>648</v>
      </c>
      <c r="J39" s="22">
        <v>1444</v>
      </c>
      <c r="K39" s="31">
        <v>67</v>
      </c>
      <c r="L39" s="32">
        <v>4523</v>
      </c>
      <c r="M39" s="30">
        <v>141</v>
      </c>
      <c r="N39" s="22">
        <v>121</v>
      </c>
      <c r="O39" s="41">
        <v>85.82</v>
      </c>
      <c r="P39" s="35"/>
      <c r="Q39" s="37"/>
    </row>
    <row r="40" spans="1:17" ht="17.25" customHeight="1">
      <c r="A40" s="24">
        <v>24</v>
      </c>
      <c r="B40" s="30">
        <v>160</v>
      </c>
      <c r="C40" s="22">
        <v>946</v>
      </c>
      <c r="D40" s="22">
        <v>458</v>
      </c>
      <c r="E40" s="22">
        <v>3132</v>
      </c>
      <c r="F40" s="31">
        <v>33</v>
      </c>
      <c r="G40" s="32">
        <v>4729</v>
      </c>
      <c r="H40" s="30">
        <v>2384</v>
      </c>
      <c r="I40" s="22">
        <v>745</v>
      </c>
      <c r="J40" s="22">
        <v>1485</v>
      </c>
      <c r="K40" s="31">
        <v>115</v>
      </c>
      <c r="L40" s="32">
        <v>4729</v>
      </c>
      <c r="M40" s="30">
        <v>141</v>
      </c>
      <c r="N40" s="22">
        <v>123</v>
      </c>
      <c r="O40" s="41">
        <v>87.23</v>
      </c>
      <c r="P40" s="35"/>
      <c r="Q40" s="37"/>
    </row>
    <row r="41" spans="1:17" ht="17.25" customHeight="1">
      <c r="A41" s="24">
        <v>25</v>
      </c>
      <c r="B41" s="30">
        <v>183</v>
      </c>
      <c r="C41" s="22">
        <v>982</v>
      </c>
      <c r="D41" s="22">
        <v>483</v>
      </c>
      <c r="E41" s="22">
        <v>2968</v>
      </c>
      <c r="F41" s="31">
        <v>40</v>
      </c>
      <c r="G41" s="32">
        <v>4656</v>
      </c>
      <c r="H41" s="30">
        <v>2357</v>
      </c>
      <c r="I41" s="22">
        <v>770</v>
      </c>
      <c r="J41" s="22">
        <v>1452</v>
      </c>
      <c r="K41" s="31">
        <v>77</v>
      </c>
      <c r="L41" s="32">
        <v>4656</v>
      </c>
      <c r="M41" s="30">
        <v>141</v>
      </c>
      <c r="N41" s="22">
        <v>122</v>
      </c>
      <c r="O41" s="41">
        <v>86.52</v>
      </c>
      <c r="P41" s="35"/>
      <c r="Q41" s="37"/>
    </row>
    <row r="42" spans="1:17" ht="17.25" customHeight="1">
      <c r="A42" s="24">
        <v>26</v>
      </c>
      <c r="B42" s="30">
        <v>160</v>
      </c>
      <c r="C42" s="22">
        <v>851</v>
      </c>
      <c r="D42" s="22">
        <v>399</v>
      </c>
      <c r="E42" s="22">
        <v>2890</v>
      </c>
      <c r="F42" s="31">
        <v>68</v>
      </c>
      <c r="G42" s="32">
        <v>4368</v>
      </c>
      <c r="H42" s="30">
        <v>2191</v>
      </c>
      <c r="I42" s="22">
        <v>609</v>
      </c>
      <c r="J42" s="22">
        <v>1358</v>
      </c>
      <c r="K42" s="31">
        <v>210</v>
      </c>
      <c r="L42" s="32">
        <v>4368</v>
      </c>
      <c r="M42" s="30">
        <v>141</v>
      </c>
      <c r="N42" s="22">
        <v>124</v>
      </c>
      <c r="O42" s="41">
        <v>87.94</v>
      </c>
      <c r="P42" s="35"/>
      <c r="Q42" s="37"/>
    </row>
    <row r="43" spans="1:17" ht="17.25" customHeight="1">
      <c r="A43" s="24">
        <v>27</v>
      </c>
      <c r="B43" s="30">
        <v>173</v>
      </c>
      <c r="C43" s="22">
        <v>857</v>
      </c>
      <c r="D43" s="22">
        <v>451</v>
      </c>
      <c r="E43" s="22">
        <v>2947</v>
      </c>
      <c r="F43" s="31">
        <v>15</v>
      </c>
      <c r="G43" s="32">
        <v>4443</v>
      </c>
      <c r="H43" s="30">
        <v>2343</v>
      </c>
      <c r="I43" s="22">
        <v>681</v>
      </c>
      <c r="J43" s="22">
        <v>1358</v>
      </c>
      <c r="K43" s="31">
        <v>61</v>
      </c>
      <c r="L43" s="32">
        <v>4443</v>
      </c>
      <c r="M43" s="30">
        <v>141</v>
      </c>
      <c r="N43" s="22">
        <v>127</v>
      </c>
      <c r="O43" s="41">
        <v>90.07</v>
      </c>
      <c r="P43" s="35"/>
      <c r="Q43" s="37"/>
    </row>
    <row r="44" spans="1:17" ht="17.25" customHeight="1">
      <c r="A44" s="24">
        <v>28</v>
      </c>
      <c r="B44" s="30">
        <v>190</v>
      </c>
      <c r="C44" s="22">
        <v>808</v>
      </c>
      <c r="D44" s="22">
        <v>363</v>
      </c>
      <c r="E44" s="22">
        <v>2601</v>
      </c>
      <c r="F44" s="31">
        <v>41</v>
      </c>
      <c r="G44" s="32">
        <v>4003</v>
      </c>
      <c r="H44" s="30">
        <v>1978</v>
      </c>
      <c r="I44" s="22">
        <v>595</v>
      </c>
      <c r="J44" s="22">
        <v>1386</v>
      </c>
      <c r="K44" s="31">
        <v>44</v>
      </c>
      <c r="L44" s="32">
        <v>4003</v>
      </c>
      <c r="M44" s="30">
        <v>141</v>
      </c>
      <c r="N44" s="22">
        <v>115</v>
      </c>
      <c r="O44" s="41">
        <v>81.56</v>
      </c>
      <c r="P44" s="35"/>
      <c r="Q44" s="37"/>
    </row>
    <row r="45" spans="1:17" ht="17.25" customHeight="1">
      <c r="A45" s="24">
        <v>29</v>
      </c>
      <c r="B45" s="30">
        <v>167</v>
      </c>
      <c r="C45" s="22">
        <v>649</v>
      </c>
      <c r="D45" s="22">
        <v>369</v>
      </c>
      <c r="E45" s="22">
        <v>2804</v>
      </c>
      <c r="F45" s="31">
        <v>44</v>
      </c>
      <c r="G45" s="32">
        <v>4033</v>
      </c>
      <c r="H45" s="30">
        <v>1932</v>
      </c>
      <c r="I45" s="22">
        <v>542</v>
      </c>
      <c r="J45" s="22">
        <v>1479</v>
      </c>
      <c r="K45" s="31">
        <v>80</v>
      </c>
      <c r="L45" s="32">
        <v>4033</v>
      </c>
      <c r="M45" s="30">
        <v>141</v>
      </c>
      <c r="N45" s="22">
        <v>118</v>
      </c>
      <c r="O45" s="41">
        <v>83.69</v>
      </c>
      <c r="P45" s="35"/>
      <c r="Q45" s="37"/>
    </row>
    <row r="46" spans="1:17" ht="17.25" customHeight="1">
      <c r="A46" s="24">
        <v>30</v>
      </c>
      <c r="B46" s="30">
        <v>148</v>
      </c>
      <c r="C46" s="22">
        <v>694</v>
      </c>
      <c r="D46" s="22">
        <v>333</v>
      </c>
      <c r="E46" s="22">
        <v>2875</v>
      </c>
      <c r="F46" s="31">
        <v>34</v>
      </c>
      <c r="G46" s="32">
        <v>4084</v>
      </c>
      <c r="H46" s="30">
        <v>2026</v>
      </c>
      <c r="I46" s="22">
        <v>559</v>
      </c>
      <c r="J46" s="22">
        <v>1431</v>
      </c>
      <c r="K46" s="31">
        <v>68</v>
      </c>
      <c r="L46" s="32">
        <v>4084</v>
      </c>
      <c r="M46" s="30">
        <v>141</v>
      </c>
      <c r="N46" s="22">
        <v>123</v>
      </c>
      <c r="O46" s="41">
        <v>87.23</v>
      </c>
      <c r="P46" s="35"/>
      <c r="Q46" s="37"/>
    </row>
    <row r="47" spans="1:17" ht="17.25" customHeight="1">
      <c r="A47" s="24">
        <v>31</v>
      </c>
      <c r="B47" s="30">
        <v>180</v>
      </c>
      <c r="C47" s="22">
        <v>856</v>
      </c>
      <c r="D47" s="22">
        <v>444</v>
      </c>
      <c r="E47" s="22">
        <v>3051</v>
      </c>
      <c r="F47" s="31">
        <v>40</v>
      </c>
      <c r="G47" s="32">
        <v>4571</v>
      </c>
      <c r="H47" s="30">
        <v>2366</v>
      </c>
      <c r="I47" s="22">
        <v>566</v>
      </c>
      <c r="J47" s="22">
        <v>1549</v>
      </c>
      <c r="K47" s="31">
        <v>90</v>
      </c>
      <c r="L47" s="32">
        <v>4571</v>
      </c>
      <c r="M47" s="30">
        <v>141</v>
      </c>
      <c r="N47" s="22">
        <v>127</v>
      </c>
      <c r="O47" s="41">
        <v>90.07</v>
      </c>
      <c r="P47" s="35"/>
      <c r="Q47" s="37"/>
    </row>
    <row r="48" spans="1:17" ht="17.25" customHeight="1">
      <c r="A48" s="24">
        <v>32</v>
      </c>
      <c r="B48" s="30">
        <v>188</v>
      </c>
      <c r="C48" s="22">
        <v>1031</v>
      </c>
      <c r="D48" s="22">
        <v>601</v>
      </c>
      <c r="E48" s="22">
        <v>3147</v>
      </c>
      <c r="F48" s="31">
        <v>0</v>
      </c>
      <c r="G48" s="32">
        <v>4967</v>
      </c>
      <c r="H48" s="30">
        <v>2453</v>
      </c>
      <c r="I48" s="22">
        <v>682</v>
      </c>
      <c r="J48" s="22">
        <v>1778</v>
      </c>
      <c r="K48" s="31">
        <v>54</v>
      </c>
      <c r="L48" s="32">
        <v>4967</v>
      </c>
      <c r="M48" s="30">
        <v>141</v>
      </c>
      <c r="N48" s="22">
        <v>116</v>
      </c>
      <c r="O48" s="41">
        <v>82.27</v>
      </c>
      <c r="P48" s="35"/>
      <c r="Q48" s="37"/>
    </row>
    <row r="49" spans="1:17" ht="17.25" customHeight="1">
      <c r="A49" s="24">
        <v>33</v>
      </c>
      <c r="B49" s="30">
        <v>262</v>
      </c>
      <c r="C49" s="22">
        <v>1429</v>
      </c>
      <c r="D49" s="22">
        <v>860</v>
      </c>
      <c r="E49" s="22">
        <v>3409</v>
      </c>
      <c r="F49" s="31">
        <v>67</v>
      </c>
      <c r="G49" s="32">
        <v>6027</v>
      </c>
      <c r="H49" s="30">
        <v>3072</v>
      </c>
      <c r="I49" s="22">
        <v>887</v>
      </c>
      <c r="J49" s="22">
        <v>1969</v>
      </c>
      <c r="K49" s="31">
        <v>99</v>
      </c>
      <c r="L49" s="32">
        <v>6027</v>
      </c>
      <c r="M49" s="30">
        <v>141</v>
      </c>
      <c r="N49" s="22">
        <v>124</v>
      </c>
      <c r="O49" s="41">
        <v>87.94</v>
      </c>
      <c r="P49" s="35"/>
      <c r="Q49" s="37"/>
    </row>
    <row r="50" spans="1:17" ht="17.25" customHeight="1">
      <c r="A50" s="24">
        <v>34</v>
      </c>
      <c r="B50" s="30">
        <v>283</v>
      </c>
      <c r="C50" s="22">
        <v>1925</v>
      </c>
      <c r="D50" s="22">
        <v>1007</v>
      </c>
      <c r="E50" s="22">
        <v>4343</v>
      </c>
      <c r="F50" s="31">
        <v>139</v>
      </c>
      <c r="G50" s="32">
        <v>7697</v>
      </c>
      <c r="H50" s="30">
        <v>3914</v>
      </c>
      <c r="I50" s="22">
        <v>1093</v>
      </c>
      <c r="J50" s="22">
        <v>2559</v>
      </c>
      <c r="K50" s="31">
        <v>131</v>
      </c>
      <c r="L50" s="32">
        <v>7697</v>
      </c>
      <c r="M50" s="30">
        <v>141</v>
      </c>
      <c r="N50" s="22">
        <v>126</v>
      </c>
      <c r="O50" s="41">
        <v>89.36</v>
      </c>
      <c r="P50" s="35"/>
      <c r="Q50" s="37"/>
    </row>
    <row r="51" spans="1:17" ht="17.25" customHeight="1">
      <c r="A51" s="24">
        <v>35</v>
      </c>
      <c r="B51" s="30">
        <v>296</v>
      </c>
      <c r="C51" s="22">
        <v>2036</v>
      </c>
      <c r="D51" s="22">
        <v>1127</v>
      </c>
      <c r="E51" s="22">
        <v>4939</v>
      </c>
      <c r="F51" s="31">
        <v>136</v>
      </c>
      <c r="G51" s="32">
        <v>8534</v>
      </c>
      <c r="H51" s="30">
        <v>4377</v>
      </c>
      <c r="I51" s="22">
        <v>1176</v>
      </c>
      <c r="J51" s="22">
        <v>2834</v>
      </c>
      <c r="K51" s="31">
        <v>147</v>
      </c>
      <c r="L51" s="32">
        <v>8534</v>
      </c>
      <c r="M51" s="30">
        <v>141</v>
      </c>
      <c r="N51" s="22">
        <v>122</v>
      </c>
      <c r="O51" s="41">
        <v>86.52</v>
      </c>
      <c r="P51" s="35"/>
      <c r="Q51" s="37"/>
    </row>
    <row r="52" spans="1:17" ht="17.25" customHeight="1">
      <c r="A52" s="24">
        <v>36</v>
      </c>
      <c r="B52" s="30">
        <v>302</v>
      </c>
      <c r="C52" s="22">
        <v>2127</v>
      </c>
      <c r="D52" s="22">
        <v>1373</v>
      </c>
      <c r="E52" s="22">
        <v>5066</v>
      </c>
      <c r="F52" s="31">
        <v>105</v>
      </c>
      <c r="G52" s="32">
        <v>8973</v>
      </c>
      <c r="H52" s="30">
        <v>4481</v>
      </c>
      <c r="I52" s="22">
        <v>1269</v>
      </c>
      <c r="J52" s="22">
        <v>2895</v>
      </c>
      <c r="K52" s="31">
        <v>328</v>
      </c>
      <c r="L52" s="32">
        <v>8973</v>
      </c>
      <c r="M52" s="30">
        <v>141</v>
      </c>
      <c r="N52" s="22">
        <v>116</v>
      </c>
      <c r="O52" s="41">
        <v>82.27</v>
      </c>
      <c r="P52" s="35"/>
      <c r="Q52" s="37"/>
    </row>
    <row r="53" spans="1:17" ht="17.25" customHeight="1">
      <c r="A53" s="24">
        <v>37</v>
      </c>
      <c r="B53" s="30">
        <v>251</v>
      </c>
      <c r="C53" s="22">
        <v>2073</v>
      </c>
      <c r="D53" s="22">
        <v>1196</v>
      </c>
      <c r="E53" s="22">
        <v>5881</v>
      </c>
      <c r="F53" s="31">
        <v>5</v>
      </c>
      <c r="G53" s="32">
        <v>9406</v>
      </c>
      <c r="H53" s="30">
        <v>4584</v>
      </c>
      <c r="I53" s="22">
        <v>1312</v>
      </c>
      <c r="J53" s="22">
        <v>3424</v>
      </c>
      <c r="K53" s="31">
        <v>86</v>
      </c>
      <c r="L53" s="32">
        <v>9406</v>
      </c>
      <c r="M53" s="30">
        <v>141</v>
      </c>
      <c r="N53" s="22">
        <v>116</v>
      </c>
      <c r="O53" s="41">
        <v>82.27</v>
      </c>
      <c r="P53" s="35"/>
      <c r="Q53" s="37"/>
    </row>
    <row r="54" spans="1:17" ht="17.25" customHeight="1">
      <c r="A54" s="24">
        <v>38</v>
      </c>
      <c r="B54" s="30">
        <v>273</v>
      </c>
      <c r="C54" s="22">
        <v>1821</v>
      </c>
      <c r="D54" s="22">
        <v>1209</v>
      </c>
      <c r="E54" s="22">
        <v>5722</v>
      </c>
      <c r="F54" s="31">
        <v>81</v>
      </c>
      <c r="G54" s="32">
        <v>9106</v>
      </c>
      <c r="H54" s="30">
        <v>4540</v>
      </c>
      <c r="I54" s="22">
        <v>1351</v>
      </c>
      <c r="J54" s="22">
        <v>3057</v>
      </c>
      <c r="K54" s="31">
        <v>158</v>
      </c>
      <c r="L54" s="32">
        <v>9106</v>
      </c>
      <c r="M54" s="30">
        <v>141</v>
      </c>
      <c r="N54" s="22">
        <v>114</v>
      </c>
      <c r="O54" s="41">
        <v>80.85</v>
      </c>
      <c r="P54" s="35"/>
      <c r="Q54" s="37"/>
    </row>
    <row r="55" spans="1:17" ht="17.25" customHeight="1">
      <c r="A55" s="24">
        <v>39</v>
      </c>
      <c r="B55" s="30">
        <v>242</v>
      </c>
      <c r="C55" s="22">
        <v>1396</v>
      </c>
      <c r="D55" s="22">
        <v>925</v>
      </c>
      <c r="E55" s="22">
        <v>5212</v>
      </c>
      <c r="F55" s="31">
        <v>74</v>
      </c>
      <c r="G55" s="32">
        <v>7849</v>
      </c>
      <c r="H55" s="30">
        <v>3933</v>
      </c>
      <c r="I55" s="22">
        <v>1107</v>
      </c>
      <c r="J55" s="22">
        <v>2598</v>
      </c>
      <c r="K55" s="31">
        <v>211</v>
      </c>
      <c r="L55" s="32">
        <v>7849</v>
      </c>
      <c r="M55" s="30">
        <v>141</v>
      </c>
      <c r="N55" s="22">
        <v>116</v>
      </c>
      <c r="O55" s="41">
        <v>82.27</v>
      </c>
      <c r="P55" s="35"/>
      <c r="Q55" s="37"/>
    </row>
    <row r="56" spans="1:17" ht="17.25" customHeight="1">
      <c r="A56" s="24">
        <v>40</v>
      </c>
      <c r="B56" s="30">
        <v>180</v>
      </c>
      <c r="C56" s="22">
        <v>1174</v>
      </c>
      <c r="D56" s="22">
        <v>741</v>
      </c>
      <c r="E56" s="22">
        <v>4182</v>
      </c>
      <c r="F56" s="31">
        <v>136</v>
      </c>
      <c r="G56" s="32">
        <v>6413</v>
      </c>
      <c r="H56" s="30">
        <v>3202</v>
      </c>
      <c r="I56" s="22">
        <v>911</v>
      </c>
      <c r="J56" s="22">
        <v>2212</v>
      </c>
      <c r="K56" s="31">
        <v>88</v>
      </c>
      <c r="L56" s="32">
        <v>6413</v>
      </c>
      <c r="M56" s="30">
        <v>141</v>
      </c>
      <c r="N56" s="22">
        <v>119</v>
      </c>
      <c r="O56" s="41">
        <v>84.4</v>
      </c>
      <c r="P56" s="35"/>
      <c r="Q56" s="37"/>
    </row>
    <row r="57" spans="1:17" ht="17.25" customHeight="1">
      <c r="A57" s="24">
        <v>41</v>
      </c>
      <c r="B57" s="30">
        <v>205</v>
      </c>
      <c r="C57" s="22">
        <v>898</v>
      </c>
      <c r="D57" s="22">
        <v>619</v>
      </c>
      <c r="E57" s="22">
        <v>3626</v>
      </c>
      <c r="F57" s="31">
        <v>132</v>
      </c>
      <c r="G57" s="32">
        <v>5480</v>
      </c>
      <c r="H57" s="30">
        <v>2610</v>
      </c>
      <c r="I57" s="22">
        <v>861</v>
      </c>
      <c r="J57" s="22">
        <v>1932</v>
      </c>
      <c r="K57" s="31">
        <v>77</v>
      </c>
      <c r="L57" s="32">
        <v>5480</v>
      </c>
      <c r="M57" s="30">
        <v>141</v>
      </c>
      <c r="N57" s="22">
        <v>118</v>
      </c>
      <c r="O57" s="41">
        <v>83.69</v>
      </c>
      <c r="P57" s="35"/>
      <c r="Q57" s="37"/>
    </row>
    <row r="58" spans="1:17" ht="17.25" customHeight="1">
      <c r="A58" s="24">
        <v>42</v>
      </c>
      <c r="B58" s="30">
        <v>225</v>
      </c>
      <c r="C58" s="22">
        <v>878</v>
      </c>
      <c r="D58" s="22">
        <v>520</v>
      </c>
      <c r="E58" s="22">
        <v>3659</v>
      </c>
      <c r="F58" s="31">
        <v>26</v>
      </c>
      <c r="G58" s="32">
        <v>5308</v>
      </c>
      <c r="H58" s="30">
        <v>2478</v>
      </c>
      <c r="I58" s="22">
        <v>775</v>
      </c>
      <c r="J58" s="22">
        <v>1960</v>
      </c>
      <c r="K58" s="31">
        <v>95</v>
      </c>
      <c r="L58" s="32">
        <v>5308</v>
      </c>
      <c r="M58" s="30">
        <v>141</v>
      </c>
      <c r="N58" s="22">
        <v>121</v>
      </c>
      <c r="O58" s="41">
        <v>85.82</v>
      </c>
      <c r="P58" s="35"/>
      <c r="Q58" s="37"/>
    </row>
    <row r="59" spans="1:19" ht="17.25" customHeight="1">
      <c r="A59" s="24">
        <v>43</v>
      </c>
      <c r="B59" s="30">
        <v>213</v>
      </c>
      <c r="C59" s="22">
        <v>914</v>
      </c>
      <c r="D59" s="22">
        <v>523</v>
      </c>
      <c r="E59" s="22">
        <v>4127</v>
      </c>
      <c r="F59" s="31">
        <v>11</v>
      </c>
      <c r="G59" s="32">
        <v>5788</v>
      </c>
      <c r="H59" s="30">
        <v>2731</v>
      </c>
      <c r="I59" s="22">
        <v>795</v>
      </c>
      <c r="J59" s="22">
        <v>2194</v>
      </c>
      <c r="K59" s="31">
        <v>68</v>
      </c>
      <c r="L59" s="32">
        <v>5788</v>
      </c>
      <c r="M59" s="30">
        <v>141</v>
      </c>
      <c r="N59" s="22">
        <v>115</v>
      </c>
      <c r="O59" s="41">
        <v>81.56</v>
      </c>
      <c r="P59" s="35"/>
      <c r="Q59" s="37"/>
      <c r="S59" s="11"/>
    </row>
    <row r="60" spans="1:17" ht="17.25" customHeight="1">
      <c r="A60" s="24">
        <v>44</v>
      </c>
      <c r="B60" s="30">
        <v>164</v>
      </c>
      <c r="C60" s="22">
        <v>785</v>
      </c>
      <c r="D60" s="22">
        <v>542</v>
      </c>
      <c r="E60" s="22">
        <v>3275</v>
      </c>
      <c r="F60" s="31">
        <v>74</v>
      </c>
      <c r="G60" s="32">
        <v>4840</v>
      </c>
      <c r="H60" s="30">
        <v>2323</v>
      </c>
      <c r="I60" s="22">
        <v>738</v>
      </c>
      <c r="J60" s="22">
        <v>1743</v>
      </c>
      <c r="K60" s="31">
        <v>36</v>
      </c>
      <c r="L60" s="32">
        <v>4840</v>
      </c>
      <c r="M60" s="30">
        <v>141</v>
      </c>
      <c r="N60" s="22">
        <v>118</v>
      </c>
      <c r="O60" s="41">
        <v>83.69</v>
      </c>
      <c r="P60" s="35"/>
      <c r="Q60" s="37"/>
    </row>
    <row r="61" spans="1:17" ht="17.25" customHeight="1">
      <c r="A61" s="24">
        <v>45</v>
      </c>
      <c r="B61" s="30">
        <v>190</v>
      </c>
      <c r="C61" s="22">
        <v>729</v>
      </c>
      <c r="D61" s="22">
        <v>495</v>
      </c>
      <c r="E61" s="22">
        <v>3459</v>
      </c>
      <c r="F61" s="31">
        <v>16</v>
      </c>
      <c r="G61" s="32">
        <v>4889</v>
      </c>
      <c r="H61" s="30">
        <v>2293</v>
      </c>
      <c r="I61" s="22">
        <v>695</v>
      </c>
      <c r="J61" s="22">
        <v>1856</v>
      </c>
      <c r="K61" s="31">
        <v>45</v>
      </c>
      <c r="L61" s="32">
        <v>4889</v>
      </c>
      <c r="M61" s="30">
        <v>141</v>
      </c>
      <c r="N61" s="22">
        <v>116</v>
      </c>
      <c r="O61" s="41">
        <v>82.27</v>
      </c>
      <c r="P61" s="35"/>
      <c r="Q61" s="37"/>
    </row>
    <row r="62" spans="1:17" ht="17.25" customHeight="1">
      <c r="A62" s="24">
        <v>46</v>
      </c>
      <c r="B62" s="30">
        <v>162</v>
      </c>
      <c r="C62" s="22">
        <v>723</v>
      </c>
      <c r="D62" s="22">
        <v>487</v>
      </c>
      <c r="E62" s="22">
        <v>3231</v>
      </c>
      <c r="F62" s="31">
        <v>23</v>
      </c>
      <c r="G62" s="32">
        <v>4626</v>
      </c>
      <c r="H62" s="30">
        <v>2062</v>
      </c>
      <c r="I62" s="22">
        <v>664</v>
      </c>
      <c r="J62" s="22">
        <v>1847</v>
      </c>
      <c r="K62" s="31">
        <v>53</v>
      </c>
      <c r="L62" s="32">
        <v>4626</v>
      </c>
      <c r="M62" s="30">
        <v>141</v>
      </c>
      <c r="N62" s="22">
        <v>117</v>
      </c>
      <c r="O62" s="41">
        <v>82.98</v>
      </c>
      <c r="P62" s="35"/>
      <c r="Q62" s="37"/>
    </row>
    <row r="63" spans="1:17" ht="17.25" customHeight="1">
      <c r="A63" s="24">
        <v>47</v>
      </c>
      <c r="B63" s="30">
        <v>166</v>
      </c>
      <c r="C63" s="22">
        <v>717</v>
      </c>
      <c r="D63" s="22">
        <v>478</v>
      </c>
      <c r="E63" s="22">
        <v>3566</v>
      </c>
      <c r="F63" s="31">
        <v>33</v>
      </c>
      <c r="G63" s="32">
        <v>4960</v>
      </c>
      <c r="H63" s="30">
        <v>2387</v>
      </c>
      <c r="I63" s="22">
        <v>755</v>
      </c>
      <c r="J63" s="22">
        <v>1753</v>
      </c>
      <c r="K63" s="31">
        <v>65</v>
      </c>
      <c r="L63" s="32">
        <v>4960</v>
      </c>
      <c r="M63" s="30">
        <v>141</v>
      </c>
      <c r="N63" s="22">
        <v>117</v>
      </c>
      <c r="O63" s="41">
        <v>82.98</v>
      </c>
      <c r="P63" s="35"/>
      <c r="Q63" s="37"/>
    </row>
    <row r="64" spans="1:17" ht="17.25" customHeight="1">
      <c r="A64" s="24">
        <v>48</v>
      </c>
      <c r="B64" s="30">
        <v>174</v>
      </c>
      <c r="C64" s="22">
        <v>755</v>
      </c>
      <c r="D64" s="22">
        <v>447</v>
      </c>
      <c r="E64" s="22">
        <v>3520</v>
      </c>
      <c r="F64" s="31">
        <v>4</v>
      </c>
      <c r="G64" s="32">
        <v>4900</v>
      </c>
      <c r="H64" s="30">
        <v>2369</v>
      </c>
      <c r="I64" s="22">
        <v>664</v>
      </c>
      <c r="J64" s="22">
        <v>1829</v>
      </c>
      <c r="K64" s="31">
        <v>38</v>
      </c>
      <c r="L64" s="32">
        <v>4900</v>
      </c>
      <c r="M64" s="30">
        <v>141</v>
      </c>
      <c r="N64" s="22">
        <v>116</v>
      </c>
      <c r="O64" s="41">
        <v>82.27</v>
      </c>
      <c r="P64" s="35"/>
      <c r="Q64" s="37"/>
    </row>
    <row r="65" spans="1:17" ht="17.25" customHeight="1">
      <c r="A65" s="24">
        <v>49</v>
      </c>
      <c r="B65" s="30">
        <v>201</v>
      </c>
      <c r="C65" s="22">
        <v>706</v>
      </c>
      <c r="D65" s="22">
        <v>448</v>
      </c>
      <c r="E65" s="22">
        <v>3474</v>
      </c>
      <c r="F65" s="31">
        <v>7</v>
      </c>
      <c r="G65" s="32">
        <v>4836</v>
      </c>
      <c r="H65" s="30">
        <v>2300</v>
      </c>
      <c r="I65" s="22">
        <v>752</v>
      </c>
      <c r="J65" s="22">
        <v>1730</v>
      </c>
      <c r="K65" s="31">
        <v>54</v>
      </c>
      <c r="L65" s="32">
        <v>4836</v>
      </c>
      <c r="M65" s="30">
        <v>141</v>
      </c>
      <c r="N65" s="22">
        <v>119</v>
      </c>
      <c r="O65" s="41">
        <v>84.4</v>
      </c>
      <c r="P65" s="35"/>
      <c r="Q65" s="37"/>
    </row>
    <row r="66" spans="1:17" ht="17.25" customHeight="1">
      <c r="A66" s="24">
        <v>50</v>
      </c>
      <c r="B66" s="30">
        <v>195</v>
      </c>
      <c r="C66" s="22">
        <v>684</v>
      </c>
      <c r="D66" s="22">
        <v>395</v>
      </c>
      <c r="E66" s="22">
        <v>3518</v>
      </c>
      <c r="F66" s="31">
        <v>21</v>
      </c>
      <c r="G66" s="32">
        <v>4813</v>
      </c>
      <c r="H66" s="30">
        <v>2236</v>
      </c>
      <c r="I66" s="22">
        <v>744</v>
      </c>
      <c r="J66" s="22">
        <v>1796</v>
      </c>
      <c r="K66" s="31">
        <v>37</v>
      </c>
      <c r="L66" s="32">
        <v>4813</v>
      </c>
      <c r="M66" s="30">
        <v>141</v>
      </c>
      <c r="N66" s="22">
        <v>117</v>
      </c>
      <c r="O66" s="41">
        <v>82.98</v>
      </c>
      <c r="P66" s="35"/>
      <c r="Q66" s="37"/>
    </row>
    <row r="67" spans="1:17" ht="17.25" customHeight="1">
      <c r="A67" s="24">
        <v>51</v>
      </c>
      <c r="B67" s="30">
        <v>224</v>
      </c>
      <c r="C67" s="22">
        <v>682</v>
      </c>
      <c r="D67" s="22">
        <v>351</v>
      </c>
      <c r="E67" s="22">
        <v>3184</v>
      </c>
      <c r="F67" s="31">
        <v>22</v>
      </c>
      <c r="G67" s="32">
        <v>4463</v>
      </c>
      <c r="H67" s="30">
        <v>2086</v>
      </c>
      <c r="I67" s="22">
        <v>740</v>
      </c>
      <c r="J67" s="22">
        <v>1585</v>
      </c>
      <c r="K67" s="31">
        <v>52</v>
      </c>
      <c r="L67" s="32">
        <v>4463</v>
      </c>
      <c r="M67" s="30">
        <v>141</v>
      </c>
      <c r="N67" s="22">
        <v>113</v>
      </c>
      <c r="O67" s="41">
        <v>80.14</v>
      </c>
      <c r="P67" s="35"/>
      <c r="Q67" s="37"/>
    </row>
    <row r="68" spans="1:17" ht="17.25" customHeight="1" thickBot="1">
      <c r="A68" s="42">
        <v>52</v>
      </c>
      <c r="B68" s="45">
        <v>162</v>
      </c>
      <c r="C68" s="46">
        <v>454</v>
      </c>
      <c r="D68" s="46">
        <v>277</v>
      </c>
      <c r="E68" s="46">
        <v>2904</v>
      </c>
      <c r="F68" s="47">
        <v>9</v>
      </c>
      <c r="G68" s="43">
        <v>3806</v>
      </c>
      <c r="H68" s="45">
        <v>1687</v>
      </c>
      <c r="I68" s="46">
        <v>577</v>
      </c>
      <c r="J68" s="46">
        <v>1506</v>
      </c>
      <c r="K68" s="47">
        <v>36</v>
      </c>
      <c r="L68" s="43">
        <v>3806</v>
      </c>
      <c r="M68" s="45">
        <v>141</v>
      </c>
      <c r="N68" s="46">
        <v>109</v>
      </c>
      <c r="O68" s="52">
        <v>77.3</v>
      </c>
      <c r="P68" s="35"/>
      <c r="Q68" s="37"/>
    </row>
    <row r="69" spans="1:17" ht="17.25" customHeight="1" thickBot="1">
      <c r="A69" s="44" t="s">
        <v>36</v>
      </c>
      <c r="B69" s="48">
        <f aca="true" t="shared" si="0" ref="B69:L69">SUM(B17:B68)</f>
        <v>11569</v>
      </c>
      <c r="C69" s="49">
        <f t="shared" si="0"/>
        <v>52301</v>
      </c>
      <c r="D69" s="49">
        <f t="shared" si="0"/>
        <v>28679</v>
      </c>
      <c r="E69" s="49">
        <f t="shared" si="0"/>
        <v>186374</v>
      </c>
      <c r="F69" s="50">
        <f t="shared" si="0"/>
        <v>2709</v>
      </c>
      <c r="G69" s="51">
        <f t="shared" si="0"/>
        <v>281632</v>
      </c>
      <c r="H69" s="48">
        <f t="shared" si="0"/>
        <v>139440</v>
      </c>
      <c r="I69" s="49">
        <f t="shared" si="0"/>
        <v>42479</v>
      </c>
      <c r="J69" s="49">
        <f t="shared" si="0"/>
        <v>95194</v>
      </c>
      <c r="K69" s="50">
        <f t="shared" si="0"/>
        <v>4519</v>
      </c>
      <c r="L69" s="51">
        <f t="shared" si="0"/>
        <v>281632</v>
      </c>
      <c r="M69" s="48">
        <v>141</v>
      </c>
      <c r="N69" s="53">
        <v>121</v>
      </c>
      <c r="O69" s="54">
        <f>(N69*100/M69)</f>
        <v>85.81560283687944</v>
      </c>
      <c r="P69" s="38"/>
      <c r="Q69" s="39"/>
    </row>
    <row r="70" spans="1:17" s="57" customFormat="1" ht="17.25" customHeight="1">
      <c r="A70" s="1" t="s">
        <v>43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62" t="s">
        <v>45</v>
      </c>
      <c r="O70" s="63" t="s">
        <v>45</v>
      </c>
      <c r="P70" s="38"/>
      <c r="Q70" s="39"/>
    </row>
    <row r="71" spans="1:17" s="57" customFormat="1" ht="17.25" customHeight="1">
      <c r="A71" s="61" t="s">
        <v>44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39"/>
      <c r="P71" s="38"/>
      <c r="Q71" s="39"/>
    </row>
    <row r="72" spans="1:16" s="57" customFormat="1" ht="11.25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P72" s="60"/>
    </row>
    <row r="73" spans="1:13" ht="11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6" s="67" customFormat="1" ht="16.5" thickBot="1">
      <c r="A74" s="17" t="s">
        <v>46</v>
      </c>
      <c r="P74" s="68"/>
    </row>
    <row r="75" spans="1:16" s="75" customFormat="1" ht="13.5" customHeight="1" thickBot="1">
      <c r="A75" s="124" t="s">
        <v>7</v>
      </c>
      <c r="B75" s="137" t="s">
        <v>12</v>
      </c>
      <c r="C75" s="137"/>
      <c r="D75" s="137"/>
      <c r="E75" s="137"/>
      <c r="F75" s="137"/>
      <c r="G75" s="137"/>
      <c r="H75" s="130" t="s">
        <v>13</v>
      </c>
      <c r="I75" s="130"/>
      <c r="J75" s="130"/>
      <c r="K75" s="130"/>
      <c r="L75" s="133"/>
      <c r="M75" s="130" t="s">
        <v>14</v>
      </c>
      <c r="N75" s="132" t="s">
        <v>15</v>
      </c>
      <c r="O75" s="134" t="s">
        <v>16</v>
      </c>
      <c r="P75" s="74"/>
    </row>
    <row r="76" spans="1:16" s="75" customFormat="1" ht="12" thickBot="1">
      <c r="A76" s="142"/>
      <c r="B76" s="84" t="s">
        <v>17</v>
      </c>
      <c r="C76" s="85" t="s">
        <v>18</v>
      </c>
      <c r="D76" s="85" t="s">
        <v>19</v>
      </c>
      <c r="E76" s="85" t="s">
        <v>20</v>
      </c>
      <c r="F76" s="86" t="s">
        <v>21</v>
      </c>
      <c r="G76" s="87" t="s">
        <v>9</v>
      </c>
      <c r="H76" s="84" t="s">
        <v>22</v>
      </c>
      <c r="I76" s="85" t="s">
        <v>23</v>
      </c>
      <c r="J76" s="85" t="s">
        <v>24</v>
      </c>
      <c r="K76" s="86" t="s">
        <v>21</v>
      </c>
      <c r="L76" s="88" t="s">
        <v>9</v>
      </c>
      <c r="M76" s="131"/>
      <c r="N76" s="133"/>
      <c r="O76" s="135"/>
      <c r="P76" s="74"/>
    </row>
    <row r="77" spans="1:15" ht="15" customHeight="1" thickBot="1">
      <c r="A77" s="36" t="s">
        <v>10</v>
      </c>
      <c r="B77" s="94">
        <v>11569</v>
      </c>
      <c r="C77" s="95">
        <v>52301</v>
      </c>
      <c r="D77" s="95">
        <v>28679</v>
      </c>
      <c r="E77" s="95">
        <v>186374</v>
      </c>
      <c r="F77" s="96">
        <v>2709</v>
      </c>
      <c r="G77" s="97">
        <v>281632</v>
      </c>
      <c r="H77" s="94">
        <v>139440</v>
      </c>
      <c r="I77" s="95">
        <v>42479</v>
      </c>
      <c r="J77" s="95">
        <v>95194</v>
      </c>
      <c r="K77" s="96">
        <v>4519</v>
      </c>
      <c r="L77" s="97">
        <v>281632</v>
      </c>
      <c r="M77" s="83">
        <v>141</v>
      </c>
      <c r="N77" s="64">
        <v>121</v>
      </c>
      <c r="O77" s="65">
        <f>(N77*100/M77)</f>
        <v>85.81560283687944</v>
      </c>
    </row>
    <row r="78" spans="1:15" ht="15.75" customHeight="1" thickBot="1">
      <c r="A78" s="66" t="s">
        <v>9</v>
      </c>
      <c r="B78" s="89">
        <f aca="true" t="shared" si="1" ref="B78:L78">B69</f>
        <v>11569</v>
      </c>
      <c r="C78" s="90">
        <f t="shared" si="1"/>
        <v>52301</v>
      </c>
      <c r="D78" s="90">
        <f t="shared" si="1"/>
        <v>28679</v>
      </c>
      <c r="E78" s="90">
        <f t="shared" si="1"/>
        <v>186374</v>
      </c>
      <c r="F78" s="91">
        <f t="shared" si="1"/>
        <v>2709</v>
      </c>
      <c r="G78" s="92">
        <f t="shared" si="1"/>
        <v>281632</v>
      </c>
      <c r="H78" s="89">
        <f t="shared" si="1"/>
        <v>139440</v>
      </c>
      <c r="I78" s="90">
        <f t="shared" si="1"/>
        <v>42479</v>
      </c>
      <c r="J78" s="90">
        <f t="shared" si="1"/>
        <v>95194</v>
      </c>
      <c r="K78" s="91">
        <f t="shared" si="1"/>
        <v>4519</v>
      </c>
      <c r="L78" s="93">
        <f t="shared" si="1"/>
        <v>281632</v>
      </c>
      <c r="M78" s="48">
        <v>141</v>
      </c>
      <c r="N78" s="53">
        <v>121</v>
      </c>
      <c r="O78" s="54">
        <f>(N78*100/M78)</f>
        <v>85.81560283687944</v>
      </c>
    </row>
    <row r="79" ht="11.25">
      <c r="A79" s="1" t="s">
        <v>43</v>
      </c>
    </row>
    <row r="80" ht="11.25">
      <c r="A80" s="61" t="s">
        <v>44</v>
      </c>
    </row>
    <row r="81" ht="11.25">
      <c r="A81" s="10"/>
    </row>
    <row r="82" spans="1:13" ht="11.2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6" s="4" customFormat="1" ht="16.5" thickBot="1">
      <c r="A83" s="67" t="s">
        <v>47</v>
      </c>
      <c r="P83" s="13"/>
    </row>
    <row r="84" spans="1:56" s="75" customFormat="1" ht="15.75" customHeight="1" thickBot="1">
      <c r="A84" s="124" t="s">
        <v>7</v>
      </c>
      <c r="B84" s="136" t="s">
        <v>8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76"/>
      <c r="BC84" s="77"/>
      <c r="BD84" s="78"/>
    </row>
    <row r="85" spans="1:56" s="75" customFormat="1" ht="12" thickBot="1">
      <c r="A85" s="125"/>
      <c r="B85" s="79">
        <v>1</v>
      </c>
      <c r="C85" s="80">
        <v>2</v>
      </c>
      <c r="D85" s="80">
        <v>3</v>
      </c>
      <c r="E85" s="80">
        <v>4</v>
      </c>
      <c r="F85" s="80">
        <v>5</v>
      </c>
      <c r="G85" s="80">
        <v>6</v>
      </c>
      <c r="H85" s="80">
        <v>7</v>
      </c>
      <c r="I85" s="80">
        <v>8</v>
      </c>
      <c r="J85" s="80">
        <v>9</v>
      </c>
      <c r="K85" s="80">
        <v>10</v>
      </c>
      <c r="L85" s="80">
        <v>11</v>
      </c>
      <c r="M85" s="80">
        <v>12</v>
      </c>
      <c r="N85" s="80">
        <v>13</v>
      </c>
      <c r="O85" s="80">
        <v>14</v>
      </c>
      <c r="P85" s="80">
        <v>15</v>
      </c>
      <c r="Q85" s="80">
        <v>16</v>
      </c>
      <c r="R85" s="80">
        <v>17</v>
      </c>
      <c r="S85" s="80">
        <v>18</v>
      </c>
      <c r="T85" s="80">
        <v>19</v>
      </c>
      <c r="U85" s="80">
        <v>20</v>
      </c>
      <c r="V85" s="80">
        <v>21</v>
      </c>
      <c r="W85" s="80">
        <v>22</v>
      </c>
      <c r="X85" s="80">
        <v>23</v>
      </c>
      <c r="Y85" s="80">
        <v>24</v>
      </c>
      <c r="Z85" s="80">
        <v>25</v>
      </c>
      <c r="AA85" s="80">
        <v>26</v>
      </c>
      <c r="AB85" s="80">
        <v>27</v>
      </c>
      <c r="AC85" s="80">
        <v>28</v>
      </c>
      <c r="AD85" s="80">
        <v>29</v>
      </c>
      <c r="AE85" s="80">
        <v>30</v>
      </c>
      <c r="AF85" s="80">
        <v>31</v>
      </c>
      <c r="AG85" s="80">
        <v>32</v>
      </c>
      <c r="AH85" s="80">
        <v>33</v>
      </c>
      <c r="AI85" s="80">
        <v>34</v>
      </c>
      <c r="AJ85" s="80">
        <v>35</v>
      </c>
      <c r="AK85" s="80">
        <v>36</v>
      </c>
      <c r="AL85" s="80">
        <v>37</v>
      </c>
      <c r="AM85" s="80">
        <v>38</v>
      </c>
      <c r="AN85" s="80">
        <v>39</v>
      </c>
      <c r="AO85" s="80">
        <v>40</v>
      </c>
      <c r="AP85" s="80">
        <v>41</v>
      </c>
      <c r="AQ85" s="80">
        <v>42</v>
      </c>
      <c r="AR85" s="80">
        <v>43</v>
      </c>
      <c r="AS85" s="80">
        <v>44</v>
      </c>
      <c r="AT85" s="80">
        <v>45</v>
      </c>
      <c r="AU85" s="80">
        <v>46</v>
      </c>
      <c r="AV85" s="80">
        <v>47</v>
      </c>
      <c r="AW85" s="80">
        <v>48</v>
      </c>
      <c r="AX85" s="80">
        <v>49</v>
      </c>
      <c r="AY85" s="80">
        <v>50</v>
      </c>
      <c r="AZ85" s="80">
        <v>51</v>
      </c>
      <c r="BA85" s="80">
        <v>52</v>
      </c>
      <c r="BB85" s="81" t="s">
        <v>9</v>
      </c>
      <c r="BC85" s="82"/>
      <c r="BD85" s="78"/>
    </row>
    <row r="86" spans="1:56" ht="15.75" customHeight="1" thickBot="1">
      <c r="A86" s="69" t="s">
        <v>10</v>
      </c>
      <c r="B86" s="71">
        <v>4982</v>
      </c>
      <c r="C86" s="71">
        <v>5452</v>
      </c>
      <c r="D86" s="71">
        <v>4884</v>
      </c>
      <c r="E86" s="71">
        <v>5039</v>
      </c>
      <c r="F86" s="71">
        <v>5201</v>
      </c>
      <c r="G86" s="71">
        <v>4772</v>
      </c>
      <c r="H86" s="71">
        <v>4750</v>
      </c>
      <c r="I86" s="71">
        <v>5642</v>
      </c>
      <c r="J86" s="71">
        <v>6042</v>
      </c>
      <c r="K86" s="71">
        <v>6490</v>
      </c>
      <c r="L86" s="71">
        <v>6872</v>
      </c>
      <c r="M86" s="71">
        <v>5874</v>
      </c>
      <c r="N86" s="71">
        <v>4963</v>
      </c>
      <c r="O86" s="71">
        <v>5629</v>
      </c>
      <c r="P86" s="71">
        <v>5545</v>
      </c>
      <c r="Q86" s="71">
        <v>4921</v>
      </c>
      <c r="R86" s="71">
        <v>4635</v>
      </c>
      <c r="S86" s="71">
        <v>4405</v>
      </c>
      <c r="T86" s="71">
        <v>4729</v>
      </c>
      <c r="U86" s="71">
        <v>4833</v>
      </c>
      <c r="V86" s="71">
        <v>5040</v>
      </c>
      <c r="W86" s="71">
        <v>3841</v>
      </c>
      <c r="X86" s="71">
        <v>4523</v>
      </c>
      <c r="Y86" s="71">
        <v>4729</v>
      </c>
      <c r="Z86" s="71">
        <v>4656</v>
      </c>
      <c r="AA86" s="71">
        <v>4368</v>
      </c>
      <c r="AB86" s="71">
        <v>4443</v>
      </c>
      <c r="AC86" s="71">
        <v>4003</v>
      </c>
      <c r="AD86" s="71">
        <v>4033</v>
      </c>
      <c r="AE86" s="71">
        <v>4084</v>
      </c>
      <c r="AF86" s="71">
        <v>4571</v>
      </c>
      <c r="AG86" s="71">
        <v>4967</v>
      </c>
      <c r="AH86" s="71">
        <v>6027</v>
      </c>
      <c r="AI86" s="71">
        <v>7697</v>
      </c>
      <c r="AJ86" s="71">
        <v>8534</v>
      </c>
      <c r="AK86" s="71">
        <v>8973</v>
      </c>
      <c r="AL86" s="71">
        <v>9406</v>
      </c>
      <c r="AM86" s="71">
        <v>9106</v>
      </c>
      <c r="AN86" s="71">
        <v>7849</v>
      </c>
      <c r="AO86" s="71">
        <v>6413</v>
      </c>
      <c r="AP86" s="71">
        <v>5480</v>
      </c>
      <c r="AQ86" s="71">
        <v>5308</v>
      </c>
      <c r="AR86" s="71">
        <v>5788</v>
      </c>
      <c r="AS86" s="71">
        <v>4840</v>
      </c>
      <c r="AT86" s="71">
        <v>4889</v>
      </c>
      <c r="AU86" s="71">
        <v>4626</v>
      </c>
      <c r="AV86" s="71">
        <v>4960</v>
      </c>
      <c r="AW86" s="71">
        <v>4900</v>
      </c>
      <c r="AX86" s="71">
        <v>4836</v>
      </c>
      <c r="AY86" s="71">
        <v>4813</v>
      </c>
      <c r="AZ86" s="71">
        <v>4463</v>
      </c>
      <c r="BA86" s="71">
        <v>3806</v>
      </c>
      <c r="BB86" s="72">
        <f>SUM(B86:BA86)</f>
        <v>281632</v>
      </c>
      <c r="BC86" s="8"/>
      <c r="BD86" s="9"/>
    </row>
    <row r="87" spans="1:54" s="4" customFormat="1" ht="12" thickBot="1">
      <c r="A87" s="73" t="s">
        <v>9</v>
      </c>
      <c r="B87" s="48">
        <f>G17</f>
        <v>4982</v>
      </c>
      <c r="C87" s="49">
        <f>G18</f>
        <v>5452</v>
      </c>
      <c r="D87" s="49">
        <f>G19</f>
        <v>4884</v>
      </c>
      <c r="E87" s="49">
        <f>G20</f>
        <v>5039</v>
      </c>
      <c r="F87" s="49">
        <f>G21</f>
        <v>5201</v>
      </c>
      <c r="G87" s="49">
        <f>G22</f>
        <v>4772</v>
      </c>
      <c r="H87" s="49">
        <f>G23</f>
        <v>4750</v>
      </c>
      <c r="I87" s="49">
        <f>G24</f>
        <v>5642</v>
      </c>
      <c r="J87" s="49">
        <f>G25</f>
        <v>6042</v>
      </c>
      <c r="K87" s="49">
        <f>G26</f>
        <v>6490</v>
      </c>
      <c r="L87" s="49">
        <f>G27</f>
        <v>6872</v>
      </c>
      <c r="M87" s="49">
        <f>G28</f>
        <v>5874</v>
      </c>
      <c r="N87" s="49">
        <f>G29</f>
        <v>4963</v>
      </c>
      <c r="O87" s="49">
        <f>G30</f>
        <v>5629</v>
      </c>
      <c r="P87" s="49">
        <f>G31</f>
        <v>5545</v>
      </c>
      <c r="Q87" s="49">
        <f>G32</f>
        <v>4921</v>
      </c>
      <c r="R87" s="49">
        <f>G33</f>
        <v>4635</v>
      </c>
      <c r="S87" s="49">
        <f>G34</f>
        <v>4405</v>
      </c>
      <c r="T87" s="49">
        <f>G35</f>
        <v>4729</v>
      </c>
      <c r="U87" s="49">
        <f>G36</f>
        <v>4833</v>
      </c>
      <c r="V87" s="49">
        <f>G37</f>
        <v>5040</v>
      </c>
      <c r="W87" s="49">
        <f>G38</f>
        <v>3841</v>
      </c>
      <c r="X87" s="49">
        <f>G39</f>
        <v>4523</v>
      </c>
      <c r="Y87" s="49">
        <f>G40</f>
        <v>4729</v>
      </c>
      <c r="Z87" s="49">
        <f>G41</f>
        <v>4656</v>
      </c>
      <c r="AA87" s="49">
        <f>G42</f>
        <v>4368</v>
      </c>
      <c r="AB87" s="49">
        <f>G43</f>
        <v>4443</v>
      </c>
      <c r="AC87" s="49">
        <f>G44</f>
        <v>4003</v>
      </c>
      <c r="AD87" s="49">
        <f>G45</f>
        <v>4033</v>
      </c>
      <c r="AE87" s="49">
        <f>G46</f>
        <v>4084</v>
      </c>
      <c r="AF87" s="49">
        <f>G47</f>
        <v>4571</v>
      </c>
      <c r="AG87" s="49">
        <f>G48</f>
        <v>4967</v>
      </c>
      <c r="AH87" s="49">
        <f>G49</f>
        <v>6027</v>
      </c>
      <c r="AI87" s="49">
        <f>G50</f>
        <v>7697</v>
      </c>
      <c r="AJ87" s="49">
        <f>G51</f>
        <v>8534</v>
      </c>
      <c r="AK87" s="49">
        <f>G52</f>
        <v>8973</v>
      </c>
      <c r="AL87" s="49">
        <f>G53</f>
        <v>9406</v>
      </c>
      <c r="AM87" s="49">
        <f>G54</f>
        <v>9106</v>
      </c>
      <c r="AN87" s="49">
        <f>G55</f>
        <v>7849</v>
      </c>
      <c r="AO87" s="49">
        <f>G56</f>
        <v>6413</v>
      </c>
      <c r="AP87" s="49">
        <f>G57</f>
        <v>5480</v>
      </c>
      <c r="AQ87" s="49">
        <f>G58</f>
        <v>5308</v>
      </c>
      <c r="AR87" s="49">
        <f>G59</f>
        <v>5788</v>
      </c>
      <c r="AS87" s="49">
        <f>G60</f>
        <v>4840</v>
      </c>
      <c r="AT87" s="49">
        <f>G61</f>
        <v>4889</v>
      </c>
      <c r="AU87" s="49">
        <f>G62</f>
        <v>4626</v>
      </c>
      <c r="AV87" s="49">
        <f>G63</f>
        <v>4960</v>
      </c>
      <c r="AW87" s="49">
        <f>G64</f>
        <v>4900</v>
      </c>
      <c r="AX87" s="49">
        <f>G65</f>
        <v>4836</v>
      </c>
      <c r="AY87" s="49">
        <f>G66</f>
        <v>4813</v>
      </c>
      <c r="AZ87" s="49">
        <f>G67</f>
        <v>4463</v>
      </c>
      <c r="BA87" s="49">
        <f>G68</f>
        <v>3806</v>
      </c>
      <c r="BB87" s="70">
        <f>SUM(B87:BA87)</f>
        <v>281632</v>
      </c>
    </row>
    <row r="88" ht="11.25">
      <c r="A88" s="1" t="s">
        <v>43</v>
      </c>
    </row>
    <row r="89" ht="11.25">
      <c r="A89" s="61" t="s">
        <v>44</v>
      </c>
    </row>
    <row r="90" ht="11.25">
      <c r="A90" s="61"/>
    </row>
    <row r="92" spans="1:17" s="4" customFormat="1" ht="16.5" thickBot="1">
      <c r="A92" s="17" t="s">
        <v>48</v>
      </c>
      <c r="O92" s="1"/>
      <c r="P92" s="12"/>
      <c r="Q92" s="1"/>
    </row>
    <row r="93" spans="1:54" ht="12" thickBot="1">
      <c r="A93" s="100" t="s">
        <v>25</v>
      </c>
      <c r="B93" s="101"/>
      <c r="C93" s="102"/>
      <c r="D93" s="102" t="s">
        <v>12</v>
      </c>
      <c r="E93" s="102"/>
      <c r="F93" s="102"/>
      <c r="G93" s="103"/>
      <c r="H93" s="101"/>
      <c r="I93" s="102"/>
      <c r="J93" s="102" t="s">
        <v>26</v>
      </c>
      <c r="K93" s="101"/>
      <c r="L93" s="103"/>
      <c r="BB93" s="12"/>
    </row>
    <row r="94" spans="1:54" ht="12" thickBot="1">
      <c r="A94" s="104" t="s">
        <v>27</v>
      </c>
      <c r="B94" s="105" t="s">
        <v>28</v>
      </c>
      <c r="C94" s="105" t="s">
        <v>29</v>
      </c>
      <c r="D94" s="106" t="s">
        <v>30</v>
      </c>
      <c r="E94" s="105" t="s">
        <v>31</v>
      </c>
      <c r="F94" s="106" t="s">
        <v>21</v>
      </c>
      <c r="G94" s="105" t="s">
        <v>9</v>
      </c>
      <c r="H94" s="108" t="s">
        <v>22</v>
      </c>
      <c r="I94" s="107" t="s">
        <v>23</v>
      </c>
      <c r="J94" s="105" t="s">
        <v>24</v>
      </c>
      <c r="K94" s="105" t="s">
        <v>21</v>
      </c>
      <c r="L94" s="108" t="s">
        <v>9</v>
      </c>
      <c r="BB94" s="12"/>
    </row>
    <row r="95" spans="1:54" ht="11.25">
      <c r="A95" s="98" t="s">
        <v>32</v>
      </c>
      <c r="B95" s="99">
        <f aca="true" t="shared" si="2" ref="B95:L95">SUM(B17:B29)</f>
        <v>3317</v>
      </c>
      <c r="C95" s="99">
        <f t="shared" si="2"/>
        <v>11895</v>
      </c>
      <c r="D95" s="99">
        <f t="shared" si="2"/>
        <v>5987</v>
      </c>
      <c r="E95" s="99">
        <f t="shared" si="2"/>
        <v>49020</v>
      </c>
      <c r="F95" s="115">
        <f t="shared" si="2"/>
        <v>744</v>
      </c>
      <c r="G95" s="119">
        <f t="shared" si="2"/>
        <v>70963</v>
      </c>
      <c r="H95" s="121">
        <f t="shared" si="2"/>
        <v>35182</v>
      </c>
      <c r="I95" s="99">
        <f t="shared" si="2"/>
        <v>11657</v>
      </c>
      <c r="J95" s="99">
        <f t="shared" si="2"/>
        <v>23137</v>
      </c>
      <c r="K95" s="115">
        <f t="shared" si="2"/>
        <v>987</v>
      </c>
      <c r="L95" s="118">
        <f t="shared" si="2"/>
        <v>70963</v>
      </c>
      <c r="BB95" s="12"/>
    </row>
    <row r="96" spans="1:54" ht="11.25">
      <c r="A96" s="98" t="s">
        <v>33</v>
      </c>
      <c r="B96" s="99">
        <f aca="true" t="shared" si="3" ref="B96:L96">SUM(B30:B42)</f>
        <v>2836</v>
      </c>
      <c r="C96" s="99">
        <f t="shared" si="3"/>
        <v>12605</v>
      </c>
      <c r="D96" s="99">
        <f t="shared" si="3"/>
        <v>6111</v>
      </c>
      <c r="E96" s="99">
        <f t="shared" si="3"/>
        <v>39632</v>
      </c>
      <c r="F96" s="115">
        <f t="shared" si="3"/>
        <v>670</v>
      </c>
      <c r="G96" s="119">
        <f t="shared" si="3"/>
        <v>61854</v>
      </c>
      <c r="H96" s="121">
        <f t="shared" si="3"/>
        <v>31495</v>
      </c>
      <c r="I96" s="99">
        <f t="shared" si="3"/>
        <v>9331</v>
      </c>
      <c r="J96" s="99">
        <f t="shared" si="3"/>
        <v>19797</v>
      </c>
      <c r="K96" s="115">
        <f t="shared" si="3"/>
        <v>1231</v>
      </c>
      <c r="L96" s="119">
        <f t="shared" si="3"/>
        <v>61854</v>
      </c>
      <c r="BB96" s="12"/>
    </row>
    <row r="97" spans="1:54" ht="11.25">
      <c r="A97" s="98" t="s">
        <v>34</v>
      </c>
      <c r="B97" s="99">
        <f aca="true" t="shared" si="4" ref="B97:L97">SUM(B43:B55)</f>
        <v>2955</v>
      </c>
      <c r="C97" s="99">
        <f t="shared" si="4"/>
        <v>17702</v>
      </c>
      <c r="D97" s="99">
        <f t="shared" si="4"/>
        <v>10258</v>
      </c>
      <c r="E97" s="99">
        <f t="shared" si="4"/>
        <v>51997</v>
      </c>
      <c r="F97" s="115">
        <f t="shared" si="4"/>
        <v>781</v>
      </c>
      <c r="G97" s="119">
        <f t="shared" si="4"/>
        <v>83693</v>
      </c>
      <c r="H97" s="121">
        <f t="shared" si="4"/>
        <v>41999</v>
      </c>
      <c r="I97" s="99">
        <f t="shared" si="4"/>
        <v>11820</v>
      </c>
      <c r="J97" s="99">
        <f t="shared" si="4"/>
        <v>28317</v>
      </c>
      <c r="K97" s="115">
        <f t="shared" si="4"/>
        <v>1557</v>
      </c>
      <c r="L97" s="119">
        <f t="shared" si="4"/>
        <v>83693</v>
      </c>
      <c r="BB97" s="12"/>
    </row>
    <row r="98" spans="1:54" ht="12" thickBot="1">
      <c r="A98" s="109" t="s">
        <v>35</v>
      </c>
      <c r="B98" s="110">
        <f aca="true" t="shared" si="5" ref="B98:L98">SUM(B56:B68)</f>
        <v>2461</v>
      </c>
      <c r="C98" s="110">
        <f t="shared" si="5"/>
        <v>10099</v>
      </c>
      <c r="D98" s="110">
        <f t="shared" si="5"/>
        <v>6323</v>
      </c>
      <c r="E98" s="110">
        <f t="shared" si="5"/>
        <v>45725</v>
      </c>
      <c r="F98" s="116">
        <f t="shared" si="5"/>
        <v>514</v>
      </c>
      <c r="G98" s="120">
        <f t="shared" si="5"/>
        <v>65122</v>
      </c>
      <c r="H98" s="122">
        <f t="shared" si="5"/>
        <v>30764</v>
      </c>
      <c r="I98" s="110">
        <f t="shared" si="5"/>
        <v>9671</v>
      </c>
      <c r="J98" s="110">
        <f t="shared" si="5"/>
        <v>23943</v>
      </c>
      <c r="K98" s="116">
        <f t="shared" si="5"/>
        <v>744</v>
      </c>
      <c r="L98" s="120">
        <f t="shared" si="5"/>
        <v>65122</v>
      </c>
      <c r="BB98" s="12"/>
    </row>
    <row r="99" spans="1:54" ht="12" thickBot="1">
      <c r="A99" s="111" t="s">
        <v>36</v>
      </c>
      <c r="B99" s="113">
        <f>SUM(B95:B98)</f>
        <v>11569</v>
      </c>
      <c r="C99" s="114">
        <f aca="true" t="shared" si="6" ref="C99:L99">SUM(C95:C98)</f>
        <v>52301</v>
      </c>
      <c r="D99" s="114">
        <f t="shared" si="6"/>
        <v>28679</v>
      </c>
      <c r="E99" s="114">
        <f t="shared" si="6"/>
        <v>186374</v>
      </c>
      <c r="F99" s="117">
        <f t="shared" si="6"/>
        <v>2709</v>
      </c>
      <c r="G99" s="112">
        <f t="shared" si="6"/>
        <v>281632</v>
      </c>
      <c r="H99" s="123">
        <f t="shared" si="6"/>
        <v>139440</v>
      </c>
      <c r="I99" s="114">
        <f t="shared" si="6"/>
        <v>42479</v>
      </c>
      <c r="J99" s="114">
        <f t="shared" si="6"/>
        <v>95194</v>
      </c>
      <c r="K99" s="117">
        <f t="shared" si="6"/>
        <v>4519</v>
      </c>
      <c r="L99" s="112">
        <f t="shared" si="6"/>
        <v>281632</v>
      </c>
      <c r="BB99" s="12"/>
    </row>
    <row r="100" spans="1:54" ht="11.25">
      <c r="A100" s="1" t="s">
        <v>43</v>
      </c>
      <c r="BB100" s="12"/>
    </row>
    <row r="101" spans="1:54" ht="11.25">
      <c r="A101" s="61" t="s">
        <v>44</v>
      </c>
      <c r="BB101" s="12"/>
    </row>
  </sheetData>
  <sheetProtection/>
  <mergeCells count="14">
    <mergeCell ref="N75:N76"/>
    <mergeCell ref="O75:O76"/>
    <mergeCell ref="B84:BA84"/>
    <mergeCell ref="N15:N16"/>
    <mergeCell ref="O15:O16"/>
    <mergeCell ref="A75:A76"/>
    <mergeCell ref="B75:G75"/>
    <mergeCell ref="H75:L75"/>
    <mergeCell ref="A84:A85"/>
    <mergeCell ref="A15:A16"/>
    <mergeCell ref="B15:G15"/>
    <mergeCell ref="H15:L15"/>
    <mergeCell ref="M15:M16"/>
    <mergeCell ref="M75:M7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2011-03-29T19:28:43Z</dcterms:created>
  <dcterms:modified xsi:type="dcterms:W3CDTF">2016-04-15T14:14:05Z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