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5480" windowHeight="5955" activeTab="0"/>
  </bookViews>
  <sheets>
    <sheet name="GVE 18 FRANCA CONSOL 2013" sheetId="1" r:id="rId1"/>
    <sheet name="Gráf1GVE18_2014" sheetId="2" r:id="rId2"/>
    <sheet name="Graf2GVE18_FEt" sheetId="3" r:id="rId3"/>
    <sheet name="Gráf3GVE18_PlTrat" sheetId="4" r:id="rId4"/>
  </sheets>
  <definedNames/>
  <calcPr fullCalcOnLoad="1"/>
</workbook>
</file>

<file path=xl/sharedStrings.xml><?xml version="1.0" encoding="utf-8"?>
<sst xmlns="http://schemas.openxmlformats.org/spreadsheetml/2006/main" count="780" uniqueCount="73">
  <si>
    <t>Município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</si>
  <si>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</si>
  <si>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</si>
  <si>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</si>
  <si>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</si>
  <si>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</si>
  <si>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</si>
  <si>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</si>
  <si>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</si>
  <si>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</si>
  <si>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</si>
  <si>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</si>
  <si>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</si>
  <si>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</si>
  <si>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</si>
  <si>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</si>
  <si>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</si>
  <si>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</si>
  <si>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</si>
  <si>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</si>
  <si>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</si>
  <si>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</si>
  <si>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</si>
  <si>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</si>
  <si>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</si>
  <si>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</si>
  <si>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</si>
  <si>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</si>
  <si>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</si>
  <si>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</si>
  <si>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</si>
  <si>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</si>
  <si>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</si>
  <si>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</si>
  <si>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</si>
  <si>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</si>
  <si>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</si>
  <si>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</si>
  <si>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</si>
  <si>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</si>
  <si>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</si>
  <si>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</si>
  <si>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</si>
  <si>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</si>
  <si>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</si>
  <si>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</si>
  <si>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</si>
  <si>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</si>
  <si>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</si>
  <si>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</si>
  <si>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</si>
  <si>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</si>
  <si>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</si>
  <si>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</si>
  <si>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</si>
  <si>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</si>
  <si>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</si>
  <si>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</si>
  <si>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</si>
  <si>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</si>
  <si>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</si>
  <si>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</si>
  <si>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</si>
  <si>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18 FRANCA, ESP, 2013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</si>
  <si>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18 - FRANCA,  2013</t>
    </r>
  </si>
  <si>
    <t>Fonte: SIVEP_DDA corrigido</t>
  </si>
  <si>
    <t>Revisado em 13/04/2016 - encerramento oficial dos dados do sistema SIVEP_DDA</t>
  </si>
  <si>
    <r>
      <t>Tabela 2.</t>
    </r>
    <r>
      <rPr>
        <sz val="12"/>
        <color indexed="8"/>
        <rFont val="Arial"/>
        <family val="2"/>
      </rPr>
      <t xml:space="preserve"> MDDA: Distribuição dos casos de diarréia por faixa etária, plano de tratamento e outras variáveis, por município, GVE 18 - FRANCA, 2013</t>
    </r>
  </si>
  <si>
    <t xml:space="preserve">Semana </t>
  </si>
  <si>
    <t>Epidemiológica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</si>
  <si>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18 - FRANCA,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</si>
  <si>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18 - FRANCA, 2013</t>
    </r>
  </si>
  <si>
    <t>Média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</si>
</sst>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Ativado&quot;;&quot;Ativado&quot;;&quot;Desativado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4" fillId="20" borderId="5" applyNumberFormat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44" applyNumberFormat="1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4" fillId="32" borderId="22" xfId="0" applyFont="1" applyFill="1" applyBorder="1" applyAlignment="1">
      <alignment horizontal="center" wrapText="1"/>
    </xf>
    <xf numFmtId="0" fontId="4" fillId="32" borderId="23" xfId="0" applyFont="1" applyFill="1" applyBorder="1" applyAlignment="1">
      <alignment horizontal="center" wrapText="1"/>
    </xf>
    <xf numFmtId="0" fontId="4" fillId="32" borderId="24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76" fontId="2" fillId="0" borderId="15" xfId="0" applyNumberFormat="1" applyFont="1" applyBorder="1" applyAlignment="1">
      <alignment horizontal="center"/>
    </xf>
    <xf numFmtId="176" fontId="2" fillId="0" borderId="17" xfId="0" applyNumberFormat="1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4" fillId="32" borderId="32" xfId="0" applyFont="1" applyFill="1" applyBorder="1" applyAlignment="1">
      <alignment horizontal="center" wrapText="1"/>
    </xf>
    <xf numFmtId="0" fontId="4" fillId="32" borderId="33" xfId="0" applyFont="1" applyFill="1" applyBorder="1" applyAlignment="1">
      <alignment horizontal="center" wrapText="1"/>
    </xf>
    <xf numFmtId="0" fontId="4" fillId="32" borderId="34" xfId="0" applyFont="1" applyFill="1" applyBorder="1" applyAlignment="1">
      <alignment horizontal="center" wrapText="1"/>
    </xf>
    <xf numFmtId="176" fontId="4" fillId="32" borderId="24" xfId="0" applyNumberFormat="1" applyFont="1" applyFill="1" applyBorder="1" applyAlignment="1">
      <alignment horizontal="center" wrapText="1"/>
    </xf>
    <xf numFmtId="176" fontId="4" fillId="32" borderId="24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32" borderId="24" xfId="0" applyFont="1" applyFill="1" applyBorder="1" applyAlignment="1">
      <alignment horizontal="center" wrapText="1"/>
    </xf>
    <xf numFmtId="0" fontId="4" fillId="32" borderId="24" xfId="0" applyFont="1" applyFill="1" applyBorder="1" applyAlignment="1">
      <alignment horizontal="left" wrapText="1"/>
    </xf>
    <xf numFmtId="0" fontId="4" fillId="32" borderId="32" xfId="0" applyFont="1" applyFill="1" applyBorder="1" applyAlignment="1">
      <alignment horizontal="center" wrapText="1"/>
    </xf>
    <xf numFmtId="0" fontId="4" fillId="32" borderId="24" xfId="0" applyFont="1" applyFill="1" applyBorder="1" applyAlignment="1">
      <alignment horizontal="center" wrapText="1"/>
    </xf>
    <xf numFmtId="0" fontId="53" fillId="0" borderId="42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3" fillId="34" borderId="43" xfId="0" applyFont="1" applyFill="1" applyBorder="1" applyAlignment="1">
      <alignment horizontal="center" wrapText="1"/>
    </xf>
    <xf numFmtId="0" fontId="53" fillId="34" borderId="34" xfId="0" applyFont="1" applyFill="1" applyBorder="1" applyAlignment="1">
      <alignment horizontal="left" wrapText="1"/>
    </xf>
    <xf numFmtId="0" fontId="53" fillId="34" borderId="32" xfId="0" applyFont="1" applyFill="1" applyBorder="1" applyAlignment="1">
      <alignment horizont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4" fillId="34" borderId="45" xfId="0" applyFont="1" applyFill="1" applyBorder="1" applyAlignment="1">
      <alignment horizontal="center" wrapText="1"/>
    </xf>
    <xf numFmtId="0" fontId="4" fillId="34" borderId="46" xfId="0" applyFont="1" applyFill="1" applyBorder="1" applyAlignment="1">
      <alignment horizontal="center" wrapText="1"/>
    </xf>
    <xf numFmtId="0" fontId="2" fillId="0" borderId="29" xfId="0" applyFont="1" applyBorder="1" applyAlignment="1">
      <alignment/>
    </xf>
    <xf numFmtId="0" fontId="7" fillId="33" borderId="29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34" borderId="43" xfId="0" applyFont="1" applyFill="1" applyBorder="1" applyAlignment="1">
      <alignment horizontal="left"/>
    </xf>
    <xf numFmtId="0" fontId="4" fillId="34" borderId="34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0" fontId="4" fillId="34" borderId="48" xfId="0" applyFont="1" applyFill="1" applyBorder="1" applyAlignment="1">
      <alignment horizontal="left"/>
    </xf>
    <xf numFmtId="0" fontId="4" fillId="34" borderId="32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34" borderId="34" xfId="0" applyFont="1" applyFill="1" applyBorder="1" applyAlignment="1">
      <alignment horizontal="left"/>
    </xf>
    <xf numFmtId="0" fontId="3" fillId="34" borderId="34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35" borderId="43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wrapText="1"/>
    </xf>
    <xf numFmtId="0" fontId="4" fillId="32" borderId="32" xfId="0" applyFont="1" applyFill="1" applyBorder="1" applyAlignment="1">
      <alignment horizontal="center" wrapText="1"/>
    </xf>
    <xf numFmtId="0" fontId="4" fillId="32" borderId="4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53" fillId="34" borderId="32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18 Franca,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2013'!$B$129:$BA$129</c:f>
              <c:numCache>
                <c:ptCount val="52"/>
                <c:pt idx="0">
                  <c:v>422</c:v>
                </c:pt>
                <c:pt idx="1">
                  <c:v>653</c:v>
                </c:pt>
                <c:pt idx="2">
                  <c:v>404</c:v>
                </c:pt>
                <c:pt idx="3">
                  <c:v>732</c:v>
                </c:pt>
                <c:pt idx="4">
                  <c:v>584</c:v>
                </c:pt>
                <c:pt idx="5">
                  <c:v>457</c:v>
                </c:pt>
                <c:pt idx="6">
                  <c:v>626</c:v>
                </c:pt>
                <c:pt idx="7">
                  <c:v>622</c:v>
                </c:pt>
                <c:pt idx="8">
                  <c:v>473</c:v>
                </c:pt>
                <c:pt idx="9">
                  <c:v>76</c:v>
                </c:pt>
                <c:pt idx="10">
                  <c:v>61</c:v>
                </c:pt>
                <c:pt idx="11">
                  <c:v>621</c:v>
                </c:pt>
                <c:pt idx="12">
                  <c:v>411</c:v>
                </c:pt>
                <c:pt idx="13">
                  <c:v>307</c:v>
                </c:pt>
                <c:pt idx="14">
                  <c:v>406</c:v>
                </c:pt>
                <c:pt idx="15">
                  <c:v>468</c:v>
                </c:pt>
                <c:pt idx="16">
                  <c:v>371</c:v>
                </c:pt>
                <c:pt idx="17">
                  <c:v>288</c:v>
                </c:pt>
                <c:pt idx="18">
                  <c:v>266</c:v>
                </c:pt>
                <c:pt idx="19">
                  <c:v>69</c:v>
                </c:pt>
                <c:pt idx="20">
                  <c:v>378</c:v>
                </c:pt>
                <c:pt idx="21">
                  <c:v>62</c:v>
                </c:pt>
                <c:pt idx="22">
                  <c:v>775</c:v>
                </c:pt>
                <c:pt idx="23">
                  <c:v>60</c:v>
                </c:pt>
                <c:pt idx="24">
                  <c:v>48</c:v>
                </c:pt>
                <c:pt idx="25">
                  <c:v>54</c:v>
                </c:pt>
                <c:pt idx="26">
                  <c:v>571</c:v>
                </c:pt>
                <c:pt idx="27">
                  <c:v>526</c:v>
                </c:pt>
                <c:pt idx="28">
                  <c:v>416</c:v>
                </c:pt>
                <c:pt idx="29">
                  <c:v>324</c:v>
                </c:pt>
                <c:pt idx="30">
                  <c:v>508</c:v>
                </c:pt>
                <c:pt idx="31">
                  <c:v>527</c:v>
                </c:pt>
                <c:pt idx="32">
                  <c:v>525</c:v>
                </c:pt>
                <c:pt idx="33">
                  <c:v>260</c:v>
                </c:pt>
                <c:pt idx="34">
                  <c:v>479</c:v>
                </c:pt>
                <c:pt idx="35">
                  <c:v>839</c:v>
                </c:pt>
                <c:pt idx="36">
                  <c:v>619</c:v>
                </c:pt>
                <c:pt idx="37">
                  <c:v>638</c:v>
                </c:pt>
                <c:pt idx="38">
                  <c:v>631</c:v>
                </c:pt>
                <c:pt idx="39">
                  <c:v>830</c:v>
                </c:pt>
                <c:pt idx="40">
                  <c:v>717</c:v>
                </c:pt>
                <c:pt idx="41">
                  <c:v>765</c:v>
                </c:pt>
                <c:pt idx="42">
                  <c:v>726</c:v>
                </c:pt>
                <c:pt idx="43">
                  <c:v>773</c:v>
                </c:pt>
                <c:pt idx="44">
                  <c:v>801</c:v>
                </c:pt>
                <c:pt idx="45">
                  <c:v>669</c:v>
                </c:pt>
                <c:pt idx="46">
                  <c:v>767</c:v>
                </c:pt>
                <c:pt idx="47">
                  <c:v>679</c:v>
                </c:pt>
                <c:pt idx="48">
                  <c:v>706</c:v>
                </c:pt>
                <c:pt idx="49">
                  <c:v>795</c:v>
                </c:pt>
                <c:pt idx="50">
                  <c:v>471</c:v>
                </c:pt>
                <c:pt idx="51">
                  <c:v>484</c:v>
                </c:pt>
              </c:numCache>
            </c:numRef>
          </c:val>
          <c:smooth val="0"/>
        </c:ser>
        <c:marker val="1"/>
        <c:axId val="50409666"/>
        <c:axId val="51033811"/>
      </c:lineChart>
      <c:catAx>
        <c:axId val="50409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3811"/>
        <c:crosses val="autoZero"/>
        <c:auto val="1"/>
        <c:lblOffset val="100"/>
        <c:tickLblSkip val="1"/>
        <c:noMultiLvlLbl val="0"/>
      </c:catAx>
      <c:valAx>
        <c:axId val="5103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09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 GVE 18 - Franca, ESP, 2013 </a:t>
            </a:r>
          </a:p>
        </c:rich>
      </c:tx>
      <c:layout>
        <c:manualLayout>
          <c:xMode val="factor"/>
          <c:yMode val="factor"/>
          <c:x val="0.045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7425"/>
          <c:w val="0.859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18 FRANCA CONSOL 2013'!$B$136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2013'!$A$137:$A$140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2013'!$B$137:$B$140</c:f>
              <c:numCache>
                <c:ptCount val="4"/>
                <c:pt idx="0">
                  <c:v>354</c:v>
                </c:pt>
                <c:pt idx="1">
                  <c:v>213</c:v>
                </c:pt>
                <c:pt idx="2">
                  <c:v>380</c:v>
                </c:pt>
                <c:pt idx="3">
                  <c:v>587</c:v>
                </c:pt>
              </c:numCache>
            </c:numRef>
          </c:val>
        </c:ser>
        <c:ser>
          <c:idx val="1"/>
          <c:order val="1"/>
          <c:tx>
            <c:strRef>
              <c:f>'GVE 18 FRANCA CONSOL 2013'!$C$136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2013'!$A$137:$A$140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2013'!$C$137:$C$140</c:f>
              <c:numCache>
                <c:ptCount val="4"/>
                <c:pt idx="0">
                  <c:v>1054</c:v>
                </c:pt>
                <c:pt idx="1">
                  <c:v>632</c:v>
                </c:pt>
                <c:pt idx="2">
                  <c:v>1132</c:v>
                </c:pt>
                <c:pt idx="3">
                  <c:v>1924</c:v>
                </c:pt>
              </c:numCache>
            </c:numRef>
          </c:val>
        </c:ser>
        <c:ser>
          <c:idx val="2"/>
          <c:order val="2"/>
          <c:tx>
            <c:strRef>
              <c:f>'GVE 18 FRANCA CONSOL 2013'!$D$136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2013'!$A$137:$A$140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2013'!$D$137:$D$140</c:f>
              <c:numCache>
                <c:ptCount val="4"/>
                <c:pt idx="0">
                  <c:v>713</c:v>
                </c:pt>
                <c:pt idx="1">
                  <c:v>503</c:v>
                </c:pt>
                <c:pt idx="2">
                  <c:v>752</c:v>
                </c:pt>
                <c:pt idx="3">
                  <c:v>1162</c:v>
                </c:pt>
              </c:numCache>
            </c:numRef>
          </c:val>
        </c:ser>
        <c:ser>
          <c:idx val="3"/>
          <c:order val="3"/>
          <c:tx>
            <c:strRef>
              <c:f>'GVE 18 FRANCA CONSOL 2013'!$E$136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2013'!$A$137:$A$140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2013'!$E$137:$E$140</c:f>
              <c:numCache>
                <c:ptCount val="4"/>
                <c:pt idx="0">
                  <c:v>4021</c:v>
                </c:pt>
                <c:pt idx="1">
                  <c:v>2204</c:v>
                </c:pt>
                <c:pt idx="2">
                  <c:v>4599</c:v>
                </c:pt>
                <c:pt idx="3">
                  <c:v>5510</c:v>
                </c:pt>
              </c:numCache>
            </c:numRef>
          </c:val>
        </c:ser>
        <c:ser>
          <c:idx val="4"/>
          <c:order val="4"/>
          <c:tx>
            <c:strRef>
              <c:f>'GVE 18 FRANCA CONSOL 2013'!$F$136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2013'!$A$137:$A$140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2013'!$F$137:$F$140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5"/>
        <c:gapWidth val="75"/>
        <c:axId val="56651116"/>
        <c:axId val="40097997"/>
      </c:barChart>
      <c:catAx>
        <c:axId val="56651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Nùmero de Casos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97997"/>
        <c:crosses val="autoZero"/>
        <c:auto val="1"/>
        <c:lblOffset val="100"/>
        <c:tickLblSkip val="1"/>
        <c:noMultiLvlLbl val="0"/>
      </c:catAx>
      <c:valAx>
        <c:axId val="40097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651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75"/>
          <c:y val="0.908"/>
          <c:w val="0.344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18 - Franca,ESP,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2013'!$A$137:$A$140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2013'!$H$137:$H$140</c:f>
              <c:numCache>
                <c:ptCount val="4"/>
                <c:pt idx="0">
                  <c:v>4889</c:v>
                </c:pt>
                <c:pt idx="1">
                  <c:v>2977</c:v>
                </c:pt>
                <c:pt idx="2">
                  <c:v>5295</c:v>
                </c:pt>
                <c:pt idx="3">
                  <c:v>6977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2013'!$A$137:$A$140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2013'!$I$137:$I$140</c:f>
              <c:numCache>
                <c:ptCount val="4"/>
                <c:pt idx="0">
                  <c:v>387</c:v>
                </c:pt>
                <c:pt idx="1">
                  <c:v>186</c:v>
                </c:pt>
                <c:pt idx="2">
                  <c:v>181</c:v>
                </c:pt>
                <c:pt idx="3">
                  <c:v>690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2013'!$A$137:$A$140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2013'!$J$137:$J$140</c:f>
              <c:numCache>
                <c:ptCount val="4"/>
                <c:pt idx="0">
                  <c:v>866</c:v>
                </c:pt>
                <c:pt idx="1">
                  <c:v>389</c:v>
                </c:pt>
                <c:pt idx="2">
                  <c:v>1387</c:v>
                </c:pt>
                <c:pt idx="3">
                  <c:v>1516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2013'!$A$137:$A$140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2013'!$K$137:$K$140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337654"/>
        <c:axId val="26712295"/>
      </c:barChart>
      <c:catAx>
        <c:axId val="25337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12295"/>
        <c:crosses val="autoZero"/>
        <c:auto val="1"/>
        <c:lblOffset val="100"/>
        <c:tickLblSkip val="1"/>
        <c:noMultiLvlLbl val="0"/>
      </c:catAx>
      <c:valAx>
        <c:axId val="26712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7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325"/>
          <c:y val="0.94625"/>
          <c:w val="0.232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0</xdr:col>
      <xdr:colOff>1009650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4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21.140625" style="3" customWidth="1"/>
    <col min="2" max="2" width="9.7109375" style="3" customWidth="1"/>
    <col min="3" max="3" width="11.421875" style="3" customWidth="1"/>
    <col min="4" max="12" width="9.140625" style="3" customWidth="1"/>
    <col min="13" max="13" width="9.57421875" style="3" customWidth="1"/>
    <col min="14" max="14" width="10.00390625" style="3" bestFit="1" customWidth="1"/>
    <col min="15" max="16" width="9.140625" style="3" customWidth="1"/>
    <col min="17" max="17" width="9.140625" style="11" customWidth="1"/>
    <col min="18" max="16384" width="9.140625" style="3" customWidth="1"/>
  </cols>
  <sheetData>
    <row r="1" spans="1:55" s="7" customFormat="1" ht="18">
      <c r="A1" s="9"/>
      <c r="B1" s="2" t="s">
        <v>39</v>
      </c>
      <c r="J1" s="14" t="s">
        <v>59</v>
      </c>
      <c r="O1" s="10"/>
      <c r="BC1" s="15"/>
    </row>
    <row r="2" spans="1:55" s="7" customFormat="1" ht="11.25">
      <c r="A2" s="9"/>
      <c r="B2" s="2" t="s">
        <v>40</v>
      </c>
      <c r="O2" s="10"/>
      <c r="BC2" s="15"/>
    </row>
    <row r="3" spans="1:55" s="7" customFormat="1" ht="11.25">
      <c r="A3" s="9"/>
      <c r="B3" s="2" t="s">
        <v>41</v>
      </c>
      <c r="O3" s="10"/>
      <c r="BC3" s="15"/>
    </row>
    <row r="4" spans="1:55" s="7" customFormat="1" ht="11.25">
      <c r="A4" s="9"/>
      <c r="B4" s="2" t="s">
        <v>42</v>
      </c>
      <c r="O4" s="10"/>
      <c r="BC4" s="15"/>
    </row>
    <row r="5" spans="1:55" s="7" customFormat="1" ht="18">
      <c r="A5" s="9"/>
      <c r="B5" s="5" t="s">
        <v>43</v>
      </c>
      <c r="H5" s="14" t="s">
        <v>63</v>
      </c>
      <c r="O5" s="10"/>
      <c r="BC5" s="15"/>
    </row>
    <row r="6" spans="1:55" s="7" customFormat="1" ht="11.25">
      <c r="A6" s="9"/>
      <c r="B6" s="5" t="s">
        <v>44</v>
      </c>
      <c r="O6" s="10"/>
      <c r="BC6" s="15"/>
    </row>
    <row r="7" spans="1:55" s="7" customFormat="1" ht="11.25">
      <c r="A7" s="9"/>
      <c r="B7" s="16" t="s">
        <v>45</v>
      </c>
      <c r="O7" s="10"/>
      <c r="BC7" s="15"/>
    </row>
    <row r="8" spans="1:55" s="7" customFormat="1" ht="11.25">
      <c r="A8" s="9"/>
      <c r="B8" s="16"/>
      <c r="O8" s="10"/>
      <c r="BC8" s="15"/>
    </row>
    <row r="9" spans="1:55" s="7" customFormat="1" ht="12.75">
      <c r="A9" s="9"/>
      <c r="B9" s="16"/>
      <c r="C9" s="17" t="s">
        <v>60</v>
      </c>
      <c r="O9" s="10"/>
      <c r="BC9" s="15"/>
    </row>
    <row r="10" spans="1:55" s="7" customFormat="1" ht="12.75">
      <c r="A10" s="9"/>
      <c r="B10" s="16"/>
      <c r="C10" s="18" t="s">
        <v>61</v>
      </c>
      <c r="O10" s="10"/>
      <c r="BC10" s="15"/>
    </row>
    <row r="11" spans="1:55" s="7" customFormat="1" ht="12.75">
      <c r="A11" s="9"/>
      <c r="C11" s="18" t="s">
        <v>62</v>
      </c>
      <c r="O11" s="10"/>
      <c r="BC11" s="15"/>
    </row>
    <row r="12" spans="1:7" ht="11.25">
      <c r="A12" s="1"/>
      <c r="B12" s="2"/>
      <c r="G12" s="4"/>
    </row>
    <row r="13" spans="1:2" ht="11.25">
      <c r="A13" s="1"/>
      <c r="B13" s="2"/>
    </row>
    <row r="14" spans="1:17" s="6" customFormat="1" ht="16.5" thickBot="1">
      <c r="A14" s="19" t="s">
        <v>64</v>
      </c>
      <c r="B14" s="4"/>
      <c r="C14" s="4"/>
      <c r="D14" s="4"/>
      <c r="E14" s="4"/>
      <c r="F14" s="4"/>
      <c r="G14" s="4"/>
      <c r="H14" s="4"/>
      <c r="I14" s="4"/>
      <c r="J14" s="4"/>
      <c r="K14" s="4"/>
      <c r="Q14" s="13"/>
    </row>
    <row r="15" spans="1:17" s="6" customFormat="1" ht="28.5" customHeight="1" thickBot="1">
      <c r="A15" s="142" t="s">
        <v>25</v>
      </c>
      <c r="B15" s="137" t="s">
        <v>26</v>
      </c>
      <c r="C15" s="138"/>
      <c r="D15" s="138"/>
      <c r="E15" s="138"/>
      <c r="F15" s="138"/>
      <c r="G15" s="139"/>
      <c r="H15" s="137" t="s">
        <v>27</v>
      </c>
      <c r="I15" s="138"/>
      <c r="J15" s="138"/>
      <c r="K15" s="138"/>
      <c r="L15" s="139"/>
      <c r="M15" s="142" t="s">
        <v>28</v>
      </c>
      <c r="N15" s="142" t="s">
        <v>29</v>
      </c>
      <c r="O15" s="133" t="s">
        <v>30</v>
      </c>
      <c r="P15" s="140"/>
      <c r="Q15" s="140"/>
    </row>
    <row r="16" spans="1:17" s="6" customFormat="1" ht="12" thickBot="1">
      <c r="A16" s="143"/>
      <c r="B16" s="35" t="s">
        <v>31</v>
      </c>
      <c r="C16" s="36" t="s">
        <v>32</v>
      </c>
      <c r="D16" s="36" t="s">
        <v>33</v>
      </c>
      <c r="E16" s="36" t="s">
        <v>34</v>
      </c>
      <c r="F16" s="37" t="s">
        <v>35</v>
      </c>
      <c r="G16" s="38" t="s">
        <v>1</v>
      </c>
      <c r="H16" s="35" t="s">
        <v>36</v>
      </c>
      <c r="I16" s="36" t="s">
        <v>37</v>
      </c>
      <c r="J16" s="36" t="s">
        <v>38</v>
      </c>
      <c r="K16" s="37" t="s">
        <v>35</v>
      </c>
      <c r="L16" s="38" t="s">
        <v>1</v>
      </c>
      <c r="M16" s="143"/>
      <c r="N16" s="143"/>
      <c r="O16" s="134"/>
      <c r="P16" s="140"/>
      <c r="Q16" s="140"/>
    </row>
    <row r="17" spans="1:17" ht="11.25">
      <c r="A17" s="23">
        <v>1</v>
      </c>
      <c r="B17" s="25">
        <v>11</v>
      </c>
      <c r="C17" s="26">
        <v>74</v>
      </c>
      <c r="D17" s="26">
        <v>86</v>
      </c>
      <c r="E17" s="26">
        <v>251</v>
      </c>
      <c r="F17" s="27">
        <v>0</v>
      </c>
      <c r="G17" s="39">
        <v>422</v>
      </c>
      <c r="H17" s="41">
        <v>245</v>
      </c>
      <c r="I17" s="42">
        <v>29</v>
      </c>
      <c r="J17" s="42">
        <v>148</v>
      </c>
      <c r="K17" s="43">
        <v>0</v>
      </c>
      <c r="L17" s="39">
        <v>422</v>
      </c>
      <c r="M17" s="41">
        <v>94</v>
      </c>
      <c r="N17" s="48">
        <v>82</v>
      </c>
      <c r="O17" s="49">
        <f aca="true" t="shared" si="0" ref="O17:O70">(N17*100/M17)</f>
        <v>87.23404255319149</v>
      </c>
      <c r="P17" s="44"/>
      <c r="Q17" s="45"/>
    </row>
    <row r="18" spans="1:17" ht="11.25">
      <c r="A18" s="24">
        <v>2</v>
      </c>
      <c r="B18" s="28">
        <v>19</v>
      </c>
      <c r="C18" s="21">
        <v>44</v>
      </c>
      <c r="D18" s="21">
        <v>37</v>
      </c>
      <c r="E18" s="21">
        <v>553</v>
      </c>
      <c r="F18" s="29">
        <v>0</v>
      </c>
      <c r="G18" s="40">
        <v>653</v>
      </c>
      <c r="H18" s="30">
        <v>531</v>
      </c>
      <c r="I18" s="20">
        <v>29</v>
      </c>
      <c r="J18" s="20">
        <v>93</v>
      </c>
      <c r="K18" s="31">
        <v>0</v>
      </c>
      <c r="L18" s="40">
        <v>653</v>
      </c>
      <c r="M18" s="30">
        <v>94</v>
      </c>
      <c r="N18" s="22">
        <v>71</v>
      </c>
      <c r="O18" s="50">
        <f t="shared" si="0"/>
        <v>75.53191489361703</v>
      </c>
      <c r="P18" s="44"/>
      <c r="Q18" s="45"/>
    </row>
    <row r="19" spans="1:17" ht="11.25">
      <c r="A19" s="24">
        <v>3</v>
      </c>
      <c r="B19" s="28">
        <v>15</v>
      </c>
      <c r="C19" s="21">
        <v>69</v>
      </c>
      <c r="D19" s="21">
        <v>46</v>
      </c>
      <c r="E19" s="21">
        <v>274</v>
      </c>
      <c r="F19" s="29">
        <v>0</v>
      </c>
      <c r="G19" s="40">
        <v>404</v>
      </c>
      <c r="H19" s="30">
        <v>337</v>
      </c>
      <c r="I19" s="20">
        <v>67</v>
      </c>
      <c r="J19" s="20">
        <v>0</v>
      </c>
      <c r="K19" s="31">
        <v>0</v>
      </c>
      <c r="L19" s="40">
        <v>404</v>
      </c>
      <c r="M19" s="30">
        <v>94</v>
      </c>
      <c r="N19" s="22">
        <v>61</v>
      </c>
      <c r="O19" s="50">
        <f t="shared" si="0"/>
        <v>64.8936170212766</v>
      </c>
      <c r="P19" s="44"/>
      <c r="Q19" s="45"/>
    </row>
    <row r="20" spans="1:17" ht="11.25">
      <c r="A20" s="24">
        <v>4</v>
      </c>
      <c r="B20" s="28">
        <v>37</v>
      </c>
      <c r="C20" s="21">
        <v>143</v>
      </c>
      <c r="D20" s="21">
        <v>71</v>
      </c>
      <c r="E20" s="21">
        <v>481</v>
      </c>
      <c r="F20" s="29">
        <v>0</v>
      </c>
      <c r="G20" s="40">
        <v>732</v>
      </c>
      <c r="H20" s="30">
        <v>593</v>
      </c>
      <c r="I20" s="20">
        <v>24</v>
      </c>
      <c r="J20" s="20">
        <v>115</v>
      </c>
      <c r="K20" s="31">
        <v>0</v>
      </c>
      <c r="L20" s="40">
        <v>732</v>
      </c>
      <c r="M20" s="30">
        <v>94</v>
      </c>
      <c r="N20" s="22">
        <v>79</v>
      </c>
      <c r="O20" s="50">
        <f t="shared" si="0"/>
        <v>84.04255319148936</v>
      </c>
      <c r="P20" s="44"/>
      <c r="Q20" s="45"/>
    </row>
    <row r="21" spans="1:17" ht="11.25">
      <c r="A21" s="24">
        <v>5</v>
      </c>
      <c r="B21" s="28">
        <v>28</v>
      </c>
      <c r="C21" s="21">
        <v>102</v>
      </c>
      <c r="D21" s="21">
        <v>60</v>
      </c>
      <c r="E21" s="21">
        <v>394</v>
      </c>
      <c r="F21" s="29">
        <v>0</v>
      </c>
      <c r="G21" s="40">
        <v>584</v>
      </c>
      <c r="H21" s="30">
        <v>387</v>
      </c>
      <c r="I21" s="20">
        <v>28</v>
      </c>
      <c r="J21" s="20">
        <v>169</v>
      </c>
      <c r="K21" s="31">
        <v>0</v>
      </c>
      <c r="L21" s="40">
        <v>584</v>
      </c>
      <c r="M21" s="30">
        <v>94</v>
      </c>
      <c r="N21" s="22">
        <v>77</v>
      </c>
      <c r="O21" s="50">
        <f t="shared" si="0"/>
        <v>81.91489361702128</v>
      </c>
      <c r="P21" s="44"/>
      <c r="Q21" s="45"/>
    </row>
    <row r="22" spans="1:17" ht="11.25">
      <c r="A22" s="24">
        <v>6</v>
      </c>
      <c r="B22" s="28">
        <v>27</v>
      </c>
      <c r="C22" s="21">
        <v>69</v>
      </c>
      <c r="D22" s="21">
        <v>36</v>
      </c>
      <c r="E22" s="21">
        <v>325</v>
      </c>
      <c r="F22" s="29">
        <v>0</v>
      </c>
      <c r="G22" s="40">
        <v>457</v>
      </c>
      <c r="H22" s="30">
        <v>353</v>
      </c>
      <c r="I22" s="20">
        <v>10</v>
      </c>
      <c r="J22" s="20">
        <v>94</v>
      </c>
      <c r="K22" s="31">
        <v>0</v>
      </c>
      <c r="L22" s="40">
        <v>457</v>
      </c>
      <c r="M22" s="30">
        <v>94</v>
      </c>
      <c r="N22" s="22">
        <v>72</v>
      </c>
      <c r="O22" s="50">
        <f t="shared" si="0"/>
        <v>76.59574468085107</v>
      </c>
      <c r="P22" s="44"/>
      <c r="Q22" s="45"/>
    </row>
    <row r="23" spans="1:17" ht="11.25">
      <c r="A23" s="24">
        <v>7</v>
      </c>
      <c r="B23" s="28">
        <v>43</v>
      </c>
      <c r="C23" s="21">
        <v>118</v>
      </c>
      <c r="D23" s="21">
        <v>70</v>
      </c>
      <c r="E23" s="21">
        <v>395</v>
      </c>
      <c r="F23" s="29">
        <v>0</v>
      </c>
      <c r="G23" s="40">
        <v>626</v>
      </c>
      <c r="H23" s="30">
        <v>508</v>
      </c>
      <c r="I23" s="20">
        <v>17</v>
      </c>
      <c r="J23" s="20">
        <v>101</v>
      </c>
      <c r="K23" s="31">
        <v>0</v>
      </c>
      <c r="L23" s="40">
        <v>626</v>
      </c>
      <c r="M23" s="30">
        <v>94</v>
      </c>
      <c r="N23" s="22">
        <v>74</v>
      </c>
      <c r="O23" s="50">
        <f t="shared" si="0"/>
        <v>78.72340425531915</v>
      </c>
      <c r="P23" s="44"/>
      <c r="Q23" s="45"/>
    </row>
    <row r="24" spans="1:17" ht="11.25">
      <c r="A24" s="24">
        <v>8</v>
      </c>
      <c r="B24" s="28">
        <v>53</v>
      </c>
      <c r="C24" s="21">
        <v>129</v>
      </c>
      <c r="D24" s="21">
        <v>98</v>
      </c>
      <c r="E24" s="21">
        <v>342</v>
      </c>
      <c r="F24" s="29">
        <v>0</v>
      </c>
      <c r="G24" s="40">
        <v>622</v>
      </c>
      <c r="H24" s="30">
        <v>585</v>
      </c>
      <c r="I24" s="20">
        <v>35</v>
      </c>
      <c r="J24" s="20">
        <v>2</v>
      </c>
      <c r="K24" s="31">
        <v>0</v>
      </c>
      <c r="L24" s="40">
        <v>622</v>
      </c>
      <c r="M24" s="30">
        <v>94</v>
      </c>
      <c r="N24" s="22">
        <v>69</v>
      </c>
      <c r="O24" s="50">
        <f t="shared" si="0"/>
        <v>73.40425531914893</v>
      </c>
      <c r="P24" s="44"/>
      <c r="Q24" s="45"/>
    </row>
    <row r="25" spans="1:17" ht="11.25">
      <c r="A25" s="24">
        <v>9</v>
      </c>
      <c r="B25" s="28">
        <v>36</v>
      </c>
      <c r="C25" s="21">
        <v>100</v>
      </c>
      <c r="D25" s="21">
        <v>61</v>
      </c>
      <c r="E25" s="21">
        <v>276</v>
      </c>
      <c r="F25" s="29">
        <v>0</v>
      </c>
      <c r="G25" s="40">
        <v>473</v>
      </c>
      <c r="H25" s="30">
        <v>405</v>
      </c>
      <c r="I25" s="20">
        <v>0</v>
      </c>
      <c r="J25" s="20">
        <v>68</v>
      </c>
      <c r="K25" s="31">
        <v>0</v>
      </c>
      <c r="L25" s="40">
        <v>473</v>
      </c>
      <c r="M25" s="30">
        <v>94</v>
      </c>
      <c r="N25" s="22">
        <v>47</v>
      </c>
      <c r="O25" s="50">
        <f t="shared" si="0"/>
        <v>50</v>
      </c>
      <c r="P25" s="44"/>
      <c r="Q25" s="45"/>
    </row>
    <row r="26" spans="1:17" ht="11.25">
      <c r="A26" s="24">
        <v>10</v>
      </c>
      <c r="B26" s="28">
        <v>2</v>
      </c>
      <c r="C26" s="21">
        <v>19</v>
      </c>
      <c r="D26" s="21">
        <v>5</v>
      </c>
      <c r="E26" s="21">
        <v>50</v>
      </c>
      <c r="F26" s="29">
        <v>0</v>
      </c>
      <c r="G26" s="40">
        <v>76</v>
      </c>
      <c r="H26" s="30">
        <v>58</v>
      </c>
      <c r="I26" s="20">
        <v>17</v>
      </c>
      <c r="J26" s="20">
        <v>1</v>
      </c>
      <c r="K26" s="31">
        <v>0</v>
      </c>
      <c r="L26" s="40">
        <v>76</v>
      </c>
      <c r="M26" s="30">
        <v>94</v>
      </c>
      <c r="N26" s="22">
        <v>41</v>
      </c>
      <c r="O26" s="50">
        <f t="shared" si="0"/>
        <v>43.61702127659574</v>
      </c>
      <c r="P26" s="44"/>
      <c r="Q26" s="45"/>
    </row>
    <row r="27" spans="1:17" ht="11.25">
      <c r="A27" s="24">
        <v>11</v>
      </c>
      <c r="B27" s="28">
        <v>1</v>
      </c>
      <c r="C27" s="21">
        <v>7</v>
      </c>
      <c r="D27" s="21">
        <v>9</v>
      </c>
      <c r="E27" s="21">
        <v>44</v>
      </c>
      <c r="F27" s="29">
        <v>0</v>
      </c>
      <c r="G27" s="40">
        <v>61</v>
      </c>
      <c r="H27" s="30">
        <v>36</v>
      </c>
      <c r="I27" s="20">
        <v>9</v>
      </c>
      <c r="J27" s="20">
        <v>16</v>
      </c>
      <c r="K27" s="31">
        <v>0</v>
      </c>
      <c r="L27" s="40">
        <v>61</v>
      </c>
      <c r="M27" s="30">
        <v>94</v>
      </c>
      <c r="N27" s="22">
        <v>66</v>
      </c>
      <c r="O27" s="50">
        <f t="shared" si="0"/>
        <v>70.2127659574468</v>
      </c>
      <c r="P27" s="44"/>
      <c r="Q27" s="45"/>
    </row>
    <row r="28" spans="1:17" ht="11.25">
      <c r="A28" s="24">
        <v>12</v>
      </c>
      <c r="B28" s="28">
        <v>61</v>
      </c>
      <c r="C28" s="21">
        <v>123</v>
      </c>
      <c r="D28" s="21">
        <v>88</v>
      </c>
      <c r="E28" s="21">
        <v>349</v>
      </c>
      <c r="F28" s="29">
        <v>0</v>
      </c>
      <c r="G28" s="40">
        <v>621</v>
      </c>
      <c r="H28" s="30">
        <v>512</v>
      </c>
      <c r="I28" s="20">
        <v>109</v>
      </c>
      <c r="J28" s="20">
        <v>0</v>
      </c>
      <c r="K28" s="31">
        <v>0</v>
      </c>
      <c r="L28" s="40">
        <v>621</v>
      </c>
      <c r="M28" s="30">
        <v>94</v>
      </c>
      <c r="N28" s="22">
        <v>66</v>
      </c>
      <c r="O28" s="50">
        <f t="shared" si="0"/>
        <v>70.2127659574468</v>
      </c>
      <c r="P28" s="44"/>
      <c r="Q28" s="45"/>
    </row>
    <row r="29" spans="1:17" ht="11.25">
      <c r="A29" s="24">
        <v>13</v>
      </c>
      <c r="B29" s="28">
        <v>21</v>
      </c>
      <c r="C29" s="21">
        <v>57</v>
      </c>
      <c r="D29" s="21">
        <v>46</v>
      </c>
      <c r="E29" s="21">
        <v>287</v>
      </c>
      <c r="F29" s="29">
        <v>0</v>
      </c>
      <c r="G29" s="40">
        <v>411</v>
      </c>
      <c r="H29" s="30">
        <v>339</v>
      </c>
      <c r="I29" s="20">
        <v>13</v>
      </c>
      <c r="J29" s="20">
        <v>59</v>
      </c>
      <c r="K29" s="31">
        <v>0</v>
      </c>
      <c r="L29" s="40">
        <v>411</v>
      </c>
      <c r="M29" s="30">
        <v>94</v>
      </c>
      <c r="N29" s="22">
        <v>73</v>
      </c>
      <c r="O29" s="50">
        <f t="shared" si="0"/>
        <v>77.65957446808511</v>
      </c>
      <c r="P29" s="44"/>
      <c r="Q29" s="45"/>
    </row>
    <row r="30" spans="1:17" ht="11.25">
      <c r="A30" s="24">
        <v>14</v>
      </c>
      <c r="B30" s="28">
        <v>21</v>
      </c>
      <c r="C30" s="21">
        <v>40</v>
      </c>
      <c r="D30" s="21">
        <v>58</v>
      </c>
      <c r="E30" s="21">
        <v>188</v>
      </c>
      <c r="F30" s="29">
        <v>0</v>
      </c>
      <c r="G30" s="40">
        <v>307</v>
      </c>
      <c r="H30" s="30">
        <v>302</v>
      </c>
      <c r="I30" s="20">
        <v>5</v>
      </c>
      <c r="J30" s="20">
        <v>0</v>
      </c>
      <c r="K30" s="31">
        <v>0</v>
      </c>
      <c r="L30" s="40">
        <v>307</v>
      </c>
      <c r="M30" s="30">
        <v>94</v>
      </c>
      <c r="N30" s="22">
        <v>61</v>
      </c>
      <c r="O30" s="50">
        <f t="shared" si="0"/>
        <v>64.8936170212766</v>
      </c>
      <c r="P30" s="44"/>
      <c r="Q30" s="45"/>
    </row>
    <row r="31" spans="1:17" ht="11.25">
      <c r="A31" s="24">
        <v>15</v>
      </c>
      <c r="B31" s="28">
        <v>12</v>
      </c>
      <c r="C31" s="21">
        <v>29</v>
      </c>
      <c r="D31" s="21">
        <v>25</v>
      </c>
      <c r="E31" s="21">
        <v>340</v>
      </c>
      <c r="F31" s="29">
        <v>0</v>
      </c>
      <c r="G31" s="40">
        <v>406</v>
      </c>
      <c r="H31" s="30">
        <v>395</v>
      </c>
      <c r="I31" s="20">
        <v>11</v>
      </c>
      <c r="J31" s="20">
        <v>0</v>
      </c>
      <c r="K31" s="31">
        <v>0</v>
      </c>
      <c r="L31" s="40">
        <v>406</v>
      </c>
      <c r="M31" s="30">
        <v>94</v>
      </c>
      <c r="N31" s="22">
        <v>65</v>
      </c>
      <c r="O31" s="50">
        <f t="shared" si="0"/>
        <v>69.14893617021276</v>
      </c>
      <c r="P31" s="44"/>
      <c r="Q31" s="45"/>
    </row>
    <row r="32" spans="1:17" ht="11.25">
      <c r="A32" s="24">
        <v>16</v>
      </c>
      <c r="B32" s="28">
        <v>23</v>
      </c>
      <c r="C32" s="21">
        <v>73</v>
      </c>
      <c r="D32" s="21">
        <v>70</v>
      </c>
      <c r="E32" s="21">
        <v>302</v>
      </c>
      <c r="F32" s="29">
        <v>0</v>
      </c>
      <c r="G32" s="40">
        <v>468</v>
      </c>
      <c r="H32" s="30">
        <v>380</v>
      </c>
      <c r="I32" s="20">
        <v>88</v>
      </c>
      <c r="J32" s="20">
        <v>0</v>
      </c>
      <c r="K32" s="31">
        <v>0</v>
      </c>
      <c r="L32" s="40">
        <v>468</v>
      </c>
      <c r="M32" s="30">
        <v>94</v>
      </c>
      <c r="N32" s="22">
        <v>63</v>
      </c>
      <c r="O32" s="50">
        <f t="shared" si="0"/>
        <v>67.02127659574468</v>
      </c>
      <c r="P32" s="44"/>
      <c r="Q32" s="45"/>
    </row>
    <row r="33" spans="1:17" ht="11.25">
      <c r="A33" s="24">
        <v>17</v>
      </c>
      <c r="B33" s="28">
        <v>43</v>
      </c>
      <c r="C33" s="21">
        <v>82</v>
      </c>
      <c r="D33" s="21">
        <v>43</v>
      </c>
      <c r="E33" s="21">
        <v>203</v>
      </c>
      <c r="F33" s="29">
        <v>0</v>
      </c>
      <c r="G33" s="40">
        <v>371</v>
      </c>
      <c r="H33" s="30">
        <v>288</v>
      </c>
      <c r="I33" s="20">
        <v>6</v>
      </c>
      <c r="J33" s="20">
        <v>77</v>
      </c>
      <c r="K33" s="31">
        <v>0</v>
      </c>
      <c r="L33" s="40">
        <v>371</v>
      </c>
      <c r="M33" s="30">
        <v>94</v>
      </c>
      <c r="N33" s="22">
        <v>63</v>
      </c>
      <c r="O33" s="50">
        <f t="shared" si="0"/>
        <v>67.02127659574468</v>
      </c>
      <c r="P33" s="44"/>
      <c r="Q33" s="45"/>
    </row>
    <row r="34" spans="1:17" ht="11.25">
      <c r="A34" s="24">
        <v>18</v>
      </c>
      <c r="B34" s="28">
        <v>18</v>
      </c>
      <c r="C34" s="21">
        <v>65</v>
      </c>
      <c r="D34" s="21">
        <v>44</v>
      </c>
      <c r="E34" s="21">
        <v>161</v>
      </c>
      <c r="F34" s="29">
        <v>0</v>
      </c>
      <c r="G34" s="40">
        <v>288</v>
      </c>
      <c r="H34" s="30">
        <v>220</v>
      </c>
      <c r="I34" s="20">
        <v>7</v>
      </c>
      <c r="J34" s="20">
        <v>61</v>
      </c>
      <c r="K34" s="31">
        <v>0</v>
      </c>
      <c r="L34" s="40">
        <v>288</v>
      </c>
      <c r="M34" s="30">
        <v>94</v>
      </c>
      <c r="N34" s="22">
        <v>63</v>
      </c>
      <c r="O34" s="50">
        <f t="shared" si="0"/>
        <v>67.02127659574468</v>
      </c>
      <c r="P34" s="44"/>
      <c r="Q34" s="45"/>
    </row>
    <row r="35" spans="1:17" ht="11.25">
      <c r="A35" s="24">
        <v>19</v>
      </c>
      <c r="B35" s="28">
        <v>17</v>
      </c>
      <c r="C35" s="21">
        <v>62</v>
      </c>
      <c r="D35" s="21">
        <v>52</v>
      </c>
      <c r="E35" s="21">
        <v>135</v>
      </c>
      <c r="F35" s="29">
        <v>0</v>
      </c>
      <c r="G35" s="40">
        <v>266</v>
      </c>
      <c r="H35" s="30">
        <v>195</v>
      </c>
      <c r="I35" s="20">
        <v>6</v>
      </c>
      <c r="J35" s="20">
        <v>65</v>
      </c>
      <c r="K35" s="31">
        <v>0</v>
      </c>
      <c r="L35" s="40">
        <v>266</v>
      </c>
      <c r="M35" s="30">
        <v>94</v>
      </c>
      <c r="N35" s="22">
        <v>27</v>
      </c>
      <c r="O35" s="50">
        <f t="shared" si="0"/>
        <v>28.72340425531915</v>
      </c>
      <c r="P35" s="44"/>
      <c r="Q35" s="45"/>
    </row>
    <row r="36" spans="1:17" ht="11.25">
      <c r="A36" s="24">
        <v>20</v>
      </c>
      <c r="B36" s="28">
        <v>4</v>
      </c>
      <c r="C36" s="21">
        <v>13</v>
      </c>
      <c r="D36" s="21">
        <v>14</v>
      </c>
      <c r="E36" s="21">
        <v>38</v>
      </c>
      <c r="F36" s="29">
        <v>0</v>
      </c>
      <c r="G36" s="40">
        <v>69</v>
      </c>
      <c r="H36" s="30">
        <v>51</v>
      </c>
      <c r="I36" s="20">
        <v>16</v>
      </c>
      <c r="J36" s="20">
        <v>2</v>
      </c>
      <c r="K36" s="31">
        <v>0</v>
      </c>
      <c r="L36" s="40">
        <v>69</v>
      </c>
      <c r="M36" s="30">
        <v>94</v>
      </c>
      <c r="N36" s="22">
        <v>35</v>
      </c>
      <c r="O36" s="50">
        <f t="shared" si="0"/>
        <v>37.234042553191486</v>
      </c>
      <c r="P36" s="44"/>
      <c r="Q36" s="45"/>
    </row>
    <row r="37" spans="1:17" ht="11.25">
      <c r="A37" s="24">
        <v>21</v>
      </c>
      <c r="B37" s="28">
        <v>19</v>
      </c>
      <c r="C37" s="21">
        <v>40</v>
      </c>
      <c r="D37" s="21">
        <v>64</v>
      </c>
      <c r="E37" s="21">
        <v>255</v>
      </c>
      <c r="F37" s="29">
        <v>0</v>
      </c>
      <c r="G37" s="40">
        <v>378</v>
      </c>
      <c r="H37" s="30">
        <v>307</v>
      </c>
      <c r="I37" s="20">
        <v>6</v>
      </c>
      <c r="J37" s="20">
        <v>65</v>
      </c>
      <c r="K37" s="31">
        <v>0</v>
      </c>
      <c r="L37" s="40">
        <v>378</v>
      </c>
      <c r="M37" s="30">
        <v>94</v>
      </c>
      <c r="N37" s="22">
        <v>69</v>
      </c>
      <c r="O37" s="50">
        <f t="shared" si="0"/>
        <v>73.40425531914893</v>
      </c>
      <c r="P37" s="44"/>
      <c r="Q37" s="45"/>
    </row>
    <row r="38" spans="1:17" ht="11.25">
      <c r="A38" s="24">
        <v>22</v>
      </c>
      <c r="B38" s="28">
        <v>2</v>
      </c>
      <c r="C38" s="21">
        <v>15</v>
      </c>
      <c r="D38" s="21">
        <v>9</v>
      </c>
      <c r="E38" s="21">
        <v>36</v>
      </c>
      <c r="F38" s="29">
        <v>0</v>
      </c>
      <c r="G38" s="40">
        <v>62</v>
      </c>
      <c r="H38" s="30">
        <v>45</v>
      </c>
      <c r="I38" s="20">
        <v>9</v>
      </c>
      <c r="J38" s="20">
        <v>8</v>
      </c>
      <c r="K38" s="31">
        <v>0</v>
      </c>
      <c r="L38" s="40">
        <v>62</v>
      </c>
      <c r="M38" s="30">
        <v>94</v>
      </c>
      <c r="N38" s="22">
        <v>69</v>
      </c>
      <c r="O38" s="50">
        <f t="shared" si="0"/>
        <v>73.40425531914893</v>
      </c>
      <c r="P38" s="44"/>
      <c r="Q38" s="45"/>
    </row>
    <row r="39" spans="1:17" ht="11.25">
      <c r="A39" s="24">
        <v>23</v>
      </c>
      <c r="B39" s="30">
        <v>47</v>
      </c>
      <c r="C39" s="20">
        <v>188</v>
      </c>
      <c r="D39" s="20">
        <v>101</v>
      </c>
      <c r="E39" s="20">
        <v>439</v>
      </c>
      <c r="F39" s="31">
        <v>0</v>
      </c>
      <c r="G39" s="40">
        <v>775</v>
      </c>
      <c r="H39" s="30">
        <v>664</v>
      </c>
      <c r="I39" s="20">
        <v>10</v>
      </c>
      <c r="J39" s="20">
        <v>101</v>
      </c>
      <c r="K39" s="31">
        <v>0</v>
      </c>
      <c r="L39" s="40">
        <v>775</v>
      </c>
      <c r="M39" s="30">
        <v>94</v>
      </c>
      <c r="N39" s="22">
        <v>69</v>
      </c>
      <c r="O39" s="50">
        <f t="shared" si="0"/>
        <v>73.40425531914893</v>
      </c>
      <c r="P39" s="44"/>
      <c r="Q39" s="45"/>
    </row>
    <row r="40" spans="1:17" ht="11.25">
      <c r="A40" s="24">
        <v>24</v>
      </c>
      <c r="B40" s="30">
        <v>3</v>
      </c>
      <c r="C40" s="20">
        <v>11</v>
      </c>
      <c r="D40" s="20">
        <v>7</v>
      </c>
      <c r="E40" s="20">
        <v>39</v>
      </c>
      <c r="F40" s="31">
        <v>0</v>
      </c>
      <c r="G40" s="40">
        <v>60</v>
      </c>
      <c r="H40" s="30">
        <v>46</v>
      </c>
      <c r="I40" s="20">
        <v>10</v>
      </c>
      <c r="J40" s="20">
        <v>4</v>
      </c>
      <c r="K40" s="31">
        <v>0</v>
      </c>
      <c r="L40" s="40">
        <v>60</v>
      </c>
      <c r="M40" s="30">
        <v>94</v>
      </c>
      <c r="N40" s="22">
        <v>56</v>
      </c>
      <c r="O40" s="50">
        <f t="shared" si="0"/>
        <v>59.57446808510638</v>
      </c>
      <c r="P40" s="44"/>
      <c r="Q40" s="45"/>
    </row>
    <row r="41" spans="1:17" ht="11.25">
      <c r="A41" s="24">
        <v>25</v>
      </c>
      <c r="B41" s="30">
        <v>0</v>
      </c>
      <c r="C41" s="20">
        <v>6</v>
      </c>
      <c r="D41" s="20">
        <v>10</v>
      </c>
      <c r="E41" s="20">
        <v>32</v>
      </c>
      <c r="F41" s="31">
        <v>0</v>
      </c>
      <c r="G41" s="40">
        <v>48</v>
      </c>
      <c r="H41" s="30">
        <v>42</v>
      </c>
      <c r="I41" s="20">
        <v>6</v>
      </c>
      <c r="J41" s="20">
        <v>0</v>
      </c>
      <c r="K41" s="31">
        <v>0</v>
      </c>
      <c r="L41" s="40">
        <v>48</v>
      </c>
      <c r="M41" s="30">
        <v>94</v>
      </c>
      <c r="N41" s="22">
        <v>37</v>
      </c>
      <c r="O41" s="50">
        <f t="shared" si="0"/>
        <v>39.361702127659576</v>
      </c>
      <c r="P41" s="44"/>
      <c r="Q41" s="45"/>
    </row>
    <row r="42" spans="1:17" ht="11.25">
      <c r="A42" s="24">
        <v>26</v>
      </c>
      <c r="B42" s="30">
        <v>4</v>
      </c>
      <c r="C42" s="20">
        <v>8</v>
      </c>
      <c r="D42" s="20">
        <v>6</v>
      </c>
      <c r="E42" s="20">
        <v>36</v>
      </c>
      <c r="F42" s="31">
        <v>0</v>
      </c>
      <c r="G42" s="40">
        <v>54</v>
      </c>
      <c r="H42" s="30">
        <v>42</v>
      </c>
      <c r="I42" s="20">
        <v>6</v>
      </c>
      <c r="J42" s="20">
        <v>6</v>
      </c>
      <c r="K42" s="31">
        <v>0</v>
      </c>
      <c r="L42" s="40">
        <v>54</v>
      </c>
      <c r="M42" s="30">
        <v>94</v>
      </c>
      <c r="N42" s="22">
        <v>56</v>
      </c>
      <c r="O42" s="50">
        <f t="shared" si="0"/>
        <v>59.57446808510638</v>
      </c>
      <c r="P42" s="44"/>
      <c r="Q42" s="45"/>
    </row>
    <row r="43" spans="1:17" ht="11.25">
      <c r="A43" s="24">
        <v>27</v>
      </c>
      <c r="B43" s="30">
        <v>51</v>
      </c>
      <c r="C43" s="20">
        <v>88</v>
      </c>
      <c r="D43" s="20">
        <v>103</v>
      </c>
      <c r="E43" s="20">
        <v>329</v>
      </c>
      <c r="F43" s="31">
        <v>0</v>
      </c>
      <c r="G43" s="40">
        <v>571</v>
      </c>
      <c r="H43" s="30">
        <v>510</v>
      </c>
      <c r="I43" s="20">
        <v>9</v>
      </c>
      <c r="J43" s="20">
        <v>52</v>
      </c>
      <c r="K43" s="31">
        <v>0</v>
      </c>
      <c r="L43" s="40">
        <v>571</v>
      </c>
      <c r="M43" s="30">
        <v>94</v>
      </c>
      <c r="N43" s="22">
        <v>85</v>
      </c>
      <c r="O43" s="50">
        <f t="shared" si="0"/>
        <v>90.42553191489361</v>
      </c>
      <c r="P43" s="44"/>
      <c r="Q43" s="45"/>
    </row>
    <row r="44" spans="1:17" ht="11.25">
      <c r="A44" s="24">
        <v>28</v>
      </c>
      <c r="B44" s="30">
        <v>32</v>
      </c>
      <c r="C44" s="20">
        <v>80</v>
      </c>
      <c r="D44" s="20">
        <v>60</v>
      </c>
      <c r="E44" s="20">
        <v>354</v>
      </c>
      <c r="F44" s="31">
        <v>0</v>
      </c>
      <c r="G44" s="40">
        <v>526</v>
      </c>
      <c r="H44" s="30">
        <v>451</v>
      </c>
      <c r="I44" s="20">
        <v>7</v>
      </c>
      <c r="J44" s="20">
        <v>68</v>
      </c>
      <c r="K44" s="31">
        <v>0</v>
      </c>
      <c r="L44" s="40">
        <v>526</v>
      </c>
      <c r="M44" s="30">
        <v>94</v>
      </c>
      <c r="N44" s="22">
        <v>94</v>
      </c>
      <c r="O44" s="50">
        <f t="shared" si="0"/>
        <v>100</v>
      </c>
      <c r="P44" s="44"/>
      <c r="Q44" s="45"/>
    </row>
    <row r="45" spans="1:17" ht="11.25">
      <c r="A45" s="24">
        <v>29</v>
      </c>
      <c r="B45" s="30">
        <v>22</v>
      </c>
      <c r="C45" s="20">
        <v>53</v>
      </c>
      <c r="D45" s="20">
        <v>46</v>
      </c>
      <c r="E45" s="20">
        <v>295</v>
      </c>
      <c r="F45" s="31">
        <v>0</v>
      </c>
      <c r="G45" s="40">
        <v>416</v>
      </c>
      <c r="H45" s="30">
        <v>353</v>
      </c>
      <c r="I45" s="20">
        <v>3</v>
      </c>
      <c r="J45" s="20">
        <v>60</v>
      </c>
      <c r="K45" s="31">
        <v>0</v>
      </c>
      <c r="L45" s="40">
        <v>416</v>
      </c>
      <c r="M45" s="30">
        <v>94</v>
      </c>
      <c r="N45" s="22">
        <v>85</v>
      </c>
      <c r="O45" s="50">
        <f t="shared" si="0"/>
        <v>90.42553191489361</v>
      </c>
      <c r="P45" s="44"/>
      <c r="Q45" s="45"/>
    </row>
    <row r="46" spans="1:17" ht="11.25">
      <c r="A46" s="24">
        <v>30</v>
      </c>
      <c r="B46" s="30">
        <v>7</v>
      </c>
      <c r="C46" s="20">
        <v>35</v>
      </c>
      <c r="D46" s="20">
        <v>29</v>
      </c>
      <c r="E46" s="20">
        <v>253</v>
      </c>
      <c r="F46" s="31">
        <v>0</v>
      </c>
      <c r="G46" s="40">
        <v>324</v>
      </c>
      <c r="H46" s="30">
        <v>240</v>
      </c>
      <c r="I46" s="20">
        <v>17</v>
      </c>
      <c r="J46" s="20">
        <v>67</v>
      </c>
      <c r="K46" s="31">
        <v>0</v>
      </c>
      <c r="L46" s="40">
        <v>324</v>
      </c>
      <c r="M46" s="30">
        <v>94</v>
      </c>
      <c r="N46" s="22">
        <v>94</v>
      </c>
      <c r="O46" s="50">
        <f t="shared" si="0"/>
        <v>100</v>
      </c>
      <c r="P46" s="44"/>
      <c r="Q46" s="45"/>
    </row>
    <row r="47" spans="1:17" ht="11.25">
      <c r="A47" s="24">
        <v>31</v>
      </c>
      <c r="B47" s="30">
        <v>30</v>
      </c>
      <c r="C47" s="20">
        <v>104</v>
      </c>
      <c r="D47" s="20">
        <v>53</v>
      </c>
      <c r="E47" s="20">
        <v>321</v>
      </c>
      <c r="F47" s="31">
        <v>0</v>
      </c>
      <c r="G47" s="40">
        <v>508</v>
      </c>
      <c r="H47" s="30">
        <v>95</v>
      </c>
      <c r="I47" s="20">
        <v>20</v>
      </c>
      <c r="J47" s="20">
        <v>393</v>
      </c>
      <c r="K47" s="31">
        <v>0</v>
      </c>
      <c r="L47" s="40">
        <v>508</v>
      </c>
      <c r="M47" s="30">
        <v>94</v>
      </c>
      <c r="N47" s="22">
        <v>73</v>
      </c>
      <c r="O47" s="50">
        <f t="shared" si="0"/>
        <v>77.65957446808511</v>
      </c>
      <c r="P47" s="44"/>
      <c r="Q47" s="45"/>
    </row>
    <row r="48" spans="1:17" ht="11.25">
      <c r="A48" s="24">
        <v>32</v>
      </c>
      <c r="B48" s="30">
        <v>32</v>
      </c>
      <c r="C48" s="20">
        <v>75</v>
      </c>
      <c r="D48" s="20">
        <v>85</v>
      </c>
      <c r="E48" s="20">
        <v>335</v>
      </c>
      <c r="F48" s="31">
        <v>0</v>
      </c>
      <c r="G48" s="40">
        <v>527</v>
      </c>
      <c r="H48" s="30">
        <v>459</v>
      </c>
      <c r="I48" s="20">
        <v>7</v>
      </c>
      <c r="J48" s="20">
        <v>61</v>
      </c>
      <c r="K48" s="31">
        <v>0</v>
      </c>
      <c r="L48" s="40">
        <v>527</v>
      </c>
      <c r="M48" s="30">
        <v>94</v>
      </c>
      <c r="N48" s="22">
        <v>75</v>
      </c>
      <c r="O48" s="50">
        <f t="shared" si="0"/>
        <v>79.7872340425532</v>
      </c>
      <c r="P48" s="44"/>
      <c r="Q48" s="45"/>
    </row>
    <row r="49" spans="1:17" ht="11.25">
      <c r="A49" s="24">
        <v>33</v>
      </c>
      <c r="B49" s="30">
        <v>36</v>
      </c>
      <c r="C49" s="20">
        <v>88</v>
      </c>
      <c r="D49" s="20">
        <v>54</v>
      </c>
      <c r="E49" s="20">
        <v>347</v>
      </c>
      <c r="F49" s="31">
        <v>0</v>
      </c>
      <c r="G49" s="40">
        <v>525</v>
      </c>
      <c r="H49" s="30">
        <v>438</v>
      </c>
      <c r="I49" s="20">
        <v>8</v>
      </c>
      <c r="J49" s="20">
        <v>79</v>
      </c>
      <c r="K49" s="31">
        <v>0</v>
      </c>
      <c r="L49" s="40">
        <v>525</v>
      </c>
      <c r="M49" s="30">
        <v>94</v>
      </c>
      <c r="N49" s="22">
        <v>63</v>
      </c>
      <c r="O49" s="50">
        <f t="shared" si="0"/>
        <v>67.02127659574468</v>
      </c>
      <c r="P49" s="44"/>
      <c r="Q49" s="45"/>
    </row>
    <row r="50" spans="1:17" ht="11.25">
      <c r="A50" s="24">
        <v>34</v>
      </c>
      <c r="B50" s="30">
        <v>19</v>
      </c>
      <c r="C50" s="20">
        <v>46</v>
      </c>
      <c r="D50" s="20">
        <v>14</v>
      </c>
      <c r="E50" s="20">
        <v>181</v>
      </c>
      <c r="F50" s="31">
        <v>0</v>
      </c>
      <c r="G50" s="40">
        <v>260</v>
      </c>
      <c r="H50" s="30">
        <v>249</v>
      </c>
      <c r="I50" s="20">
        <v>10</v>
      </c>
      <c r="J50" s="20">
        <v>1</v>
      </c>
      <c r="K50" s="31">
        <v>0</v>
      </c>
      <c r="L50" s="40">
        <v>260</v>
      </c>
      <c r="M50" s="30">
        <v>94</v>
      </c>
      <c r="N50" s="22">
        <v>67</v>
      </c>
      <c r="O50" s="50">
        <f t="shared" si="0"/>
        <v>71.27659574468085</v>
      </c>
      <c r="P50" s="44"/>
      <c r="Q50" s="45"/>
    </row>
    <row r="51" spans="1:17" ht="11.25">
      <c r="A51" s="24">
        <v>35</v>
      </c>
      <c r="B51" s="30">
        <v>24</v>
      </c>
      <c r="C51" s="20">
        <v>48</v>
      </c>
      <c r="D51" s="20">
        <v>33</v>
      </c>
      <c r="E51" s="20">
        <v>374</v>
      </c>
      <c r="F51" s="31">
        <v>0</v>
      </c>
      <c r="G51" s="40">
        <v>479</v>
      </c>
      <c r="H51" s="30">
        <v>366</v>
      </c>
      <c r="I51" s="20">
        <v>8</v>
      </c>
      <c r="J51" s="20">
        <v>105</v>
      </c>
      <c r="K51" s="31">
        <v>0</v>
      </c>
      <c r="L51" s="40">
        <v>479</v>
      </c>
      <c r="M51" s="30">
        <v>94</v>
      </c>
      <c r="N51" s="22">
        <v>64</v>
      </c>
      <c r="O51" s="50">
        <f t="shared" si="0"/>
        <v>68.08510638297872</v>
      </c>
      <c r="P51" s="44"/>
      <c r="Q51" s="45"/>
    </row>
    <row r="52" spans="1:17" ht="11.25">
      <c r="A52" s="24">
        <v>36</v>
      </c>
      <c r="B52" s="30">
        <v>50</v>
      </c>
      <c r="C52" s="20">
        <v>215</v>
      </c>
      <c r="D52" s="20">
        <v>104</v>
      </c>
      <c r="E52" s="20">
        <v>470</v>
      </c>
      <c r="F52" s="31">
        <v>0</v>
      </c>
      <c r="G52" s="40">
        <v>839</v>
      </c>
      <c r="H52" s="30">
        <v>736</v>
      </c>
      <c r="I52" s="20">
        <v>14</v>
      </c>
      <c r="J52" s="20">
        <v>89</v>
      </c>
      <c r="K52" s="31">
        <v>0</v>
      </c>
      <c r="L52" s="40">
        <v>839</v>
      </c>
      <c r="M52" s="30">
        <v>94</v>
      </c>
      <c r="N52" s="22">
        <v>64</v>
      </c>
      <c r="O52" s="50">
        <f t="shared" si="0"/>
        <v>68.08510638297872</v>
      </c>
      <c r="P52" s="44"/>
      <c r="Q52" s="45"/>
    </row>
    <row r="53" spans="1:17" ht="11.25">
      <c r="A53" s="24">
        <v>37</v>
      </c>
      <c r="B53" s="30">
        <v>27</v>
      </c>
      <c r="C53" s="20">
        <v>67</v>
      </c>
      <c r="D53" s="20">
        <v>42</v>
      </c>
      <c r="E53" s="20">
        <v>483</v>
      </c>
      <c r="F53" s="31">
        <v>0</v>
      </c>
      <c r="G53" s="40">
        <v>619</v>
      </c>
      <c r="H53" s="30">
        <v>479</v>
      </c>
      <c r="I53" s="20">
        <v>29</v>
      </c>
      <c r="J53" s="20">
        <v>111</v>
      </c>
      <c r="K53" s="31">
        <v>0</v>
      </c>
      <c r="L53" s="40">
        <v>619</v>
      </c>
      <c r="M53" s="30">
        <v>94</v>
      </c>
      <c r="N53" s="22">
        <v>76</v>
      </c>
      <c r="O53" s="50">
        <f t="shared" si="0"/>
        <v>80.85106382978724</v>
      </c>
      <c r="P53" s="44"/>
      <c r="Q53" s="45"/>
    </row>
    <row r="54" spans="1:17" ht="11.25">
      <c r="A54" s="24">
        <v>38</v>
      </c>
      <c r="B54" s="30">
        <v>29</v>
      </c>
      <c r="C54" s="20">
        <v>156</v>
      </c>
      <c r="D54" s="20">
        <v>74</v>
      </c>
      <c r="E54" s="20">
        <v>379</v>
      </c>
      <c r="F54" s="31">
        <v>0</v>
      </c>
      <c r="G54" s="40">
        <v>638</v>
      </c>
      <c r="H54" s="30">
        <v>446</v>
      </c>
      <c r="I54" s="20">
        <v>18</v>
      </c>
      <c r="J54" s="20">
        <v>174</v>
      </c>
      <c r="K54" s="31">
        <v>0</v>
      </c>
      <c r="L54" s="40">
        <v>638</v>
      </c>
      <c r="M54" s="30">
        <v>94</v>
      </c>
      <c r="N54" s="22">
        <v>64</v>
      </c>
      <c r="O54" s="50">
        <f t="shared" si="0"/>
        <v>68.08510638297872</v>
      </c>
      <c r="P54" s="44"/>
      <c r="Q54" s="45"/>
    </row>
    <row r="55" spans="1:17" ht="11.25">
      <c r="A55" s="24">
        <v>39</v>
      </c>
      <c r="B55" s="30">
        <v>21</v>
      </c>
      <c r="C55" s="20">
        <v>77</v>
      </c>
      <c r="D55" s="20">
        <v>55</v>
      </c>
      <c r="E55" s="20">
        <v>478</v>
      </c>
      <c r="F55" s="31">
        <v>0</v>
      </c>
      <c r="G55" s="40">
        <v>631</v>
      </c>
      <c r="H55" s="30">
        <v>473</v>
      </c>
      <c r="I55" s="20">
        <v>31</v>
      </c>
      <c r="J55" s="20">
        <v>127</v>
      </c>
      <c r="K55" s="31">
        <v>0</v>
      </c>
      <c r="L55" s="40">
        <v>631</v>
      </c>
      <c r="M55" s="30">
        <v>94</v>
      </c>
      <c r="N55" s="22">
        <v>83</v>
      </c>
      <c r="O55" s="50">
        <f t="shared" si="0"/>
        <v>88.29787234042553</v>
      </c>
      <c r="P55" s="44"/>
      <c r="Q55" s="45"/>
    </row>
    <row r="56" spans="1:17" ht="11.25">
      <c r="A56" s="24">
        <v>40</v>
      </c>
      <c r="B56" s="30">
        <v>39</v>
      </c>
      <c r="C56" s="20">
        <v>181</v>
      </c>
      <c r="D56" s="20">
        <v>102</v>
      </c>
      <c r="E56" s="20">
        <v>508</v>
      </c>
      <c r="F56" s="31">
        <v>0</v>
      </c>
      <c r="G56" s="40">
        <v>830</v>
      </c>
      <c r="H56" s="30">
        <v>709</v>
      </c>
      <c r="I56" s="20">
        <v>25</v>
      </c>
      <c r="J56" s="20">
        <v>96</v>
      </c>
      <c r="K56" s="31">
        <v>0</v>
      </c>
      <c r="L56" s="40">
        <v>830</v>
      </c>
      <c r="M56" s="30">
        <v>94</v>
      </c>
      <c r="N56" s="22">
        <v>84</v>
      </c>
      <c r="O56" s="50">
        <f t="shared" si="0"/>
        <v>89.36170212765957</v>
      </c>
      <c r="P56" s="44"/>
      <c r="Q56" s="45"/>
    </row>
    <row r="57" spans="1:17" ht="11.25">
      <c r="A57" s="24">
        <v>41</v>
      </c>
      <c r="B57" s="30">
        <v>28</v>
      </c>
      <c r="C57" s="20">
        <v>135</v>
      </c>
      <c r="D57" s="20">
        <v>82</v>
      </c>
      <c r="E57" s="20">
        <v>472</v>
      </c>
      <c r="F57" s="31">
        <v>0</v>
      </c>
      <c r="G57" s="40">
        <v>717</v>
      </c>
      <c r="H57" s="30">
        <v>553</v>
      </c>
      <c r="I57" s="20">
        <v>17</v>
      </c>
      <c r="J57" s="20">
        <v>147</v>
      </c>
      <c r="K57" s="31">
        <v>0</v>
      </c>
      <c r="L57" s="40">
        <v>717</v>
      </c>
      <c r="M57" s="30">
        <v>94</v>
      </c>
      <c r="N57" s="22">
        <v>83</v>
      </c>
      <c r="O57" s="50">
        <f t="shared" si="0"/>
        <v>88.29787234042553</v>
      </c>
      <c r="P57" s="44"/>
      <c r="Q57" s="45"/>
    </row>
    <row r="58" spans="1:17" ht="11.25">
      <c r="A58" s="24">
        <v>42</v>
      </c>
      <c r="B58" s="30">
        <v>33</v>
      </c>
      <c r="C58" s="20">
        <v>199</v>
      </c>
      <c r="D58" s="20">
        <v>109</v>
      </c>
      <c r="E58" s="20">
        <v>424</v>
      </c>
      <c r="F58" s="31">
        <v>0</v>
      </c>
      <c r="G58" s="40">
        <v>765</v>
      </c>
      <c r="H58" s="30">
        <v>611</v>
      </c>
      <c r="I58" s="20">
        <v>152</v>
      </c>
      <c r="J58" s="20">
        <v>2</v>
      </c>
      <c r="K58" s="31">
        <v>0</v>
      </c>
      <c r="L58" s="40">
        <v>765</v>
      </c>
      <c r="M58" s="30">
        <v>94</v>
      </c>
      <c r="N58" s="22">
        <v>83</v>
      </c>
      <c r="O58" s="50">
        <f t="shared" si="0"/>
        <v>88.29787234042553</v>
      </c>
      <c r="P58" s="44"/>
      <c r="Q58" s="45"/>
    </row>
    <row r="59" spans="1:17" ht="11.25">
      <c r="A59" s="24">
        <v>43</v>
      </c>
      <c r="B59" s="30">
        <v>24</v>
      </c>
      <c r="C59" s="20">
        <v>99</v>
      </c>
      <c r="D59" s="20">
        <v>78</v>
      </c>
      <c r="E59" s="20">
        <v>525</v>
      </c>
      <c r="F59" s="31">
        <v>0</v>
      </c>
      <c r="G59" s="40">
        <v>726</v>
      </c>
      <c r="H59" s="30">
        <v>583</v>
      </c>
      <c r="I59" s="20">
        <v>121</v>
      </c>
      <c r="J59" s="20">
        <v>22</v>
      </c>
      <c r="K59" s="31">
        <v>0</v>
      </c>
      <c r="L59" s="40">
        <v>726</v>
      </c>
      <c r="M59" s="30">
        <v>94</v>
      </c>
      <c r="N59" s="22">
        <v>83</v>
      </c>
      <c r="O59" s="50">
        <f t="shared" si="0"/>
        <v>88.29787234042553</v>
      </c>
      <c r="P59" s="44"/>
      <c r="Q59" s="45"/>
    </row>
    <row r="60" spans="1:17" ht="11.25">
      <c r="A60" s="24">
        <v>44</v>
      </c>
      <c r="B60" s="30">
        <v>50</v>
      </c>
      <c r="C60" s="20">
        <v>199</v>
      </c>
      <c r="D60" s="20">
        <v>84</v>
      </c>
      <c r="E60" s="20">
        <v>440</v>
      </c>
      <c r="F60" s="31">
        <v>0</v>
      </c>
      <c r="G60" s="40">
        <v>773</v>
      </c>
      <c r="H60" s="30">
        <v>622</v>
      </c>
      <c r="I60" s="20">
        <v>30</v>
      </c>
      <c r="J60" s="20">
        <v>121</v>
      </c>
      <c r="K60" s="31">
        <v>0</v>
      </c>
      <c r="L60" s="40">
        <v>773</v>
      </c>
      <c r="M60" s="30">
        <v>94</v>
      </c>
      <c r="N60" s="22">
        <v>67</v>
      </c>
      <c r="O60" s="50">
        <f t="shared" si="0"/>
        <v>71.27659574468085</v>
      </c>
      <c r="P60" s="44"/>
      <c r="Q60" s="45"/>
    </row>
    <row r="61" spans="1:17" ht="11.25">
      <c r="A61" s="24">
        <v>45</v>
      </c>
      <c r="B61" s="30">
        <v>47</v>
      </c>
      <c r="C61" s="20">
        <v>185</v>
      </c>
      <c r="D61" s="20">
        <v>113</v>
      </c>
      <c r="E61" s="20">
        <v>456</v>
      </c>
      <c r="F61" s="31">
        <v>0</v>
      </c>
      <c r="G61" s="40">
        <v>801</v>
      </c>
      <c r="H61" s="30">
        <v>683</v>
      </c>
      <c r="I61" s="20">
        <v>17</v>
      </c>
      <c r="J61" s="20">
        <v>101</v>
      </c>
      <c r="K61" s="31">
        <v>0</v>
      </c>
      <c r="L61" s="40">
        <v>801</v>
      </c>
      <c r="M61" s="30">
        <v>94</v>
      </c>
      <c r="N61" s="22">
        <v>79</v>
      </c>
      <c r="O61" s="50">
        <f t="shared" si="0"/>
        <v>84.04255319148936</v>
      </c>
      <c r="P61" s="44"/>
      <c r="Q61" s="45"/>
    </row>
    <row r="62" spans="1:17" ht="11.25">
      <c r="A62" s="24">
        <v>46</v>
      </c>
      <c r="B62" s="30">
        <v>47</v>
      </c>
      <c r="C62" s="20">
        <v>147</v>
      </c>
      <c r="D62" s="20">
        <v>133</v>
      </c>
      <c r="E62" s="20">
        <v>342</v>
      </c>
      <c r="F62" s="31">
        <v>0</v>
      </c>
      <c r="G62" s="40">
        <v>669</v>
      </c>
      <c r="H62" s="30">
        <v>486</v>
      </c>
      <c r="I62" s="20">
        <v>40</v>
      </c>
      <c r="J62" s="20">
        <v>143</v>
      </c>
      <c r="K62" s="31">
        <v>0</v>
      </c>
      <c r="L62" s="40">
        <v>669</v>
      </c>
      <c r="M62" s="30">
        <v>94</v>
      </c>
      <c r="N62" s="22">
        <v>79</v>
      </c>
      <c r="O62" s="50">
        <f t="shared" si="0"/>
        <v>84.04255319148936</v>
      </c>
      <c r="P62" s="44"/>
      <c r="Q62" s="45"/>
    </row>
    <row r="63" spans="1:17" ht="11.25">
      <c r="A63" s="24">
        <v>47</v>
      </c>
      <c r="B63" s="30">
        <v>52</v>
      </c>
      <c r="C63" s="20">
        <v>166</v>
      </c>
      <c r="D63" s="20">
        <v>110</v>
      </c>
      <c r="E63" s="20">
        <v>439</v>
      </c>
      <c r="F63" s="31">
        <v>0</v>
      </c>
      <c r="G63" s="40">
        <v>767</v>
      </c>
      <c r="H63" s="30">
        <v>595</v>
      </c>
      <c r="I63" s="20">
        <v>29</v>
      </c>
      <c r="J63" s="20">
        <v>143</v>
      </c>
      <c r="K63" s="31">
        <v>0</v>
      </c>
      <c r="L63" s="40">
        <v>767</v>
      </c>
      <c r="M63" s="30">
        <v>94</v>
      </c>
      <c r="N63" s="22">
        <v>76</v>
      </c>
      <c r="O63" s="50">
        <f t="shared" si="0"/>
        <v>80.85106382978724</v>
      </c>
      <c r="P63" s="44"/>
      <c r="Q63" s="45"/>
    </row>
    <row r="64" spans="1:17" ht="11.25">
      <c r="A64" s="24">
        <v>48</v>
      </c>
      <c r="B64" s="30">
        <v>54</v>
      </c>
      <c r="C64" s="20">
        <v>164</v>
      </c>
      <c r="D64" s="20">
        <v>104</v>
      </c>
      <c r="E64" s="20">
        <v>357</v>
      </c>
      <c r="F64" s="31">
        <v>0</v>
      </c>
      <c r="G64" s="40">
        <v>679</v>
      </c>
      <c r="H64" s="30">
        <v>501</v>
      </c>
      <c r="I64" s="20">
        <v>22</v>
      </c>
      <c r="J64" s="20">
        <v>156</v>
      </c>
      <c r="K64" s="31">
        <v>0</v>
      </c>
      <c r="L64" s="40">
        <v>679</v>
      </c>
      <c r="M64" s="30">
        <v>94</v>
      </c>
      <c r="N64" s="22">
        <v>67</v>
      </c>
      <c r="O64" s="50">
        <f t="shared" si="0"/>
        <v>71.27659574468085</v>
      </c>
      <c r="P64" s="44"/>
      <c r="Q64" s="45"/>
    </row>
    <row r="65" spans="1:17" ht="11.25">
      <c r="A65" s="24">
        <v>49</v>
      </c>
      <c r="B65" s="30">
        <v>63</v>
      </c>
      <c r="C65" s="20">
        <v>119</v>
      </c>
      <c r="D65" s="20">
        <v>64</v>
      </c>
      <c r="E65" s="20">
        <v>460</v>
      </c>
      <c r="F65" s="31">
        <v>0</v>
      </c>
      <c r="G65" s="40">
        <v>706</v>
      </c>
      <c r="H65" s="30">
        <v>512</v>
      </c>
      <c r="I65" s="20">
        <v>61</v>
      </c>
      <c r="J65" s="20">
        <v>133</v>
      </c>
      <c r="K65" s="31">
        <v>0</v>
      </c>
      <c r="L65" s="40">
        <v>706</v>
      </c>
      <c r="M65" s="30">
        <v>94</v>
      </c>
      <c r="N65" s="22">
        <v>82</v>
      </c>
      <c r="O65" s="50">
        <f t="shared" si="0"/>
        <v>87.23404255319149</v>
      </c>
      <c r="P65" s="44"/>
      <c r="Q65" s="45"/>
    </row>
    <row r="66" spans="1:17" ht="11.25">
      <c r="A66" s="24">
        <v>50</v>
      </c>
      <c r="B66" s="30">
        <v>68</v>
      </c>
      <c r="C66" s="20">
        <v>166</v>
      </c>
      <c r="D66" s="20">
        <v>88</v>
      </c>
      <c r="E66" s="20">
        <v>473</v>
      </c>
      <c r="F66" s="31">
        <v>0</v>
      </c>
      <c r="G66" s="40">
        <v>795</v>
      </c>
      <c r="H66" s="30">
        <v>635</v>
      </c>
      <c r="I66" s="20">
        <v>158</v>
      </c>
      <c r="J66" s="20">
        <v>2</v>
      </c>
      <c r="K66" s="31">
        <v>0</v>
      </c>
      <c r="L66" s="40">
        <v>795</v>
      </c>
      <c r="M66" s="30">
        <v>94</v>
      </c>
      <c r="N66" s="22">
        <v>71</v>
      </c>
      <c r="O66" s="50">
        <f t="shared" si="0"/>
        <v>75.53191489361703</v>
      </c>
      <c r="P66" s="44"/>
      <c r="Q66" s="45"/>
    </row>
    <row r="67" spans="1:17" ht="11.25">
      <c r="A67" s="24">
        <v>51</v>
      </c>
      <c r="B67" s="30">
        <v>39</v>
      </c>
      <c r="C67" s="20">
        <v>74</v>
      </c>
      <c r="D67" s="20">
        <v>44</v>
      </c>
      <c r="E67" s="20">
        <v>314</v>
      </c>
      <c r="F67" s="31">
        <v>0</v>
      </c>
      <c r="G67" s="40">
        <v>471</v>
      </c>
      <c r="H67" s="30">
        <v>387</v>
      </c>
      <c r="I67" s="20">
        <v>8</v>
      </c>
      <c r="J67" s="20">
        <v>76</v>
      </c>
      <c r="K67" s="31">
        <v>0</v>
      </c>
      <c r="L67" s="40">
        <v>471</v>
      </c>
      <c r="M67" s="30">
        <v>94</v>
      </c>
      <c r="N67" s="22">
        <v>71</v>
      </c>
      <c r="O67" s="50">
        <f t="shared" si="0"/>
        <v>75.53191489361703</v>
      </c>
      <c r="P67" s="44"/>
      <c r="Q67" s="45"/>
    </row>
    <row r="68" spans="1:17" ht="11.25">
      <c r="A68" s="24">
        <v>52</v>
      </c>
      <c r="B68" s="30">
        <v>43</v>
      </c>
      <c r="C68" s="20">
        <v>90</v>
      </c>
      <c r="D68" s="20">
        <v>51</v>
      </c>
      <c r="E68" s="20">
        <v>300</v>
      </c>
      <c r="F68" s="31">
        <v>0</v>
      </c>
      <c r="G68" s="40">
        <v>484</v>
      </c>
      <c r="H68" s="30">
        <v>100</v>
      </c>
      <c r="I68" s="20">
        <v>10</v>
      </c>
      <c r="J68" s="20">
        <v>374</v>
      </c>
      <c r="K68" s="31">
        <v>0</v>
      </c>
      <c r="L68" s="40">
        <v>484</v>
      </c>
      <c r="M68" s="30">
        <v>94</v>
      </c>
      <c r="N68" s="22">
        <v>71</v>
      </c>
      <c r="O68" s="50">
        <f t="shared" si="0"/>
        <v>75.53191489361703</v>
      </c>
      <c r="P68" s="44"/>
      <c r="Q68" s="45"/>
    </row>
    <row r="69" spans="1:17" ht="12" thickBot="1">
      <c r="A69" s="55">
        <v>53</v>
      </c>
      <c r="B69" s="32" t="s">
        <v>4</v>
      </c>
      <c r="C69" s="33" t="s">
        <v>4</v>
      </c>
      <c r="D69" s="33" t="s">
        <v>4</v>
      </c>
      <c r="E69" s="33" t="s">
        <v>4</v>
      </c>
      <c r="F69" s="34" t="s">
        <v>4</v>
      </c>
      <c r="G69" s="51" t="s">
        <v>4</v>
      </c>
      <c r="H69" s="32" t="s">
        <v>4</v>
      </c>
      <c r="I69" s="33" t="s">
        <v>4</v>
      </c>
      <c r="J69" s="33" t="s">
        <v>4</v>
      </c>
      <c r="K69" s="34" t="s">
        <v>4</v>
      </c>
      <c r="L69" s="51" t="s">
        <v>4</v>
      </c>
      <c r="M69" s="52" t="s">
        <v>4</v>
      </c>
      <c r="N69" s="53" t="s">
        <v>4</v>
      </c>
      <c r="O69" s="54"/>
      <c r="P69" s="44"/>
      <c r="Q69" s="45"/>
    </row>
    <row r="70" spans="1:17" ht="15" customHeight="1" thickBot="1">
      <c r="A70" s="78" t="s">
        <v>58</v>
      </c>
      <c r="B70" s="38">
        <f aca="true" t="shared" si="1" ref="B70:L70">SUM(B17:B69)</f>
        <v>1534</v>
      </c>
      <c r="C70" s="56">
        <f t="shared" si="1"/>
        <v>4742</v>
      </c>
      <c r="D70" s="38">
        <f t="shared" si="1"/>
        <v>3130</v>
      </c>
      <c r="E70" s="56">
        <f t="shared" si="1"/>
        <v>16334</v>
      </c>
      <c r="F70" s="38">
        <f t="shared" si="1"/>
        <v>0</v>
      </c>
      <c r="G70" s="38">
        <f t="shared" si="1"/>
        <v>25740</v>
      </c>
      <c r="H70" s="38">
        <f t="shared" si="1"/>
        <v>20138</v>
      </c>
      <c r="I70" s="56">
        <f t="shared" si="1"/>
        <v>1444</v>
      </c>
      <c r="J70" s="38">
        <f t="shared" si="1"/>
        <v>4158</v>
      </c>
      <c r="K70" s="56">
        <f t="shared" si="1"/>
        <v>0</v>
      </c>
      <c r="L70" s="58">
        <f t="shared" si="1"/>
        <v>25740</v>
      </c>
      <c r="M70" s="38">
        <v>94</v>
      </c>
      <c r="N70" s="59">
        <f>SUM(N17:N69)/52</f>
        <v>69.11538461538461</v>
      </c>
      <c r="O70" s="60">
        <f t="shared" si="0"/>
        <v>73.52700490998363</v>
      </c>
      <c r="P70" s="46"/>
      <c r="Q70" s="47"/>
    </row>
    <row r="71" spans="1:15" ht="11.25">
      <c r="A71" s="7" t="s">
        <v>65</v>
      </c>
      <c r="N71" s="7" t="s">
        <v>72</v>
      </c>
      <c r="O71" s="7" t="s">
        <v>72</v>
      </c>
    </row>
    <row r="72" ht="11.25">
      <c r="A72" s="61" t="s">
        <v>66</v>
      </c>
    </row>
    <row r="73" ht="11.25">
      <c r="A73" s="61"/>
    </row>
    <row r="75" spans="1:17" s="6" customFormat="1" ht="16.5" thickBot="1">
      <c r="A75" s="19" t="s">
        <v>67</v>
      </c>
      <c r="B75" s="4"/>
      <c r="C75" s="4"/>
      <c r="D75" s="4"/>
      <c r="E75" s="4"/>
      <c r="F75" s="4"/>
      <c r="G75" s="4"/>
      <c r="H75" s="4"/>
      <c r="I75" s="4"/>
      <c r="J75" s="4"/>
      <c r="K75" s="4"/>
      <c r="Q75" s="13"/>
    </row>
    <row r="76" spans="1:13" ht="12" customHeight="1" thickBot="1">
      <c r="A76" s="135" t="s">
        <v>0</v>
      </c>
      <c r="B76" s="137" t="s">
        <v>26</v>
      </c>
      <c r="C76" s="138"/>
      <c r="D76" s="138"/>
      <c r="E76" s="138"/>
      <c r="F76" s="138"/>
      <c r="G76" s="139"/>
      <c r="H76" s="137" t="s">
        <v>27</v>
      </c>
      <c r="I76" s="138"/>
      <c r="J76" s="138"/>
      <c r="K76" s="138"/>
      <c r="L76" s="139"/>
      <c r="M76" s="141"/>
    </row>
    <row r="77" spans="1:13" ht="12" thickBot="1">
      <c r="A77" s="136"/>
      <c r="B77" s="35" t="s">
        <v>31</v>
      </c>
      <c r="C77" s="36" t="s">
        <v>32</v>
      </c>
      <c r="D77" s="36" t="s">
        <v>33</v>
      </c>
      <c r="E77" s="36" t="s">
        <v>34</v>
      </c>
      <c r="F77" s="37" t="s">
        <v>35</v>
      </c>
      <c r="G77" s="38" t="s">
        <v>1</v>
      </c>
      <c r="H77" s="57" t="s">
        <v>36</v>
      </c>
      <c r="I77" s="36" t="s">
        <v>37</v>
      </c>
      <c r="J77" s="36" t="s">
        <v>38</v>
      </c>
      <c r="K77" s="37" t="s">
        <v>35</v>
      </c>
      <c r="L77" s="38" t="s">
        <v>1</v>
      </c>
      <c r="M77" s="141"/>
    </row>
    <row r="78" spans="1:13" ht="11.25">
      <c r="A78" s="66" t="s">
        <v>2</v>
      </c>
      <c r="B78" s="65">
        <v>3</v>
      </c>
      <c r="C78" s="65">
        <v>9</v>
      </c>
      <c r="D78" s="65">
        <v>3</v>
      </c>
      <c r="E78" s="65">
        <v>15</v>
      </c>
      <c r="F78" s="69">
        <v>0</v>
      </c>
      <c r="G78" s="75">
        <v>30</v>
      </c>
      <c r="H78" s="72">
        <v>7</v>
      </c>
      <c r="I78" s="65">
        <v>16</v>
      </c>
      <c r="J78" s="65">
        <v>7</v>
      </c>
      <c r="K78" s="69">
        <v>0</v>
      </c>
      <c r="L78" s="75">
        <v>30</v>
      </c>
      <c r="M78" s="12"/>
    </row>
    <row r="79" spans="1:13" ht="11.25">
      <c r="A79" s="67" t="s">
        <v>3</v>
      </c>
      <c r="B79" s="63">
        <v>0</v>
      </c>
      <c r="C79" s="63">
        <v>2</v>
      </c>
      <c r="D79" s="63">
        <v>6</v>
      </c>
      <c r="E79" s="63">
        <v>14</v>
      </c>
      <c r="F79" s="70">
        <v>0</v>
      </c>
      <c r="G79" s="76">
        <v>22</v>
      </c>
      <c r="H79" s="73">
        <v>12</v>
      </c>
      <c r="I79" s="63">
        <v>0</v>
      </c>
      <c r="J79" s="63">
        <v>10</v>
      </c>
      <c r="K79" s="70">
        <v>0</v>
      </c>
      <c r="L79" s="76">
        <v>22</v>
      </c>
      <c r="M79" s="12"/>
    </row>
    <row r="80" spans="1:13" ht="18" customHeight="1">
      <c r="A80" s="67" t="s">
        <v>5</v>
      </c>
      <c r="B80" s="63" t="s">
        <v>4</v>
      </c>
      <c r="C80" s="63" t="s">
        <v>4</v>
      </c>
      <c r="D80" s="63" t="s">
        <v>4</v>
      </c>
      <c r="E80" s="63" t="s">
        <v>4</v>
      </c>
      <c r="F80" s="70" t="s">
        <v>4</v>
      </c>
      <c r="G80" s="76" t="s">
        <v>4</v>
      </c>
      <c r="H80" s="73" t="s">
        <v>4</v>
      </c>
      <c r="I80" s="63" t="s">
        <v>4</v>
      </c>
      <c r="J80" s="63" t="s">
        <v>4</v>
      </c>
      <c r="K80" s="70" t="s">
        <v>4</v>
      </c>
      <c r="L80" s="76" t="s">
        <v>4</v>
      </c>
      <c r="M80" s="12"/>
    </row>
    <row r="81" spans="1:13" ht="11.25">
      <c r="A81" s="67" t="s">
        <v>6</v>
      </c>
      <c r="B81" s="63">
        <v>1285</v>
      </c>
      <c r="C81" s="63">
        <v>3981</v>
      </c>
      <c r="D81" s="63">
        <v>2458</v>
      </c>
      <c r="E81" s="63">
        <v>13931</v>
      </c>
      <c r="F81" s="70">
        <v>0</v>
      </c>
      <c r="G81" s="76">
        <v>21655</v>
      </c>
      <c r="H81" s="73">
        <v>17014</v>
      </c>
      <c r="I81" s="63">
        <v>622</v>
      </c>
      <c r="J81" s="63">
        <v>4019</v>
      </c>
      <c r="K81" s="70">
        <v>0</v>
      </c>
      <c r="L81" s="76">
        <v>21655</v>
      </c>
      <c r="M81" s="12"/>
    </row>
    <row r="82" spans="1:13" ht="11.25">
      <c r="A82" s="67" t="s">
        <v>7</v>
      </c>
      <c r="B82" s="63">
        <v>88</v>
      </c>
      <c r="C82" s="63">
        <v>207</v>
      </c>
      <c r="D82" s="63">
        <v>126</v>
      </c>
      <c r="E82" s="63">
        <v>558</v>
      </c>
      <c r="F82" s="70">
        <v>0</v>
      </c>
      <c r="G82" s="76">
        <v>979</v>
      </c>
      <c r="H82" s="73">
        <v>930</v>
      </c>
      <c r="I82" s="63">
        <v>28</v>
      </c>
      <c r="J82" s="63">
        <v>21</v>
      </c>
      <c r="K82" s="70">
        <v>0</v>
      </c>
      <c r="L82" s="76">
        <v>979</v>
      </c>
      <c r="M82" s="12"/>
    </row>
    <row r="83" spans="1:13" ht="11.25">
      <c r="A83" s="67" t="s">
        <v>8</v>
      </c>
      <c r="B83" s="63">
        <v>17</v>
      </c>
      <c r="C83" s="63">
        <v>77</v>
      </c>
      <c r="D83" s="63">
        <v>60</v>
      </c>
      <c r="E83" s="63">
        <v>187</v>
      </c>
      <c r="F83" s="70">
        <v>0</v>
      </c>
      <c r="G83" s="76">
        <v>341</v>
      </c>
      <c r="H83" s="73">
        <v>266</v>
      </c>
      <c r="I83" s="63">
        <v>72</v>
      </c>
      <c r="J83" s="63">
        <v>3</v>
      </c>
      <c r="K83" s="70">
        <v>0</v>
      </c>
      <c r="L83" s="76">
        <v>341</v>
      </c>
      <c r="M83" s="12"/>
    </row>
    <row r="84" spans="1:13" ht="11.25">
      <c r="A84" s="67" t="s">
        <v>9</v>
      </c>
      <c r="B84" s="63">
        <v>5</v>
      </c>
      <c r="C84" s="63">
        <v>39</v>
      </c>
      <c r="D84" s="63">
        <v>77</v>
      </c>
      <c r="E84" s="63">
        <v>207</v>
      </c>
      <c r="F84" s="70">
        <v>0</v>
      </c>
      <c r="G84" s="76">
        <v>328</v>
      </c>
      <c r="H84" s="73">
        <v>85</v>
      </c>
      <c r="I84" s="63">
        <v>222</v>
      </c>
      <c r="J84" s="63">
        <v>21</v>
      </c>
      <c r="K84" s="70">
        <v>0</v>
      </c>
      <c r="L84" s="76">
        <v>328</v>
      </c>
      <c r="M84" s="12"/>
    </row>
    <row r="85" spans="1:13" ht="11.25">
      <c r="A85" s="67" t="s">
        <v>10</v>
      </c>
      <c r="B85" s="63" t="s">
        <v>4</v>
      </c>
      <c r="C85" s="63" t="s">
        <v>4</v>
      </c>
      <c r="D85" s="63" t="s">
        <v>4</v>
      </c>
      <c r="E85" s="63" t="s">
        <v>4</v>
      </c>
      <c r="F85" s="70" t="s">
        <v>4</v>
      </c>
      <c r="G85" s="76" t="s">
        <v>4</v>
      </c>
      <c r="H85" s="73" t="s">
        <v>4</v>
      </c>
      <c r="I85" s="63" t="s">
        <v>4</v>
      </c>
      <c r="J85" s="63" t="s">
        <v>4</v>
      </c>
      <c r="K85" s="70" t="s">
        <v>4</v>
      </c>
      <c r="L85" s="76" t="s">
        <v>4</v>
      </c>
      <c r="M85" s="12"/>
    </row>
    <row r="86" spans="1:13" ht="13.5" customHeight="1">
      <c r="A86" s="67" t="s">
        <v>11</v>
      </c>
      <c r="B86" s="63">
        <v>3</v>
      </c>
      <c r="C86" s="63">
        <v>10</v>
      </c>
      <c r="D86" s="63">
        <v>5</v>
      </c>
      <c r="E86" s="63">
        <v>10</v>
      </c>
      <c r="F86" s="70">
        <v>0</v>
      </c>
      <c r="G86" s="76">
        <v>28</v>
      </c>
      <c r="H86" s="73">
        <v>23</v>
      </c>
      <c r="I86" s="63">
        <v>5</v>
      </c>
      <c r="J86" s="63">
        <v>0</v>
      </c>
      <c r="K86" s="70">
        <v>0</v>
      </c>
      <c r="L86" s="76">
        <v>28</v>
      </c>
      <c r="M86" s="12"/>
    </row>
    <row r="87" spans="1:13" ht="12.75" customHeight="1">
      <c r="A87" s="67" t="s">
        <v>12</v>
      </c>
      <c r="B87" s="63">
        <v>12</v>
      </c>
      <c r="C87" s="63">
        <v>34</v>
      </c>
      <c r="D87" s="63">
        <v>44</v>
      </c>
      <c r="E87" s="63">
        <v>90</v>
      </c>
      <c r="F87" s="70">
        <v>0</v>
      </c>
      <c r="G87" s="76">
        <v>180</v>
      </c>
      <c r="H87" s="73">
        <v>133</v>
      </c>
      <c r="I87" s="63">
        <v>43</v>
      </c>
      <c r="J87" s="63">
        <v>4</v>
      </c>
      <c r="K87" s="70">
        <v>0</v>
      </c>
      <c r="L87" s="76">
        <v>180</v>
      </c>
      <c r="M87" s="12"/>
    </row>
    <row r="88" spans="1:13" ht="15" customHeight="1">
      <c r="A88" s="67" t="s">
        <v>13</v>
      </c>
      <c r="B88" s="63">
        <v>0</v>
      </c>
      <c r="C88" s="63">
        <v>4</v>
      </c>
      <c r="D88" s="63">
        <v>5</v>
      </c>
      <c r="E88" s="63">
        <v>0</v>
      </c>
      <c r="F88" s="70">
        <v>0</v>
      </c>
      <c r="G88" s="76">
        <v>9</v>
      </c>
      <c r="H88" s="73">
        <v>2</v>
      </c>
      <c r="I88" s="63">
        <v>5</v>
      </c>
      <c r="J88" s="63">
        <v>2</v>
      </c>
      <c r="K88" s="70">
        <v>0</v>
      </c>
      <c r="L88" s="76">
        <v>9</v>
      </c>
      <c r="M88" s="12"/>
    </row>
    <row r="89" spans="1:13" ht="15.75" customHeight="1">
      <c r="A89" s="67" t="s">
        <v>14</v>
      </c>
      <c r="B89" s="63">
        <v>25</v>
      </c>
      <c r="C89" s="63">
        <v>60</v>
      </c>
      <c r="D89" s="63">
        <v>78</v>
      </c>
      <c r="E89" s="63">
        <v>193</v>
      </c>
      <c r="F89" s="70">
        <v>0</v>
      </c>
      <c r="G89" s="76">
        <v>356</v>
      </c>
      <c r="H89" s="73">
        <v>69</v>
      </c>
      <c r="I89" s="63">
        <v>255</v>
      </c>
      <c r="J89" s="63">
        <v>32</v>
      </c>
      <c r="K89" s="70">
        <v>0</v>
      </c>
      <c r="L89" s="76">
        <v>356</v>
      </c>
      <c r="M89" s="12"/>
    </row>
    <row r="90" spans="1:13" ht="13.5" customHeight="1">
      <c r="A90" s="67" t="s">
        <v>15</v>
      </c>
      <c r="B90" s="63">
        <v>15</v>
      </c>
      <c r="C90" s="63">
        <v>62</v>
      </c>
      <c r="D90" s="63">
        <v>27</v>
      </c>
      <c r="E90" s="63">
        <v>63</v>
      </c>
      <c r="F90" s="70">
        <v>0</v>
      </c>
      <c r="G90" s="76">
        <v>167</v>
      </c>
      <c r="H90" s="73">
        <v>167</v>
      </c>
      <c r="I90" s="63">
        <v>0</v>
      </c>
      <c r="J90" s="63">
        <v>0</v>
      </c>
      <c r="K90" s="70">
        <v>0</v>
      </c>
      <c r="L90" s="76">
        <v>167</v>
      </c>
      <c r="M90" s="12"/>
    </row>
    <row r="91" spans="1:13" ht="11.25">
      <c r="A91" s="67" t="s">
        <v>16</v>
      </c>
      <c r="B91" s="63">
        <v>14</v>
      </c>
      <c r="C91" s="63">
        <v>45</v>
      </c>
      <c r="D91" s="63">
        <v>33</v>
      </c>
      <c r="E91" s="63">
        <v>232</v>
      </c>
      <c r="F91" s="70">
        <v>0</v>
      </c>
      <c r="G91" s="76">
        <v>324</v>
      </c>
      <c r="H91" s="73">
        <v>210</v>
      </c>
      <c r="I91" s="63">
        <v>95</v>
      </c>
      <c r="J91" s="63">
        <v>19</v>
      </c>
      <c r="K91" s="70">
        <v>0</v>
      </c>
      <c r="L91" s="76">
        <v>324</v>
      </c>
      <c r="M91" s="12"/>
    </row>
    <row r="92" spans="1:13" ht="15" customHeight="1">
      <c r="A92" s="67" t="s">
        <v>17</v>
      </c>
      <c r="B92" s="63" t="s">
        <v>4</v>
      </c>
      <c r="C92" s="63" t="s">
        <v>4</v>
      </c>
      <c r="D92" s="63" t="s">
        <v>4</v>
      </c>
      <c r="E92" s="63" t="s">
        <v>4</v>
      </c>
      <c r="F92" s="70" t="s">
        <v>4</v>
      </c>
      <c r="G92" s="76" t="s">
        <v>4</v>
      </c>
      <c r="H92" s="73" t="s">
        <v>4</v>
      </c>
      <c r="I92" s="63" t="s">
        <v>4</v>
      </c>
      <c r="J92" s="63" t="s">
        <v>4</v>
      </c>
      <c r="K92" s="70" t="s">
        <v>4</v>
      </c>
      <c r="L92" s="76" t="s">
        <v>4</v>
      </c>
      <c r="M92" s="12"/>
    </row>
    <row r="93" spans="1:13" ht="16.5" customHeight="1">
      <c r="A93" s="67" t="s">
        <v>18</v>
      </c>
      <c r="B93" s="63">
        <v>0</v>
      </c>
      <c r="C93" s="63">
        <v>0</v>
      </c>
      <c r="D93" s="63">
        <v>0</v>
      </c>
      <c r="E93" s="63">
        <v>0</v>
      </c>
      <c r="F93" s="70">
        <v>0</v>
      </c>
      <c r="G93" s="76">
        <v>0</v>
      </c>
      <c r="H93" s="73">
        <v>0</v>
      </c>
      <c r="I93" s="63">
        <v>0</v>
      </c>
      <c r="J93" s="63">
        <v>0</v>
      </c>
      <c r="K93" s="70">
        <v>0</v>
      </c>
      <c r="L93" s="76">
        <v>0</v>
      </c>
      <c r="M93" s="12"/>
    </row>
    <row r="94" spans="1:13" ht="11.25">
      <c r="A94" s="67" t="s">
        <v>19</v>
      </c>
      <c r="B94" s="63">
        <v>28</v>
      </c>
      <c r="C94" s="63">
        <v>77</v>
      </c>
      <c r="D94" s="63">
        <v>33</v>
      </c>
      <c r="E94" s="63">
        <v>22</v>
      </c>
      <c r="F94" s="70">
        <v>0</v>
      </c>
      <c r="G94" s="76">
        <v>160</v>
      </c>
      <c r="H94" s="73">
        <v>148</v>
      </c>
      <c r="I94" s="63">
        <v>12</v>
      </c>
      <c r="J94" s="63">
        <v>0</v>
      </c>
      <c r="K94" s="70">
        <v>0</v>
      </c>
      <c r="L94" s="76">
        <v>160</v>
      </c>
      <c r="M94" s="12"/>
    </row>
    <row r="95" spans="1:13" ht="13.5" customHeight="1">
      <c r="A95" s="67" t="s">
        <v>20</v>
      </c>
      <c r="B95" s="63">
        <v>5</v>
      </c>
      <c r="C95" s="63">
        <v>22</v>
      </c>
      <c r="D95" s="63">
        <v>20</v>
      </c>
      <c r="E95" s="63">
        <v>61</v>
      </c>
      <c r="F95" s="70">
        <v>0</v>
      </c>
      <c r="G95" s="76">
        <v>108</v>
      </c>
      <c r="H95" s="73">
        <v>74</v>
      </c>
      <c r="I95" s="63">
        <v>16</v>
      </c>
      <c r="J95" s="63">
        <v>18</v>
      </c>
      <c r="K95" s="70">
        <v>0</v>
      </c>
      <c r="L95" s="76">
        <v>108</v>
      </c>
      <c r="M95" s="12"/>
    </row>
    <row r="96" spans="1:13" ht="11.25">
      <c r="A96" s="67" t="s">
        <v>21</v>
      </c>
      <c r="B96" s="63" t="s">
        <v>4</v>
      </c>
      <c r="C96" s="63" t="s">
        <v>4</v>
      </c>
      <c r="D96" s="63" t="s">
        <v>4</v>
      </c>
      <c r="E96" s="63" t="s">
        <v>4</v>
      </c>
      <c r="F96" s="70" t="s">
        <v>4</v>
      </c>
      <c r="G96" s="76" t="s">
        <v>4</v>
      </c>
      <c r="H96" s="73" t="s">
        <v>4</v>
      </c>
      <c r="I96" s="63" t="s">
        <v>4</v>
      </c>
      <c r="J96" s="63" t="s">
        <v>4</v>
      </c>
      <c r="K96" s="70" t="s">
        <v>4</v>
      </c>
      <c r="L96" s="76" t="s">
        <v>4</v>
      </c>
      <c r="M96" s="12"/>
    </row>
    <row r="97" spans="1:13" ht="15" customHeight="1">
      <c r="A97" s="67" t="s">
        <v>22</v>
      </c>
      <c r="B97" s="63">
        <v>12</v>
      </c>
      <c r="C97" s="63">
        <v>17</v>
      </c>
      <c r="D97" s="63">
        <v>30</v>
      </c>
      <c r="E97" s="63">
        <v>68</v>
      </c>
      <c r="F97" s="70">
        <v>0</v>
      </c>
      <c r="G97" s="76">
        <v>127</v>
      </c>
      <c r="H97" s="73">
        <v>123</v>
      </c>
      <c r="I97" s="63">
        <v>2</v>
      </c>
      <c r="J97" s="63">
        <v>2</v>
      </c>
      <c r="K97" s="70">
        <v>0</v>
      </c>
      <c r="L97" s="76">
        <v>127</v>
      </c>
      <c r="M97" s="12"/>
    </row>
    <row r="98" spans="1:13" ht="13.5" customHeight="1">
      <c r="A98" s="67" t="s">
        <v>23</v>
      </c>
      <c r="B98" s="63">
        <v>22</v>
      </c>
      <c r="C98" s="63">
        <v>96</v>
      </c>
      <c r="D98" s="63">
        <v>125</v>
      </c>
      <c r="E98" s="63">
        <v>683</v>
      </c>
      <c r="F98" s="70">
        <v>0</v>
      </c>
      <c r="G98" s="76">
        <v>926</v>
      </c>
      <c r="H98" s="73">
        <v>875</v>
      </c>
      <c r="I98" s="63">
        <v>51</v>
      </c>
      <c r="J98" s="63">
        <v>0</v>
      </c>
      <c r="K98" s="70">
        <v>0</v>
      </c>
      <c r="L98" s="76">
        <v>926</v>
      </c>
      <c r="M98" s="12"/>
    </row>
    <row r="99" spans="1:13" ht="13.5" customHeight="1" thickBot="1">
      <c r="A99" s="68" t="s">
        <v>24</v>
      </c>
      <c r="B99" s="64" t="s">
        <v>4</v>
      </c>
      <c r="C99" s="64" t="s">
        <v>4</v>
      </c>
      <c r="D99" s="64" t="s">
        <v>4</v>
      </c>
      <c r="E99" s="64" t="s">
        <v>4</v>
      </c>
      <c r="F99" s="71" t="s">
        <v>4</v>
      </c>
      <c r="G99" s="77" t="s">
        <v>4</v>
      </c>
      <c r="H99" s="74" t="s">
        <v>4</v>
      </c>
      <c r="I99" s="64" t="s">
        <v>4</v>
      </c>
      <c r="J99" s="64" t="s">
        <v>4</v>
      </c>
      <c r="K99" s="71" t="s">
        <v>4</v>
      </c>
      <c r="L99" s="77" t="s">
        <v>4</v>
      </c>
      <c r="M99" s="12"/>
    </row>
    <row r="100" spans="1:17" s="6" customFormat="1" ht="13.5" customHeight="1" thickBot="1">
      <c r="A100" s="79" t="s">
        <v>46</v>
      </c>
      <c r="B100" s="80">
        <f>SUM(B78:B99)</f>
        <v>1534</v>
      </c>
      <c r="C100" s="80">
        <f aca="true" t="shared" si="2" ref="C100:L100">SUM(C78:C99)</f>
        <v>4742</v>
      </c>
      <c r="D100" s="80">
        <f t="shared" si="2"/>
        <v>3130</v>
      </c>
      <c r="E100" s="80">
        <f t="shared" si="2"/>
        <v>16334</v>
      </c>
      <c r="F100" s="80">
        <f t="shared" si="2"/>
        <v>0</v>
      </c>
      <c r="G100" s="81">
        <f t="shared" si="2"/>
        <v>25740</v>
      </c>
      <c r="H100" s="80">
        <f t="shared" si="2"/>
        <v>20138</v>
      </c>
      <c r="I100" s="80">
        <f t="shared" si="2"/>
        <v>1444</v>
      </c>
      <c r="J100" s="80">
        <f t="shared" si="2"/>
        <v>4158</v>
      </c>
      <c r="K100" s="80">
        <f t="shared" si="2"/>
        <v>0</v>
      </c>
      <c r="L100" s="81">
        <f t="shared" si="2"/>
        <v>25740</v>
      </c>
      <c r="M100" s="62"/>
      <c r="Q100" s="13"/>
    </row>
    <row r="101" ht="11.25">
      <c r="A101" s="7" t="s">
        <v>65</v>
      </c>
    </row>
    <row r="102" ht="11.25">
      <c r="A102" s="61" t="s">
        <v>66</v>
      </c>
    </row>
    <row r="103" ht="11.25">
      <c r="A103" s="8"/>
    </row>
    <row r="104" spans="1:17" s="6" customFormat="1" ht="16.5" thickBot="1">
      <c r="A104" s="103" t="s">
        <v>71</v>
      </c>
      <c r="B104" s="4"/>
      <c r="C104" s="4"/>
      <c r="D104" s="4"/>
      <c r="E104" s="4"/>
      <c r="F104" s="4"/>
      <c r="G104" s="4"/>
      <c r="H104" s="4"/>
      <c r="I104" s="4"/>
      <c r="J104" s="4"/>
      <c r="Q104" s="13"/>
    </row>
    <row r="105" spans="1:56" s="83" customFormat="1" ht="12" customHeight="1" thickBot="1">
      <c r="A105" s="89" t="s">
        <v>0</v>
      </c>
      <c r="B105" s="90"/>
      <c r="C105" s="91"/>
      <c r="D105" s="91"/>
      <c r="E105" s="91"/>
      <c r="F105" s="91"/>
      <c r="G105" s="91"/>
      <c r="H105" s="91" t="s">
        <v>68</v>
      </c>
      <c r="I105" s="144" t="s">
        <v>69</v>
      </c>
      <c r="J105" s="144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89"/>
      <c r="BD105" s="82"/>
    </row>
    <row r="106" spans="1:55" ht="12" thickBot="1">
      <c r="A106" s="92"/>
      <c r="B106" s="93">
        <v>1</v>
      </c>
      <c r="C106" s="94">
        <v>2</v>
      </c>
      <c r="D106" s="94">
        <v>3</v>
      </c>
      <c r="E106" s="94">
        <v>4</v>
      </c>
      <c r="F106" s="94">
        <v>5</v>
      </c>
      <c r="G106" s="94">
        <v>6</v>
      </c>
      <c r="H106" s="94">
        <v>7</v>
      </c>
      <c r="I106" s="94">
        <v>8</v>
      </c>
      <c r="J106" s="94">
        <v>9</v>
      </c>
      <c r="K106" s="94">
        <v>10</v>
      </c>
      <c r="L106" s="94">
        <v>11</v>
      </c>
      <c r="M106" s="94">
        <v>12</v>
      </c>
      <c r="N106" s="94">
        <v>13</v>
      </c>
      <c r="O106" s="94">
        <v>14</v>
      </c>
      <c r="P106" s="94">
        <v>15</v>
      </c>
      <c r="Q106" s="94">
        <v>16</v>
      </c>
      <c r="R106" s="94">
        <v>17</v>
      </c>
      <c r="S106" s="94">
        <v>18</v>
      </c>
      <c r="T106" s="94">
        <v>19</v>
      </c>
      <c r="U106" s="94">
        <v>20</v>
      </c>
      <c r="V106" s="94">
        <v>21</v>
      </c>
      <c r="W106" s="94">
        <v>22</v>
      </c>
      <c r="X106" s="94">
        <v>23</v>
      </c>
      <c r="Y106" s="94">
        <v>24</v>
      </c>
      <c r="Z106" s="94">
        <v>25</v>
      </c>
      <c r="AA106" s="94">
        <v>26</v>
      </c>
      <c r="AB106" s="94">
        <v>27</v>
      </c>
      <c r="AC106" s="94">
        <v>28</v>
      </c>
      <c r="AD106" s="94">
        <v>29</v>
      </c>
      <c r="AE106" s="94">
        <v>30</v>
      </c>
      <c r="AF106" s="94">
        <v>31</v>
      </c>
      <c r="AG106" s="94">
        <v>32</v>
      </c>
      <c r="AH106" s="94">
        <v>33</v>
      </c>
      <c r="AI106" s="94">
        <v>34</v>
      </c>
      <c r="AJ106" s="94">
        <v>35</v>
      </c>
      <c r="AK106" s="94">
        <v>36</v>
      </c>
      <c r="AL106" s="94">
        <v>37</v>
      </c>
      <c r="AM106" s="94">
        <v>38</v>
      </c>
      <c r="AN106" s="94">
        <v>39</v>
      </c>
      <c r="AO106" s="94">
        <v>40</v>
      </c>
      <c r="AP106" s="94">
        <v>41</v>
      </c>
      <c r="AQ106" s="94">
        <v>42</v>
      </c>
      <c r="AR106" s="94">
        <v>43</v>
      </c>
      <c r="AS106" s="94">
        <v>44</v>
      </c>
      <c r="AT106" s="94">
        <v>45</v>
      </c>
      <c r="AU106" s="94">
        <v>46</v>
      </c>
      <c r="AV106" s="94">
        <v>47</v>
      </c>
      <c r="AW106" s="94">
        <v>48</v>
      </c>
      <c r="AX106" s="94">
        <v>49</v>
      </c>
      <c r="AY106" s="94">
        <v>50</v>
      </c>
      <c r="AZ106" s="94">
        <v>51</v>
      </c>
      <c r="BA106" s="94">
        <v>52</v>
      </c>
      <c r="BB106" s="95">
        <v>53</v>
      </c>
      <c r="BC106" s="96" t="s">
        <v>1</v>
      </c>
    </row>
    <row r="107" spans="1:55" ht="11.25">
      <c r="A107" s="84" t="s">
        <v>2</v>
      </c>
      <c r="B107" s="87">
        <v>1</v>
      </c>
      <c r="C107" s="87">
        <v>0</v>
      </c>
      <c r="D107" s="87">
        <v>1</v>
      </c>
      <c r="E107" s="87">
        <v>0</v>
      </c>
      <c r="F107" s="87">
        <v>0</v>
      </c>
      <c r="G107" s="87">
        <v>0</v>
      </c>
      <c r="H107" s="87">
        <v>0</v>
      </c>
      <c r="I107" s="87" t="s">
        <v>4</v>
      </c>
      <c r="J107" s="87" t="s">
        <v>4</v>
      </c>
      <c r="K107" s="87" t="s">
        <v>4</v>
      </c>
      <c r="L107" s="87" t="s">
        <v>4</v>
      </c>
      <c r="M107" s="87" t="s">
        <v>4</v>
      </c>
      <c r="N107" s="87" t="s">
        <v>4</v>
      </c>
      <c r="O107" s="87" t="s">
        <v>4</v>
      </c>
      <c r="P107" s="87">
        <v>0</v>
      </c>
      <c r="Q107" s="87">
        <v>0</v>
      </c>
      <c r="R107" s="87">
        <v>0</v>
      </c>
      <c r="S107" s="87">
        <v>2</v>
      </c>
      <c r="T107" s="87">
        <v>2</v>
      </c>
      <c r="U107" s="87">
        <v>2</v>
      </c>
      <c r="V107" s="87">
        <v>0</v>
      </c>
      <c r="W107" s="87">
        <v>0</v>
      </c>
      <c r="X107" s="87" t="s">
        <v>4</v>
      </c>
      <c r="Y107" s="87" t="s">
        <v>4</v>
      </c>
      <c r="Z107" s="87" t="s">
        <v>4</v>
      </c>
      <c r="AA107" s="87" t="s">
        <v>4</v>
      </c>
      <c r="AB107" s="87" t="s">
        <v>4</v>
      </c>
      <c r="AC107" s="87">
        <v>1</v>
      </c>
      <c r="AD107" s="87">
        <v>0</v>
      </c>
      <c r="AE107" s="87">
        <v>0</v>
      </c>
      <c r="AF107" s="87">
        <v>0</v>
      </c>
      <c r="AG107" s="87">
        <v>2</v>
      </c>
      <c r="AH107" s="87">
        <v>0</v>
      </c>
      <c r="AI107" s="87">
        <v>0</v>
      </c>
      <c r="AJ107" s="87">
        <v>0</v>
      </c>
      <c r="AK107" s="87">
        <v>9</v>
      </c>
      <c r="AL107" s="87">
        <v>10</v>
      </c>
      <c r="AM107" s="87" t="s">
        <v>4</v>
      </c>
      <c r="AN107" s="87" t="s">
        <v>4</v>
      </c>
      <c r="AO107" s="87" t="s">
        <v>4</v>
      </c>
      <c r="AP107" s="87" t="s">
        <v>4</v>
      </c>
      <c r="AQ107" s="87" t="s">
        <v>4</v>
      </c>
      <c r="AR107" s="87" t="s">
        <v>4</v>
      </c>
      <c r="AS107" s="87" t="s">
        <v>4</v>
      </c>
      <c r="AT107" s="87" t="s">
        <v>4</v>
      </c>
      <c r="AU107" s="87" t="s">
        <v>4</v>
      </c>
      <c r="AV107" s="87" t="s">
        <v>4</v>
      </c>
      <c r="AW107" s="87" t="s">
        <v>4</v>
      </c>
      <c r="AX107" s="87" t="s">
        <v>4</v>
      </c>
      <c r="AY107" s="87" t="s">
        <v>4</v>
      </c>
      <c r="AZ107" s="87" t="s">
        <v>4</v>
      </c>
      <c r="BA107" s="87" t="s">
        <v>4</v>
      </c>
      <c r="BB107" s="88" t="s">
        <v>4</v>
      </c>
      <c r="BC107" s="75">
        <f>SUM(B107:BB107)</f>
        <v>30</v>
      </c>
    </row>
    <row r="108" spans="1:55" ht="11.25">
      <c r="A108" s="84" t="s">
        <v>3</v>
      </c>
      <c r="B108" s="85">
        <v>0</v>
      </c>
      <c r="C108" s="85">
        <v>4</v>
      </c>
      <c r="D108" s="85">
        <v>0</v>
      </c>
      <c r="E108" s="85">
        <v>0</v>
      </c>
      <c r="F108" s="85">
        <v>2</v>
      </c>
      <c r="G108" s="85">
        <v>0</v>
      </c>
      <c r="H108" s="85">
        <v>0</v>
      </c>
      <c r="I108" s="85">
        <v>0</v>
      </c>
      <c r="J108" s="85">
        <v>0</v>
      </c>
      <c r="K108" s="85">
        <v>0</v>
      </c>
      <c r="L108" s="85">
        <v>3</v>
      </c>
      <c r="M108" s="85">
        <v>0</v>
      </c>
      <c r="N108" s="85">
        <v>0</v>
      </c>
      <c r="O108" s="85">
        <v>1</v>
      </c>
      <c r="P108" s="85">
        <v>0</v>
      </c>
      <c r="Q108" s="85">
        <v>0</v>
      </c>
      <c r="R108" s="85">
        <v>0</v>
      </c>
      <c r="S108" s="85">
        <v>0</v>
      </c>
      <c r="T108" s="85" t="s">
        <v>4</v>
      </c>
      <c r="U108" s="85">
        <v>4</v>
      </c>
      <c r="V108" s="85">
        <v>0</v>
      </c>
      <c r="W108" s="85">
        <v>0</v>
      </c>
      <c r="X108" s="85">
        <v>0</v>
      </c>
      <c r="Y108" s="85">
        <v>0</v>
      </c>
      <c r="Z108" s="85">
        <v>0</v>
      </c>
      <c r="AA108" s="85">
        <v>2</v>
      </c>
      <c r="AB108" s="85">
        <v>0</v>
      </c>
      <c r="AC108" s="85">
        <v>0</v>
      </c>
      <c r="AD108" s="85">
        <v>0</v>
      </c>
      <c r="AE108" s="85">
        <v>0</v>
      </c>
      <c r="AF108" s="85">
        <v>0</v>
      </c>
      <c r="AG108" s="85">
        <v>2</v>
      </c>
      <c r="AH108" s="85">
        <v>1</v>
      </c>
      <c r="AI108" s="85">
        <v>0</v>
      </c>
      <c r="AJ108" s="85">
        <v>0</v>
      </c>
      <c r="AK108" s="85">
        <v>0</v>
      </c>
      <c r="AL108" s="85">
        <v>0</v>
      </c>
      <c r="AM108" s="85">
        <v>1</v>
      </c>
      <c r="AN108" s="85">
        <v>1</v>
      </c>
      <c r="AO108" s="85">
        <v>0</v>
      </c>
      <c r="AP108" s="85">
        <v>0</v>
      </c>
      <c r="AQ108" s="85">
        <v>0</v>
      </c>
      <c r="AR108" s="85">
        <v>0</v>
      </c>
      <c r="AS108" s="85">
        <v>1</v>
      </c>
      <c r="AT108" s="85">
        <v>0</v>
      </c>
      <c r="AU108" s="85">
        <v>0</v>
      </c>
      <c r="AV108" s="85">
        <v>0</v>
      </c>
      <c r="AW108" s="85">
        <v>0</v>
      </c>
      <c r="AX108" s="85" t="s">
        <v>4</v>
      </c>
      <c r="AY108" s="85" t="s">
        <v>4</v>
      </c>
      <c r="AZ108" s="85" t="s">
        <v>4</v>
      </c>
      <c r="BA108" s="85">
        <v>0</v>
      </c>
      <c r="BB108" s="86" t="s">
        <v>4</v>
      </c>
      <c r="BC108" s="76">
        <f>SUM(B108:BB108)</f>
        <v>22</v>
      </c>
    </row>
    <row r="109" spans="1:55" ht="11.25">
      <c r="A109" s="84" t="s">
        <v>5</v>
      </c>
      <c r="B109" s="85" t="s">
        <v>4</v>
      </c>
      <c r="C109" s="85" t="s">
        <v>4</v>
      </c>
      <c r="D109" s="85" t="s">
        <v>4</v>
      </c>
      <c r="E109" s="85" t="s">
        <v>4</v>
      </c>
      <c r="F109" s="85" t="s">
        <v>4</v>
      </c>
      <c r="G109" s="85" t="s">
        <v>4</v>
      </c>
      <c r="H109" s="85" t="s">
        <v>4</v>
      </c>
      <c r="I109" s="85" t="s">
        <v>4</v>
      </c>
      <c r="J109" s="85" t="s">
        <v>4</v>
      </c>
      <c r="K109" s="85" t="s">
        <v>4</v>
      </c>
      <c r="L109" s="85" t="s">
        <v>4</v>
      </c>
      <c r="M109" s="85" t="s">
        <v>4</v>
      </c>
      <c r="N109" s="85" t="s">
        <v>4</v>
      </c>
      <c r="O109" s="85" t="s">
        <v>4</v>
      </c>
      <c r="P109" s="85" t="s">
        <v>4</v>
      </c>
      <c r="Q109" s="85" t="s">
        <v>4</v>
      </c>
      <c r="R109" s="85" t="s">
        <v>4</v>
      </c>
      <c r="S109" s="85" t="s">
        <v>4</v>
      </c>
      <c r="T109" s="85" t="s">
        <v>4</v>
      </c>
      <c r="U109" s="85" t="s">
        <v>4</v>
      </c>
      <c r="V109" s="85" t="s">
        <v>4</v>
      </c>
      <c r="W109" s="85" t="s">
        <v>4</v>
      </c>
      <c r="X109" s="85" t="s">
        <v>4</v>
      </c>
      <c r="Y109" s="85" t="s">
        <v>4</v>
      </c>
      <c r="Z109" s="85" t="s">
        <v>4</v>
      </c>
      <c r="AA109" s="85" t="s">
        <v>4</v>
      </c>
      <c r="AB109" s="85" t="s">
        <v>4</v>
      </c>
      <c r="AC109" s="85" t="s">
        <v>4</v>
      </c>
      <c r="AD109" s="85" t="s">
        <v>4</v>
      </c>
      <c r="AE109" s="85" t="s">
        <v>4</v>
      </c>
      <c r="AF109" s="85" t="s">
        <v>4</v>
      </c>
      <c r="AG109" s="85" t="s">
        <v>4</v>
      </c>
      <c r="AH109" s="85" t="s">
        <v>4</v>
      </c>
      <c r="AI109" s="85" t="s">
        <v>4</v>
      </c>
      <c r="AJ109" s="85" t="s">
        <v>4</v>
      </c>
      <c r="AK109" s="85" t="s">
        <v>4</v>
      </c>
      <c r="AL109" s="85" t="s">
        <v>4</v>
      </c>
      <c r="AM109" s="85" t="s">
        <v>4</v>
      </c>
      <c r="AN109" s="85" t="s">
        <v>4</v>
      </c>
      <c r="AO109" s="85" t="s">
        <v>4</v>
      </c>
      <c r="AP109" s="85" t="s">
        <v>4</v>
      </c>
      <c r="AQ109" s="85" t="s">
        <v>4</v>
      </c>
      <c r="AR109" s="85" t="s">
        <v>4</v>
      </c>
      <c r="AS109" s="85" t="s">
        <v>4</v>
      </c>
      <c r="AT109" s="85" t="s">
        <v>4</v>
      </c>
      <c r="AU109" s="85" t="s">
        <v>4</v>
      </c>
      <c r="AV109" s="85" t="s">
        <v>4</v>
      </c>
      <c r="AW109" s="85" t="s">
        <v>4</v>
      </c>
      <c r="AX109" s="85" t="s">
        <v>4</v>
      </c>
      <c r="AY109" s="85" t="s">
        <v>4</v>
      </c>
      <c r="AZ109" s="85" t="s">
        <v>4</v>
      </c>
      <c r="BA109" s="85" t="s">
        <v>4</v>
      </c>
      <c r="BB109" s="86" t="s">
        <v>4</v>
      </c>
      <c r="BC109" s="76">
        <f>SUM(B109:BB109)</f>
        <v>0</v>
      </c>
    </row>
    <row r="110" spans="1:55" ht="11.25">
      <c r="A110" s="84" t="s">
        <v>6</v>
      </c>
      <c r="B110" s="85">
        <v>345</v>
      </c>
      <c r="C110" s="85">
        <v>557</v>
      </c>
      <c r="D110" s="85">
        <v>350</v>
      </c>
      <c r="E110" s="85">
        <v>641</v>
      </c>
      <c r="F110" s="85">
        <v>496</v>
      </c>
      <c r="G110" s="85">
        <v>399</v>
      </c>
      <c r="H110" s="85">
        <v>560</v>
      </c>
      <c r="I110" s="85">
        <v>552</v>
      </c>
      <c r="J110" s="85">
        <v>458</v>
      </c>
      <c r="K110" s="85" t="s">
        <v>4</v>
      </c>
      <c r="L110" s="85">
        <v>16</v>
      </c>
      <c r="M110" s="85">
        <v>552</v>
      </c>
      <c r="N110" s="85">
        <v>330</v>
      </c>
      <c r="O110" s="85">
        <v>193</v>
      </c>
      <c r="P110" s="85">
        <v>284</v>
      </c>
      <c r="Q110" s="85">
        <v>375</v>
      </c>
      <c r="R110" s="85">
        <v>306</v>
      </c>
      <c r="S110" s="85">
        <v>242</v>
      </c>
      <c r="T110" s="85">
        <v>256</v>
      </c>
      <c r="U110" s="85" t="s">
        <v>4</v>
      </c>
      <c r="V110" s="85">
        <v>298</v>
      </c>
      <c r="W110" s="85">
        <v>7</v>
      </c>
      <c r="X110" s="85">
        <v>719</v>
      </c>
      <c r="Y110" s="85">
        <v>11</v>
      </c>
      <c r="Z110" s="85" t="s">
        <v>4</v>
      </c>
      <c r="AA110" s="85">
        <v>12</v>
      </c>
      <c r="AB110" s="85">
        <v>507</v>
      </c>
      <c r="AC110" s="85">
        <v>460</v>
      </c>
      <c r="AD110" s="85">
        <v>358</v>
      </c>
      <c r="AE110" s="85">
        <v>264</v>
      </c>
      <c r="AF110" s="85">
        <v>457</v>
      </c>
      <c r="AG110" s="85">
        <v>460</v>
      </c>
      <c r="AH110" s="85">
        <v>465</v>
      </c>
      <c r="AI110" s="85">
        <v>198</v>
      </c>
      <c r="AJ110" s="85">
        <v>423</v>
      </c>
      <c r="AK110" s="85">
        <v>753</v>
      </c>
      <c r="AL110" s="85">
        <v>461</v>
      </c>
      <c r="AM110" s="85">
        <v>550</v>
      </c>
      <c r="AN110" s="85">
        <v>554</v>
      </c>
      <c r="AO110" s="85">
        <v>708</v>
      </c>
      <c r="AP110" s="85">
        <v>620</v>
      </c>
      <c r="AQ110" s="85">
        <v>668</v>
      </c>
      <c r="AR110" s="85">
        <v>600</v>
      </c>
      <c r="AS110" s="85">
        <v>668</v>
      </c>
      <c r="AT110" s="85">
        <v>679</v>
      </c>
      <c r="AU110" s="85">
        <v>578</v>
      </c>
      <c r="AV110" s="85">
        <v>623</v>
      </c>
      <c r="AW110" s="85">
        <v>586</v>
      </c>
      <c r="AX110" s="85">
        <v>576</v>
      </c>
      <c r="AY110" s="85">
        <v>689</v>
      </c>
      <c r="AZ110" s="85">
        <v>372</v>
      </c>
      <c r="BA110" s="85">
        <v>419</v>
      </c>
      <c r="BB110" s="86" t="s">
        <v>4</v>
      </c>
      <c r="BC110" s="76">
        <f aca="true" t="shared" si="3" ref="BC110:BC128">SUM(B110:BB110)</f>
        <v>21655</v>
      </c>
    </row>
    <row r="111" spans="1:55" ht="11.25">
      <c r="A111" s="84" t="s">
        <v>7</v>
      </c>
      <c r="B111" s="85" t="s">
        <v>4</v>
      </c>
      <c r="C111" s="85" t="s">
        <v>4</v>
      </c>
      <c r="D111" s="85" t="s">
        <v>4</v>
      </c>
      <c r="E111" s="85" t="s">
        <v>4</v>
      </c>
      <c r="F111" s="85" t="s">
        <v>4</v>
      </c>
      <c r="G111" s="85" t="s">
        <v>4</v>
      </c>
      <c r="H111" s="85" t="s">
        <v>4</v>
      </c>
      <c r="I111" s="85" t="s">
        <v>4</v>
      </c>
      <c r="J111" s="85" t="s">
        <v>4</v>
      </c>
      <c r="K111" s="85" t="s">
        <v>4</v>
      </c>
      <c r="L111" s="85" t="s">
        <v>4</v>
      </c>
      <c r="M111" s="85" t="s">
        <v>4</v>
      </c>
      <c r="N111" s="85" t="s">
        <v>4</v>
      </c>
      <c r="O111" s="85">
        <v>50</v>
      </c>
      <c r="P111" s="85">
        <v>61</v>
      </c>
      <c r="Q111" s="85">
        <v>45</v>
      </c>
      <c r="R111" s="85">
        <v>35</v>
      </c>
      <c r="S111" s="85">
        <v>25</v>
      </c>
      <c r="T111" s="85" t="s">
        <v>4</v>
      </c>
      <c r="U111" s="85">
        <v>17</v>
      </c>
      <c r="V111" s="85">
        <v>19</v>
      </c>
      <c r="W111" s="85">
        <v>17</v>
      </c>
      <c r="X111" s="85">
        <v>10</v>
      </c>
      <c r="Y111" s="85">
        <v>26</v>
      </c>
      <c r="Z111" s="85">
        <v>16</v>
      </c>
      <c r="AA111" s="85">
        <v>24</v>
      </c>
      <c r="AB111" s="85">
        <v>14</v>
      </c>
      <c r="AC111" s="85">
        <v>21</v>
      </c>
      <c r="AD111" s="85">
        <v>19</v>
      </c>
      <c r="AE111" s="85">
        <v>17</v>
      </c>
      <c r="AF111" s="85">
        <v>27</v>
      </c>
      <c r="AG111" s="85">
        <v>25</v>
      </c>
      <c r="AH111" s="85">
        <v>23</v>
      </c>
      <c r="AI111" s="85">
        <v>30</v>
      </c>
      <c r="AJ111" s="85">
        <v>27</v>
      </c>
      <c r="AK111" s="85">
        <v>29</v>
      </c>
      <c r="AL111" s="85">
        <v>33</v>
      </c>
      <c r="AM111" s="85">
        <v>20</v>
      </c>
      <c r="AN111" s="85">
        <v>18</v>
      </c>
      <c r="AO111" s="85">
        <v>19</v>
      </c>
      <c r="AP111" s="85">
        <v>13</v>
      </c>
      <c r="AQ111" s="85">
        <v>28</v>
      </c>
      <c r="AR111" s="85">
        <v>29</v>
      </c>
      <c r="AS111" s="85">
        <v>29</v>
      </c>
      <c r="AT111" s="85">
        <v>35</v>
      </c>
      <c r="AU111" s="85">
        <v>14</v>
      </c>
      <c r="AV111" s="85">
        <v>32</v>
      </c>
      <c r="AW111" s="85">
        <v>28</v>
      </c>
      <c r="AX111" s="85">
        <v>35</v>
      </c>
      <c r="AY111" s="85">
        <v>25</v>
      </c>
      <c r="AZ111" s="85">
        <v>18</v>
      </c>
      <c r="BA111" s="85">
        <v>26</v>
      </c>
      <c r="BB111" s="86" t="s">
        <v>4</v>
      </c>
      <c r="BC111" s="76">
        <f t="shared" si="3"/>
        <v>979</v>
      </c>
    </row>
    <row r="112" spans="1:55" ht="11.25">
      <c r="A112" s="84" t="s">
        <v>8</v>
      </c>
      <c r="B112" s="85">
        <v>6</v>
      </c>
      <c r="C112" s="85">
        <v>8</v>
      </c>
      <c r="D112" s="85" t="s">
        <v>4</v>
      </c>
      <c r="E112" s="85" t="s">
        <v>4</v>
      </c>
      <c r="F112" s="85" t="s">
        <v>4</v>
      </c>
      <c r="G112" s="85">
        <v>5</v>
      </c>
      <c r="H112" s="85">
        <v>4</v>
      </c>
      <c r="I112" s="85">
        <v>3</v>
      </c>
      <c r="J112" s="85">
        <v>6</v>
      </c>
      <c r="K112" s="85" t="s">
        <v>4</v>
      </c>
      <c r="L112" s="85" t="s">
        <v>4</v>
      </c>
      <c r="M112" s="85">
        <v>18</v>
      </c>
      <c r="N112" s="85">
        <v>12</v>
      </c>
      <c r="O112" s="85">
        <v>6</v>
      </c>
      <c r="P112" s="85">
        <v>8</v>
      </c>
      <c r="Q112" s="85" t="s">
        <v>4</v>
      </c>
      <c r="R112" s="85" t="s">
        <v>4</v>
      </c>
      <c r="S112" s="85" t="s">
        <v>4</v>
      </c>
      <c r="T112" s="85" t="s">
        <v>4</v>
      </c>
      <c r="U112" s="85" t="s">
        <v>4</v>
      </c>
      <c r="V112" s="85" t="s">
        <v>4</v>
      </c>
      <c r="W112" s="85" t="s">
        <v>4</v>
      </c>
      <c r="X112" s="85" t="s">
        <v>4</v>
      </c>
      <c r="Y112" s="85" t="s">
        <v>4</v>
      </c>
      <c r="Z112" s="85" t="s">
        <v>4</v>
      </c>
      <c r="AA112" s="85" t="s">
        <v>4</v>
      </c>
      <c r="AB112" s="85">
        <v>4</v>
      </c>
      <c r="AC112" s="85">
        <v>2</v>
      </c>
      <c r="AD112" s="85">
        <v>4</v>
      </c>
      <c r="AE112" s="85">
        <v>2</v>
      </c>
      <c r="AF112" s="85">
        <v>1</v>
      </c>
      <c r="AG112" s="85">
        <v>6</v>
      </c>
      <c r="AH112" s="85">
        <v>5</v>
      </c>
      <c r="AI112" s="85">
        <v>8</v>
      </c>
      <c r="AJ112" s="85">
        <v>6</v>
      </c>
      <c r="AK112" s="85">
        <v>6</v>
      </c>
      <c r="AL112" s="85">
        <v>7</v>
      </c>
      <c r="AM112" s="85">
        <v>25</v>
      </c>
      <c r="AN112" s="85">
        <v>13</v>
      </c>
      <c r="AO112" s="85">
        <v>8</v>
      </c>
      <c r="AP112" s="85">
        <v>20</v>
      </c>
      <c r="AQ112" s="85">
        <v>8</v>
      </c>
      <c r="AR112" s="85">
        <v>15</v>
      </c>
      <c r="AS112" s="85">
        <v>17</v>
      </c>
      <c r="AT112" s="85">
        <v>14</v>
      </c>
      <c r="AU112" s="85">
        <v>13</v>
      </c>
      <c r="AV112" s="85">
        <v>13</v>
      </c>
      <c r="AW112" s="85">
        <v>10</v>
      </c>
      <c r="AX112" s="85">
        <v>18</v>
      </c>
      <c r="AY112" s="85">
        <v>14</v>
      </c>
      <c r="AZ112" s="85">
        <v>18</v>
      </c>
      <c r="BA112" s="85">
        <v>8</v>
      </c>
      <c r="BB112" s="86" t="s">
        <v>4</v>
      </c>
      <c r="BC112" s="76">
        <f t="shared" si="3"/>
        <v>341</v>
      </c>
    </row>
    <row r="113" spans="1:55" ht="11.25">
      <c r="A113" s="84" t="s">
        <v>9</v>
      </c>
      <c r="B113" s="85">
        <v>12</v>
      </c>
      <c r="C113" s="85">
        <v>8</v>
      </c>
      <c r="D113" s="85">
        <v>4</v>
      </c>
      <c r="E113" s="85" t="s">
        <v>4</v>
      </c>
      <c r="F113" s="85">
        <v>2</v>
      </c>
      <c r="G113" s="85">
        <v>6</v>
      </c>
      <c r="H113" s="85">
        <v>4</v>
      </c>
      <c r="I113" s="85">
        <v>0</v>
      </c>
      <c r="J113" s="85" t="s">
        <v>4</v>
      </c>
      <c r="K113" s="85">
        <v>6</v>
      </c>
      <c r="L113" s="85">
        <v>2</v>
      </c>
      <c r="M113" s="85">
        <v>6</v>
      </c>
      <c r="N113" s="85">
        <v>5</v>
      </c>
      <c r="O113" s="85">
        <v>4</v>
      </c>
      <c r="P113" s="85">
        <v>8</v>
      </c>
      <c r="Q113" s="85">
        <v>4</v>
      </c>
      <c r="R113" s="85">
        <v>6</v>
      </c>
      <c r="S113" s="85">
        <v>6</v>
      </c>
      <c r="T113" s="85" t="s">
        <v>4</v>
      </c>
      <c r="U113" s="85">
        <v>9</v>
      </c>
      <c r="V113" s="85">
        <v>6</v>
      </c>
      <c r="W113" s="85">
        <v>10</v>
      </c>
      <c r="X113" s="85">
        <v>12</v>
      </c>
      <c r="Y113" s="85">
        <v>8</v>
      </c>
      <c r="Z113" s="85">
        <v>6</v>
      </c>
      <c r="AA113" s="85">
        <v>6</v>
      </c>
      <c r="AB113" s="85">
        <v>7</v>
      </c>
      <c r="AC113" s="85">
        <v>5</v>
      </c>
      <c r="AD113" s="85">
        <v>3</v>
      </c>
      <c r="AE113" s="85">
        <v>3</v>
      </c>
      <c r="AF113" s="85">
        <v>2</v>
      </c>
      <c r="AG113" s="85">
        <v>4</v>
      </c>
      <c r="AH113" s="85">
        <v>3</v>
      </c>
      <c r="AI113" s="85">
        <v>4</v>
      </c>
      <c r="AJ113" s="85">
        <v>5</v>
      </c>
      <c r="AK113" s="85">
        <v>9</v>
      </c>
      <c r="AL113" s="85">
        <v>16</v>
      </c>
      <c r="AM113" s="85">
        <v>7</v>
      </c>
      <c r="AN113" s="85">
        <v>4</v>
      </c>
      <c r="AO113" s="85">
        <v>14</v>
      </c>
      <c r="AP113" s="85">
        <v>18</v>
      </c>
      <c r="AQ113" s="85">
        <v>11</v>
      </c>
      <c r="AR113" s="85">
        <v>11</v>
      </c>
      <c r="AS113" s="85">
        <v>14</v>
      </c>
      <c r="AT113" s="85">
        <v>7</v>
      </c>
      <c r="AU113" s="85">
        <v>10</v>
      </c>
      <c r="AV113" s="85">
        <v>9</v>
      </c>
      <c r="AW113" s="85">
        <v>4</v>
      </c>
      <c r="AX113" s="85">
        <v>2</v>
      </c>
      <c r="AY113" s="85">
        <v>9</v>
      </c>
      <c r="AZ113" s="85">
        <v>3</v>
      </c>
      <c r="BA113" s="85">
        <v>4</v>
      </c>
      <c r="BB113" s="86" t="s">
        <v>4</v>
      </c>
      <c r="BC113" s="76">
        <f t="shared" si="3"/>
        <v>328</v>
      </c>
    </row>
    <row r="114" spans="1:55" ht="11.25">
      <c r="A114" s="84" t="s">
        <v>10</v>
      </c>
      <c r="B114" s="85" t="s">
        <v>4</v>
      </c>
      <c r="C114" s="85" t="s">
        <v>4</v>
      </c>
      <c r="D114" s="85" t="s">
        <v>4</v>
      </c>
      <c r="E114" s="85" t="s">
        <v>4</v>
      </c>
      <c r="F114" s="85" t="s">
        <v>4</v>
      </c>
      <c r="G114" s="85" t="s">
        <v>4</v>
      </c>
      <c r="H114" s="85" t="s">
        <v>4</v>
      </c>
      <c r="I114" s="85" t="s">
        <v>4</v>
      </c>
      <c r="J114" s="85" t="s">
        <v>4</v>
      </c>
      <c r="K114" s="85" t="s">
        <v>4</v>
      </c>
      <c r="L114" s="85" t="s">
        <v>4</v>
      </c>
      <c r="M114" s="85" t="s">
        <v>4</v>
      </c>
      <c r="N114" s="85" t="s">
        <v>4</v>
      </c>
      <c r="O114" s="85" t="s">
        <v>4</v>
      </c>
      <c r="P114" s="85" t="s">
        <v>4</v>
      </c>
      <c r="Q114" s="85" t="s">
        <v>4</v>
      </c>
      <c r="R114" s="85" t="s">
        <v>4</v>
      </c>
      <c r="S114" s="85" t="s">
        <v>4</v>
      </c>
      <c r="T114" s="85" t="s">
        <v>4</v>
      </c>
      <c r="U114" s="85" t="s">
        <v>4</v>
      </c>
      <c r="V114" s="85" t="s">
        <v>4</v>
      </c>
      <c r="W114" s="85" t="s">
        <v>4</v>
      </c>
      <c r="X114" s="85" t="s">
        <v>4</v>
      </c>
      <c r="Y114" s="85" t="s">
        <v>4</v>
      </c>
      <c r="Z114" s="85" t="s">
        <v>4</v>
      </c>
      <c r="AA114" s="85" t="s">
        <v>4</v>
      </c>
      <c r="AB114" s="85" t="s">
        <v>4</v>
      </c>
      <c r="AC114" s="85" t="s">
        <v>4</v>
      </c>
      <c r="AD114" s="85" t="s">
        <v>4</v>
      </c>
      <c r="AE114" s="85" t="s">
        <v>4</v>
      </c>
      <c r="AF114" s="85" t="s">
        <v>4</v>
      </c>
      <c r="AG114" s="85" t="s">
        <v>4</v>
      </c>
      <c r="AH114" s="85" t="s">
        <v>4</v>
      </c>
      <c r="AI114" s="85" t="s">
        <v>4</v>
      </c>
      <c r="AJ114" s="85" t="s">
        <v>4</v>
      </c>
      <c r="AK114" s="85" t="s">
        <v>4</v>
      </c>
      <c r="AL114" s="85" t="s">
        <v>4</v>
      </c>
      <c r="AM114" s="85" t="s">
        <v>4</v>
      </c>
      <c r="AN114" s="85" t="s">
        <v>4</v>
      </c>
      <c r="AO114" s="85" t="s">
        <v>4</v>
      </c>
      <c r="AP114" s="85" t="s">
        <v>4</v>
      </c>
      <c r="AQ114" s="85" t="s">
        <v>4</v>
      </c>
      <c r="AR114" s="85" t="s">
        <v>4</v>
      </c>
      <c r="AS114" s="85" t="s">
        <v>4</v>
      </c>
      <c r="AT114" s="85" t="s">
        <v>4</v>
      </c>
      <c r="AU114" s="85" t="s">
        <v>4</v>
      </c>
      <c r="AV114" s="85" t="s">
        <v>4</v>
      </c>
      <c r="AW114" s="85" t="s">
        <v>4</v>
      </c>
      <c r="AX114" s="85" t="s">
        <v>4</v>
      </c>
      <c r="AY114" s="85" t="s">
        <v>4</v>
      </c>
      <c r="AZ114" s="85" t="s">
        <v>4</v>
      </c>
      <c r="BA114" s="85" t="s">
        <v>4</v>
      </c>
      <c r="BB114" s="86" t="s">
        <v>4</v>
      </c>
      <c r="BC114" s="76">
        <f t="shared" si="3"/>
        <v>0</v>
      </c>
    </row>
    <row r="115" spans="1:55" ht="11.25">
      <c r="A115" s="84" t="s">
        <v>11</v>
      </c>
      <c r="B115" s="85" t="s">
        <v>4</v>
      </c>
      <c r="C115" s="85" t="s">
        <v>4</v>
      </c>
      <c r="D115" s="85" t="s">
        <v>4</v>
      </c>
      <c r="E115" s="85">
        <v>13</v>
      </c>
      <c r="F115" s="85" t="s">
        <v>4</v>
      </c>
      <c r="G115" s="85" t="s">
        <v>4</v>
      </c>
      <c r="H115" s="85" t="s">
        <v>4</v>
      </c>
      <c r="I115" s="85" t="s">
        <v>4</v>
      </c>
      <c r="J115" s="85" t="s">
        <v>4</v>
      </c>
      <c r="K115" s="85" t="s">
        <v>4</v>
      </c>
      <c r="L115" s="85" t="s">
        <v>4</v>
      </c>
      <c r="M115" s="85" t="s">
        <v>4</v>
      </c>
      <c r="N115" s="85" t="s">
        <v>4</v>
      </c>
      <c r="O115" s="85" t="s">
        <v>4</v>
      </c>
      <c r="P115" s="85" t="s">
        <v>4</v>
      </c>
      <c r="Q115" s="85" t="s">
        <v>4</v>
      </c>
      <c r="R115" s="85" t="s">
        <v>4</v>
      </c>
      <c r="S115" s="85" t="s">
        <v>4</v>
      </c>
      <c r="T115" s="85" t="s">
        <v>4</v>
      </c>
      <c r="U115" s="85" t="s">
        <v>4</v>
      </c>
      <c r="V115" s="85" t="s">
        <v>4</v>
      </c>
      <c r="W115" s="85" t="s">
        <v>4</v>
      </c>
      <c r="X115" s="85" t="s">
        <v>4</v>
      </c>
      <c r="Y115" s="85" t="s">
        <v>4</v>
      </c>
      <c r="Z115" s="85" t="s">
        <v>4</v>
      </c>
      <c r="AA115" s="85" t="s">
        <v>4</v>
      </c>
      <c r="AB115" s="85">
        <v>3</v>
      </c>
      <c r="AC115" s="85">
        <v>4</v>
      </c>
      <c r="AD115" s="85">
        <v>5</v>
      </c>
      <c r="AE115" s="85">
        <v>3</v>
      </c>
      <c r="AF115" s="85" t="s">
        <v>4</v>
      </c>
      <c r="AG115" s="85" t="s">
        <v>4</v>
      </c>
      <c r="AH115" s="85" t="s">
        <v>4</v>
      </c>
      <c r="AI115" s="85" t="s">
        <v>4</v>
      </c>
      <c r="AJ115" s="85" t="s">
        <v>4</v>
      </c>
      <c r="AK115" s="85" t="s">
        <v>4</v>
      </c>
      <c r="AL115" s="85" t="s">
        <v>4</v>
      </c>
      <c r="AM115" s="85" t="s">
        <v>4</v>
      </c>
      <c r="AN115" s="85" t="s">
        <v>4</v>
      </c>
      <c r="AO115" s="85" t="s">
        <v>4</v>
      </c>
      <c r="AP115" s="85" t="s">
        <v>4</v>
      </c>
      <c r="AQ115" s="85" t="s">
        <v>4</v>
      </c>
      <c r="AR115" s="85" t="s">
        <v>4</v>
      </c>
      <c r="AS115" s="85" t="s">
        <v>4</v>
      </c>
      <c r="AT115" s="85" t="s">
        <v>4</v>
      </c>
      <c r="AU115" s="85" t="s">
        <v>4</v>
      </c>
      <c r="AV115" s="85" t="s">
        <v>4</v>
      </c>
      <c r="AW115" s="85" t="s">
        <v>4</v>
      </c>
      <c r="AX115" s="85" t="s">
        <v>4</v>
      </c>
      <c r="AY115" s="85" t="s">
        <v>4</v>
      </c>
      <c r="AZ115" s="85" t="s">
        <v>4</v>
      </c>
      <c r="BA115" s="85" t="s">
        <v>4</v>
      </c>
      <c r="BB115" s="86" t="s">
        <v>4</v>
      </c>
      <c r="BC115" s="76">
        <f t="shared" si="3"/>
        <v>28</v>
      </c>
    </row>
    <row r="116" spans="1:55" ht="11.25">
      <c r="A116" s="84" t="s">
        <v>12</v>
      </c>
      <c r="B116" s="85">
        <v>12</v>
      </c>
      <c r="C116" s="85">
        <v>13</v>
      </c>
      <c r="D116" s="85">
        <v>7</v>
      </c>
      <c r="E116" s="85" t="s">
        <v>4</v>
      </c>
      <c r="F116" s="85">
        <v>6</v>
      </c>
      <c r="G116" s="85">
        <v>10</v>
      </c>
      <c r="H116" s="85">
        <v>7</v>
      </c>
      <c r="I116" s="85">
        <v>10</v>
      </c>
      <c r="J116" s="85">
        <v>5</v>
      </c>
      <c r="K116" s="85">
        <v>18</v>
      </c>
      <c r="L116" s="85">
        <v>14</v>
      </c>
      <c r="M116" s="85">
        <v>8</v>
      </c>
      <c r="N116" s="85">
        <v>0</v>
      </c>
      <c r="O116" s="85">
        <v>0</v>
      </c>
      <c r="P116" s="85">
        <v>5</v>
      </c>
      <c r="Q116" s="85">
        <v>9</v>
      </c>
      <c r="R116" s="85">
        <v>5</v>
      </c>
      <c r="S116" s="85">
        <v>2</v>
      </c>
      <c r="T116" s="85">
        <v>8</v>
      </c>
      <c r="U116" s="85">
        <v>2</v>
      </c>
      <c r="V116" s="85">
        <v>3</v>
      </c>
      <c r="W116" s="85">
        <v>3</v>
      </c>
      <c r="X116" s="85">
        <v>3</v>
      </c>
      <c r="Y116" s="85">
        <v>4</v>
      </c>
      <c r="Z116" s="85">
        <v>1</v>
      </c>
      <c r="AA116" s="85">
        <v>0</v>
      </c>
      <c r="AB116" s="85">
        <v>5</v>
      </c>
      <c r="AC116" s="85">
        <v>0</v>
      </c>
      <c r="AD116" s="85">
        <v>0</v>
      </c>
      <c r="AE116" s="85">
        <v>1</v>
      </c>
      <c r="AF116" s="85" t="s">
        <v>4</v>
      </c>
      <c r="AG116" s="85">
        <v>0</v>
      </c>
      <c r="AH116" s="85">
        <v>0</v>
      </c>
      <c r="AI116" s="85" t="s">
        <v>4</v>
      </c>
      <c r="AJ116" s="85">
        <v>1</v>
      </c>
      <c r="AK116" s="85">
        <v>0</v>
      </c>
      <c r="AL116" s="85">
        <v>7</v>
      </c>
      <c r="AM116" s="85">
        <v>0</v>
      </c>
      <c r="AN116" s="85">
        <v>1</v>
      </c>
      <c r="AO116" s="85">
        <v>1</v>
      </c>
      <c r="AP116" s="85">
        <v>1</v>
      </c>
      <c r="AQ116" s="85">
        <v>0</v>
      </c>
      <c r="AR116" s="85">
        <v>0</v>
      </c>
      <c r="AS116" s="85">
        <v>0</v>
      </c>
      <c r="AT116" s="85" t="s">
        <v>4</v>
      </c>
      <c r="AU116" s="85">
        <v>3</v>
      </c>
      <c r="AV116" s="85">
        <v>1</v>
      </c>
      <c r="AW116" s="85">
        <v>1</v>
      </c>
      <c r="AX116" s="85">
        <v>0</v>
      </c>
      <c r="AY116" s="85">
        <v>2</v>
      </c>
      <c r="AZ116" s="85">
        <v>1</v>
      </c>
      <c r="BA116" s="85">
        <v>0</v>
      </c>
      <c r="BB116" s="86" t="s">
        <v>4</v>
      </c>
      <c r="BC116" s="76">
        <f t="shared" si="3"/>
        <v>180</v>
      </c>
    </row>
    <row r="117" spans="1:55" ht="11.25">
      <c r="A117" s="84" t="s">
        <v>13</v>
      </c>
      <c r="B117" s="85">
        <v>4</v>
      </c>
      <c r="C117" s="85">
        <v>5</v>
      </c>
      <c r="D117" s="85" t="s">
        <v>4</v>
      </c>
      <c r="E117" s="85" t="s">
        <v>4</v>
      </c>
      <c r="F117" s="85" t="s">
        <v>4</v>
      </c>
      <c r="G117" s="85" t="s">
        <v>4</v>
      </c>
      <c r="H117" s="85" t="s">
        <v>4</v>
      </c>
      <c r="I117" s="85" t="s">
        <v>4</v>
      </c>
      <c r="J117" s="85" t="s">
        <v>4</v>
      </c>
      <c r="K117" s="85" t="s">
        <v>4</v>
      </c>
      <c r="L117" s="85" t="s">
        <v>4</v>
      </c>
      <c r="M117" s="85" t="s">
        <v>4</v>
      </c>
      <c r="N117" s="85" t="s">
        <v>4</v>
      </c>
      <c r="O117" s="85" t="s">
        <v>4</v>
      </c>
      <c r="P117" s="85" t="s">
        <v>4</v>
      </c>
      <c r="Q117" s="85" t="s">
        <v>4</v>
      </c>
      <c r="R117" s="85" t="s">
        <v>4</v>
      </c>
      <c r="S117" s="85" t="s">
        <v>4</v>
      </c>
      <c r="T117" s="85" t="s">
        <v>4</v>
      </c>
      <c r="U117" s="85" t="s">
        <v>4</v>
      </c>
      <c r="V117" s="85" t="s">
        <v>4</v>
      </c>
      <c r="W117" s="85" t="s">
        <v>4</v>
      </c>
      <c r="X117" s="85" t="s">
        <v>4</v>
      </c>
      <c r="Y117" s="85" t="s">
        <v>4</v>
      </c>
      <c r="Z117" s="85" t="s">
        <v>4</v>
      </c>
      <c r="AA117" s="85" t="s">
        <v>4</v>
      </c>
      <c r="AB117" s="85" t="s">
        <v>4</v>
      </c>
      <c r="AC117" s="85" t="s">
        <v>4</v>
      </c>
      <c r="AD117" s="85" t="s">
        <v>4</v>
      </c>
      <c r="AE117" s="85" t="s">
        <v>4</v>
      </c>
      <c r="AF117" s="85" t="s">
        <v>4</v>
      </c>
      <c r="AG117" s="85" t="s">
        <v>4</v>
      </c>
      <c r="AH117" s="85" t="s">
        <v>4</v>
      </c>
      <c r="AI117" s="85" t="s">
        <v>4</v>
      </c>
      <c r="AJ117" s="85" t="s">
        <v>4</v>
      </c>
      <c r="AK117" s="85" t="s">
        <v>4</v>
      </c>
      <c r="AL117" s="85" t="s">
        <v>4</v>
      </c>
      <c r="AM117" s="85" t="s">
        <v>4</v>
      </c>
      <c r="AN117" s="85" t="s">
        <v>4</v>
      </c>
      <c r="AO117" s="85" t="s">
        <v>4</v>
      </c>
      <c r="AP117" s="85" t="s">
        <v>4</v>
      </c>
      <c r="AQ117" s="85" t="s">
        <v>4</v>
      </c>
      <c r="AR117" s="85" t="s">
        <v>4</v>
      </c>
      <c r="AS117" s="85" t="s">
        <v>4</v>
      </c>
      <c r="AT117" s="85" t="s">
        <v>4</v>
      </c>
      <c r="AU117" s="85" t="s">
        <v>4</v>
      </c>
      <c r="AV117" s="85" t="s">
        <v>4</v>
      </c>
      <c r="AW117" s="85" t="s">
        <v>4</v>
      </c>
      <c r="AX117" s="85" t="s">
        <v>4</v>
      </c>
      <c r="AY117" s="85" t="s">
        <v>4</v>
      </c>
      <c r="AZ117" s="85" t="s">
        <v>4</v>
      </c>
      <c r="BA117" s="85" t="s">
        <v>4</v>
      </c>
      <c r="BB117" s="86" t="s">
        <v>4</v>
      </c>
      <c r="BC117" s="76">
        <f t="shared" si="3"/>
        <v>9</v>
      </c>
    </row>
    <row r="118" spans="1:55" ht="11.25">
      <c r="A118" s="84" t="s">
        <v>14</v>
      </c>
      <c r="B118" s="85">
        <v>20</v>
      </c>
      <c r="C118" s="85">
        <v>24</v>
      </c>
      <c r="D118" s="85" t="s">
        <v>4</v>
      </c>
      <c r="E118" s="85">
        <v>18</v>
      </c>
      <c r="F118" s="85">
        <v>21</v>
      </c>
      <c r="G118" s="85" t="s">
        <v>4</v>
      </c>
      <c r="H118" s="85">
        <v>13</v>
      </c>
      <c r="I118" s="85">
        <v>22</v>
      </c>
      <c r="J118" s="85" t="s">
        <v>4</v>
      </c>
      <c r="K118" s="85" t="s">
        <v>4</v>
      </c>
      <c r="L118" s="85" t="s">
        <v>4</v>
      </c>
      <c r="M118" s="85" t="s">
        <v>4</v>
      </c>
      <c r="N118" s="85" t="s">
        <v>4</v>
      </c>
      <c r="O118" s="85" t="s">
        <v>4</v>
      </c>
      <c r="P118" s="85" t="s">
        <v>4</v>
      </c>
      <c r="Q118" s="85" t="s">
        <v>4</v>
      </c>
      <c r="R118" s="85" t="s">
        <v>4</v>
      </c>
      <c r="S118" s="85" t="s">
        <v>4</v>
      </c>
      <c r="T118" s="85" t="s">
        <v>4</v>
      </c>
      <c r="U118" s="85" t="s">
        <v>4</v>
      </c>
      <c r="V118" s="85" t="s">
        <v>4</v>
      </c>
      <c r="W118" s="85" t="s">
        <v>4</v>
      </c>
      <c r="X118" s="85" t="s">
        <v>4</v>
      </c>
      <c r="Y118" s="85" t="s">
        <v>4</v>
      </c>
      <c r="Z118" s="85" t="s">
        <v>4</v>
      </c>
      <c r="AA118" s="85" t="s">
        <v>4</v>
      </c>
      <c r="AB118" s="85" t="s">
        <v>4</v>
      </c>
      <c r="AC118" s="85">
        <v>10</v>
      </c>
      <c r="AD118" s="85" t="s">
        <v>4</v>
      </c>
      <c r="AE118" s="85">
        <v>9</v>
      </c>
      <c r="AF118" s="85" t="s">
        <v>4</v>
      </c>
      <c r="AG118" s="85" t="s">
        <v>4</v>
      </c>
      <c r="AH118" s="85" t="s">
        <v>4</v>
      </c>
      <c r="AI118" s="85" t="s">
        <v>4</v>
      </c>
      <c r="AJ118" s="85" t="s">
        <v>4</v>
      </c>
      <c r="AK118" s="85" t="s">
        <v>4</v>
      </c>
      <c r="AL118" s="85" t="s">
        <v>4</v>
      </c>
      <c r="AM118" s="85">
        <v>16</v>
      </c>
      <c r="AN118" s="85">
        <v>5</v>
      </c>
      <c r="AO118" s="85">
        <v>13</v>
      </c>
      <c r="AP118" s="85">
        <v>4</v>
      </c>
      <c r="AQ118" s="85">
        <v>15</v>
      </c>
      <c r="AR118" s="85">
        <v>22</v>
      </c>
      <c r="AS118" s="85">
        <v>12</v>
      </c>
      <c r="AT118" s="85">
        <v>11</v>
      </c>
      <c r="AU118" s="85">
        <v>27</v>
      </c>
      <c r="AV118" s="85">
        <v>20</v>
      </c>
      <c r="AW118" s="85">
        <v>17</v>
      </c>
      <c r="AX118" s="85">
        <v>27</v>
      </c>
      <c r="AY118" s="85">
        <v>16</v>
      </c>
      <c r="AZ118" s="85">
        <v>12</v>
      </c>
      <c r="BA118" s="85">
        <v>2</v>
      </c>
      <c r="BB118" s="86" t="s">
        <v>4</v>
      </c>
      <c r="BC118" s="76">
        <f t="shared" si="3"/>
        <v>356</v>
      </c>
    </row>
    <row r="119" spans="1:55" ht="11.25">
      <c r="A119" s="84" t="s">
        <v>15</v>
      </c>
      <c r="B119" s="85">
        <v>1</v>
      </c>
      <c r="C119" s="85">
        <v>6</v>
      </c>
      <c r="D119" s="85">
        <v>6</v>
      </c>
      <c r="E119" s="85">
        <v>0</v>
      </c>
      <c r="F119" s="85">
        <v>2</v>
      </c>
      <c r="G119" s="85">
        <v>0</v>
      </c>
      <c r="H119" s="85">
        <v>3</v>
      </c>
      <c r="I119" s="85">
        <v>2</v>
      </c>
      <c r="J119" s="85">
        <v>4</v>
      </c>
      <c r="K119" s="85">
        <v>4</v>
      </c>
      <c r="L119" s="85">
        <v>6</v>
      </c>
      <c r="M119" s="85">
        <v>2</v>
      </c>
      <c r="N119" s="85">
        <v>1</v>
      </c>
      <c r="O119" s="85">
        <v>3</v>
      </c>
      <c r="P119" s="85" t="s">
        <v>4</v>
      </c>
      <c r="Q119" s="85">
        <v>6</v>
      </c>
      <c r="R119" s="85">
        <v>2</v>
      </c>
      <c r="S119" s="85">
        <v>2</v>
      </c>
      <c r="T119" s="85" t="s">
        <v>4</v>
      </c>
      <c r="U119" s="85" t="s">
        <v>4</v>
      </c>
      <c r="V119" s="85">
        <v>13</v>
      </c>
      <c r="W119" s="85">
        <v>10</v>
      </c>
      <c r="X119" s="85">
        <v>2</v>
      </c>
      <c r="Y119" s="85">
        <v>4</v>
      </c>
      <c r="Z119" s="85">
        <v>2</v>
      </c>
      <c r="AA119" s="85">
        <v>2</v>
      </c>
      <c r="AB119" s="85">
        <v>2</v>
      </c>
      <c r="AC119" s="85">
        <v>3</v>
      </c>
      <c r="AD119" s="85">
        <v>0</v>
      </c>
      <c r="AE119" s="85">
        <v>0</v>
      </c>
      <c r="AF119" s="85">
        <v>1</v>
      </c>
      <c r="AG119" s="85">
        <v>4</v>
      </c>
      <c r="AH119" s="85">
        <v>4</v>
      </c>
      <c r="AI119" s="85">
        <v>1</v>
      </c>
      <c r="AJ119" s="85">
        <v>10</v>
      </c>
      <c r="AK119" s="85">
        <v>18</v>
      </c>
      <c r="AL119" s="85">
        <v>14</v>
      </c>
      <c r="AM119" s="85">
        <v>11</v>
      </c>
      <c r="AN119" s="85">
        <v>2</v>
      </c>
      <c r="AO119" s="85">
        <v>3</v>
      </c>
      <c r="AP119" s="85">
        <v>2</v>
      </c>
      <c r="AQ119" s="85">
        <v>2</v>
      </c>
      <c r="AR119" s="85">
        <v>1</v>
      </c>
      <c r="AS119" s="85" t="s">
        <v>4</v>
      </c>
      <c r="AT119" s="85" t="s">
        <v>4</v>
      </c>
      <c r="AU119" s="85">
        <v>0</v>
      </c>
      <c r="AV119" s="85">
        <v>1</v>
      </c>
      <c r="AW119" s="85" t="s">
        <v>4</v>
      </c>
      <c r="AX119" s="85">
        <v>1</v>
      </c>
      <c r="AY119" s="85">
        <v>3</v>
      </c>
      <c r="AZ119" s="85" t="s">
        <v>4</v>
      </c>
      <c r="BA119" s="85">
        <v>1</v>
      </c>
      <c r="BB119" s="86" t="s">
        <v>4</v>
      </c>
      <c r="BC119" s="76">
        <f t="shared" si="3"/>
        <v>167</v>
      </c>
    </row>
    <row r="120" spans="1:55" ht="11.25">
      <c r="A120" s="84" t="s">
        <v>16</v>
      </c>
      <c r="B120" s="85" t="s">
        <v>4</v>
      </c>
      <c r="C120" s="85" t="s">
        <v>4</v>
      </c>
      <c r="D120" s="85" t="s">
        <v>4</v>
      </c>
      <c r="E120" s="85">
        <v>11</v>
      </c>
      <c r="F120" s="85">
        <v>12</v>
      </c>
      <c r="G120" s="85">
        <v>8</v>
      </c>
      <c r="H120" s="85">
        <v>5</v>
      </c>
      <c r="I120" s="85">
        <v>15</v>
      </c>
      <c r="J120" s="85" t="s">
        <v>4</v>
      </c>
      <c r="K120" s="85">
        <v>11</v>
      </c>
      <c r="L120" s="85">
        <v>3</v>
      </c>
      <c r="M120" s="85" t="s">
        <v>4</v>
      </c>
      <c r="N120" s="85">
        <v>3</v>
      </c>
      <c r="O120" s="85" t="s">
        <v>4</v>
      </c>
      <c r="P120" s="85" t="s">
        <v>4</v>
      </c>
      <c r="Q120" s="85" t="s">
        <v>4</v>
      </c>
      <c r="R120" s="85" t="s">
        <v>4</v>
      </c>
      <c r="S120" s="85" t="s">
        <v>4</v>
      </c>
      <c r="T120" s="85" t="s">
        <v>4</v>
      </c>
      <c r="U120" s="85" t="s">
        <v>4</v>
      </c>
      <c r="V120" s="85">
        <v>1</v>
      </c>
      <c r="W120" s="85">
        <v>0</v>
      </c>
      <c r="X120" s="85">
        <v>1</v>
      </c>
      <c r="Y120" s="85">
        <v>0</v>
      </c>
      <c r="Z120" s="85" t="s">
        <v>4</v>
      </c>
      <c r="AA120" s="85">
        <v>4</v>
      </c>
      <c r="AB120" s="85">
        <v>11</v>
      </c>
      <c r="AC120" s="85">
        <v>4</v>
      </c>
      <c r="AD120" s="85">
        <v>12</v>
      </c>
      <c r="AE120" s="85">
        <v>6</v>
      </c>
      <c r="AF120" s="85">
        <v>4</v>
      </c>
      <c r="AG120" s="85">
        <v>8</v>
      </c>
      <c r="AH120" s="85">
        <v>20</v>
      </c>
      <c r="AI120" s="85">
        <v>12</v>
      </c>
      <c r="AJ120" s="85">
        <v>3</v>
      </c>
      <c r="AK120" s="85">
        <v>5</v>
      </c>
      <c r="AL120" s="85">
        <v>7</v>
      </c>
      <c r="AM120" s="85">
        <v>3</v>
      </c>
      <c r="AN120" s="85">
        <v>7</v>
      </c>
      <c r="AO120" s="85">
        <v>13</v>
      </c>
      <c r="AP120" s="85">
        <v>6</v>
      </c>
      <c r="AQ120" s="85">
        <v>2</v>
      </c>
      <c r="AR120" s="85">
        <v>9</v>
      </c>
      <c r="AS120" s="85">
        <v>4</v>
      </c>
      <c r="AT120" s="85">
        <v>10</v>
      </c>
      <c r="AU120" s="85">
        <v>5</v>
      </c>
      <c r="AV120" s="85">
        <v>21</v>
      </c>
      <c r="AW120" s="85">
        <v>14</v>
      </c>
      <c r="AX120" s="85">
        <v>16</v>
      </c>
      <c r="AY120" s="85">
        <v>20</v>
      </c>
      <c r="AZ120" s="85">
        <v>16</v>
      </c>
      <c r="BA120" s="85">
        <v>12</v>
      </c>
      <c r="BB120" s="86" t="s">
        <v>4</v>
      </c>
      <c r="BC120" s="76">
        <f t="shared" si="3"/>
        <v>324</v>
      </c>
    </row>
    <row r="121" spans="1:55" ht="11.25">
      <c r="A121" s="84" t="s">
        <v>17</v>
      </c>
      <c r="B121" s="85" t="s">
        <v>4</v>
      </c>
      <c r="C121" s="85" t="s">
        <v>4</v>
      </c>
      <c r="D121" s="85" t="s">
        <v>4</v>
      </c>
      <c r="E121" s="85" t="s">
        <v>4</v>
      </c>
      <c r="F121" s="85" t="s">
        <v>4</v>
      </c>
      <c r="G121" s="85" t="s">
        <v>4</v>
      </c>
      <c r="H121" s="85" t="s">
        <v>4</v>
      </c>
      <c r="I121" s="85" t="s">
        <v>4</v>
      </c>
      <c r="J121" s="85" t="s">
        <v>4</v>
      </c>
      <c r="K121" s="85" t="s">
        <v>4</v>
      </c>
      <c r="L121" s="85" t="s">
        <v>4</v>
      </c>
      <c r="M121" s="85" t="s">
        <v>4</v>
      </c>
      <c r="N121" s="85" t="s">
        <v>4</v>
      </c>
      <c r="O121" s="85" t="s">
        <v>4</v>
      </c>
      <c r="P121" s="85" t="s">
        <v>4</v>
      </c>
      <c r="Q121" s="85" t="s">
        <v>4</v>
      </c>
      <c r="R121" s="85" t="s">
        <v>4</v>
      </c>
      <c r="S121" s="85" t="s">
        <v>4</v>
      </c>
      <c r="T121" s="85" t="s">
        <v>4</v>
      </c>
      <c r="U121" s="85" t="s">
        <v>4</v>
      </c>
      <c r="V121" s="85" t="s">
        <v>4</v>
      </c>
      <c r="W121" s="85" t="s">
        <v>4</v>
      </c>
      <c r="X121" s="85" t="s">
        <v>4</v>
      </c>
      <c r="Y121" s="85" t="s">
        <v>4</v>
      </c>
      <c r="Z121" s="85" t="s">
        <v>4</v>
      </c>
      <c r="AA121" s="85" t="s">
        <v>4</v>
      </c>
      <c r="AB121" s="85" t="s">
        <v>4</v>
      </c>
      <c r="AC121" s="85" t="s">
        <v>4</v>
      </c>
      <c r="AD121" s="85" t="s">
        <v>4</v>
      </c>
      <c r="AE121" s="85" t="s">
        <v>4</v>
      </c>
      <c r="AF121" s="85" t="s">
        <v>4</v>
      </c>
      <c r="AG121" s="85" t="s">
        <v>4</v>
      </c>
      <c r="AH121" s="85" t="s">
        <v>4</v>
      </c>
      <c r="AI121" s="85" t="s">
        <v>4</v>
      </c>
      <c r="AJ121" s="85" t="s">
        <v>4</v>
      </c>
      <c r="AK121" s="85" t="s">
        <v>4</v>
      </c>
      <c r="AL121" s="85" t="s">
        <v>4</v>
      </c>
      <c r="AM121" s="85" t="s">
        <v>4</v>
      </c>
      <c r="AN121" s="85" t="s">
        <v>4</v>
      </c>
      <c r="AO121" s="85" t="s">
        <v>4</v>
      </c>
      <c r="AP121" s="85" t="s">
        <v>4</v>
      </c>
      <c r="AQ121" s="85" t="s">
        <v>4</v>
      </c>
      <c r="AR121" s="85" t="s">
        <v>4</v>
      </c>
      <c r="AS121" s="85" t="s">
        <v>4</v>
      </c>
      <c r="AT121" s="85" t="s">
        <v>4</v>
      </c>
      <c r="AU121" s="85" t="s">
        <v>4</v>
      </c>
      <c r="AV121" s="85" t="s">
        <v>4</v>
      </c>
      <c r="AW121" s="85" t="s">
        <v>4</v>
      </c>
      <c r="AX121" s="85" t="s">
        <v>4</v>
      </c>
      <c r="AY121" s="85" t="s">
        <v>4</v>
      </c>
      <c r="AZ121" s="85" t="s">
        <v>4</v>
      </c>
      <c r="BA121" s="85" t="s">
        <v>4</v>
      </c>
      <c r="BB121" s="86" t="s">
        <v>4</v>
      </c>
      <c r="BC121" s="76">
        <f t="shared" si="3"/>
        <v>0</v>
      </c>
    </row>
    <row r="122" spans="1:55" ht="11.25">
      <c r="A122" s="84" t="s">
        <v>18</v>
      </c>
      <c r="B122" s="85">
        <v>0</v>
      </c>
      <c r="C122" s="85" t="s">
        <v>4</v>
      </c>
      <c r="D122" s="85">
        <v>0</v>
      </c>
      <c r="E122" s="85">
        <v>0</v>
      </c>
      <c r="F122" s="85">
        <v>0</v>
      </c>
      <c r="G122" s="85">
        <v>0</v>
      </c>
      <c r="H122" s="85" t="s">
        <v>4</v>
      </c>
      <c r="I122" s="85">
        <v>0</v>
      </c>
      <c r="J122" s="85">
        <v>0</v>
      </c>
      <c r="K122" s="85">
        <v>0</v>
      </c>
      <c r="L122" s="85">
        <v>0</v>
      </c>
      <c r="M122" s="85">
        <v>0</v>
      </c>
      <c r="N122" s="85">
        <v>0</v>
      </c>
      <c r="O122" s="85" t="s">
        <v>4</v>
      </c>
      <c r="P122" s="85">
        <v>0</v>
      </c>
      <c r="Q122" s="85">
        <v>0</v>
      </c>
      <c r="R122" s="85">
        <v>0</v>
      </c>
      <c r="S122" s="85">
        <v>0</v>
      </c>
      <c r="T122" s="85" t="s">
        <v>4</v>
      </c>
      <c r="U122" s="85">
        <v>0</v>
      </c>
      <c r="V122" s="85">
        <v>0</v>
      </c>
      <c r="W122" s="85">
        <v>0</v>
      </c>
      <c r="X122" s="85">
        <v>0</v>
      </c>
      <c r="Y122" s="85">
        <v>0</v>
      </c>
      <c r="Z122" s="85">
        <v>0</v>
      </c>
      <c r="AA122" s="85">
        <v>0</v>
      </c>
      <c r="AB122" s="85">
        <v>0</v>
      </c>
      <c r="AC122" s="85">
        <v>0</v>
      </c>
      <c r="AD122" s="85">
        <v>0</v>
      </c>
      <c r="AE122" s="85">
        <v>0</v>
      </c>
      <c r="AF122" s="85">
        <v>0</v>
      </c>
      <c r="AG122" s="85">
        <v>0</v>
      </c>
      <c r="AH122" s="85">
        <v>0</v>
      </c>
      <c r="AI122" s="85" t="s">
        <v>4</v>
      </c>
      <c r="AJ122" s="85">
        <v>0</v>
      </c>
      <c r="AK122" s="85">
        <v>0</v>
      </c>
      <c r="AL122" s="85">
        <v>0</v>
      </c>
      <c r="AM122" s="85" t="s">
        <v>4</v>
      </c>
      <c r="AN122" s="85">
        <v>0</v>
      </c>
      <c r="AO122" s="85">
        <v>0</v>
      </c>
      <c r="AP122" s="85">
        <v>0</v>
      </c>
      <c r="AQ122" s="85">
        <v>0</v>
      </c>
      <c r="AR122" s="85">
        <v>0</v>
      </c>
      <c r="AS122" s="85">
        <v>0</v>
      </c>
      <c r="AT122" s="85">
        <v>0</v>
      </c>
      <c r="AU122" s="85">
        <v>0</v>
      </c>
      <c r="AV122" s="85" t="s">
        <v>4</v>
      </c>
      <c r="AW122" s="85">
        <v>0</v>
      </c>
      <c r="AX122" s="85">
        <v>0</v>
      </c>
      <c r="AY122" s="85">
        <v>0</v>
      </c>
      <c r="AZ122" s="85" t="s">
        <v>4</v>
      </c>
      <c r="BA122" s="85">
        <v>0</v>
      </c>
      <c r="BB122" s="86" t="s">
        <v>4</v>
      </c>
      <c r="BC122" s="76">
        <f t="shared" si="3"/>
        <v>0</v>
      </c>
    </row>
    <row r="123" spans="1:55" ht="11.25">
      <c r="A123" s="84" t="s">
        <v>19</v>
      </c>
      <c r="B123" s="85" t="s">
        <v>4</v>
      </c>
      <c r="C123" s="85" t="s">
        <v>4</v>
      </c>
      <c r="D123" s="85" t="s">
        <v>4</v>
      </c>
      <c r="E123" s="85" t="s">
        <v>4</v>
      </c>
      <c r="F123" s="85" t="s">
        <v>4</v>
      </c>
      <c r="G123" s="85" t="s">
        <v>4</v>
      </c>
      <c r="H123" s="85" t="s">
        <v>4</v>
      </c>
      <c r="I123" s="85" t="s">
        <v>4</v>
      </c>
      <c r="J123" s="85" t="s">
        <v>4</v>
      </c>
      <c r="K123" s="85" t="s">
        <v>4</v>
      </c>
      <c r="L123" s="85" t="s">
        <v>4</v>
      </c>
      <c r="M123" s="85">
        <v>12</v>
      </c>
      <c r="N123" s="85">
        <v>11</v>
      </c>
      <c r="O123" s="85">
        <v>11</v>
      </c>
      <c r="P123" s="85" t="s">
        <v>4</v>
      </c>
      <c r="Q123" s="85" t="s">
        <v>4</v>
      </c>
      <c r="R123" s="85" t="s">
        <v>4</v>
      </c>
      <c r="S123" s="85" t="s">
        <v>4</v>
      </c>
      <c r="T123" s="85" t="s">
        <v>4</v>
      </c>
      <c r="U123" s="85" t="s">
        <v>4</v>
      </c>
      <c r="V123" s="85" t="s">
        <v>4</v>
      </c>
      <c r="W123" s="85" t="s">
        <v>4</v>
      </c>
      <c r="X123" s="85" t="s">
        <v>4</v>
      </c>
      <c r="Y123" s="85" t="s">
        <v>4</v>
      </c>
      <c r="Z123" s="85" t="s">
        <v>4</v>
      </c>
      <c r="AA123" s="85" t="s">
        <v>4</v>
      </c>
      <c r="AB123" s="85">
        <v>0</v>
      </c>
      <c r="AC123" s="85">
        <v>2</v>
      </c>
      <c r="AD123" s="85">
        <v>1</v>
      </c>
      <c r="AE123" s="85">
        <v>3</v>
      </c>
      <c r="AF123" s="85" t="s">
        <v>4</v>
      </c>
      <c r="AG123" s="85">
        <v>0</v>
      </c>
      <c r="AH123" s="85">
        <v>4</v>
      </c>
      <c r="AI123" s="85">
        <v>3</v>
      </c>
      <c r="AJ123" s="85">
        <v>0</v>
      </c>
      <c r="AK123" s="85">
        <v>1</v>
      </c>
      <c r="AL123" s="85">
        <v>0</v>
      </c>
      <c r="AM123" s="85">
        <v>3</v>
      </c>
      <c r="AN123" s="85">
        <v>2</v>
      </c>
      <c r="AO123" s="85">
        <v>5</v>
      </c>
      <c r="AP123" s="85">
        <v>3</v>
      </c>
      <c r="AQ123" s="85">
        <v>14</v>
      </c>
      <c r="AR123" s="85">
        <v>16</v>
      </c>
      <c r="AS123" s="85">
        <v>28</v>
      </c>
      <c r="AT123" s="85">
        <v>14</v>
      </c>
      <c r="AU123" s="85">
        <v>7</v>
      </c>
      <c r="AV123" s="85">
        <v>6</v>
      </c>
      <c r="AW123" s="85">
        <v>6</v>
      </c>
      <c r="AX123" s="85">
        <v>3</v>
      </c>
      <c r="AY123" s="85">
        <v>5</v>
      </c>
      <c r="AZ123" s="85">
        <v>0</v>
      </c>
      <c r="BA123" s="85" t="s">
        <v>4</v>
      </c>
      <c r="BB123" s="86" t="s">
        <v>4</v>
      </c>
      <c r="BC123" s="76">
        <f t="shared" si="3"/>
        <v>160</v>
      </c>
    </row>
    <row r="124" spans="1:55" ht="11.25">
      <c r="A124" s="84" t="s">
        <v>20</v>
      </c>
      <c r="B124" s="85">
        <v>5</v>
      </c>
      <c r="C124" s="85">
        <v>7</v>
      </c>
      <c r="D124" s="85" t="s">
        <v>4</v>
      </c>
      <c r="E124" s="85" t="s">
        <v>4</v>
      </c>
      <c r="F124" s="85">
        <v>8</v>
      </c>
      <c r="G124" s="85" t="s">
        <v>4</v>
      </c>
      <c r="H124" s="85" t="s">
        <v>4</v>
      </c>
      <c r="I124" s="85">
        <v>14</v>
      </c>
      <c r="J124" s="85" t="s">
        <v>4</v>
      </c>
      <c r="K124" s="85" t="s">
        <v>4</v>
      </c>
      <c r="L124" s="85" t="s">
        <v>4</v>
      </c>
      <c r="M124" s="85" t="s">
        <v>4</v>
      </c>
      <c r="N124" s="85">
        <v>2</v>
      </c>
      <c r="O124" s="85" t="s">
        <v>4</v>
      </c>
      <c r="P124" s="85">
        <v>3</v>
      </c>
      <c r="Q124" s="85" t="s">
        <v>4</v>
      </c>
      <c r="R124" s="85" t="s">
        <v>4</v>
      </c>
      <c r="S124" s="85" t="s">
        <v>4</v>
      </c>
      <c r="T124" s="85" t="s">
        <v>4</v>
      </c>
      <c r="U124" s="85">
        <v>6</v>
      </c>
      <c r="V124" s="85" t="s">
        <v>4</v>
      </c>
      <c r="W124" s="85" t="s">
        <v>4</v>
      </c>
      <c r="X124" s="85">
        <v>6</v>
      </c>
      <c r="Y124" s="85" t="s">
        <v>4</v>
      </c>
      <c r="Z124" s="85" t="s">
        <v>4</v>
      </c>
      <c r="AA124" s="85" t="s">
        <v>4</v>
      </c>
      <c r="AB124" s="85">
        <v>4</v>
      </c>
      <c r="AC124" s="85" t="s">
        <v>4</v>
      </c>
      <c r="AD124" s="85" t="s">
        <v>4</v>
      </c>
      <c r="AE124" s="85" t="s">
        <v>4</v>
      </c>
      <c r="AF124" s="85" t="s">
        <v>4</v>
      </c>
      <c r="AG124" s="85" t="s">
        <v>4</v>
      </c>
      <c r="AH124" s="85" t="s">
        <v>4</v>
      </c>
      <c r="AI124" s="85" t="s">
        <v>4</v>
      </c>
      <c r="AJ124" s="85">
        <v>3</v>
      </c>
      <c r="AK124" s="85">
        <v>5</v>
      </c>
      <c r="AL124" s="85">
        <v>3</v>
      </c>
      <c r="AM124" s="85" t="s">
        <v>4</v>
      </c>
      <c r="AN124" s="85" t="s">
        <v>4</v>
      </c>
      <c r="AO124" s="85">
        <v>21</v>
      </c>
      <c r="AP124" s="85" t="s">
        <v>4</v>
      </c>
      <c r="AQ124" s="85" t="s">
        <v>4</v>
      </c>
      <c r="AR124" s="85" t="s">
        <v>4</v>
      </c>
      <c r="AS124" s="85" t="s">
        <v>4</v>
      </c>
      <c r="AT124" s="85">
        <v>3</v>
      </c>
      <c r="AU124" s="85" t="s">
        <v>4</v>
      </c>
      <c r="AV124" s="85" t="s">
        <v>4</v>
      </c>
      <c r="AW124" s="85" t="s">
        <v>4</v>
      </c>
      <c r="AX124" s="85" t="s">
        <v>4</v>
      </c>
      <c r="AY124" s="85">
        <v>6</v>
      </c>
      <c r="AZ124" s="85" t="s">
        <v>4</v>
      </c>
      <c r="BA124" s="85">
        <v>12</v>
      </c>
      <c r="BB124" s="86" t="s">
        <v>4</v>
      </c>
      <c r="BC124" s="76">
        <f t="shared" si="3"/>
        <v>108</v>
      </c>
    </row>
    <row r="125" spans="1:55" ht="11.25">
      <c r="A125" s="84" t="s">
        <v>21</v>
      </c>
      <c r="B125" s="85" t="s">
        <v>4</v>
      </c>
      <c r="C125" s="85" t="s">
        <v>4</v>
      </c>
      <c r="D125" s="85" t="s">
        <v>4</v>
      </c>
      <c r="E125" s="85" t="s">
        <v>4</v>
      </c>
      <c r="F125" s="85" t="s">
        <v>4</v>
      </c>
      <c r="G125" s="85" t="s">
        <v>4</v>
      </c>
      <c r="H125" s="85" t="s">
        <v>4</v>
      </c>
      <c r="I125" s="85" t="s">
        <v>4</v>
      </c>
      <c r="J125" s="85" t="s">
        <v>4</v>
      </c>
      <c r="K125" s="85" t="s">
        <v>4</v>
      </c>
      <c r="L125" s="85" t="s">
        <v>4</v>
      </c>
      <c r="M125" s="85" t="s">
        <v>4</v>
      </c>
      <c r="N125" s="85" t="s">
        <v>4</v>
      </c>
      <c r="O125" s="85" t="s">
        <v>4</v>
      </c>
      <c r="P125" s="85" t="s">
        <v>4</v>
      </c>
      <c r="Q125" s="85" t="s">
        <v>4</v>
      </c>
      <c r="R125" s="85" t="s">
        <v>4</v>
      </c>
      <c r="S125" s="85" t="s">
        <v>4</v>
      </c>
      <c r="T125" s="85" t="s">
        <v>4</v>
      </c>
      <c r="U125" s="85" t="s">
        <v>4</v>
      </c>
      <c r="V125" s="85" t="s">
        <v>4</v>
      </c>
      <c r="W125" s="85" t="s">
        <v>4</v>
      </c>
      <c r="X125" s="85" t="s">
        <v>4</v>
      </c>
      <c r="Y125" s="85" t="s">
        <v>4</v>
      </c>
      <c r="Z125" s="85" t="s">
        <v>4</v>
      </c>
      <c r="AA125" s="85" t="s">
        <v>4</v>
      </c>
      <c r="AB125" s="85" t="s">
        <v>4</v>
      </c>
      <c r="AC125" s="85" t="s">
        <v>4</v>
      </c>
      <c r="AD125" s="85" t="s">
        <v>4</v>
      </c>
      <c r="AE125" s="85" t="s">
        <v>4</v>
      </c>
      <c r="AF125" s="85" t="s">
        <v>4</v>
      </c>
      <c r="AG125" s="85" t="s">
        <v>4</v>
      </c>
      <c r="AH125" s="85" t="s">
        <v>4</v>
      </c>
      <c r="AI125" s="85" t="s">
        <v>4</v>
      </c>
      <c r="AJ125" s="85" t="s">
        <v>4</v>
      </c>
      <c r="AK125" s="85" t="s">
        <v>4</v>
      </c>
      <c r="AL125" s="85" t="s">
        <v>4</v>
      </c>
      <c r="AM125" s="85" t="s">
        <v>4</v>
      </c>
      <c r="AN125" s="85" t="s">
        <v>4</v>
      </c>
      <c r="AO125" s="85" t="s">
        <v>4</v>
      </c>
      <c r="AP125" s="85" t="s">
        <v>4</v>
      </c>
      <c r="AQ125" s="85" t="s">
        <v>4</v>
      </c>
      <c r="AR125" s="85" t="s">
        <v>4</v>
      </c>
      <c r="AS125" s="85" t="s">
        <v>4</v>
      </c>
      <c r="AT125" s="85" t="s">
        <v>4</v>
      </c>
      <c r="AU125" s="85" t="s">
        <v>4</v>
      </c>
      <c r="AV125" s="85" t="s">
        <v>4</v>
      </c>
      <c r="AW125" s="85" t="s">
        <v>4</v>
      </c>
      <c r="AX125" s="85" t="s">
        <v>4</v>
      </c>
      <c r="AY125" s="85" t="s">
        <v>4</v>
      </c>
      <c r="AZ125" s="85" t="s">
        <v>4</v>
      </c>
      <c r="BA125" s="85" t="s">
        <v>4</v>
      </c>
      <c r="BB125" s="86" t="s">
        <v>4</v>
      </c>
      <c r="BC125" s="76">
        <f t="shared" si="3"/>
        <v>0</v>
      </c>
    </row>
    <row r="126" spans="1:55" ht="11.25">
      <c r="A126" s="84" t="s">
        <v>22</v>
      </c>
      <c r="B126" s="85">
        <v>2</v>
      </c>
      <c r="C126" s="85" t="s">
        <v>4</v>
      </c>
      <c r="D126" s="85">
        <v>4</v>
      </c>
      <c r="E126" s="85">
        <v>11</v>
      </c>
      <c r="F126" s="85">
        <v>9</v>
      </c>
      <c r="G126" s="85">
        <v>4</v>
      </c>
      <c r="H126" s="85">
        <v>1</v>
      </c>
      <c r="I126" s="85">
        <v>4</v>
      </c>
      <c r="J126" s="85">
        <v>0</v>
      </c>
      <c r="K126" s="85">
        <v>1</v>
      </c>
      <c r="L126" s="85">
        <v>0</v>
      </c>
      <c r="M126" s="85">
        <v>1</v>
      </c>
      <c r="N126" s="85">
        <v>6</v>
      </c>
      <c r="O126" s="85">
        <v>0</v>
      </c>
      <c r="P126" s="85">
        <v>0</v>
      </c>
      <c r="Q126" s="85">
        <v>0</v>
      </c>
      <c r="R126" s="85">
        <v>0</v>
      </c>
      <c r="S126" s="85">
        <v>0</v>
      </c>
      <c r="T126" s="85" t="s">
        <v>4</v>
      </c>
      <c r="U126" s="85">
        <v>3</v>
      </c>
      <c r="V126" s="85">
        <v>4</v>
      </c>
      <c r="W126" s="85">
        <v>1</v>
      </c>
      <c r="X126" s="85">
        <v>3</v>
      </c>
      <c r="Y126" s="85">
        <v>7</v>
      </c>
      <c r="Z126" s="85">
        <v>5</v>
      </c>
      <c r="AA126" s="85">
        <v>4</v>
      </c>
      <c r="AB126" s="85">
        <v>0</v>
      </c>
      <c r="AC126" s="85">
        <v>1</v>
      </c>
      <c r="AD126" s="85">
        <v>0</v>
      </c>
      <c r="AE126" s="85">
        <v>0</v>
      </c>
      <c r="AF126" s="85">
        <v>6</v>
      </c>
      <c r="AG126" s="85">
        <v>0</v>
      </c>
      <c r="AH126" s="85">
        <v>0</v>
      </c>
      <c r="AI126" s="85">
        <v>4</v>
      </c>
      <c r="AJ126" s="85">
        <v>1</v>
      </c>
      <c r="AK126" s="85">
        <v>4</v>
      </c>
      <c r="AL126" s="85">
        <v>2</v>
      </c>
      <c r="AM126" s="85">
        <v>2</v>
      </c>
      <c r="AN126" s="85">
        <v>1</v>
      </c>
      <c r="AO126" s="85">
        <v>0</v>
      </c>
      <c r="AP126" s="85">
        <v>0</v>
      </c>
      <c r="AQ126" s="85">
        <v>2</v>
      </c>
      <c r="AR126" s="85">
        <v>0</v>
      </c>
      <c r="AS126" s="85">
        <v>0</v>
      </c>
      <c r="AT126" s="85">
        <v>0</v>
      </c>
      <c r="AU126" s="85" t="s">
        <v>4</v>
      </c>
      <c r="AV126" s="85">
        <v>15</v>
      </c>
      <c r="AW126" s="85">
        <v>13</v>
      </c>
      <c r="AX126" s="85">
        <v>0</v>
      </c>
      <c r="AY126" s="85">
        <v>6</v>
      </c>
      <c r="AZ126" s="85">
        <v>0</v>
      </c>
      <c r="BA126" s="85">
        <v>0</v>
      </c>
      <c r="BB126" s="86" t="s">
        <v>4</v>
      </c>
      <c r="BC126" s="76">
        <f t="shared" si="3"/>
        <v>127</v>
      </c>
    </row>
    <row r="127" spans="1:55" ht="11.25">
      <c r="A127" s="84" t="s">
        <v>23</v>
      </c>
      <c r="B127" s="85">
        <v>14</v>
      </c>
      <c r="C127" s="85">
        <v>21</v>
      </c>
      <c r="D127" s="85">
        <v>32</v>
      </c>
      <c r="E127" s="85">
        <v>38</v>
      </c>
      <c r="F127" s="85">
        <v>26</v>
      </c>
      <c r="G127" s="85">
        <v>25</v>
      </c>
      <c r="H127" s="85">
        <v>29</v>
      </c>
      <c r="I127" s="85" t="s">
        <v>4</v>
      </c>
      <c r="J127" s="85" t="s">
        <v>4</v>
      </c>
      <c r="K127" s="85">
        <v>36</v>
      </c>
      <c r="L127" s="85">
        <v>17</v>
      </c>
      <c r="M127" s="85">
        <v>22</v>
      </c>
      <c r="N127" s="85">
        <v>41</v>
      </c>
      <c r="O127" s="85">
        <v>39</v>
      </c>
      <c r="P127" s="85">
        <v>37</v>
      </c>
      <c r="Q127" s="85">
        <v>29</v>
      </c>
      <c r="R127" s="85">
        <v>17</v>
      </c>
      <c r="S127" s="85">
        <v>9</v>
      </c>
      <c r="T127" s="85" t="s">
        <v>4</v>
      </c>
      <c r="U127" s="85">
        <v>26</v>
      </c>
      <c r="V127" s="85">
        <v>34</v>
      </c>
      <c r="W127" s="85">
        <v>14</v>
      </c>
      <c r="X127" s="85">
        <v>19</v>
      </c>
      <c r="Y127" s="85" t="s">
        <v>4</v>
      </c>
      <c r="Z127" s="85">
        <v>18</v>
      </c>
      <c r="AA127" s="85" t="s">
        <v>4</v>
      </c>
      <c r="AB127" s="85">
        <v>14</v>
      </c>
      <c r="AC127" s="85">
        <v>13</v>
      </c>
      <c r="AD127" s="85">
        <v>14</v>
      </c>
      <c r="AE127" s="85">
        <v>16</v>
      </c>
      <c r="AF127" s="85">
        <v>10</v>
      </c>
      <c r="AG127" s="85">
        <v>16</v>
      </c>
      <c r="AH127" s="85" t="s">
        <v>4</v>
      </c>
      <c r="AI127" s="85">
        <v>0</v>
      </c>
      <c r="AJ127" s="85" t="s">
        <v>4</v>
      </c>
      <c r="AK127" s="85" t="s">
        <v>4</v>
      </c>
      <c r="AL127" s="85">
        <v>59</v>
      </c>
      <c r="AM127" s="85" t="s">
        <v>4</v>
      </c>
      <c r="AN127" s="85">
        <v>23</v>
      </c>
      <c r="AO127" s="85">
        <v>25</v>
      </c>
      <c r="AP127" s="85">
        <v>30</v>
      </c>
      <c r="AQ127" s="85">
        <v>15</v>
      </c>
      <c r="AR127" s="85">
        <v>23</v>
      </c>
      <c r="AS127" s="85" t="s">
        <v>4</v>
      </c>
      <c r="AT127" s="85">
        <v>28</v>
      </c>
      <c r="AU127" s="85">
        <v>12</v>
      </c>
      <c r="AV127" s="85">
        <v>26</v>
      </c>
      <c r="AW127" s="85" t="s">
        <v>4</v>
      </c>
      <c r="AX127" s="85">
        <v>28</v>
      </c>
      <c r="AY127" s="85" t="s">
        <v>4</v>
      </c>
      <c r="AZ127" s="85">
        <v>31</v>
      </c>
      <c r="BA127" s="85" t="s">
        <v>4</v>
      </c>
      <c r="BB127" s="86" t="s">
        <v>4</v>
      </c>
      <c r="BC127" s="76">
        <f t="shared" si="3"/>
        <v>926</v>
      </c>
    </row>
    <row r="128" spans="1:55" ht="12" thickBot="1">
      <c r="A128" s="97" t="s">
        <v>24</v>
      </c>
      <c r="B128" s="98" t="s">
        <v>4</v>
      </c>
      <c r="C128" s="98" t="s">
        <v>4</v>
      </c>
      <c r="D128" s="98" t="s">
        <v>4</v>
      </c>
      <c r="E128" s="98" t="s">
        <v>4</v>
      </c>
      <c r="F128" s="98" t="s">
        <v>4</v>
      </c>
      <c r="G128" s="98" t="s">
        <v>4</v>
      </c>
      <c r="H128" s="98" t="s">
        <v>4</v>
      </c>
      <c r="I128" s="98" t="s">
        <v>4</v>
      </c>
      <c r="J128" s="98" t="s">
        <v>4</v>
      </c>
      <c r="K128" s="98" t="s">
        <v>4</v>
      </c>
      <c r="L128" s="98" t="s">
        <v>4</v>
      </c>
      <c r="M128" s="98" t="s">
        <v>4</v>
      </c>
      <c r="N128" s="98" t="s">
        <v>4</v>
      </c>
      <c r="O128" s="98" t="s">
        <v>4</v>
      </c>
      <c r="P128" s="98" t="s">
        <v>4</v>
      </c>
      <c r="Q128" s="98" t="s">
        <v>4</v>
      </c>
      <c r="R128" s="98" t="s">
        <v>4</v>
      </c>
      <c r="S128" s="98" t="s">
        <v>4</v>
      </c>
      <c r="T128" s="98" t="s">
        <v>4</v>
      </c>
      <c r="U128" s="98" t="s">
        <v>4</v>
      </c>
      <c r="V128" s="98" t="s">
        <v>4</v>
      </c>
      <c r="W128" s="98" t="s">
        <v>4</v>
      </c>
      <c r="X128" s="98" t="s">
        <v>4</v>
      </c>
      <c r="Y128" s="98" t="s">
        <v>4</v>
      </c>
      <c r="Z128" s="98" t="s">
        <v>4</v>
      </c>
      <c r="AA128" s="98" t="s">
        <v>4</v>
      </c>
      <c r="AB128" s="98" t="s">
        <v>4</v>
      </c>
      <c r="AC128" s="98" t="s">
        <v>4</v>
      </c>
      <c r="AD128" s="98" t="s">
        <v>4</v>
      </c>
      <c r="AE128" s="98" t="s">
        <v>4</v>
      </c>
      <c r="AF128" s="98" t="s">
        <v>4</v>
      </c>
      <c r="AG128" s="98" t="s">
        <v>4</v>
      </c>
      <c r="AH128" s="98" t="s">
        <v>4</v>
      </c>
      <c r="AI128" s="98" t="s">
        <v>4</v>
      </c>
      <c r="AJ128" s="98" t="s">
        <v>4</v>
      </c>
      <c r="AK128" s="98" t="s">
        <v>4</v>
      </c>
      <c r="AL128" s="98" t="s">
        <v>4</v>
      </c>
      <c r="AM128" s="98" t="s">
        <v>4</v>
      </c>
      <c r="AN128" s="98" t="s">
        <v>4</v>
      </c>
      <c r="AO128" s="98" t="s">
        <v>4</v>
      </c>
      <c r="AP128" s="98" t="s">
        <v>4</v>
      </c>
      <c r="AQ128" s="98" t="s">
        <v>4</v>
      </c>
      <c r="AR128" s="98" t="s">
        <v>4</v>
      </c>
      <c r="AS128" s="98" t="s">
        <v>4</v>
      </c>
      <c r="AT128" s="98" t="s">
        <v>4</v>
      </c>
      <c r="AU128" s="98" t="s">
        <v>4</v>
      </c>
      <c r="AV128" s="98" t="s">
        <v>4</v>
      </c>
      <c r="AW128" s="98" t="s">
        <v>4</v>
      </c>
      <c r="AX128" s="98" t="s">
        <v>4</v>
      </c>
      <c r="AY128" s="98" t="s">
        <v>4</v>
      </c>
      <c r="AZ128" s="98" t="s">
        <v>4</v>
      </c>
      <c r="BA128" s="98" t="s">
        <v>4</v>
      </c>
      <c r="BB128" s="99" t="s">
        <v>4</v>
      </c>
      <c r="BC128" s="77">
        <f t="shared" si="3"/>
        <v>0</v>
      </c>
    </row>
    <row r="129" spans="1:55" ht="12" thickBot="1">
      <c r="A129" s="100" t="s">
        <v>46</v>
      </c>
      <c r="B129" s="101">
        <f>SUM(B107:B128)</f>
        <v>422</v>
      </c>
      <c r="C129" s="101">
        <f>SUM(C107:C128)</f>
        <v>653</v>
      </c>
      <c r="D129" s="101">
        <f aca="true" t="shared" si="4" ref="D129:BB129">SUM(D107:D128)</f>
        <v>404</v>
      </c>
      <c r="E129" s="101">
        <f t="shared" si="4"/>
        <v>732</v>
      </c>
      <c r="F129" s="101">
        <f t="shared" si="4"/>
        <v>584</v>
      </c>
      <c r="G129" s="101">
        <f t="shared" si="4"/>
        <v>457</v>
      </c>
      <c r="H129" s="101">
        <f t="shared" si="4"/>
        <v>626</v>
      </c>
      <c r="I129" s="101">
        <f t="shared" si="4"/>
        <v>622</v>
      </c>
      <c r="J129" s="101">
        <f t="shared" si="4"/>
        <v>473</v>
      </c>
      <c r="K129" s="101">
        <f t="shared" si="4"/>
        <v>76</v>
      </c>
      <c r="L129" s="101">
        <f t="shared" si="4"/>
        <v>61</v>
      </c>
      <c r="M129" s="101">
        <f t="shared" si="4"/>
        <v>621</v>
      </c>
      <c r="N129" s="101">
        <f t="shared" si="4"/>
        <v>411</v>
      </c>
      <c r="O129" s="101">
        <f t="shared" si="4"/>
        <v>307</v>
      </c>
      <c r="P129" s="101">
        <f t="shared" si="4"/>
        <v>406</v>
      </c>
      <c r="Q129" s="101">
        <f t="shared" si="4"/>
        <v>468</v>
      </c>
      <c r="R129" s="101">
        <f t="shared" si="4"/>
        <v>371</v>
      </c>
      <c r="S129" s="101">
        <f t="shared" si="4"/>
        <v>288</v>
      </c>
      <c r="T129" s="101">
        <f t="shared" si="4"/>
        <v>266</v>
      </c>
      <c r="U129" s="101">
        <f t="shared" si="4"/>
        <v>69</v>
      </c>
      <c r="V129" s="101">
        <f t="shared" si="4"/>
        <v>378</v>
      </c>
      <c r="W129" s="101">
        <f t="shared" si="4"/>
        <v>62</v>
      </c>
      <c r="X129" s="101">
        <f t="shared" si="4"/>
        <v>775</v>
      </c>
      <c r="Y129" s="101">
        <f t="shared" si="4"/>
        <v>60</v>
      </c>
      <c r="Z129" s="101">
        <f t="shared" si="4"/>
        <v>48</v>
      </c>
      <c r="AA129" s="101">
        <f t="shared" si="4"/>
        <v>54</v>
      </c>
      <c r="AB129" s="101">
        <f t="shared" si="4"/>
        <v>571</v>
      </c>
      <c r="AC129" s="101">
        <f t="shared" si="4"/>
        <v>526</v>
      </c>
      <c r="AD129" s="101">
        <f t="shared" si="4"/>
        <v>416</v>
      </c>
      <c r="AE129" s="101">
        <f t="shared" si="4"/>
        <v>324</v>
      </c>
      <c r="AF129" s="101">
        <f t="shared" si="4"/>
        <v>508</v>
      </c>
      <c r="AG129" s="101">
        <f t="shared" si="4"/>
        <v>527</v>
      </c>
      <c r="AH129" s="101">
        <f t="shared" si="4"/>
        <v>525</v>
      </c>
      <c r="AI129" s="101">
        <f t="shared" si="4"/>
        <v>260</v>
      </c>
      <c r="AJ129" s="101">
        <f t="shared" si="4"/>
        <v>479</v>
      </c>
      <c r="AK129" s="101">
        <f t="shared" si="4"/>
        <v>839</v>
      </c>
      <c r="AL129" s="101">
        <f t="shared" si="4"/>
        <v>619</v>
      </c>
      <c r="AM129" s="101">
        <f t="shared" si="4"/>
        <v>638</v>
      </c>
      <c r="AN129" s="101">
        <f t="shared" si="4"/>
        <v>631</v>
      </c>
      <c r="AO129" s="101">
        <f t="shared" si="4"/>
        <v>830</v>
      </c>
      <c r="AP129" s="101">
        <f t="shared" si="4"/>
        <v>717</v>
      </c>
      <c r="AQ129" s="101">
        <f t="shared" si="4"/>
        <v>765</v>
      </c>
      <c r="AR129" s="101">
        <f t="shared" si="4"/>
        <v>726</v>
      </c>
      <c r="AS129" s="101">
        <f t="shared" si="4"/>
        <v>773</v>
      </c>
      <c r="AT129" s="101">
        <f t="shared" si="4"/>
        <v>801</v>
      </c>
      <c r="AU129" s="101">
        <f t="shared" si="4"/>
        <v>669</v>
      </c>
      <c r="AV129" s="101">
        <f t="shared" si="4"/>
        <v>767</v>
      </c>
      <c r="AW129" s="101">
        <f t="shared" si="4"/>
        <v>679</v>
      </c>
      <c r="AX129" s="101">
        <f t="shared" si="4"/>
        <v>706</v>
      </c>
      <c r="AY129" s="101">
        <f t="shared" si="4"/>
        <v>795</v>
      </c>
      <c r="AZ129" s="101">
        <f t="shared" si="4"/>
        <v>471</v>
      </c>
      <c r="BA129" s="101">
        <f t="shared" si="4"/>
        <v>484</v>
      </c>
      <c r="BB129" s="101">
        <f t="shared" si="4"/>
        <v>0</v>
      </c>
      <c r="BC129" s="102">
        <f>SUM(BC107:BC128)</f>
        <v>25740</v>
      </c>
    </row>
    <row r="130" ht="11.25">
      <c r="A130" s="7" t="s">
        <v>65</v>
      </c>
    </row>
    <row r="131" ht="11.25">
      <c r="A131" s="61" t="s">
        <v>66</v>
      </c>
    </row>
    <row r="132" ht="11.25">
      <c r="A132" s="61"/>
    </row>
    <row r="133" ht="11.25">
      <c r="A133" s="8"/>
    </row>
    <row r="134" spans="1:17" s="6" customFormat="1" ht="16.5" thickBot="1">
      <c r="A134" s="19" t="s">
        <v>70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Q134" s="13"/>
    </row>
    <row r="135" spans="1:55" s="7" customFormat="1" ht="12" thickBot="1">
      <c r="A135" s="105" t="s">
        <v>47</v>
      </c>
      <c r="B135" s="106"/>
      <c r="C135" s="107"/>
      <c r="D135" s="107" t="s">
        <v>26</v>
      </c>
      <c r="E135" s="107"/>
      <c r="F135" s="107"/>
      <c r="G135" s="108"/>
      <c r="H135" s="106"/>
      <c r="I135" s="107"/>
      <c r="J135" s="107" t="s">
        <v>48</v>
      </c>
      <c r="K135" s="106"/>
      <c r="L135" s="108"/>
      <c r="P135" s="10"/>
      <c r="Q135" s="10"/>
      <c r="BC135" s="10"/>
    </row>
    <row r="136" spans="1:55" s="7" customFormat="1" ht="12" thickBot="1">
      <c r="A136" s="109" t="s">
        <v>49</v>
      </c>
      <c r="B136" s="100" t="s">
        <v>50</v>
      </c>
      <c r="C136" s="100" t="s">
        <v>51</v>
      </c>
      <c r="D136" s="110" t="s">
        <v>52</v>
      </c>
      <c r="E136" s="100" t="s">
        <v>53</v>
      </c>
      <c r="F136" s="110" t="s">
        <v>35</v>
      </c>
      <c r="G136" s="100" t="s">
        <v>1</v>
      </c>
      <c r="H136" s="100" t="s">
        <v>36</v>
      </c>
      <c r="I136" s="111" t="s">
        <v>37</v>
      </c>
      <c r="J136" s="100" t="s">
        <v>38</v>
      </c>
      <c r="K136" s="100" t="s">
        <v>35</v>
      </c>
      <c r="L136" s="112" t="s">
        <v>1</v>
      </c>
      <c r="P136" s="10"/>
      <c r="Q136" s="10"/>
      <c r="BC136" s="10"/>
    </row>
    <row r="137" spans="1:55" s="7" customFormat="1" ht="11.25">
      <c r="A137" s="113" t="s">
        <v>54</v>
      </c>
      <c r="B137" s="116">
        <f aca="true" t="shared" si="5" ref="B137:L137">SUM(B17:B29)</f>
        <v>354</v>
      </c>
      <c r="C137" s="117">
        <f t="shared" si="5"/>
        <v>1054</v>
      </c>
      <c r="D137" s="117">
        <f t="shared" si="5"/>
        <v>713</v>
      </c>
      <c r="E137" s="117">
        <f t="shared" si="5"/>
        <v>4021</v>
      </c>
      <c r="F137" s="118">
        <f t="shared" si="5"/>
        <v>0</v>
      </c>
      <c r="G137" s="130">
        <f t="shared" si="5"/>
        <v>6142</v>
      </c>
      <c r="H137" s="116">
        <f t="shared" si="5"/>
        <v>4889</v>
      </c>
      <c r="I137" s="117">
        <f t="shared" si="5"/>
        <v>387</v>
      </c>
      <c r="J137" s="117">
        <f t="shared" si="5"/>
        <v>866</v>
      </c>
      <c r="K137" s="118">
        <f t="shared" si="5"/>
        <v>0</v>
      </c>
      <c r="L137" s="127">
        <f t="shared" si="5"/>
        <v>6142</v>
      </c>
      <c r="P137" s="10"/>
      <c r="Q137" s="10"/>
      <c r="BC137" s="10"/>
    </row>
    <row r="138" spans="1:55" s="7" customFormat="1" ht="11.25">
      <c r="A138" s="114" t="s">
        <v>55</v>
      </c>
      <c r="B138" s="119">
        <f aca="true" t="shared" si="6" ref="B138:L138">SUM(B30:B42)</f>
        <v>213</v>
      </c>
      <c r="C138" s="104">
        <f t="shared" si="6"/>
        <v>632</v>
      </c>
      <c r="D138" s="104">
        <f t="shared" si="6"/>
        <v>503</v>
      </c>
      <c r="E138" s="104">
        <f t="shared" si="6"/>
        <v>2204</v>
      </c>
      <c r="F138" s="120">
        <f t="shared" si="6"/>
        <v>0</v>
      </c>
      <c r="G138" s="131">
        <f t="shared" si="6"/>
        <v>3552</v>
      </c>
      <c r="H138" s="119">
        <f t="shared" si="6"/>
        <v>2977</v>
      </c>
      <c r="I138" s="104">
        <f t="shared" si="6"/>
        <v>186</v>
      </c>
      <c r="J138" s="104">
        <f t="shared" si="6"/>
        <v>389</v>
      </c>
      <c r="K138" s="120">
        <f t="shared" si="6"/>
        <v>0</v>
      </c>
      <c r="L138" s="128">
        <f t="shared" si="6"/>
        <v>3552</v>
      </c>
      <c r="P138" s="10"/>
      <c r="Q138" s="10"/>
      <c r="BC138" s="10"/>
    </row>
    <row r="139" spans="1:55" s="7" customFormat="1" ht="11.25">
      <c r="A139" s="114" t="s">
        <v>56</v>
      </c>
      <c r="B139" s="119">
        <f aca="true" t="shared" si="7" ref="B139:L139">SUM(B43:B55)</f>
        <v>380</v>
      </c>
      <c r="C139" s="104">
        <f t="shared" si="7"/>
        <v>1132</v>
      </c>
      <c r="D139" s="104">
        <f t="shared" si="7"/>
        <v>752</v>
      </c>
      <c r="E139" s="104">
        <f t="shared" si="7"/>
        <v>4599</v>
      </c>
      <c r="F139" s="120">
        <f t="shared" si="7"/>
        <v>0</v>
      </c>
      <c r="G139" s="131">
        <f t="shared" si="7"/>
        <v>6863</v>
      </c>
      <c r="H139" s="119">
        <f t="shared" si="7"/>
        <v>5295</v>
      </c>
      <c r="I139" s="104">
        <f t="shared" si="7"/>
        <v>181</v>
      </c>
      <c r="J139" s="104">
        <f t="shared" si="7"/>
        <v>1387</v>
      </c>
      <c r="K139" s="120">
        <f t="shared" si="7"/>
        <v>0</v>
      </c>
      <c r="L139" s="128">
        <f t="shared" si="7"/>
        <v>6863</v>
      </c>
      <c r="P139" s="10"/>
      <c r="Q139" s="10"/>
      <c r="BC139" s="10"/>
    </row>
    <row r="140" spans="1:55" s="7" customFormat="1" ht="12" thickBot="1">
      <c r="A140" s="115" t="s">
        <v>57</v>
      </c>
      <c r="B140" s="121">
        <f aca="true" t="shared" si="8" ref="B140:L140">SUM(B56:B69)</f>
        <v>587</v>
      </c>
      <c r="C140" s="122">
        <f t="shared" si="8"/>
        <v>1924</v>
      </c>
      <c r="D140" s="122">
        <f t="shared" si="8"/>
        <v>1162</v>
      </c>
      <c r="E140" s="122">
        <f t="shared" si="8"/>
        <v>5510</v>
      </c>
      <c r="F140" s="123">
        <f t="shared" si="8"/>
        <v>0</v>
      </c>
      <c r="G140" s="132">
        <f t="shared" si="8"/>
        <v>9183</v>
      </c>
      <c r="H140" s="121">
        <f t="shared" si="8"/>
        <v>6977</v>
      </c>
      <c r="I140" s="122">
        <f t="shared" si="8"/>
        <v>690</v>
      </c>
      <c r="J140" s="122">
        <f t="shared" si="8"/>
        <v>1516</v>
      </c>
      <c r="K140" s="123">
        <f t="shared" si="8"/>
        <v>0</v>
      </c>
      <c r="L140" s="129">
        <f t="shared" si="8"/>
        <v>9183</v>
      </c>
      <c r="P140" s="10"/>
      <c r="Q140" s="10"/>
      <c r="BC140" s="10"/>
    </row>
    <row r="141" spans="1:55" s="7" customFormat="1" ht="12" thickBot="1">
      <c r="A141" s="124" t="s">
        <v>58</v>
      </c>
      <c r="B141" s="125">
        <f>SUM(B137:B140)</f>
        <v>1534</v>
      </c>
      <c r="C141" s="125">
        <f aca="true" t="shared" si="9" ref="C141:L141">SUM(C137:C140)</f>
        <v>4742</v>
      </c>
      <c r="D141" s="125">
        <f t="shared" si="9"/>
        <v>3130</v>
      </c>
      <c r="E141" s="126">
        <f t="shared" si="9"/>
        <v>16334</v>
      </c>
      <c r="F141" s="125">
        <f t="shared" si="9"/>
        <v>0</v>
      </c>
      <c r="G141" s="125">
        <f t="shared" si="9"/>
        <v>25740</v>
      </c>
      <c r="H141" s="125">
        <f t="shared" si="9"/>
        <v>20138</v>
      </c>
      <c r="I141" s="125">
        <f t="shared" si="9"/>
        <v>1444</v>
      </c>
      <c r="J141" s="126">
        <f t="shared" si="9"/>
        <v>4158</v>
      </c>
      <c r="K141" s="125">
        <f t="shared" si="9"/>
        <v>0</v>
      </c>
      <c r="L141" s="126">
        <f t="shared" si="9"/>
        <v>25740</v>
      </c>
      <c r="P141" s="10"/>
      <c r="Q141" s="10"/>
      <c r="BC141" s="10"/>
    </row>
    <row r="142" spans="1:55" s="7" customFormat="1" ht="11.25">
      <c r="A142" s="7" t="s">
        <v>65</v>
      </c>
      <c r="P142" s="10"/>
      <c r="Q142" s="10"/>
      <c r="BC142" s="10"/>
    </row>
    <row r="143" spans="1:55" s="7" customFormat="1" ht="11.25">
      <c r="A143" s="61" t="s">
        <v>66</v>
      </c>
      <c r="P143" s="10"/>
      <c r="Q143" s="10"/>
      <c r="BC143" s="10"/>
    </row>
    <row r="144" ht="11.25">
      <c r="A144" s="7"/>
    </row>
  </sheetData>
  <sheetProtection/>
  <mergeCells count="13">
    <mergeCell ref="N15:N16"/>
    <mergeCell ref="P15:P16"/>
    <mergeCell ref="I105:J105"/>
    <mergeCell ref="O15:O16"/>
    <mergeCell ref="A76:A77"/>
    <mergeCell ref="B76:G76"/>
    <mergeCell ref="H76:L76"/>
    <mergeCell ref="Q15:Q16"/>
    <mergeCell ref="M76:M77"/>
    <mergeCell ref="A15:A16"/>
    <mergeCell ref="B15:G15"/>
    <mergeCell ref="H15:L15"/>
    <mergeCell ref="M15:M16"/>
  </mergeCells>
  <hyperlinks>
    <hyperlink ref="B7" r:id="rId1" display="e-mail: 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 P. Eduardo</cp:lastModifiedBy>
  <dcterms:created xsi:type="dcterms:W3CDTF">2010-03-08T12:06:58Z</dcterms:created>
  <dcterms:modified xsi:type="dcterms:W3CDTF">2016-05-30T20:04:52Z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