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5480" windowHeight="6375" activeTab="0"/>
  </bookViews>
  <sheets>
    <sheet name="GVE28 CARAGUATATUBA CONSOL 2012" sheetId="1" r:id="rId1"/>
    <sheet name="Graf1 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<sst xmlns="http://schemas.openxmlformats.org/spreadsheetml/2006/main" count="544" uniqueCount="60">
  <si>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</si>
  <si>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</si>
  <si>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</si>
  <si>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</si>
  <si>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</si>
  <si>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</si>
  <si>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</si>
  <si>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</si>
  <si>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</si>
  <si>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</si>
  <si>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</si>
  <si>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</si>
  <si>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</si>
  <si>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</si>
  <si>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</si>
  <si>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</si>
  <si>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</si>
  <si>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</si>
  <si>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</si>
  <si>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</si>
  <si>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</si>
  <si>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</si>
  <si>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</si>
  <si>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</si>
  <si>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</si>
  <si>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</si>
  <si>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</si>
  <si>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</si>
  <si>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</si>
  <si>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</si>
  <si>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</si>
  <si>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</si>
  <si>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</si>
  <si>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</si>
  <si>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</si>
  <si>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</si>
  <si>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</si>
  <si>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</si>
  <si>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</si>
  <si>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</si>
  <si>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</si>
  <si>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</si>
  <si>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</si>
  <si>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</si>
  <si>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</si>
  <si>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</si>
  <si>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</si>
  <si>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</si>
  <si>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</si>
  <si>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</si>
  <si>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</si>
  <si>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28 - CARAGUATATUBA, 2012</t>
  </si>
  <si>
    <t>Planilha 6 - MDDA: Número de surtos detectados por semana epidemiológica,  GVE  28 - CARAGUATATUBA, 2012</t>
  </si>
  <si>
    <t>Planilha 5 - MDDA: Número de Unidades que atendem Casos de Diarréia por município, GVE  28 - CARAGUATATUBA, 2012</t>
  </si>
  <si>
    <t>Planilha 4 - MDDA: Número de Surtos de Diarréia por semana epidemiológica, por município, GVE 28 - CARAGUATATUBA, 2012</t>
  </si>
  <si>
    <t>Planilha 3 - MDDA: Distribuição de casos de diarréia por município e semana epidemiológica, GVE 28 - CARAGUATATUBA, 2012</t>
  </si>
  <si>
    <t>Planilha 2 - MDDA: Distribuição dos casos de diarréia por faixa etária, plano de tratamento e outras variáveis, por município, GVE 28 - CARAGUATATUBA, 2012</t>
  </si>
  <si>
    <t>Planilha 1 - MDDA: Casos de diarréia por faixa etária, plano de tratamento e outras variáveis, por semana epidemiológica, GVE 28 - CARAGUATATUBA,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</si>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</sst>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32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 wrapText="1"/>
    </xf>
    <xf numFmtId="0" fontId="6" fillId="0" borderId="35" xfId="0" applyFont="1" applyBorder="1" applyAlignment="1">
      <alignment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32" borderId="46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3" fillId="32" borderId="49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3" fillId="32" borderId="51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6" fillId="0" borderId="57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6" fillId="32" borderId="36" xfId="0" applyFont="1" applyFill="1" applyBorder="1" applyAlignment="1">
      <alignment horizontal="center" wrapText="1"/>
    </xf>
    <xf numFmtId="0" fontId="6" fillId="32" borderId="46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1" fontId="3" fillId="0" borderId="17" xfId="0" applyNumberFormat="1" applyFont="1" applyBorder="1" applyAlignment="1">
      <alignment horizontal="center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28 Caraguatatuba, ESP, 2012</a:t>
            </a:r>
          </a:p>
        </c:rich>
      </c:tx>
      <c:layout>
        <c:manualLayout>
          <c:xMode val="factor"/>
          <c:yMode val="factor"/>
          <c:x val="0.02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475"/>
          <c:w val="0.8902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 2012'!$A$88</c:f>
              <c:strCache>
                <c:ptCount val="1"/>
                <c:pt idx="0">
                  <c:v>CARAGUATATUBA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2012'!$B$88:$BA$88</c:f>
              <c:numCache>
                <c:ptCount val="52"/>
                <c:pt idx="0">
                  <c:v>92</c:v>
                </c:pt>
                <c:pt idx="1">
                  <c:v>101</c:v>
                </c:pt>
                <c:pt idx="2">
                  <c:v>94</c:v>
                </c:pt>
                <c:pt idx="3">
                  <c:v>114</c:v>
                </c:pt>
                <c:pt idx="4">
                  <c:v>98</c:v>
                </c:pt>
                <c:pt idx="5">
                  <c:v>122</c:v>
                </c:pt>
                <c:pt idx="6">
                  <c:v>135</c:v>
                </c:pt>
                <c:pt idx="7">
                  <c:v>101</c:v>
                </c:pt>
                <c:pt idx="8">
                  <c:v>86</c:v>
                </c:pt>
                <c:pt idx="9">
                  <c:v>95</c:v>
                </c:pt>
                <c:pt idx="10">
                  <c:v>74</c:v>
                </c:pt>
                <c:pt idx="11">
                  <c:v>101</c:v>
                </c:pt>
                <c:pt idx="12">
                  <c:v>100</c:v>
                </c:pt>
                <c:pt idx="13">
                  <c:v>54</c:v>
                </c:pt>
                <c:pt idx="14">
                  <c:v>132</c:v>
                </c:pt>
                <c:pt idx="15">
                  <c:v>72</c:v>
                </c:pt>
                <c:pt idx="16">
                  <c:v>87</c:v>
                </c:pt>
                <c:pt idx="17">
                  <c:v>81</c:v>
                </c:pt>
                <c:pt idx="18">
                  <c:v>113</c:v>
                </c:pt>
                <c:pt idx="19">
                  <c:v>82</c:v>
                </c:pt>
                <c:pt idx="20">
                  <c:v>132</c:v>
                </c:pt>
                <c:pt idx="21">
                  <c:v>118</c:v>
                </c:pt>
                <c:pt idx="22">
                  <c:v>75</c:v>
                </c:pt>
                <c:pt idx="23">
                  <c:v>103</c:v>
                </c:pt>
                <c:pt idx="24">
                  <c:v>108</c:v>
                </c:pt>
                <c:pt idx="25">
                  <c:v>82</c:v>
                </c:pt>
                <c:pt idx="26">
                  <c:v>94</c:v>
                </c:pt>
                <c:pt idx="27">
                  <c:v>60</c:v>
                </c:pt>
                <c:pt idx="28">
                  <c:v>51</c:v>
                </c:pt>
                <c:pt idx="29">
                  <c:v>50</c:v>
                </c:pt>
                <c:pt idx="30">
                  <c:v>68</c:v>
                </c:pt>
                <c:pt idx="31">
                  <c:v>93</c:v>
                </c:pt>
                <c:pt idx="32">
                  <c:v>62</c:v>
                </c:pt>
                <c:pt idx="33">
                  <c:v>77</c:v>
                </c:pt>
                <c:pt idx="34">
                  <c:v>49</c:v>
                </c:pt>
                <c:pt idx="35">
                  <c:v>77</c:v>
                </c:pt>
                <c:pt idx="36">
                  <c:v>89</c:v>
                </c:pt>
                <c:pt idx="37">
                  <c:v>153</c:v>
                </c:pt>
                <c:pt idx="38">
                  <c:v>113</c:v>
                </c:pt>
                <c:pt idx="39">
                  <c:v>132</c:v>
                </c:pt>
                <c:pt idx="40">
                  <c:v>218</c:v>
                </c:pt>
                <c:pt idx="41">
                  <c:v>113</c:v>
                </c:pt>
                <c:pt idx="42">
                  <c:v>110</c:v>
                </c:pt>
                <c:pt idx="43">
                  <c:v>102</c:v>
                </c:pt>
                <c:pt idx="44">
                  <c:v>122</c:v>
                </c:pt>
                <c:pt idx="45">
                  <c:v>82</c:v>
                </c:pt>
                <c:pt idx="46">
                  <c:v>87</c:v>
                </c:pt>
                <c:pt idx="47">
                  <c:v>47</c:v>
                </c:pt>
                <c:pt idx="48">
                  <c:v>98</c:v>
                </c:pt>
                <c:pt idx="49">
                  <c:v>83</c:v>
                </c:pt>
                <c:pt idx="50">
                  <c:v>82</c:v>
                </c:pt>
                <c:pt idx="51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 2012'!$A$89</c:f>
              <c:strCache>
                <c:ptCount val="1"/>
                <c:pt idx="0">
                  <c:v>ILHABELA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2012'!$B$89:$BA$89</c:f>
              <c:numCache>
                <c:ptCount val="52"/>
                <c:pt idx="0">
                  <c:v>80</c:v>
                </c:pt>
                <c:pt idx="1">
                  <c:v>100</c:v>
                </c:pt>
                <c:pt idx="2">
                  <c:v>77</c:v>
                </c:pt>
                <c:pt idx="3">
                  <c:v>76</c:v>
                </c:pt>
                <c:pt idx="4">
                  <c:v>55</c:v>
                </c:pt>
                <c:pt idx="5">
                  <c:v>60</c:v>
                </c:pt>
                <c:pt idx="6">
                  <c:v>50</c:v>
                </c:pt>
                <c:pt idx="7">
                  <c:v>73</c:v>
                </c:pt>
                <c:pt idx="8">
                  <c:v>66</c:v>
                </c:pt>
                <c:pt idx="9">
                  <c:v>76</c:v>
                </c:pt>
                <c:pt idx="10">
                  <c:v>51</c:v>
                </c:pt>
                <c:pt idx="11">
                  <c:v>55</c:v>
                </c:pt>
                <c:pt idx="12">
                  <c:v>47</c:v>
                </c:pt>
                <c:pt idx="13">
                  <c:v>48</c:v>
                </c:pt>
                <c:pt idx="14">
                  <c:v>59</c:v>
                </c:pt>
                <c:pt idx="15">
                  <c:v>42</c:v>
                </c:pt>
                <c:pt idx="16">
                  <c:v>32</c:v>
                </c:pt>
                <c:pt idx="17">
                  <c:v>24</c:v>
                </c:pt>
                <c:pt idx="18">
                  <c:v>29</c:v>
                </c:pt>
                <c:pt idx="19">
                  <c:v>33</c:v>
                </c:pt>
                <c:pt idx="20">
                  <c:v>24</c:v>
                </c:pt>
                <c:pt idx="21">
                  <c:v>34</c:v>
                </c:pt>
                <c:pt idx="22">
                  <c:v>20</c:v>
                </c:pt>
                <c:pt idx="23">
                  <c:v>33</c:v>
                </c:pt>
                <c:pt idx="24">
                  <c:v>39</c:v>
                </c:pt>
                <c:pt idx="25">
                  <c:v>25</c:v>
                </c:pt>
                <c:pt idx="26">
                  <c:v>55</c:v>
                </c:pt>
                <c:pt idx="27">
                  <c:v>44</c:v>
                </c:pt>
                <c:pt idx="28">
                  <c:v>46</c:v>
                </c:pt>
                <c:pt idx="29">
                  <c:v>76</c:v>
                </c:pt>
                <c:pt idx="30">
                  <c:v>16</c:v>
                </c:pt>
                <c:pt idx="31">
                  <c:v>51</c:v>
                </c:pt>
                <c:pt idx="32">
                  <c:v>31</c:v>
                </c:pt>
                <c:pt idx="33">
                  <c:v>44</c:v>
                </c:pt>
                <c:pt idx="34">
                  <c:v>24</c:v>
                </c:pt>
                <c:pt idx="35">
                  <c:v>30</c:v>
                </c:pt>
                <c:pt idx="36">
                  <c:v>22</c:v>
                </c:pt>
                <c:pt idx="37">
                  <c:v>33</c:v>
                </c:pt>
                <c:pt idx="38">
                  <c:v>34</c:v>
                </c:pt>
                <c:pt idx="39">
                  <c:v>29</c:v>
                </c:pt>
                <c:pt idx="40">
                  <c:v>23</c:v>
                </c:pt>
                <c:pt idx="41">
                  <c:v>41</c:v>
                </c:pt>
                <c:pt idx="42">
                  <c:v>36</c:v>
                </c:pt>
                <c:pt idx="43">
                  <c:v>27</c:v>
                </c:pt>
                <c:pt idx="44">
                  <c:v>24</c:v>
                </c:pt>
                <c:pt idx="45">
                  <c:v>17</c:v>
                </c:pt>
                <c:pt idx="46">
                  <c:v>20</c:v>
                </c:pt>
                <c:pt idx="47">
                  <c:v>27</c:v>
                </c:pt>
                <c:pt idx="48">
                  <c:v>20</c:v>
                </c:pt>
                <c:pt idx="49">
                  <c:v>28</c:v>
                </c:pt>
                <c:pt idx="50">
                  <c:v>17</c:v>
                </c:pt>
                <c:pt idx="51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 2012'!$A$90</c:f>
              <c:strCache>
                <c:ptCount val="1"/>
                <c:pt idx="0">
                  <c:v>SAO SEBASTIAO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2012'!$B$90:$BA$90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44</c:v>
                </c:pt>
                <c:pt idx="4">
                  <c:v>9</c:v>
                </c:pt>
                <c:pt idx="5">
                  <c:v>43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11</c:v>
                </c:pt>
                <c:pt idx="11">
                  <c:v>18</c:v>
                </c:pt>
                <c:pt idx="12">
                  <c:v>20</c:v>
                </c:pt>
                <c:pt idx="13">
                  <c:v>18</c:v>
                </c:pt>
                <c:pt idx="14">
                  <c:v>26</c:v>
                </c:pt>
                <c:pt idx="15">
                  <c:v>39</c:v>
                </c:pt>
                <c:pt idx="16">
                  <c:v>33</c:v>
                </c:pt>
                <c:pt idx="17">
                  <c:v>21</c:v>
                </c:pt>
                <c:pt idx="18">
                  <c:v>43</c:v>
                </c:pt>
                <c:pt idx="19">
                  <c:v>19</c:v>
                </c:pt>
                <c:pt idx="20">
                  <c:v>24</c:v>
                </c:pt>
                <c:pt idx="21">
                  <c:v>22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19</c:v>
                </c:pt>
                <c:pt idx="26">
                  <c:v>19</c:v>
                </c:pt>
                <c:pt idx="27">
                  <c:v>12</c:v>
                </c:pt>
                <c:pt idx="28">
                  <c:v>14</c:v>
                </c:pt>
                <c:pt idx="29">
                  <c:v>2</c:v>
                </c:pt>
                <c:pt idx="30">
                  <c:v>15</c:v>
                </c:pt>
                <c:pt idx="31">
                  <c:v>12</c:v>
                </c:pt>
                <c:pt idx="32">
                  <c:v>17</c:v>
                </c:pt>
                <c:pt idx="33">
                  <c:v>4</c:v>
                </c:pt>
                <c:pt idx="34">
                  <c:v>24</c:v>
                </c:pt>
                <c:pt idx="35">
                  <c:v>12</c:v>
                </c:pt>
                <c:pt idx="36">
                  <c:v>35</c:v>
                </c:pt>
                <c:pt idx="37">
                  <c:v>19</c:v>
                </c:pt>
                <c:pt idx="38">
                  <c:v>13</c:v>
                </c:pt>
                <c:pt idx="39">
                  <c:v>17</c:v>
                </c:pt>
                <c:pt idx="40">
                  <c:v>21</c:v>
                </c:pt>
                <c:pt idx="41">
                  <c:v>22</c:v>
                </c:pt>
                <c:pt idx="42">
                  <c:v>25</c:v>
                </c:pt>
                <c:pt idx="43">
                  <c:v>20</c:v>
                </c:pt>
                <c:pt idx="44">
                  <c:v>25</c:v>
                </c:pt>
                <c:pt idx="45">
                  <c:v>24</c:v>
                </c:pt>
                <c:pt idx="46">
                  <c:v>12</c:v>
                </c:pt>
                <c:pt idx="47">
                  <c:v>20</c:v>
                </c:pt>
                <c:pt idx="48">
                  <c:v>15</c:v>
                </c:pt>
                <c:pt idx="49">
                  <c:v>19</c:v>
                </c:pt>
                <c:pt idx="50">
                  <c:v>23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 2012'!$A$91</c:f>
              <c:strCache>
                <c:ptCount val="1"/>
                <c:pt idx="0">
                  <c:v>UBATUBA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2012'!$B$91:$BA$91</c:f>
              <c:numCache>
                <c:ptCount val="52"/>
                <c:pt idx="0">
                  <c:v>37</c:v>
                </c:pt>
                <c:pt idx="1">
                  <c:v>74</c:v>
                </c:pt>
                <c:pt idx="2">
                  <c:v>75</c:v>
                </c:pt>
                <c:pt idx="3">
                  <c:v>69</c:v>
                </c:pt>
                <c:pt idx="4">
                  <c:v>52</c:v>
                </c:pt>
                <c:pt idx="5">
                  <c:v>53</c:v>
                </c:pt>
                <c:pt idx="6">
                  <c:v>41</c:v>
                </c:pt>
                <c:pt idx="7">
                  <c:v>0</c:v>
                </c:pt>
                <c:pt idx="8">
                  <c:v>20</c:v>
                </c:pt>
                <c:pt idx="9">
                  <c:v>19</c:v>
                </c:pt>
                <c:pt idx="10">
                  <c:v>109</c:v>
                </c:pt>
                <c:pt idx="11">
                  <c:v>38</c:v>
                </c:pt>
                <c:pt idx="12">
                  <c:v>66</c:v>
                </c:pt>
                <c:pt idx="13">
                  <c:v>69</c:v>
                </c:pt>
                <c:pt idx="14">
                  <c:v>72</c:v>
                </c:pt>
                <c:pt idx="15">
                  <c:v>48</c:v>
                </c:pt>
                <c:pt idx="16">
                  <c:v>18</c:v>
                </c:pt>
                <c:pt idx="17">
                  <c:v>49</c:v>
                </c:pt>
                <c:pt idx="18">
                  <c:v>22</c:v>
                </c:pt>
                <c:pt idx="19">
                  <c:v>83</c:v>
                </c:pt>
                <c:pt idx="20">
                  <c:v>34</c:v>
                </c:pt>
                <c:pt idx="21">
                  <c:v>79</c:v>
                </c:pt>
                <c:pt idx="22">
                  <c:v>44</c:v>
                </c:pt>
                <c:pt idx="23">
                  <c:v>28</c:v>
                </c:pt>
                <c:pt idx="24">
                  <c:v>20</c:v>
                </c:pt>
                <c:pt idx="25">
                  <c:v>47</c:v>
                </c:pt>
                <c:pt idx="26">
                  <c:v>47</c:v>
                </c:pt>
                <c:pt idx="27">
                  <c:v>60</c:v>
                </c:pt>
                <c:pt idx="28">
                  <c:v>41</c:v>
                </c:pt>
                <c:pt idx="29">
                  <c:v>32</c:v>
                </c:pt>
                <c:pt idx="30">
                  <c:v>30</c:v>
                </c:pt>
                <c:pt idx="31">
                  <c:v>46</c:v>
                </c:pt>
                <c:pt idx="32">
                  <c:v>16</c:v>
                </c:pt>
                <c:pt idx="33">
                  <c:v>17</c:v>
                </c:pt>
                <c:pt idx="34">
                  <c:v>41</c:v>
                </c:pt>
                <c:pt idx="35">
                  <c:v>64</c:v>
                </c:pt>
                <c:pt idx="36">
                  <c:v>89</c:v>
                </c:pt>
                <c:pt idx="37">
                  <c:v>24</c:v>
                </c:pt>
                <c:pt idx="38">
                  <c:v>45</c:v>
                </c:pt>
                <c:pt idx="39">
                  <c:v>69</c:v>
                </c:pt>
                <c:pt idx="40">
                  <c:v>83</c:v>
                </c:pt>
                <c:pt idx="41">
                  <c:v>54</c:v>
                </c:pt>
                <c:pt idx="42">
                  <c:v>62</c:v>
                </c:pt>
                <c:pt idx="43">
                  <c:v>63</c:v>
                </c:pt>
                <c:pt idx="44">
                  <c:v>33</c:v>
                </c:pt>
                <c:pt idx="45">
                  <c:v>45</c:v>
                </c:pt>
                <c:pt idx="46">
                  <c:v>22</c:v>
                </c:pt>
                <c:pt idx="47">
                  <c:v>22</c:v>
                </c:pt>
                <c:pt idx="48">
                  <c:v>14</c:v>
                </c:pt>
                <c:pt idx="49">
                  <c:v>59</c:v>
                </c:pt>
                <c:pt idx="50">
                  <c:v>87</c:v>
                </c:pt>
                <c:pt idx="51">
                  <c:v>38</c:v>
                </c:pt>
              </c:numCache>
            </c:numRef>
          </c:val>
          <c:smooth val="0"/>
        </c:ser>
        <c:marker val="1"/>
        <c:axId val="47969882"/>
        <c:axId val="29075755"/>
      </c:lineChart>
      <c:catAx>
        <c:axId val="47969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5755"/>
        <c:crosses val="autoZero"/>
        <c:auto val="1"/>
        <c:lblOffset val="100"/>
        <c:tickLblSkip val="1"/>
        <c:noMultiLvlLbl val="0"/>
      </c:catAx>
      <c:valAx>
        <c:axId val="2907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69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8"/>
          <c:y val="0.9175"/>
          <c:w val="0.44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28 Caraguatatuba, ESP, 2012</a:t>
            </a:r>
          </a:p>
        </c:rich>
      </c:tx>
      <c:layout>
        <c:manualLayout>
          <c:xMode val="factor"/>
          <c:yMode val="factor"/>
          <c:x val="0.0145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75"/>
          <c:w val="0.886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 2012'!$B$184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2012'!$B$185:$B$188</c:f>
              <c:numCache>
                <c:ptCount val="4"/>
                <c:pt idx="0">
                  <c:v>162</c:v>
                </c:pt>
                <c:pt idx="1">
                  <c:v>142</c:v>
                </c:pt>
                <c:pt idx="2">
                  <c:v>91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'GVE28 CARAGUATATUBA CONSOL 2012'!$C$184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2012'!$C$185:$C$188</c:f>
              <c:numCache>
                <c:ptCount val="4"/>
                <c:pt idx="0">
                  <c:v>421</c:v>
                </c:pt>
                <c:pt idx="1">
                  <c:v>410</c:v>
                </c:pt>
                <c:pt idx="2">
                  <c:v>429</c:v>
                </c:pt>
                <c:pt idx="3">
                  <c:v>383</c:v>
                </c:pt>
              </c:numCache>
            </c:numRef>
          </c:val>
        </c:ser>
        <c:ser>
          <c:idx val="2"/>
          <c:order val="2"/>
          <c:tx>
            <c:strRef>
              <c:f>'GVE28 CARAGUATATUBA CONSOL 2012'!$D$184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2012'!$D$185:$D$188</c:f>
              <c:numCache>
                <c:ptCount val="4"/>
                <c:pt idx="0">
                  <c:v>252</c:v>
                </c:pt>
                <c:pt idx="1">
                  <c:v>255</c:v>
                </c:pt>
                <c:pt idx="2">
                  <c:v>216</c:v>
                </c:pt>
                <c:pt idx="3">
                  <c:v>281</c:v>
                </c:pt>
              </c:numCache>
            </c:numRef>
          </c:val>
        </c:ser>
        <c:ser>
          <c:idx val="3"/>
          <c:order val="3"/>
          <c:tx>
            <c:strRef>
              <c:f>'GVE28 CARAGUATATUBA CONSOL 2012'!$E$184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2012'!$E$185:$E$188</c:f>
              <c:numCache>
                <c:ptCount val="4"/>
                <c:pt idx="0">
                  <c:v>2181</c:v>
                </c:pt>
                <c:pt idx="1">
                  <c:v>1835</c:v>
                </c:pt>
                <c:pt idx="2">
                  <c:v>1552</c:v>
                </c:pt>
                <c:pt idx="3">
                  <c:v>1899</c:v>
                </c:pt>
              </c:numCache>
            </c:numRef>
          </c:val>
        </c:ser>
        <c:ser>
          <c:idx val="4"/>
          <c:order val="4"/>
          <c:tx>
            <c:strRef>
              <c:f>'GVE28 CARAGUATATUBA CONSOL 2012'!$F$184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2012'!$F$185:$F$188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49</c:v>
                </c:pt>
              </c:numCache>
            </c:numRef>
          </c:val>
        </c:ser>
        <c:overlap val="-25"/>
        <c:gapWidth val="75"/>
        <c:axId val="60355204"/>
        <c:axId val="6325925"/>
      </c:barChart>
      <c:catAx>
        <c:axId val="60355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5925"/>
        <c:crosses val="autoZero"/>
        <c:auto val="1"/>
        <c:lblOffset val="100"/>
        <c:tickLblSkip val="1"/>
        <c:noMultiLvlLbl val="0"/>
      </c:catAx>
      <c:valAx>
        <c:axId val="6325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355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5"/>
          <c:y val="0.904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2"/>
  <sheetViews>
    <sheetView tabSelected="1" zoomScalePageLayoutView="0" workbookViewId="0" topLeftCell="A1">
      <selection activeCell="M88" sqref="M88"/>
    </sheetView>
  </sheetViews>
  <sheetFormatPr defaultColWidth="9.140625" defaultRowHeight="15"/>
  <cols>
    <col min="1" max="1" width="17.421875" style="3" customWidth="1"/>
    <col min="2" max="2" width="11.00390625" style="3" customWidth="1"/>
    <col min="3" max="3" width="12.8515625" style="3" customWidth="1"/>
    <col min="4" max="16" width="9.140625" style="3" customWidth="1"/>
    <col min="17" max="17" width="9.140625" style="18" customWidth="1"/>
    <col min="18" max="16384" width="9.140625" style="3" customWidth="1"/>
  </cols>
  <sheetData>
    <row r="1" spans="1:56" ht="11.25">
      <c r="A1" s="1"/>
      <c r="B1" s="2" t="s">
        <v>27</v>
      </c>
      <c r="G1" s="4" t="s">
        <v>58</v>
      </c>
      <c r="BD1" s="5"/>
    </row>
    <row r="2" spans="1:56" ht="11.25">
      <c r="A2" s="1"/>
      <c r="B2" s="2" t="s">
        <v>28</v>
      </c>
      <c r="BD2" s="5"/>
    </row>
    <row r="3" spans="1:56" ht="11.25">
      <c r="A3" s="1"/>
      <c r="B3" s="2" t="s">
        <v>29</v>
      </c>
      <c r="BD3" s="5"/>
    </row>
    <row r="4" spans="1:56" ht="11.25">
      <c r="A4" s="1"/>
      <c r="B4" s="2" t="s">
        <v>30</v>
      </c>
      <c r="BD4" s="5"/>
    </row>
    <row r="5" spans="1:56" ht="11.25">
      <c r="A5" s="1"/>
      <c r="B5" s="6" t="s">
        <v>31</v>
      </c>
      <c r="BD5" s="5"/>
    </row>
    <row r="6" spans="1:56" ht="11.25">
      <c r="A6" s="1"/>
      <c r="B6" s="6" t="s">
        <v>32</v>
      </c>
      <c r="BD6" s="5"/>
    </row>
    <row r="7" spans="1:56" ht="11.25">
      <c r="A7" s="1"/>
      <c r="B7" s="7" t="s">
        <v>33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34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2"/>
      <c r="B10" s="132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8"/>
      <c r="BD12" s="12"/>
    </row>
    <row r="13" ht="12" thickBot="1"/>
    <row r="14" spans="1:17" ht="34.5" customHeight="1" thickBot="1">
      <c r="A14" s="139" t="s">
        <v>19</v>
      </c>
      <c r="B14" s="141" t="s">
        <v>8</v>
      </c>
      <c r="C14" s="142"/>
      <c r="D14" s="142"/>
      <c r="E14" s="142"/>
      <c r="F14" s="142"/>
      <c r="G14" s="143"/>
      <c r="H14" s="141" t="s">
        <v>9</v>
      </c>
      <c r="I14" s="142"/>
      <c r="J14" s="142"/>
      <c r="K14" s="142"/>
      <c r="L14" s="142"/>
      <c r="M14" s="144" t="s">
        <v>20</v>
      </c>
      <c r="N14" s="144" t="s">
        <v>21</v>
      </c>
      <c r="O14" s="146" t="s">
        <v>22</v>
      </c>
      <c r="P14" s="148" t="s">
        <v>49</v>
      </c>
      <c r="Q14" s="148" t="s">
        <v>50</v>
      </c>
    </row>
    <row r="15" spans="1:17" ht="12" thickBot="1">
      <c r="A15" s="140"/>
      <c r="B15" s="65" t="s">
        <v>11</v>
      </c>
      <c r="C15" s="66" t="s">
        <v>12</v>
      </c>
      <c r="D15" s="67" t="s">
        <v>13</v>
      </c>
      <c r="E15" s="68" t="s">
        <v>14</v>
      </c>
      <c r="F15" s="69" t="s">
        <v>15</v>
      </c>
      <c r="G15" s="69" t="s">
        <v>2</v>
      </c>
      <c r="H15" s="65" t="s">
        <v>16</v>
      </c>
      <c r="I15" s="66" t="s">
        <v>17</v>
      </c>
      <c r="J15" s="66" t="s">
        <v>18</v>
      </c>
      <c r="K15" s="67" t="s">
        <v>15</v>
      </c>
      <c r="L15" s="71" t="s">
        <v>2</v>
      </c>
      <c r="M15" s="145"/>
      <c r="N15" s="145"/>
      <c r="O15" s="147"/>
      <c r="P15" s="149"/>
      <c r="Q15" s="149"/>
    </row>
    <row r="16" spans="1:17" ht="11.25">
      <c r="A16" s="60">
        <v>1</v>
      </c>
      <c r="B16" s="45">
        <v>4</v>
      </c>
      <c r="C16" s="43">
        <v>15</v>
      </c>
      <c r="D16" s="62">
        <v>15</v>
      </c>
      <c r="E16" s="47">
        <v>181</v>
      </c>
      <c r="F16" s="63">
        <v>0</v>
      </c>
      <c r="G16" s="64">
        <v>215</v>
      </c>
      <c r="H16" s="45">
        <v>92</v>
      </c>
      <c r="I16" s="43">
        <v>67</v>
      </c>
      <c r="J16" s="43">
        <v>48</v>
      </c>
      <c r="K16" s="62">
        <v>8</v>
      </c>
      <c r="L16" s="70">
        <v>215</v>
      </c>
      <c r="M16" s="60">
        <v>10</v>
      </c>
      <c r="N16" s="60">
        <v>10</v>
      </c>
      <c r="O16" s="122">
        <v>100</v>
      </c>
      <c r="P16" s="123">
        <v>74</v>
      </c>
      <c r="Q16" s="129">
        <f>(M16*100/P16)</f>
        <v>13.513513513513514</v>
      </c>
    </row>
    <row r="17" spans="1:17" ht="11.25">
      <c r="A17" s="42">
        <v>2</v>
      </c>
      <c r="B17" s="41">
        <v>12</v>
      </c>
      <c r="C17" s="19">
        <v>26</v>
      </c>
      <c r="D17" s="44">
        <v>27</v>
      </c>
      <c r="E17" s="47">
        <v>213</v>
      </c>
      <c r="F17" s="46">
        <v>0</v>
      </c>
      <c r="G17" s="64">
        <v>278</v>
      </c>
      <c r="H17" s="41">
        <v>166</v>
      </c>
      <c r="I17" s="19">
        <v>75</v>
      </c>
      <c r="J17" s="19">
        <v>33</v>
      </c>
      <c r="K17" s="44">
        <v>4</v>
      </c>
      <c r="L17" s="70">
        <v>278</v>
      </c>
      <c r="M17" s="42">
        <v>10</v>
      </c>
      <c r="N17" s="42">
        <v>10</v>
      </c>
      <c r="O17" s="122">
        <v>100</v>
      </c>
      <c r="P17" s="124">
        <v>74</v>
      </c>
      <c r="Q17" s="130">
        <f aca="true" t="shared" si="0" ref="Q17:Q69">(M17*100/P17)</f>
        <v>13.513513513513514</v>
      </c>
    </row>
    <row r="18" spans="1:17" ht="11.25">
      <c r="A18" s="42">
        <v>3</v>
      </c>
      <c r="B18" s="41">
        <v>5</v>
      </c>
      <c r="C18" s="19">
        <v>19</v>
      </c>
      <c r="D18" s="44">
        <v>25</v>
      </c>
      <c r="E18" s="47">
        <v>203</v>
      </c>
      <c r="F18" s="46">
        <v>1</v>
      </c>
      <c r="G18" s="64">
        <v>253</v>
      </c>
      <c r="H18" s="41">
        <v>154</v>
      </c>
      <c r="I18" s="19">
        <v>56</v>
      </c>
      <c r="J18" s="19">
        <v>40</v>
      </c>
      <c r="K18" s="44">
        <v>3</v>
      </c>
      <c r="L18" s="70">
        <v>253</v>
      </c>
      <c r="M18" s="42">
        <v>10</v>
      </c>
      <c r="N18" s="42">
        <v>10</v>
      </c>
      <c r="O18" s="122">
        <v>100</v>
      </c>
      <c r="P18" s="124">
        <v>74</v>
      </c>
      <c r="Q18" s="130">
        <f t="shared" si="0"/>
        <v>13.513513513513514</v>
      </c>
    </row>
    <row r="19" spans="1:17" ht="11.25">
      <c r="A19" s="42">
        <v>4</v>
      </c>
      <c r="B19" s="41">
        <v>18</v>
      </c>
      <c r="C19" s="19">
        <v>42</v>
      </c>
      <c r="D19" s="44">
        <v>31</v>
      </c>
      <c r="E19" s="47">
        <v>211</v>
      </c>
      <c r="F19" s="46">
        <v>1</v>
      </c>
      <c r="G19" s="64">
        <v>303</v>
      </c>
      <c r="H19" s="41">
        <v>182</v>
      </c>
      <c r="I19" s="19">
        <v>57</v>
      </c>
      <c r="J19" s="19">
        <v>63</v>
      </c>
      <c r="K19" s="44">
        <v>1</v>
      </c>
      <c r="L19" s="70">
        <v>303</v>
      </c>
      <c r="M19" s="42">
        <v>10</v>
      </c>
      <c r="N19" s="42">
        <v>10</v>
      </c>
      <c r="O19" s="122">
        <v>100</v>
      </c>
      <c r="P19" s="124">
        <v>74</v>
      </c>
      <c r="Q19" s="130">
        <f t="shared" si="0"/>
        <v>13.513513513513514</v>
      </c>
    </row>
    <row r="20" spans="1:17" ht="11.25">
      <c r="A20" s="42">
        <v>5</v>
      </c>
      <c r="B20" s="41">
        <v>5</v>
      </c>
      <c r="C20" s="19">
        <v>23</v>
      </c>
      <c r="D20" s="44">
        <v>17</v>
      </c>
      <c r="E20" s="47">
        <v>169</v>
      </c>
      <c r="F20" s="46">
        <v>0</v>
      </c>
      <c r="G20" s="64">
        <v>214</v>
      </c>
      <c r="H20" s="41">
        <v>120</v>
      </c>
      <c r="I20" s="19">
        <v>53</v>
      </c>
      <c r="J20" s="19">
        <v>40</v>
      </c>
      <c r="K20" s="44">
        <v>1</v>
      </c>
      <c r="L20" s="70">
        <v>214</v>
      </c>
      <c r="M20" s="42">
        <v>10</v>
      </c>
      <c r="N20" s="42">
        <v>10</v>
      </c>
      <c r="O20" s="122">
        <v>100</v>
      </c>
      <c r="P20" s="124">
        <v>74</v>
      </c>
      <c r="Q20" s="130">
        <f t="shared" si="0"/>
        <v>13.513513513513514</v>
      </c>
    </row>
    <row r="21" spans="1:17" ht="11.25">
      <c r="A21" s="42">
        <v>6</v>
      </c>
      <c r="B21" s="41">
        <v>20</v>
      </c>
      <c r="C21" s="19">
        <v>38</v>
      </c>
      <c r="D21" s="44">
        <v>23</v>
      </c>
      <c r="E21" s="47">
        <v>197</v>
      </c>
      <c r="F21" s="46">
        <v>0</v>
      </c>
      <c r="G21" s="64">
        <v>278</v>
      </c>
      <c r="H21" s="41">
        <v>142</v>
      </c>
      <c r="I21" s="19">
        <v>54</v>
      </c>
      <c r="J21" s="19">
        <v>78</v>
      </c>
      <c r="K21" s="44">
        <v>4</v>
      </c>
      <c r="L21" s="70">
        <v>278</v>
      </c>
      <c r="M21" s="42">
        <v>10</v>
      </c>
      <c r="N21" s="42">
        <v>10</v>
      </c>
      <c r="O21" s="122">
        <v>100</v>
      </c>
      <c r="P21" s="124">
        <v>74</v>
      </c>
      <c r="Q21" s="130">
        <f t="shared" si="0"/>
        <v>13.513513513513514</v>
      </c>
    </row>
    <row r="22" spans="1:17" ht="11.25">
      <c r="A22" s="42">
        <v>7</v>
      </c>
      <c r="B22" s="41">
        <v>23</v>
      </c>
      <c r="C22" s="19">
        <v>28</v>
      </c>
      <c r="D22" s="44">
        <v>16</v>
      </c>
      <c r="E22" s="47">
        <v>170</v>
      </c>
      <c r="F22" s="46">
        <v>0</v>
      </c>
      <c r="G22" s="64">
        <v>237</v>
      </c>
      <c r="H22" s="41">
        <v>123</v>
      </c>
      <c r="I22" s="19">
        <v>48</v>
      </c>
      <c r="J22" s="19">
        <v>65</v>
      </c>
      <c r="K22" s="44">
        <v>1</v>
      </c>
      <c r="L22" s="70">
        <v>237</v>
      </c>
      <c r="M22" s="42">
        <v>10</v>
      </c>
      <c r="N22" s="42">
        <v>10</v>
      </c>
      <c r="O22" s="122">
        <v>100</v>
      </c>
      <c r="P22" s="124">
        <v>74</v>
      </c>
      <c r="Q22" s="130">
        <f t="shared" si="0"/>
        <v>13.513513513513514</v>
      </c>
    </row>
    <row r="23" spans="1:17" ht="11.25">
      <c r="A23" s="42">
        <v>8</v>
      </c>
      <c r="B23" s="41">
        <v>11</v>
      </c>
      <c r="C23" s="19">
        <v>28</v>
      </c>
      <c r="D23" s="44">
        <v>22</v>
      </c>
      <c r="E23" s="47">
        <v>117</v>
      </c>
      <c r="F23" s="46">
        <v>0</v>
      </c>
      <c r="G23" s="64">
        <v>178</v>
      </c>
      <c r="H23" s="41">
        <v>69</v>
      </c>
      <c r="I23" s="19">
        <v>52</v>
      </c>
      <c r="J23" s="19">
        <v>53</v>
      </c>
      <c r="K23" s="44">
        <v>4</v>
      </c>
      <c r="L23" s="70">
        <v>178</v>
      </c>
      <c r="M23" s="42">
        <v>10</v>
      </c>
      <c r="N23" s="42">
        <v>10</v>
      </c>
      <c r="O23" s="122">
        <v>100</v>
      </c>
      <c r="P23" s="124">
        <v>74</v>
      </c>
      <c r="Q23" s="130">
        <f t="shared" si="0"/>
        <v>13.513513513513514</v>
      </c>
    </row>
    <row r="24" spans="1:17" ht="11.25">
      <c r="A24" s="42">
        <v>9</v>
      </c>
      <c r="B24" s="41">
        <v>12</v>
      </c>
      <c r="C24" s="19">
        <v>36</v>
      </c>
      <c r="D24" s="44">
        <v>12</v>
      </c>
      <c r="E24" s="47">
        <v>116</v>
      </c>
      <c r="F24" s="46">
        <v>0</v>
      </c>
      <c r="G24" s="64">
        <v>176</v>
      </c>
      <c r="H24" s="41">
        <v>93</v>
      </c>
      <c r="I24" s="19">
        <v>39</v>
      </c>
      <c r="J24" s="19">
        <v>41</v>
      </c>
      <c r="K24" s="44">
        <v>3</v>
      </c>
      <c r="L24" s="70">
        <v>176</v>
      </c>
      <c r="M24" s="42">
        <v>10</v>
      </c>
      <c r="N24" s="42">
        <v>10</v>
      </c>
      <c r="O24" s="122">
        <v>100</v>
      </c>
      <c r="P24" s="124">
        <v>74</v>
      </c>
      <c r="Q24" s="130">
        <f t="shared" si="0"/>
        <v>13.513513513513514</v>
      </c>
    </row>
    <row r="25" spans="1:17" ht="11.25">
      <c r="A25" s="42">
        <v>10</v>
      </c>
      <c r="B25" s="41">
        <v>19</v>
      </c>
      <c r="C25" s="19">
        <v>35</v>
      </c>
      <c r="D25" s="44">
        <v>15</v>
      </c>
      <c r="E25" s="47">
        <v>127</v>
      </c>
      <c r="F25" s="46">
        <v>0</v>
      </c>
      <c r="G25" s="64">
        <v>196</v>
      </c>
      <c r="H25" s="41">
        <v>109</v>
      </c>
      <c r="I25" s="19">
        <v>38</v>
      </c>
      <c r="J25" s="19">
        <v>43</v>
      </c>
      <c r="K25" s="44">
        <v>6</v>
      </c>
      <c r="L25" s="70">
        <v>196</v>
      </c>
      <c r="M25" s="42">
        <v>10</v>
      </c>
      <c r="N25" s="42">
        <v>10</v>
      </c>
      <c r="O25" s="122">
        <v>100</v>
      </c>
      <c r="P25" s="124">
        <v>74</v>
      </c>
      <c r="Q25" s="130">
        <f t="shared" si="0"/>
        <v>13.513513513513514</v>
      </c>
    </row>
    <row r="26" spans="1:17" ht="11.25">
      <c r="A26" s="42">
        <v>11</v>
      </c>
      <c r="B26" s="41">
        <v>12</v>
      </c>
      <c r="C26" s="19">
        <v>43</v>
      </c>
      <c r="D26" s="44">
        <v>18</v>
      </c>
      <c r="E26" s="47">
        <v>172</v>
      </c>
      <c r="F26" s="46">
        <v>0</v>
      </c>
      <c r="G26" s="64">
        <v>245</v>
      </c>
      <c r="H26" s="41">
        <v>172</v>
      </c>
      <c r="I26" s="19">
        <v>34</v>
      </c>
      <c r="J26" s="19">
        <v>35</v>
      </c>
      <c r="K26" s="44">
        <v>4</v>
      </c>
      <c r="L26" s="70">
        <v>245</v>
      </c>
      <c r="M26" s="42">
        <v>10</v>
      </c>
      <c r="N26" s="42">
        <v>10</v>
      </c>
      <c r="O26" s="122">
        <v>100</v>
      </c>
      <c r="P26" s="124">
        <v>74</v>
      </c>
      <c r="Q26" s="130">
        <f t="shared" si="0"/>
        <v>13.513513513513514</v>
      </c>
    </row>
    <row r="27" spans="1:17" ht="11.25">
      <c r="A27" s="42">
        <v>12</v>
      </c>
      <c r="B27" s="41">
        <v>9</v>
      </c>
      <c r="C27" s="19">
        <v>46</v>
      </c>
      <c r="D27" s="44">
        <v>18</v>
      </c>
      <c r="E27" s="47">
        <v>139</v>
      </c>
      <c r="F27" s="46">
        <v>0</v>
      </c>
      <c r="G27" s="64">
        <v>212</v>
      </c>
      <c r="H27" s="41">
        <v>122</v>
      </c>
      <c r="I27" s="19">
        <v>26</v>
      </c>
      <c r="J27" s="19">
        <v>61</v>
      </c>
      <c r="K27" s="44">
        <v>3</v>
      </c>
      <c r="L27" s="70">
        <v>212</v>
      </c>
      <c r="M27" s="42">
        <v>10</v>
      </c>
      <c r="N27" s="42">
        <v>10</v>
      </c>
      <c r="O27" s="122">
        <v>100</v>
      </c>
      <c r="P27" s="124">
        <v>74</v>
      </c>
      <c r="Q27" s="130">
        <f t="shared" si="0"/>
        <v>13.513513513513514</v>
      </c>
    </row>
    <row r="28" spans="1:17" ht="11.25">
      <c r="A28" s="42">
        <v>13</v>
      </c>
      <c r="B28" s="41">
        <v>12</v>
      </c>
      <c r="C28" s="19">
        <v>42</v>
      </c>
      <c r="D28" s="44">
        <v>13</v>
      </c>
      <c r="E28" s="47">
        <v>166</v>
      </c>
      <c r="F28" s="46">
        <v>0</v>
      </c>
      <c r="G28" s="64">
        <v>233</v>
      </c>
      <c r="H28" s="41">
        <v>148</v>
      </c>
      <c r="I28" s="19">
        <v>32</v>
      </c>
      <c r="J28" s="19">
        <v>53</v>
      </c>
      <c r="K28" s="44">
        <v>0</v>
      </c>
      <c r="L28" s="70">
        <v>233</v>
      </c>
      <c r="M28" s="42">
        <v>10</v>
      </c>
      <c r="N28" s="42">
        <v>10</v>
      </c>
      <c r="O28" s="122">
        <v>100</v>
      </c>
      <c r="P28" s="124">
        <v>74</v>
      </c>
      <c r="Q28" s="130">
        <f t="shared" si="0"/>
        <v>13.513513513513514</v>
      </c>
    </row>
    <row r="29" spans="1:17" ht="11.25">
      <c r="A29" s="42">
        <v>14</v>
      </c>
      <c r="B29" s="41">
        <v>10</v>
      </c>
      <c r="C29" s="19">
        <v>30</v>
      </c>
      <c r="D29" s="44">
        <v>14</v>
      </c>
      <c r="E29" s="47">
        <v>135</v>
      </c>
      <c r="F29" s="46">
        <v>0</v>
      </c>
      <c r="G29" s="64">
        <v>189</v>
      </c>
      <c r="H29" s="41">
        <v>126</v>
      </c>
      <c r="I29" s="19">
        <v>7</v>
      </c>
      <c r="J29" s="19">
        <v>54</v>
      </c>
      <c r="K29" s="44">
        <v>2</v>
      </c>
      <c r="L29" s="70">
        <v>189</v>
      </c>
      <c r="M29" s="42">
        <v>10</v>
      </c>
      <c r="N29" s="42">
        <v>10</v>
      </c>
      <c r="O29" s="122">
        <v>100</v>
      </c>
      <c r="P29" s="124">
        <v>74</v>
      </c>
      <c r="Q29" s="130">
        <f t="shared" si="0"/>
        <v>13.513513513513514</v>
      </c>
    </row>
    <row r="30" spans="1:17" ht="11.25">
      <c r="A30" s="42">
        <v>15</v>
      </c>
      <c r="B30" s="41">
        <v>12</v>
      </c>
      <c r="C30" s="19">
        <v>38</v>
      </c>
      <c r="D30" s="44">
        <v>25</v>
      </c>
      <c r="E30" s="47">
        <v>214</v>
      </c>
      <c r="F30" s="46">
        <v>0</v>
      </c>
      <c r="G30" s="64">
        <v>289</v>
      </c>
      <c r="H30" s="41">
        <v>183</v>
      </c>
      <c r="I30" s="19">
        <v>29</v>
      </c>
      <c r="J30" s="19">
        <v>69</v>
      </c>
      <c r="K30" s="44">
        <v>8</v>
      </c>
      <c r="L30" s="70">
        <v>289</v>
      </c>
      <c r="M30" s="42">
        <v>10</v>
      </c>
      <c r="N30" s="42">
        <v>10</v>
      </c>
      <c r="O30" s="122">
        <v>100</v>
      </c>
      <c r="P30" s="124">
        <v>74</v>
      </c>
      <c r="Q30" s="130">
        <f t="shared" si="0"/>
        <v>13.513513513513514</v>
      </c>
    </row>
    <row r="31" spans="1:17" ht="11.25">
      <c r="A31" s="42">
        <v>16</v>
      </c>
      <c r="B31" s="41">
        <v>6</v>
      </c>
      <c r="C31" s="19">
        <v>36</v>
      </c>
      <c r="D31" s="44">
        <v>24</v>
      </c>
      <c r="E31" s="47">
        <v>135</v>
      </c>
      <c r="F31" s="46">
        <v>0</v>
      </c>
      <c r="G31" s="64">
        <v>201</v>
      </c>
      <c r="H31" s="41">
        <v>127</v>
      </c>
      <c r="I31" s="19">
        <v>34</v>
      </c>
      <c r="J31" s="19">
        <v>30</v>
      </c>
      <c r="K31" s="44">
        <v>10</v>
      </c>
      <c r="L31" s="70">
        <v>201</v>
      </c>
      <c r="M31" s="42">
        <v>10</v>
      </c>
      <c r="N31" s="42">
        <v>10</v>
      </c>
      <c r="O31" s="122">
        <v>100</v>
      </c>
      <c r="P31" s="124">
        <v>74</v>
      </c>
      <c r="Q31" s="130">
        <f t="shared" si="0"/>
        <v>13.513513513513514</v>
      </c>
    </row>
    <row r="32" spans="1:17" ht="11.25">
      <c r="A32" s="42">
        <v>17</v>
      </c>
      <c r="B32" s="41">
        <v>12</v>
      </c>
      <c r="C32" s="19">
        <v>27</v>
      </c>
      <c r="D32" s="44">
        <v>18</v>
      </c>
      <c r="E32" s="47">
        <v>113</v>
      </c>
      <c r="F32" s="46">
        <v>0</v>
      </c>
      <c r="G32" s="64">
        <v>170</v>
      </c>
      <c r="H32" s="41">
        <v>102</v>
      </c>
      <c r="I32" s="19">
        <v>11</v>
      </c>
      <c r="J32" s="19">
        <v>44</v>
      </c>
      <c r="K32" s="44">
        <v>13</v>
      </c>
      <c r="L32" s="70">
        <v>170</v>
      </c>
      <c r="M32" s="42">
        <v>10</v>
      </c>
      <c r="N32" s="42">
        <v>10</v>
      </c>
      <c r="O32" s="122">
        <v>100</v>
      </c>
      <c r="P32" s="124">
        <v>74</v>
      </c>
      <c r="Q32" s="130">
        <f t="shared" si="0"/>
        <v>13.513513513513514</v>
      </c>
    </row>
    <row r="33" spans="1:17" ht="11.25">
      <c r="A33" s="42">
        <v>18</v>
      </c>
      <c r="B33" s="41">
        <v>11</v>
      </c>
      <c r="C33" s="19">
        <v>20</v>
      </c>
      <c r="D33" s="44">
        <v>8</v>
      </c>
      <c r="E33" s="47">
        <v>135</v>
      </c>
      <c r="F33" s="46">
        <v>1</v>
      </c>
      <c r="G33" s="64">
        <v>175</v>
      </c>
      <c r="H33" s="41">
        <v>102</v>
      </c>
      <c r="I33" s="19">
        <v>11</v>
      </c>
      <c r="J33" s="19">
        <v>60</v>
      </c>
      <c r="K33" s="44">
        <v>2</v>
      </c>
      <c r="L33" s="70">
        <v>175</v>
      </c>
      <c r="M33" s="42">
        <v>10</v>
      </c>
      <c r="N33" s="42">
        <v>10</v>
      </c>
      <c r="O33" s="122">
        <v>100</v>
      </c>
      <c r="P33" s="124">
        <v>74</v>
      </c>
      <c r="Q33" s="130">
        <f t="shared" si="0"/>
        <v>13.513513513513514</v>
      </c>
    </row>
    <row r="34" spans="1:17" ht="11.25">
      <c r="A34" s="42">
        <v>19</v>
      </c>
      <c r="B34" s="41">
        <v>13</v>
      </c>
      <c r="C34" s="19">
        <v>30</v>
      </c>
      <c r="D34" s="44">
        <v>30</v>
      </c>
      <c r="E34" s="47">
        <v>134</v>
      </c>
      <c r="F34" s="46">
        <v>0</v>
      </c>
      <c r="G34" s="64">
        <v>207</v>
      </c>
      <c r="H34" s="41">
        <v>102</v>
      </c>
      <c r="I34" s="19">
        <v>24</v>
      </c>
      <c r="J34" s="19">
        <v>71</v>
      </c>
      <c r="K34" s="44">
        <v>10</v>
      </c>
      <c r="L34" s="70">
        <v>207</v>
      </c>
      <c r="M34" s="42">
        <v>10</v>
      </c>
      <c r="N34" s="42">
        <v>10</v>
      </c>
      <c r="O34" s="122">
        <v>100</v>
      </c>
      <c r="P34" s="124">
        <v>74</v>
      </c>
      <c r="Q34" s="130">
        <f t="shared" si="0"/>
        <v>13.513513513513514</v>
      </c>
    </row>
    <row r="35" spans="1:17" ht="11.25">
      <c r="A35" s="42">
        <v>20</v>
      </c>
      <c r="B35" s="41">
        <v>8</v>
      </c>
      <c r="C35" s="19">
        <v>31</v>
      </c>
      <c r="D35" s="44">
        <v>16</v>
      </c>
      <c r="E35" s="47">
        <v>162</v>
      </c>
      <c r="F35" s="46">
        <v>0</v>
      </c>
      <c r="G35" s="64">
        <v>217</v>
      </c>
      <c r="H35" s="41">
        <v>148</v>
      </c>
      <c r="I35" s="19">
        <v>24</v>
      </c>
      <c r="J35" s="19">
        <v>42</v>
      </c>
      <c r="K35" s="44">
        <v>3</v>
      </c>
      <c r="L35" s="70">
        <v>217</v>
      </c>
      <c r="M35" s="42">
        <v>10</v>
      </c>
      <c r="N35" s="42">
        <v>10</v>
      </c>
      <c r="O35" s="122">
        <v>100</v>
      </c>
      <c r="P35" s="124">
        <v>74</v>
      </c>
      <c r="Q35" s="130">
        <f t="shared" si="0"/>
        <v>13.513513513513514</v>
      </c>
    </row>
    <row r="36" spans="1:17" ht="11.25">
      <c r="A36" s="42">
        <v>21</v>
      </c>
      <c r="B36" s="41">
        <v>15</v>
      </c>
      <c r="C36" s="19">
        <v>43</v>
      </c>
      <c r="D36" s="44">
        <v>15</v>
      </c>
      <c r="E36" s="47">
        <v>141</v>
      </c>
      <c r="F36" s="46">
        <v>0</v>
      </c>
      <c r="G36" s="64">
        <v>214</v>
      </c>
      <c r="H36" s="41">
        <v>137</v>
      </c>
      <c r="I36" s="19">
        <v>10</v>
      </c>
      <c r="J36" s="19">
        <v>65</v>
      </c>
      <c r="K36" s="44">
        <v>2</v>
      </c>
      <c r="L36" s="70">
        <v>214</v>
      </c>
      <c r="M36" s="42">
        <v>10</v>
      </c>
      <c r="N36" s="42">
        <v>10</v>
      </c>
      <c r="O36" s="122">
        <v>100</v>
      </c>
      <c r="P36" s="124">
        <v>74</v>
      </c>
      <c r="Q36" s="130">
        <f t="shared" si="0"/>
        <v>13.513513513513514</v>
      </c>
    </row>
    <row r="37" spans="1:17" ht="11.25">
      <c r="A37" s="42">
        <v>22</v>
      </c>
      <c r="B37" s="41">
        <v>17</v>
      </c>
      <c r="C37" s="19">
        <v>49</v>
      </c>
      <c r="D37" s="44">
        <v>21</v>
      </c>
      <c r="E37" s="47">
        <v>166</v>
      </c>
      <c r="F37" s="46">
        <v>0</v>
      </c>
      <c r="G37" s="64">
        <v>253</v>
      </c>
      <c r="H37" s="41">
        <v>164</v>
      </c>
      <c r="I37" s="19">
        <v>22</v>
      </c>
      <c r="J37" s="19">
        <v>58</v>
      </c>
      <c r="K37" s="44">
        <v>9</v>
      </c>
      <c r="L37" s="70">
        <v>253</v>
      </c>
      <c r="M37" s="42">
        <v>10</v>
      </c>
      <c r="N37" s="42">
        <v>10</v>
      </c>
      <c r="O37" s="122">
        <v>100</v>
      </c>
      <c r="P37" s="124">
        <v>74</v>
      </c>
      <c r="Q37" s="130">
        <f t="shared" si="0"/>
        <v>13.513513513513514</v>
      </c>
    </row>
    <row r="38" spans="1:17" ht="11.25">
      <c r="A38" s="42">
        <v>23</v>
      </c>
      <c r="B38" s="41">
        <v>8</v>
      </c>
      <c r="C38" s="19">
        <v>23</v>
      </c>
      <c r="D38" s="44">
        <v>17</v>
      </c>
      <c r="E38" s="47">
        <v>119</v>
      </c>
      <c r="F38" s="46">
        <v>0</v>
      </c>
      <c r="G38" s="64">
        <v>167</v>
      </c>
      <c r="H38" s="41">
        <v>111</v>
      </c>
      <c r="I38" s="19">
        <v>5</v>
      </c>
      <c r="J38" s="19">
        <v>50</v>
      </c>
      <c r="K38" s="44">
        <v>1</v>
      </c>
      <c r="L38" s="70">
        <v>167</v>
      </c>
      <c r="M38" s="42">
        <v>10</v>
      </c>
      <c r="N38" s="42">
        <v>10</v>
      </c>
      <c r="O38" s="122">
        <v>100</v>
      </c>
      <c r="P38" s="124">
        <v>74</v>
      </c>
      <c r="Q38" s="130">
        <f t="shared" si="0"/>
        <v>13.513513513513514</v>
      </c>
    </row>
    <row r="39" spans="1:17" ht="11.25">
      <c r="A39" s="42">
        <v>24</v>
      </c>
      <c r="B39" s="41">
        <v>7</v>
      </c>
      <c r="C39" s="19">
        <v>25</v>
      </c>
      <c r="D39" s="44">
        <v>18</v>
      </c>
      <c r="E39" s="47">
        <v>143</v>
      </c>
      <c r="F39" s="46">
        <v>0</v>
      </c>
      <c r="G39" s="64">
        <v>193</v>
      </c>
      <c r="H39" s="41">
        <v>100</v>
      </c>
      <c r="I39" s="19">
        <v>28</v>
      </c>
      <c r="J39" s="19">
        <v>62</v>
      </c>
      <c r="K39" s="44">
        <v>3</v>
      </c>
      <c r="L39" s="70">
        <v>193</v>
      </c>
      <c r="M39" s="42">
        <v>10</v>
      </c>
      <c r="N39" s="42">
        <v>10</v>
      </c>
      <c r="O39" s="122">
        <v>100</v>
      </c>
      <c r="P39" s="124">
        <v>74</v>
      </c>
      <c r="Q39" s="130">
        <f t="shared" si="0"/>
        <v>13.513513513513514</v>
      </c>
    </row>
    <row r="40" spans="1:17" ht="11.25">
      <c r="A40" s="42">
        <v>25</v>
      </c>
      <c r="B40" s="41">
        <v>9</v>
      </c>
      <c r="C40" s="19">
        <v>37</v>
      </c>
      <c r="D40" s="44">
        <v>29</v>
      </c>
      <c r="E40" s="47">
        <v>120</v>
      </c>
      <c r="F40" s="46">
        <v>1</v>
      </c>
      <c r="G40" s="64">
        <v>196</v>
      </c>
      <c r="H40" s="41">
        <v>111</v>
      </c>
      <c r="I40" s="19">
        <v>54</v>
      </c>
      <c r="J40" s="19">
        <v>29</v>
      </c>
      <c r="K40" s="44">
        <v>2</v>
      </c>
      <c r="L40" s="70">
        <v>196</v>
      </c>
      <c r="M40" s="42">
        <v>10</v>
      </c>
      <c r="N40" s="42">
        <v>10</v>
      </c>
      <c r="O40" s="122">
        <v>100</v>
      </c>
      <c r="P40" s="124">
        <v>74</v>
      </c>
      <c r="Q40" s="130">
        <f t="shared" si="0"/>
        <v>13.513513513513514</v>
      </c>
    </row>
    <row r="41" spans="1:17" ht="11.25">
      <c r="A41" s="42">
        <v>26</v>
      </c>
      <c r="B41" s="41">
        <v>14</v>
      </c>
      <c r="C41" s="19">
        <v>21</v>
      </c>
      <c r="D41" s="44">
        <v>20</v>
      </c>
      <c r="E41" s="47">
        <v>118</v>
      </c>
      <c r="F41" s="46">
        <v>0</v>
      </c>
      <c r="G41" s="64">
        <v>173</v>
      </c>
      <c r="H41" s="41">
        <v>106</v>
      </c>
      <c r="I41" s="19">
        <v>43</v>
      </c>
      <c r="J41" s="19">
        <v>20</v>
      </c>
      <c r="K41" s="44">
        <v>4</v>
      </c>
      <c r="L41" s="70">
        <v>173</v>
      </c>
      <c r="M41" s="42">
        <v>10</v>
      </c>
      <c r="N41" s="42">
        <v>10</v>
      </c>
      <c r="O41" s="122">
        <v>100</v>
      </c>
      <c r="P41" s="124">
        <v>74</v>
      </c>
      <c r="Q41" s="130">
        <f t="shared" si="0"/>
        <v>13.513513513513514</v>
      </c>
    </row>
    <row r="42" spans="1:17" ht="11.25">
      <c r="A42" s="42">
        <v>27</v>
      </c>
      <c r="B42" s="41">
        <v>8</v>
      </c>
      <c r="C42" s="19">
        <v>45</v>
      </c>
      <c r="D42" s="44">
        <v>20</v>
      </c>
      <c r="E42" s="47">
        <v>142</v>
      </c>
      <c r="F42" s="46">
        <v>0</v>
      </c>
      <c r="G42" s="64">
        <v>215</v>
      </c>
      <c r="H42" s="41">
        <v>140</v>
      </c>
      <c r="I42" s="19">
        <v>41</v>
      </c>
      <c r="J42" s="19">
        <v>34</v>
      </c>
      <c r="K42" s="44">
        <v>0</v>
      </c>
      <c r="L42" s="70">
        <v>215</v>
      </c>
      <c r="M42" s="42">
        <v>10</v>
      </c>
      <c r="N42" s="42">
        <v>10</v>
      </c>
      <c r="O42" s="122">
        <v>100</v>
      </c>
      <c r="P42" s="124">
        <v>74</v>
      </c>
      <c r="Q42" s="130">
        <f t="shared" si="0"/>
        <v>13.513513513513514</v>
      </c>
    </row>
    <row r="43" spans="1:17" ht="11.25">
      <c r="A43" s="42">
        <v>28</v>
      </c>
      <c r="B43" s="41">
        <v>6</v>
      </c>
      <c r="C43" s="19">
        <v>29</v>
      </c>
      <c r="D43" s="44">
        <v>8</v>
      </c>
      <c r="E43" s="47">
        <v>133</v>
      </c>
      <c r="F43" s="46">
        <v>0</v>
      </c>
      <c r="G43" s="64">
        <v>176</v>
      </c>
      <c r="H43" s="41">
        <v>101</v>
      </c>
      <c r="I43" s="19">
        <v>6</v>
      </c>
      <c r="J43" s="19">
        <v>67</v>
      </c>
      <c r="K43" s="44">
        <v>2</v>
      </c>
      <c r="L43" s="70">
        <v>176</v>
      </c>
      <c r="M43" s="42">
        <v>10</v>
      </c>
      <c r="N43" s="42">
        <v>10</v>
      </c>
      <c r="O43" s="122">
        <v>100</v>
      </c>
      <c r="P43" s="124">
        <v>74</v>
      </c>
      <c r="Q43" s="130">
        <f t="shared" si="0"/>
        <v>13.513513513513514</v>
      </c>
    </row>
    <row r="44" spans="1:17" ht="11.25">
      <c r="A44" s="42">
        <v>29</v>
      </c>
      <c r="B44" s="41">
        <v>5</v>
      </c>
      <c r="C44" s="19">
        <v>25</v>
      </c>
      <c r="D44" s="44">
        <v>12</v>
      </c>
      <c r="E44" s="47">
        <v>110</v>
      </c>
      <c r="F44" s="46">
        <v>0</v>
      </c>
      <c r="G44" s="64">
        <v>152</v>
      </c>
      <c r="H44" s="41">
        <v>90</v>
      </c>
      <c r="I44" s="19">
        <v>14</v>
      </c>
      <c r="J44" s="19">
        <v>48</v>
      </c>
      <c r="K44" s="44">
        <v>0</v>
      </c>
      <c r="L44" s="70">
        <v>152</v>
      </c>
      <c r="M44" s="42">
        <v>10</v>
      </c>
      <c r="N44" s="42">
        <v>10</v>
      </c>
      <c r="O44" s="122">
        <v>100</v>
      </c>
      <c r="P44" s="124">
        <v>74</v>
      </c>
      <c r="Q44" s="130">
        <f t="shared" si="0"/>
        <v>13.513513513513514</v>
      </c>
    </row>
    <row r="45" spans="1:17" ht="11.25">
      <c r="A45" s="42">
        <v>30</v>
      </c>
      <c r="B45" s="41">
        <v>7</v>
      </c>
      <c r="C45" s="19">
        <v>25</v>
      </c>
      <c r="D45" s="44">
        <v>17</v>
      </c>
      <c r="E45" s="47">
        <v>111</v>
      </c>
      <c r="F45" s="46">
        <v>0</v>
      </c>
      <c r="G45" s="64">
        <v>160</v>
      </c>
      <c r="H45" s="41">
        <v>83</v>
      </c>
      <c r="I45" s="19">
        <v>15</v>
      </c>
      <c r="J45" s="19">
        <v>60</v>
      </c>
      <c r="K45" s="44">
        <v>2</v>
      </c>
      <c r="L45" s="70">
        <v>160</v>
      </c>
      <c r="M45" s="42">
        <v>10</v>
      </c>
      <c r="N45" s="42">
        <v>10</v>
      </c>
      <c r="O45" s="122">
        <v>100</v>
      </c>
      <c r="P45" s="124">
        <v>74</v>
      </c>
      <c r="Q45" s="130">
        <f t="shared" si="0"/>
        <v>13.513513513513514</v>
      </c>
    </row>
    <row r="46" spans="1:17" ht="11.25">
      <c r="A46" s="42">
        <v>31</v>
      </c>
      <c r="B46" s="41">
        <v>7</v>
      </c>
      <c r="C46" s="19">
        <v>23</v>
      </c>
      <c r="D46" s="44">
        <v>10</v>
      </c>
      <c r="E46" s="47">
        <v>86</v>
      </c>
      <c r="F46" s="46">
        <v>3</v>
      </c>
      <c r="G46" s="64">
        <v>129</v>
      </c>
      <c r="H46" s="41">
        <v>77</v>
      </c>
      <c r="I46" s="19">
        <v>8</v>
      </c>
      <c r="J46" s="19">
        <v>42</v>
      </c>
      <c r="K46" s="44">
        <v>2</v>
      </c>
      <c r="L46" s="70">
        <v>129</v>
      </c>
      <c r="M46" s="42">
        <v>10</v>
      </c>
      <c r="N46" s="42">
        <v>10</v>
      </c>
      <c r="O46" s="122">
        <v>100</v>
      </c>
      <c r="P46" s="124">
        <v>74</v>
      </c>
      <c r="Q46" s="130">
        <f t="shared" si="0"/>
        <v>13.513513513513514</v>
      </c>
    </row>
    <row r="47" spans="1:17" ht="11.25">
      <c r="A47" s="42">
        <v>32</v>
      </c>
      <c r="B47" s="41">
        <v>9</v>
      </c>
      <c r="C47" s="19">
        <v>41</v>
      </c>
      <c r="D47" s="44">
        <v>24</v>
      </c>
      <c r="E47" s="47">
        <v>128</v>
      </c>
      <c r="F47" s="46">
        <v>0</v>
      </c>
      <c r="G47" s="64">
        <v>202</v>
      </c>
      <c r="H47" s="41">
        <v>121</v>
      </c>
      <c r="I47" s="19">
        <v>21</v>
      </c>
      <c r="J47" s="19">
        <v>59</v>
      </c>
      <c r="K47" s="44">
        <v>1</v>
      </c>
      <c r="L47" s="70">
        <v>202</v>
      </c>
      <c r="M47" s="42">
        <v>10</v>
      </c>
      <c r="N47" s="42">
        <v>10</v>
      </c>
      <c r="O47" s="122">
        <v>100</v>
      </c>
      <c r="P47" s="124">
        <v>74</v>
      </c>
      <c r="Q47" s="130">
        <f t="shared" si="0"/>
        <v>13.513513513513514</v>
      </c>
    </row>
    <row r="48" spans="1:17" ht="11.25">
      <c r="A48" s="42">
        <v>33</v>
      </c>
      <c r="B48" s="41">
        <v>8</v>
      </c>
      <c r="C48" s="19">
        <v>35</v>
      </c>
      <c r="D48" s="44">
        <v>16</v>
      </c>
      <c r="E48" s="47">
        <v>67</v>
      </c>
      <c r="F48" s="46">
        <v>0</v>
      </c>
      <c r="G48" s="64">
        <v>126</v>
      </c>
      <c r="H48" s="41">
        <v>71</v>
      </c>
      <c r="I48" s="19">
        <v>12</v>
      </c>
      <c r="J48" s="19">
        <v>42</v>
      </c>
      <c r="K48" s="44">
        <v>1</v>
      </c>
      <c r="L48" s="70">
        <v>126</v>
      </c>
      <c r="M48" s="42">
        <v>10</v>
      </c>
      <c r="N48" s="42">
        <v>10</v>
      </c>
      <c r="O48" s="122">
        <v>100</v>
      </c>
      <c r="P48" s="124">
        <v>74</v>
      </c>
      <c r="Q48" s="130">
        <f t="shared" si="0"/>
        <v>13.513513513513514</v>
      </c>
    </row>
    <row r="49" spans="1:17" ht="11.25">
      <c r="A49" s="42">
        <v>34</v>
      </c>
      <c r="B49" s="41">
        <v>6</v>
      </c>
      <c r="C49" s="19">
        <v>30</v>
      </c>
      <c r="D49" s="44">
        <v>13</v>
      </c>
      <c r="E49" s="47">
        <v>93</v>
      </c>
      <c r="F49" s="46">
        <v>0</v>
      </c>
      <c r="G49" s="64">
        <v>142</v>
      </c>
      <c r="H49" s="41">
        <v>72</v>
      </c>
      <c r="I49" s="19">
        <v>12</v>
      </c>
      <c r="J49" s="19">
        <v>55</v>
      </c>
      <c r="K49" s="44">
        <v>3</v>
      </c>
      <c r="L49" s="70">
        <v>142</v>
      </c>
      <c r="M49" s="42">
        <v>10</v>
      </c>
      <c r="N49" s="42">
        <v>10</v>
      </c>
      <c r="O49" s="122">
        <v>100</v>
      </c>
      <c r="P49" s="124">
        <v>74</v>
      </c>
      <c r="Q49" s="130">
        <f t="shared" si="0"/>
        <v>13.513513513513514</v>
      </c>
    </row>
    <row r="50" spans="1:17" ht="11.25">
      <c r="A50" s="42">
        <v>35</v>
      </c>
      <c r="B50" s="41">
        <v>4</v>
      </c>
      <c r="C50" s="19">
        <v>23</v>
      </c>
      <c r="D50" s="44">
        <v>11</v>
      </c>
      <c r="E50" s="47">
        <v>100</v>
      </c>
      <c r="F50" s="46">
        <v>0</v>
      </c>
      <c r="G50" s="64">
        <v>138</v>
      </c>
      <c r="H50" s="41">
        <v>89</v>
      </c>
      <c r="I50" s="19">
        <v>9</v>
      </c>
      <c r="J50" s="19">
        <v>40</v>
      </c>
      <c r="K50" s="44">
        <v>0</v>
      </c>
      <c r="L50" s="70">
        <v>138</v>
      </c>
      <c r="M50" s="42">
        <v>10</v>
      </c>
      <c r="N50" s="42">
        <v>10</v>
      </c>
      <c r="O50" s="122">
        <v>100</v>
      </c>
      <c r="P50" s="124">
        <v>74</v>
      </c>
      <c r="Q50" s="130">
        <f t="shared" si="0"/>
        <v>13.513513513513514</v>
      </c>
    </row>
    <row r="51" spans="1:17" ht="11.25">
      <c r="A51" s="42">
        <v>36</v>
      </c>
      <c r="B51" s="41">
        <v>6</v>
      </c>
      <c r="C51" s="19">
        <v>26</v>
      </c>
      <c r="D51" s="44">
        <v>13</v>
      </c>
      <c r="E51" s="47">
        <v>138</v>
      </c>
      <c r="F51" s="46">
        <v>0</v>
      </c>
      <c r="G51" s="64">
        <v>183</v>
      </c>
      <c r="H51" s="41">
        <v>119</v>
      </c>
      <c r="I51" s="19">
        <v>5</v>
      </c>
      <c r="J51" s="19">
        <v>56</v>
      </c>
      <c r="K51" s="44">
        <v>3</v>
      </c>
      <c r="L51" s="70">
        <v>183</v>
      </c>
      <c r="M51" s="42">
        <v>10</v>
      </c>
      <c r="N51" s="42">
        <v>10</v>
      </c>
      <c r="O51" s="122">
        <v>100</v>
      </c>
      <c r="P51" s="124">
        <v>74</v>
      </c>
      <c r="Q51" s="130">
        <f t="shared" si="0"/>
        <v>13.513513513513514</v>
      </c>
    </row>
    <row r="52" spans="1:17" ht="11.25">
      <c r="A52" s="42">
        <v>37</v>
      </c>
      <c r="B52" s="41">
        <v>3</v>
      </c>
      <c r="C52" s="19">
        <v>37</v>
      </c>
      <c r="D52" s="44">
        <v>31</v>
      </c>
      <c r="E52" s="47">
        <v>163</v>
      </c>
      <c r="F52" s="46">
        <v>1</v>
      </c>
      <c r="G52" s="64">
        <v>235</v>
      </c>
      <c r="H52" s="41">
        <v>161</v>
      </c>
      <c r="I52" s="19">
        <v>19</v>
      </c>
      <c r="J52" s="19">
        <v>54</v>
      </c>
      <c r="K52" s="44">
        <v>1</v>
      </c>
      <c r="L52" s="70">
        <v>235</v>
      </c>
      <c r="M52" s="42">
        <v>10</v>
      </c>
      <c r="N52" s="42">
        <v>10</v>
      </c>
      <c r="O52" s="122">
        <v>100</v>
      </c>
      <c r="P52" s="124">
        <v>74</v>
      </c>
      <c r="Q52" s="130">
        <f t="shared" si="0"/>
        <v>13.513513513513514</v>
      </c>
    </row>
    <row r="53" spans="1:17" ht="11.25">
      <c r="A53" s="42">
        <v>38</v>
      </c>
      <c r="B53" s="41">
        <v>7</v>
      </c>
      <c r="C53" s="19">
        <v>51</v>
      </c>
      <c r="D53" s="44">
        <v>18</v>
      </c>
      <c r="E53" s="47">
        <v>153</v>
      </c>
      <c r="F53" s="46">
        <v>0</v>
      </c>
      <c r="G53" s="64">
        <v>229</v>
      </c>
      <c r="H53" s="41">
        <v>127</v>
      </c>
      <c r="I53" s="19">
        <v>5</v>
      </c>
      <c r="J53" s="19">
        <v>94</v>
      </c>
      <c r="K53" s="44">
        <v>3</v>
      </c>
      <c r="L53" s="70">
        <v>229</v>
      </c>
      <c r="M53" s="42">
        <v>10</v>
      </c>
      <c r="N53" s="42">
        <v>10</v>
      </c>
      <c r="O53" s="122">
        <v>100</v>
      </c>
      <c r="P53" s="124">
        <v>74</v>
      </c>
      <c r="Q53" s="130">
        <f t="shared" si="0"/>
        <v>13.513513513513514</v>
      </c>
    </row>
    <row r="54" spans="1:17" ht="11.25">
      <c r="A54" s="42">
        <v>39</v>
      </c>
      <c r="B54" s="41">
        <v>15</v>
      </c>
      <c r="C54" s="19">
        <v>39</v>
      </c>
      <c r="D54" s="44">
        <v>23</v>
      </c>
      <c r="E54" s="47">
        <v>128</v>
      </c>
      <c r="F54" s="46">
        <v>0</v>
      </c>
      <c r="G54" s="64">
        <v>205</v>
      </c>
      <c r="H54" s="41">
        <v>119</v>
      </c>
      <c r="I54" s="19">
        <v>26</v>
      </c>
      <c r="J54" s="19">
        <v>60</v>
      </c>
      <c r="K54" s="44">
        <v>0</v>
      </c>
      <c r="L54" s="70">
        <v>205</v>
      </c>
      <c r="M54" s="42">
        <v>10</v>
      </c>
      <c r="N54" s="42">
        <v>10</v>
      </c>
      <c r="O54" s="122">
        <v>100</v>
      </c>
      <c r="P54" s="124">
        <v>74</v>
      </c>
      <c r="Q54" s="130">
        <f t="shared" si="0"/>
        <v>13.513513513513514</v>
      </c>
    </row>
    <row r="55" spans="1:17" ht="11.25">
      <c r="A55" s="42">
        <v>40</v>
      </c>
      <c r="B55" s="41">
        <v>9</v>
      </c>
      <c r="C55" s="19">
        <v>47</v>
      </c>
      <c r="D55" s="44">
        <v>27</v>
      </c>
      <c r="E55" s="47">
        <v>164</v>
      </c>
      <c r="F55" s="46">
        <v>0</v>
      </c>
      <c r="G55" s="64">
        <v>247</v>
      </c>
      <c r="H55" s="41">
        <v>157</v>
      </c>
      <c r="I55" s="19">
        <v>12</v>
      </c>
      <c r="J55" s="19">
        <v>77</v>
      </c>
      <c r="K55" s="44">
        <v>1</v>
      </c>
      <c r="L55" s="70">
        <v>247</v>
      </c>
      <c r="M55" s="42">
        <v>10</v>
      </c>
      <c r="N55" s="42">
        <v>10</v>
      </c>
      <c r="O55" s="122">
        <v>100</v>
      </c>
      <c r="P55" s="124">
        <v>74</v>
      </c>
      <c r="Q55" s="130">
        <f t="shared" si="0"/>
        <v>13.513513513513514</v>
      </c>
    </row>
    <row r="56" spans="1:17" ht="11.25">
      <c r="A56" s="42">
        <v>41</v>
      </c>
      <c r="B56" s="41">
        <v>14</v>
      </c>
      <c r="C56" s="19">
        <v>56</v>
      </c>
      <c r="D56" s="44">
        <v>34</v>
      </c>
      <c r="E56" s="47">
        <v>240</v>
      </c>
      <c r="F56" s="46">
        <v>1</v>
      </c>
      <c r="G56" s="64">
        <v>345</v>
      </c>
      <c r="H56" s="41">
        <v>247</v>
      </c>
      <c r="I56" s="19">
        <v>13</v>
      </c>
      <c r="J56" s="19">
        <v>85</v>
      </c>
      <c r="K56" s="44">
        <v>0</v>
      </c>
      <c r="L56" s="70">
        <v>345</v>
      </c>
      <c r="M56" s="42">
        <v>10</v>
      </c>
      <c r="N56" s="42">
        <v>10</v>
      </c>
      <c r="O56" s="122">
        <v>100</v>
      </c>
      <c r="P56" s="124">
        <v>74</v>
      </c>
      <c r="Q56" s="130">
        <f t="shared" si="0"/>
        <v>13.513513513513514</v>
      </c>
    </row>
    <row r="57" spans="1:17" ht="11.25">
      <c r="A57" s="42">
        <v>42</v>
      </c>
      <c r="B57" s="41">
        <v>15</v>
      </c>
      <c r="C57" s="19">
        <v>47</v>
      </c>
      <c r="D57" s="44">
        <v>20</v>
      </c>
      <c r="E57" s="47">
        <v>148</v>
      </c>
      <c r="F57" s="46">
        <v>0</v>
      </c>
      <c r="G57" s="64">
        <v>230</v>
      </c>
      <c r="H57" s="41">
        <v>133</v>
      </c>
      <c r="I57" s="19">
        <v>15</v>
      </c>
      <c r="J57" s="19">
        <v>81</v>
      </c>
      <c r="K57" s="44">
        <v>1</v>
      </c>
      <c r="L57" s="70">
        <v>230</v>
      </c>
      <c r="M57" s="42">
        <v>10</v>
      </c>
      <c r="N57" s="42">
        <v>10</v>
      </c>
      <c r="O57" s="122">
        <v>100</v>
      </c>
      <c r="P57" s="124">
        <v>74</v>
      </c>
      <c r="Q57" s="130">
        <f t="shared" si="0"/>
        <v>13.513513513513514</v>
      </c>
    </row>
    <row r="58" spans="1:17" ht="11.25">
      <c r="A58" s="42">
        <v>43</v>
      </c>
      <c r="B58" s="41">
        <v>12</v>
      </c>
      <c r="C58" s="19">
        <v>33</v>
      </c>
      <c r="D58" s="44">
        <v>28</v>
      </c>
      <c r="E58" s="47">
        <v>159</v>
      </c>
      <c r="F58" s="46">
        <v>1</v>
      </c>
      <c r="G58" s="64">
        <v>233</v>
      </c>
      <c r="H58" s="41">
        <v>137</v>
      </c>
      <c r="I58" s="19">
        <v>17</v>
      </c>
      <c r="J58" s="19">
        <v>78</v>
      </c>
      <c r="K58" s="44">
        <v>1</v>
      </c>
      <c r="L58" s="70">
        <v>233</v>
      </c>
      <c r="M58" s="42">
        <v>10</v>
      </c>
      <c r="N58" s="42">
        <v>10</v>
      </c>
      <c r="O58" s="122">
        <v>100</v>
      </c>
      <c r="P58" s="124">
        <v>74</v>
      </c>
      <c r="Q58" s="130">
        <f t="shared" si="0"/>
        <v>13.513513513513514</v>
      </c>
    </row>
    <row r="59" spans="1:17" ht="11.25">
      <c r="A59" s="42">
        <v>44</v>
      </c>
      <c r="B59" s="41">
        <v>3</v>
      </c>
      <c r="C59" s="19">
        <v>31</v>
      </c>
      <c r="D59" s="44">
        <v>40</v>
      </c>
      <c r="E59" s="47">
        <v>119</v>
      </c>
      <c r="F59" s="46">
        <v>19</v>
      </c>
      <c r="G59" s="64">
        <v>212</v>
      </c>
      <c r="H59" s="41">
        <v>122</v>
      </c>
      <c r="I59" s="19">
        <v>10</v>
      </c>
      <c r="J59" s="19">
        <v>78</v>
      </c>
      <c r="K59" s="44">
        <v>2</v>
      </c>
      <c r="L59" s="70">
        <v>212</v>
      </c>
      <c r="M59" s="42">
        <v>10</v>
      </c>
      <c r="N59" s="42">
        <v>10</v>
      </c>
      <c r="O59" s="122">
        <v>100</v>
      </c>
      <c r="P59" s="124">
        <v>74</v>
      </c>
      <c r="Q59" s="130">
        <f t="shared" si="0"/>
        <v>13.513513513513514</v>
      </c>
    </row>
    <row r="60" spans="1:17" ht="11.25">
      <c r="A60" s="42">
        <v>45</v>
      </c>
      <c r="B60" s="41">
        <v>8</v>
      </c>
      <c r="C60" s="19">
        <v>29</v>
      </c>
      <c r="D60" s="44">
        <v>23</v>
      </c>
      <c r="E60" s="47">
        <v>144</v>
      </c>
      <c r="F60" s="46">
        <v>0</v>
      </c>
      <c r="G60" s="64">
        <v>204</v>
      </c>
      <c r="H60" s="41">
        <v>101</v>
      </c>
      <c r="I60" s="19">
        <v>13</v>
      </c>
      <c r="J60" s="19">
        <v>87</v>
      </c>
      <c r="K60" s="44">
        <v>3</v>
      </c>
      <c r="L60" s="70">
        <v>204</v>
      </c>
      <c r="M60" s="42">
        <v>10</v>
      </c>
      <c r="N60" s="42">
        <v>10</v>
      </c>
      <c r="O60" s="122">
        <v>100</v>
      </c>
      <c r="P60" s="124">
        <v>74</v>
      </c>
      <c r="Q60" s="130">
        <f t="shared" si="0"/>
        <v>13.513513513513514</v>
      </c>
    </row>
    <row r="61" spans="1:17" ht="11.25">
      <c r="A61" s="42">
        <v>46</v>
      </c>
      <c r="B61" s="41">
        <v>11</v>
      </c>
      <c r="C61" s="19">
        <v>16</v>
      </c>
      <c r="D61" s="44">
        <v>14</v>
      </c>
      <c r="E61" s="47">
        <v>124</v>
      </c>
      <c r="F61" s="46">
        <v>3</v>
      </c>
      <c r="G61" s="64">
        <v>168</v>
      </c>
      <c r="H61" s="41">
        <v>88</v>
      </c>
      <c r="I61" s="19">
        <v>11</v>
      </c>
      <c r="J61" s="19">
        <v>63</v>
      </c>
      <c r="K61" s="44">
        <v>6</v>
      </c>
      <c r="L61" s="70">
        <v>168</v>
      </c>
      <c r="M61" s="42">
        <v>10</v>
      </c>
      <c r="N61" s="42">
        <v>10</v>
      </c>
      <c r="O61" s="122">
        <v>100</v>
      </c>
      <c r="P61" s="124">
        <v>74</v>
      </c>
      <c r="Q61" s="130">
        <f t="shared" si="0"/>
        <v>13.513513513513514</v>
      </c>
    </row>
    <row r="62" spans="1:17" ht="11.25">
      <c r="A62" s="42">
        <v>47</v>
      </c>
      <c r="B62" s="41">
        <v>9</v>
      </c>
      <c r="C62" s="19">
        <v>18</v>
      </c>
      <c r="D62" s="44">
        <v>7</v>
      </c>
      <c r="E62" s="47">
        <v>107</v>
      </c>
      <c r="F62" s="46">
        <v>0</v>
      </c>
      <c r="G62" s="64">
        <v>141</v>
      </c>
      <c r="H62" s="41">
        <v>70</v>
      </c>
      <c r="I62" s="19">
        <v>8</v>
      </c>
      <c r="J62" s="19">
        <v>58</v>
      </c>
      <c r="K62" s="44">
        <v>5</v>
      </c>
      <c r="L62" s="70">
        <v>141</v>
      </c>
      <c r="M62" s="42">
        <v>10</v>
      </c>
      <c r="N62" s="42">
        <v>10</v>
      </c>
      <c r="O62" s="122">
        <v>100</v>
      </c>
      <c r="P62" s="124">
        <v>74</v>
      </c>
      <c r="Q62" s="130">
        <f t="shared" si="0"/>
        <v>13.513513513513514</v>
      </c>
    </row>
    <row r="63" spans="1:17" ht="11.25">
      <c r="A63" s="42">
        <v>48</v>
      </c>
      <c r="B63" s="41">
        <v>5</v>
      </c>
      <c r="C63" s="19">
        <v>12</v>
      </c>
      <c r="D63" s="44">
        <v>8</v>
      </c>
      <c r="E63" s="47">
        <v>73</v>
      </c>
      <c r="F63" s="46">
        <v>18</v>
      </c>
      <c r="G63" s="64">
        <v>116</v>
      </c>
      <c r="H63" s="41">
        <v>56</v>
      </c>
      <c r="I63" s="19">
        <v>7</v>
      </c>
      <c r="J63" s="19">
        <v>51</v>
      </c>
      <c r="K63" s="44">
        <v>2</v>
      </c>
      <c r="L63" s="70">
        <v>116</v>
      </c>
      <c r="M63" s="42">
        <v>10</v>
      </c>
      <c r="N63" s="42">
        <v>10</v>
      </c>
      <c r="O63" s="122">
        <v>100</v>
      </c>
      <c r="P63" s="124">
        <v>74</v>
      </c>
      <c r="Q63" s="130">
        <f t="shared" si="0"/>
        <v>13.513513513513514</v>
      </c>
    </row>
    <row r="64" spans="1:17" ht="11.25">
      <c r="A64" s="42">
        <v>49</v>
      </c>
      <c r="B64" s="41">
        <v>5</v>
      </c>
      <c r="C64" s="19">
        <v>20</v>
      </c>
      <c r="D64" s="44">
        <v>17</v>
      </c>
      <c r="E64" s="47">
        <v>104</v>
      </c>
      <c r="F64" s="46">
        <v>1</v>
      </c>
      <c r="G64" s="64">
        <v>147</v>
      </c>
      <c r="H64" s="41">
        <v>65</v>
      </c>
      <c r="I64" s="19">
        <v>15</v>
      </c>
      <c r="J64" s="19">
        <v>67</v>
      </c>
      <c r="K64" s="44">
        <v>0</v>
      </c>
      <c r="L64" s="70">
        <v>147</v>
      </c>
      <c r="M64" s="42">
        <v>10</v>
      </c>
      <c r="N64" s="42">
        <v>10</v>
      </c>
      <c r="O64" s="122">
        <v>100</v>
      </c>
      <c r="P64" s="124">
        <v>74</v>
      </c>
      <c r="Q64" s="130">
        <f t="shared" si="0"/>
        <v>13.513513513513514</v>
      </c>
    </row>
    <row r="65" spans="1:17" ht="11.25">
      <c r="A65" s="42">
        <v>50</v>
      </c>
      <c r="B65" s="41">
        <v>9</v>
      </c>
      <c r="C65" s="19">
        <v>29</v>
      </c>
      <c r="D65" s="44">
        <v>17</v>
      </c>
      <c r="E65" s="47">
        <v>131</v>
      </c>
      <c r="F65" s="46">
        <v>3</v>
      </c>
      <c r="G65" s="64">
        <v>189</v>
      </c>
      <c r="H65" s="41">
        <v>107</v>
      </c>
      <c r="I65" s="19">
        <v>9</v>
      </c>
      <c r="J65" s="19">
        <v>73</v>
      </c>
      <c r="K65" s="44">
        <v>0</v>
      </c>
      <c r="L65" s="70">
        <v>189</v>
      </c>
      <c r="M65" s="42">
        <v>10</v>
      </c>
      <c r="N65" s="42">
        <v>10</v>
      </c>
      <c r="O65" s="122">
        <v>100</v>
      </c>
      <c r="P65" s="124">
        <v>74</v>
      </c>
      <c r="Q65" s="130">
        <f t="shared" si="0"/>
        <v>13.513513513513514</v>
      </c>
    </row>
    <row r="66" spans="1:17" ht="11.25">
      <c r="A66" s="42">
        <v>51</v>
      </c>
      <c r="B66" s="41">
        <v>12</v>
      </c>
      <c r="C66" s="19">
        <v>20</v>
      </c>
      <c r="D66" s="44">
        <v>15</v>
      </c>
      <c r="E66" s="47">
        <v>162</v>
      </c>
      <c r="F66" s="46">
        <v>0</v>
      </c>
      <c r="G66" s="64">
        <v>209</v>
      </c>
      <c r="H66" s="41">
        <v>138</v>
      </c>
      <c r="I66" s="19">
        <v>11</v>
      </c>
      <c r="J66" s="19">
        <v>57</v>
      </c>
      <c r="K66" s="44">
        <v>3</v>
      </c>
      <c r="L66" s="70">
        <v>209</v>
      </c>
      <c r="M66" s="42">
        <v>10</v>
      </c>
      <c r="N66" s="42">
        <v>10</v>
      </c>
      <c r="O66" s="122">
        <v>100</v>
      </c>
      <c r="P66" s="124">
        <v>74</v>
      </c>
      <c r="Q66" s="130">
        <f t="shared" si="0"/>
        <v>13.513513513513514</v>
      </c>
    </row>
    <row r="67" spans="1:17" ht="11.25">
      <c r="A67" s="42">
        <v>52</v>
      </c>
      <c r="B67" s="41">
        <v>14</v>
      </c>
      <c r="C67" s="19">
        <v>25</v>
      </c>
      <c r="D67" s="44">
        <v>31</v>
      </c>
      <c r="E67" s="47">
        <v>224</v>
      </c>
      <c r="F67" s="46">
        <v>3</v>
      </c>
      <c r="G67" s="64">
        <v>297</v>
      </c>
      <c r="H67" s="41">
        <v>120</v>
      </c>
      <c r="I67" s="19">
        <v>13</v>
      </c>
      <c r="J67" s="19">
        <v>163</v>
      </c>
      <c r="K67" s="44">
        <v>1</v>
      </c>
      <c r="L67" s="70">
        <v>297</v>
      </c>
      <c r="M67" s="42">
        <v>10</v>
      </c>
      <c r="N67" s="42">
        <v>10</v>
      </c>
      <c r="O67" s="122">
        <v>100</v>
      </c>
      <c r="P67" s="124">
        <v>74</v>
      </c>
      <c r="Q67" s="130">
        <f t="shared" si="0"/>
        <v>13.513513513513514</v>
      </c>
    </row>
    <row r="68" spans="1:17" ht="12" thickBot="1">
      <c r="A68" s="48">
        <v>53</v>
      </c>
      <c r="B68" s="49" t="s">
        <v>4</v>
      </c>
      <c r="C68" s="50" t="s">
        <v>4</v>
      </c>
      <c r="D68" s="53" t="s">
        <v>4</v>
      </c>
      <c r="E68" s="59" t="s">
        <v>4</v>
      </c>
      <c r="F68" s="51" t="s">
        <v>4</v>
      </c>
      <c r="G68" s="52" t="s">
        <v>4</v>
      </c>
      <c r="H68" s="49" t="s">
        <v>4</v>
      </c>
      <c r="I68" s="50" t="s">
        <v>4</v>
      </c>
      <c r="J68" s="50" t="s">
        <v>4</v>
      </c>
      <c r="K68" s="53" t="s">
        <v>4</v>
      </c>
      <c r="L68" s="54" t="s">
        <v>4</v>
      </c>
      <c r="M68" s="48" t="s">
        <v>4</v>
      </c>
      <c r="N68" s="48" t="s">
        <v>4</v>
      </c>
      <c r="O68" s="125"/>
      <c r="P68" s="124"/>
      <c r="Q68" s="130"/>
    </row>
    <row r="69" spans="1:17" s="11" customFormat="1" ht="12" thickBot="1">
      <c r="A69" s="57" t="s">
        <v>36</v>
      </c>
      <c r="B69" s="55">
        <f>SUM(B16:B68)</f>
        <v>521</v>
      </c>
      <c r="C69" s="55">
        <f aca="true" t="shared" si="1" ref="C69:L69">SUM(C16:C68)</f>
        <v>1643</v>
      </c>
      <c r="D69" s="55">
        <f t="shared" si="1"/>
        <v>1004</v>
      </c>
      <c r="E69" s="58">
        <f t="shared" si="1"/>
        <v>7467</v>
      </c>
      <c r="F69" s="56">
        <f t="shared" si="1"/>
        <v>57</v>
      </c>
      <c r="G69" s="57">
        <f t="shared" si="1"/>
        <v>10692</v>
      </c>
      <c r="H69" s="55">
        <f t="shared" si="1"/>
        <v>6222</v>
      </c>
      <c r="I69" s="55">
        <f t="shared" si="1"/>
        <v>1280</v>
      </c>
      <c r="J69" s="55">
        <f t="shared" si="1"/>
        <v>3036</v>
      </c>
      <c r="K69" s="55">
        <f t="shared" si="1"/>
        <v>154</v>
      </c>
      <c r="L69" s="57">
        <f t="shared" si="1"/>
        <v>10692</v>
      </c>
      <c r="M69" s="57">
        <v>10</v>
      </c>
      <c r="N69" s="153">
        <f>SUM(N33:N41)/9</f>
        <v>10</v>
      </c>
      <c r="O69" s="131">
        <f>(N69*100/M69)</f>
        <v>100</v>
      </c>
      <c r="P69" s="105">
        <v>74</v>
      </c>
      <c r="Q69" s="131">
        <f t="shared" si="0"/>
        <v>13.513513513513514</v>
      </c>
    </row>
    <row r="70" ht="11.25">
      <c r="A70" s="17" t="s">
        <v>35</v>
      </c>
    </row>
    <row r="73" spans="1:56" s="11" customFormat="1" ht="11.25">
      <c r="A73" s="10" t="s">
        <v>56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8"/>
      <c r="BD73" s="12"/>
    </row>
    <row r="74" ht="12" thickBot="1"/>
    <row r="75" spans="1:14" ht="12" thickBot="1">
      <c r="A75" s="139" t="s">
        <v>0</v>
      </c>
      <c r="B75" s="141" t="s">
        <v>8</v>
      </c>
      <c r="C75" s="142"/>
      <c r="D75" s="142"/>
      <c r="E75" s="142"/>
      <c r="F75" s="142"/>
      <c r="G75" s="143"/>
      <c r="H75" s="141" t="s">
        <v>9</v>
      </c>
      <c r="I75" s="142"/>
      <c r="J75" s="142"/>
      <c r="K75" s="142"/>
      <c r="L75" s="143"/>
      <c r="M75" s="139" t="s">
        <v>10</v>
      </c>
      <c r="N75" s="13"/>
    </row>
    <row r="76" spans="1:14" ht="12" thickBot="1">
      <c r="A76" s="140"/>
      <c r="B76" s="94" t="s">
        <v>11</v>
      </c>
      <c r="C76" s="95" t="s">
        <v>12</v>
      </c>
      <c r="D76" s="95" t="s">
        <v>13</v>
      </c>
      <c r="E76" s="95" t="s">
        <v>14</v>
      </c>
      <c r="F76" s="96" t="s">
        <v>15</v>
      </c>
      <c r="G76" s="89" t="s">
        <v>2</v>
      </c>
      <c r="H76" s="94" t="s">
        <v>16</v>
      </c>
      <c r="I76" s="95" t="s">
        <v>17</v>
      </c>
      <c r="J76" s="95" t="s">
        <v>18</v>
      </c>
      <c r="K76" s="96" t="s">
        <v>15</v>
      </c>
      <c r="L76" s="89" t="s">
        <v>2</v>
      </c>
      <c r="M76" s="150"/>
      <c r="N76" s="13"/>
    </row>
    <row r="77" spans="1:14" ht="11.25">
      <c r="A77" s="75" t="s">
        <v>3</v>
      </c>
      <c r="B77" s="24">
        <v>348</v>
      </c>
      <c r="C77" s="25">
        <v>1022</v>
      </c>
      <c r="D77" s="25">
        <v>538</v>
      </c>
      <c r="E77" s="25">
        <v>3135</v>
      </c>
      <c r="F77" s="33">
        <v>16</v>
      </c>
      <c r="G77" s="37">
        <v>5059</v>
      </c>
      <c r="H77" s="24">
        <v>2555</v>
      </c>
      <c r="I77" s="25">
        <v>312</v>
      </c>
      <c r="J77" s="25">
        <v>2078</v>
      </c>
      <c r="K77" s="33">
        <v>114</v>
      </c>
      <c r="L77" s="37">
        <v>5059</v>
      </c>
      <c r="M77" s="91">
        <v>14</v>
      </c>
      <c r="N77" s="13"/>
    </row>
    <row r="78" spans="1:14" ht="11.25">
      <c r="A78" s="75" t="s">
        <v>5</v>
      </c>
      <c r="B78" s="20">
        <v>69</v>
      </c>
      <c r="C78" s="14">
        <v>252</v>
      </c>
      <c r="D78" s="14">
        <v>148</v>
      </c>
      <c r="E78" s="14">
        <v>1677</v>
      </c>
      <c r="F78" s="34">
        <v>20</v>
      </c>
      <c r="G78" s="38">
        <v>2166</v>
      </c>
      <c r="H78" s="20">
        <v>628</v>
      </c>
      <c r="I78" s="14">
        <v>765</v>
      </c>
      <c r="J78" s="14">
        <v>769</v>
      </c>
      <c r="K78" s="34">
        <v>4</v>
      </c>
      <c r="L78" s="38">
        <v>2166</v>
      </c>
      <c r="M78" s="92">
        <v>7</v>
      </c>
      <c r="N78" s="13"/>
    </row>
    <row r="79" spans="1:14" ht="11.25">
      <c r="A79" s="75" t="s">
        <v>6</v>
      </c>
      <c r="B79" s="20">
        <v>39</v>
      </c>
      <c r="C79" s="14">
        <v>182</v>
      </c>
      <c r="D79" s="14">
        <v>114</v>
      </c>
      <c r="E79" s="14">
        <v>663</v>
      </c>
      <c r="F79" s="34">
        <v>0</v>
      </c>
      <c r="G79" s="38">
        <v>998</v>
      </c>
      <c r="H79" s="20">
        <v>570</v>
      </c>
      <c r="I79" s="14">
        <v>203</v>
      </c>
      <c r="J79" s="14">
        <v>189</v>
      </c>
      <c r="K79" s="34">
        <v>36</v>
      </c>
      <c r="L79" s="38">
        <v>998</v>
      </c>
      <c r="M79" s="92">
        <v>29</v>
      </c>
      <c r="N79" s="13"/>
    </row>
    <row r="80" spans="1:14" ht="12" thickBot="1">
      <c r="A80" s="75" t="s">
        <v>7</v>
      </c>
      <c r="B80" s="28">
        <v>65</v>
      </c>
      <c r="C80" s="29">
        <v>187</v>
      </c>
      <c r="D80" s="29">
        <v>204</v>
      </c>
      <c r="E80" s="29">
        <v>1992</v>
      </c>
      <c r="F80" s="35">
        <v>21</v>
      </c>
      <c r="G80" s="90">
        <v>2469</v>
      </c>
      <c r="H80" s="28">
        <v>2469</v>
      </c>
      <c r="I80" s="29">
        <v>0</v>
      </c>
      <c r="J80" s="29">
        <v>0</v>
      </c>
      <c r="K80" s="35">
        <v>0</v>
      </c>
      <c r="L80" s="39">
        <v>2469</v>
      </c>
      <c r="M80" s="93">
        <v>24</v>
      </c>
      <c r="N80" s="13"/>
    </row>
    <row r="81" spans="1:14" ht="12" thickBot="1">
      <c r="A81" s="61" t="s">
        <v>36</v>
      </c>
      <c r="B81" s="55">
        <f aca="true" t="shared" si="2" ref="B81:M81">SUM(B77:B80)</f>
        <v>521</v>
      </c>
      <c r="C81" s="55">
        <f t="shared" si="2"/>
        <v>1643</v>
      </c>
      <c r="D81" s="55">
        <f t="shared" si="2"/>
        <v>1004</v>
      </c>
      <c r="E81" s="55">
        <f t="shared" si="2"/>
        <v>7467</v>
      </c>
      <c r="F81" s="55">
        <f t="shared" si="2"/>
        <v>57</v>
      </c>
      <c r="G81" s="57">
        <f t="shared" si="2"/>
        <v>10692</v>
      </c>
      <c r="H81" s="55">
        <f t="shared" si="2"/>
        <v>6222</v>
      </c>
      <c r="I81" s="55">
        <f t="shared" si="2"/>
        <v>1280</v>
      </c>
      <c r="J81" s="55">
        <f t="shared" si="2"/>
        <v>3036</v>
      </c>
      <c r="K81" s="55">
        <f t="shared" si="2"/>
        <v>154</v>
      </c>
      <c r="L81" s="57">
        <f t="shared" si="2"/>
        <v>10692</v>
      </c>
      <c r="M81" s="56">
        <f t="shared" si="2"/>
        <v>74</v>
      </c>
      <c r="N81" s="18"/>
    </row>
    <row r="82" ht="11.25">
      <c r="A82" s="17" t="s">
        <v>35</v>
      </c>
    </row>
    <row r="84" spans="1:56" s="11" customFormat="1" ht="11.25">
      <c r="A84" s="4" t="s">
        <v>55</v>
      </c>
      <c r="B84" s="4"/>
      <c r="C84" s="4"/>
      <c r="D84" s="4"/>
      <c r="E84" s="4"/>
      <c r="F84" s="4"/>
      <c r="G84" s="4"/>
      <c r="H84" s="4"/>
      <c r="I84" s="4"/>
      <c r="J84" s="4"/>
      <c r="Q84" s="128"/>
      <c r="BD84" s="12"/>
    </row>
    <row r="85" spans="1:57" ht="12" thickBot="1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5"/>
    </row>
    <row r="86" spans="1:57" ht="15.75" customHeight="1" thickBot="1">
      <c r="A86" s="126" t="s">
        <v>0</v>
      </c>
      <c r="B86" s="136" t="s">
        <v>1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8"/>
      <c r="BD86" s="154"/>
      <c r="BE86" s="13"/>
    </row>
    <row r="87" spans="1:57" ht="12" thickBot="1">
      <c r="A87" s="127"/>
      <c r="B87" s="26">
        <v>1</v>
      </c>
      <c r="C87" s="27">
        <v>2</v>
      </c>
      <c r="D87" s="27">
        <v>3</v>
      </c>
      <c r="E87" s="27">
        <v>4</v>
      </c>
      <c r="F87" s="27">
        <v>5</v>
      </c>
      <c r="G87" s="27">
        <v>6</v>
      </c>
      <c r="H87" s="27">
        <v>7</v>
      </c>
      <c r="I87" s="27">
        <v>8</v>
      </c>
      <c r="J87" s="27">
        <v>9</v>
      </c>
      <c r="K87" s="27">
        <v>10</v>
      </c>
      <c r="L87" s="27">
        <v>11</v>
      </c>
      <c r="M87" s="27">
        <v>12</v>
      </c>
      <c r="N87" s="27">
        <v>13</v>
      </c>
      <c r="O87" s="27">
        <v>14</v>
      </c>
      <c r="P87" s="27">
        <v>15</v>
      </c>
      <c r="Q87" s="27">
        <v>16</v>
      </c>
      <c r="R87" s="27">
        <v>17</v>
      </c>
      <c r="S87" s="27">
        <v>18</v>
      </c>
      <c r="T87" s="27">
        <v>19</v>
      </c>
      <c r="U87" s="27">
        <v>20</v>
      </c>
      <c r="V87" s="27">
        <v>21</v>
      </c>
      <c r="W87" s="27">
        <v>22</v>
      </c>
      <c r="X87" s="27">
        <v>23</v>
      </c>
      <c r="Y87" s="27">
        <v>24</v>
      </c>
      <c r="Z87" s="27">
        <v>25</v>
      </c>
      <c r="AA87" s="27">
        <v>26</v>
      </c>
      <c r="AB87" s="27">
        <v>27</v>
      </c>
      <c r="AC87" s="27">
        <v>28</v>
      </c>
      <c r="AD87" s="27">
        <v>29</v>
      </c>
      <c r="AE87" s="27">
        <v>30</v>
      </c>
      <c r="AF87" s="27">
        <v>31</v>
      </c>
      <c r="AG87" s="27">
        <v>32</v>
      </c>
      <c r="AH87" s="27">
        <v>33</v>
      </c>
      <c r="AI87" s="27">
        <v>34</v>
      </c>
      <c r="AJ87" s="27">
        <v>35</v>
      </c>
      <c r="AK87" s="27">
        <v>36</v>
      </c>
      <c r="AL87" s="27">
        <v>37</v>
      </c>
      <c r="AM87" s="27">
        <v>38</v>
      </c>
      <c r="AN87" s="27">
        <v>39</v>
      </c>
      <c r="AO87" s="27">
        <v>40</v>
      </c>
      <c r="AP87" s="27">
        <v>41</v>
      </c>
      <c r="AQ87" s="27">
        <v>42</v>
      </c>
      <c r="AR87" s="27">
        <v>43</v>
      </c>
      <c r="AS87" s="27">
        <v>44</v>
      </c>
      <c r="AT87" s="27">
        <v>45</v>
      </c>
      <c r="AU87" s="27">
        <v>46</v>
      </c>
      <c r="AV87" s="27">
        <v>47</v>
      </c>
      <c r="AW87" s="27">
        <v>48</v>
      </c>
      <c r="AX87" s="27">
        <v>49</v>
      </c>
      <c r="AY87" s="27">
        <v>50</v>
      </c>
      <c r="AZ87" s="27">
        <v>51</v>
      </c>
      <c r="BA87" s="27">
        <v>52</v>
      </c>
      <c r="BB87" s="32">
        <v>53</v>
      </c>
      <c r="BC87" s="36" t="s">
        <v>2</v>
      </c>
      <c r="BE87" s="13"/>
    </row>
    <row r="88" spans="1:57" ht="15.75" customHeight="1">
      <c r="A88" s="97" t="s">
        <v>3</v>
      </c>
      <c r="B88" s="24">
        <v>92</v>
      </c>
      <c r="C88" s="25">
        <v>101</v>
      </c>
      <c r="D88" s="25">
        <v>94</v>
      </c>
      <c r="E88" s="25">
        <v>114</v>
      </c>
      <c r="F88" s="25">
        <v>98</v>
      </c>
      <c r="G88" s="25">
        <v>122</v>
      </c>
      <c r="H88" s="25">
        <v>135</v>
      </c>
      <c r="I88" s="25">
        <v>101</v>
      </c>
      <c r="J88" s="25">
        <v>86</v>
      </c>
      <c r="K88" s="25">
        <v>95</v>
      </c>
      <c r="L88" s="25">
        <v>74</v>
      </c>
      <c r="M88" s="25">
        <v>101</v>
      </c>
      <c r="N88" s="25">
        <v>100</v>
      </c>
      <c r="O88" s="25">
        <v>54</v>
      </c>
      <c r="P88" s="25">
        <v>132</v>
      </c>
      <c r="Q88" s="25">
        <v>72</v>
      </c>
      <c r="R88" s="25">
        <v>87</v>
      </c>
      <c r="S88" s="25">
        <v>81</v>
      </c>
      <c r="T88" s="25">
        <v>113</v>
      </c>
      <c r="U88" s="25">
        <v>82</v>
      </c>
      <c r="V88" s="25">
        <v>132</v>
      </c>
      <c r="W88" s="25">
        <v>118</v>
      </c>
      <c r="X88" s="25">
        <v>75</v>
      </c>
      <c r="Y88" s="25">
        <v>103</v>
      </c>
      <c r="Z88" s="25">
        <v>108</v>
      </c>
      <c r="AA88" s="25">
        <v>82</v>
      </c>
      <c r="AB88" s="25">
        <v>94</v>
      </c>
      <c r="AC88" s="25">
        <v>60</v>
      </c>
      <c r="AD88" s="25">
        <v>51</v>
      </c>
      <c r="AE88" s="25">
        <v>50</v>
      </c>
      <c r="AF88" s="25">
        <v>68</v>
      </c>
      <c r="AG88" s="25">
        <v>93</v>
      </c>
      <c r="AH88" s="25">
        <v>62</v>
      </c>
      <c r="AI88" s="25">
        <v>77</v>
      </c>
      <c r="AJ88" s="25">
        <v>49</v>
      </c>
      <c r="AK88" s="25">
        <v>77</v>
      </c>
      <c r="AL88" s="25">
        <v>89</v>
      </c>
      <c r="AM88" s="25">
        <v>153</v>
      </c>
      <c r="AN88" s="25">
        <v>113</v>
      </c>
      <c r="AO88" s="25">
        <v>132</v>
      </c>
      <c r="AP88" s="25">
        <v>218</v>
      </c>
      <c r="AQ88" s="25">
        <v>113</v>
      </c>
      <c r="AR88" s="25">
        <v>110</v>
      </c>
      <c r="AS88" s="25">
        <v>102</v>
      </c>
      <c r="AT88" s="25">
        <v>122</v>
      </c>
      <c r="AU88" s="25">
        <v>82</v>
      </c>
      <c r="AV88" s="25">
        <v>87</v>
      </c>
      <c r="AW88" s="25">
        <v>47</v>
      </c>
      <c r="AX88" s="25">
        <v>98</v>
      </c>
      <c r="AY88" s="25">
        <v>83</v>
      </c>
      <c r="AZ88" s="25">
        <v>82</v>
      </c>
      <c r="BA88" s="25">
        <v>195</v>
      </c>
      <c r="BB88" s="33" t="s">
        <v>4</v>
      </c>
      <c r="BC88" s="37">
        <f>SUM(B88:BB88)</f>
        <v>5059</v>
      </c>
      <c r="BE88" s="13"/>
    </row>
    <row r="89" spans="1:57" ht="15.75" customHeight="1">
      <c r="A89" s="21" t="s">
        <v>5</v>
      </c>
      <c r="B89" s="20">
        <v>80</v>
      </c>
      <c r="C89" s="14">
        <v>100</v>
      </c>
      <c r="D89" s="14">
        <v>77</v>
      </c>
      <c r="E89" s="14">
        <v>76</v>
      </c>
      <c r="F89" s="14">
        <v>55</v>
      </c>
      <c r="G89" s="14">
        <v>60</v>
      </c>
      <c r="H89" s="14">
        <v>50</v>
      </c>
      <c r="I89" s="14">
        <v>73</v>
      </c>
      <c r="J89" s="14">
        <v>66</v>
      </c>
      <c r="K89" s="14">
        <v>76</v>
      </c>
      <c r="L89" s="14">
        <v>51</v>
      </c>
      <c r="M89" s="14">
        <v>55</v>
      </c>
      <c r="N89" s="14">
        <v>47</v>
      </c>
      <c r="O89" s="14">
        <v>48</v>
      </c>
      <c r="P89" s="14">
        <v>59</v>
      </c>
      <c r="Q89" s="14">
        <v>42</v>
      </c>
      <c r="R89" s="14">
        <v>32</v>
      </c>
      <c r="S89" s="14">
        <v>24</v>
      </c>
      <c r="T89" s="14">
        <v>29</v>
      </c>
      <c r="U89" s="14">
        <v>33</v>
      </c>
      <c r="V89" s="14">
        <v>24</v>
      </c>
      <c r="W89" s="14">
        <v>34</v>
      </c>
      <c r="X89" s="14">
        <v>20</v>
      </c>
      <c r="Y89" s="14">
        <v>33</v>
      </c>
      <c r="Z89" s="14">
        <v>39</v>
      </c>
      <c r="AA89" s="14">
        <v>25</v>
      </c>
      <c r="AB89" s="14">
        <v>55</v>
      </c>
      <c r="AC89" s="14">
        <v>44</v>
      </c>
      <c r="AD89" s="14">
        <v>46</v>
      </c>
      <c r="AE89" s="14">
        <v>76</v>
      </c>
      <c r="AF89" s="14">
        <v>16</v>
      </c>
      <c r="AG89" s="14">
        <v>51</v>
      </c>
      <c r="AH89" s="14">
        <v>31</v>
      </c>
      <c r="AI89" s="14">
        <v>44</v>
      </c>
      <c r="AJ89" s="14">
        <v>24</v>
      </c>
      <c r="AK89" s="14">
        <v>30</v>
      </c>
      <c r="AL89" s="14">
        <v>22</v>
      </c>
      <c r="AM89" s="14">
        <v>33</v>
      </c>
      <c r="AN89" s="14">
        <v>34</v>
      </c>
      <c r="AO89" s="14">
        <v>29</v>
      </c>
      <c r="AP89" s="14">
        <v>23</v>
      </c>
      <c r="AQ89" s="14">
        <v>41</v>
      </c>
      <c r="AR89" s="14">
        <v>36</v>
      </c>
      <c r="AS89" s="14">
        <v>27</v>
      </c>
      <c r="AT89" s="14">
        <v>24</v>
      </c>
      <c r="AU89" s="14">
        <v>17</v>
      </c>
      <c r="AV89" s="14">
        <v>20</v>
      </c>
      <c r="AW89" s="14">
        <v>27</v>
      </c>
      <c r="AX89" s="14">
        <v>20</v>
      </c>
      <c r="AY89" s="14">
        <v>28</v>
      </c>
      <c r="AZ89" s="14">
        <v>17</v>
      </c>
      <c r="BA89" s="14">
        <v>43</v>
      </c>
      <c r="BB89" s="34" t="s">
        <v>4</v>
      </c>
      <c r="BC89" s="37">
        <f>SUM(B89:BB89)</f>
        <v>2166</v>
      </c>
      <c r="BE89" s="13"/>
    </row>
    <row r="90" spans="1:57" ht="15.75" customHeight="1">
      <c r="A90" s="21" t="s">
        <v>6</v>
      </c>
      <c r="B90" s="20">
        <v>6</v>
      </c>
      <c r="C90" s="14">
        <v>3</v>
      </c>
      <c r="D90" s="14">
        <v>7</v>
      </c>
      <c r="E90" s="14">
        <v>44</v>
      </c>
      <c r="F90" s="14">
        <v>9</v>
      </c>
      <c r="G90" s="14">
        <v>43</v>
      </c>
      <c r="H90" s="14">
        <v>11</v>
      </c>
      <c r="I90" s="14">
        <v>4</v>
      </c>
      <c r="J90" s="14">
        <v>4</v>
      </c>
      <c r="K90" s="14">
        <v>6</v>
      </c>
      <c r="L90" s="14">
        <v>11</v>
      </c>
      <c r="M90" s="14">
        <v>18</v>
      </c>
      <c r="N90" s="14">
        <v>20</v>
      </c>
      <c r="O90" s="14">
        <v>18</v>
      </c>
      <c r="P90" s="14">
        <v>26</v>
      </c>
      <c r="Q90" s="14">
        <v>39</v>
      </c>
      <c r="R90" s="14">
        <v>33</v>
      </c>
      <c r="S90" s="14">
        <v>21</v>
      </c>
      <c r="T90" s="14">
        <v>43</v>
      </c>
      <c r="U90" s="14">
        <v>19</v>
      </c>
      <c r="V90" s="14">
        <v>24</v>
      </c>
      <c r="W90" s="14">
        <v>22</v>
      </c>
      <c r="X90" s="14">
        <v>28</v>
      </c>
      <c r="Y90" s="14">
        <v>29</v>
      </c>
      <c r="Z90" s="14">
        <v>29</v>
      </c>
      <c r="AA90" s="14">
        <v>19</v>
      </c>
      <c r="AB90" s="14">
        <v>19</v>
      </c>
      <c r="AC90" s="14">
        <v>12</v>
      </c>
      <c r="AD90" s="14">
        <v>14</v>
      </c>
      <c r="AE90" s="14">
        <v>2</v>
      </c>
      <c r="AF90" s="14">
        <v>15</v>
      </c>
      <c r="AG90" s="14">
        <v>12</v>
      </c>
      <c r="AH90" s="14">
        <v>17</v>
      </c>
      <c r="AI90" s="14">
        <v>4</v>
      </c>
      <c r="AJ90" s="14">
        <v>24</v>
      </c>
      <c r="AK90" s="14">
        <v>12</v>
      </c>
      <c r="AL90" s="14">
        <v>35</v>
      </c>
      <c r="AM90" s="14">
        <v>19</v>
      </c>
      <c r="AN90" s="14">
        <v>13</v>
      </c>
      <c r="AO90" s="14">
        <v>17</v>
      </c>
      <c r="AP90" s="14">
        <v>21</v>
      </c>
      <c r="AQ90" s="14">
        <v>22</v>
      </c>
      <c r="AR90" s="14">
        <v>25</v>
      </c>
      <c r="AS90" s="14">
        <v>20</v>
      </c>
      <c r="AT90" s="14">
        <v>25</v>
      </c>
      <c r="AU90" s="14">
        <v>24</v>
      </c>
      <c r="AV90" s="14">
        <v>12</v>
      </c>
      <c r="AW90" s="14">
        <v>20</v>
      </c>
      <c r="AX90" s="14">
        <v>15</v>
      </c>
      <c r="AY90" s="14">
        <v>19</v>
      </c>
      <c r="AZ90" s="14">
        <v>23</v>
      </c>
      <c r="BA90" s="14">
        <v>21</v>
      </c>
      <c r="BB90" s="34" t="s">
        <v>4</v>
      </c>
      <c r="BC90" s="37">
        <f>SUM(B90:BB90)</f>
        <v>998</v>
      </c>
      <c r="BE90" s="13"/>
    </row>
    <row r="91" spans="1:57" ht="15.75" customHeight="1" thickBot="1">
      <c r="A91" s="22" t="s">
        <v>7</v>
      </c>
      <c r="B91" s="28">
        <v>37</v>
      </c>
      <c r="C91" s="29">
        <v>74</v>
      </c>
      <c r="D91" s="29">
        <v>75</v>
      </c>
      <c r="E91" s="29">
        <v>69</v>
      </c>
      <c r="F91" s="29">
        <v>52</v>
      </c>
      <c r="G91" s="29">
        <v>53</v>
      </c>
      <c r="H91" s="29">
        <v>41</v>
      </c>
      <c r="I91" s="29">
        <v>0</v>
      </c>
      <c r="J91" s="29">
        <v>20</v>
      </c>
      <c r="K91" s="29">
        <v>19</v>
      </c>
      <c r="L91" s="29">
        <v>109</v>
      </c>
      <c r="M91" s="29">
        <v>38</v>
      </c>
      <c r="N91" s="29">
        <v>66</v>
      </c>
      <c r="O91" s="29">
        <v>69</v>
      </c>
      <c r="P91" s="29">
        <v>72</v>
      </c>
      <c r="Q91" s="29">
        <v>48</v>
      </c>
      <c r="R91" s="29">
        <v>18</v>
      </c>
      <c r="S91" s="29">
        <v>49</v>
      </c>
      <c r="T91" s="29">
        <v>22</v>
      </c>
      <c r="U91" s="29">
        <v>83</v>
      </c>
      <c r="V91" s="29">
        <v>34</v>
      </c>
      <c r="W91" s="29">
        <v>79</v>
      </c>
      <c r="X91" s="29">
        <v>44</v>
      </c>
      <c r="Y91" s="29">
        <v>28</v>
      </c>
      <c r="Z91" s="29">
        <v>20</v>
      </c>
      <c r="AA91" s="29">
        <v>47</v>
      </c>
      <c r="AB91" s="29">
        <v>47</v>
      </c>
      <c r="AC91" s="29">
        <v>60</v>
      </c>
      <c r="AD91" s="29">
        <v>41</v>
      </c>
      <c r="AE91" s="29">
        <v>32</v>
      </c>
      <c r="AF91" s="29">
        <v>30</v>
      </c>
      <c r="AG91" s="29">
        <v>46</v>
      </c>
      <c r="AH91" s="29">
        <v>16</v>
      </c>
      <c r="AI91" s="29">
        <v>17</v>
      </c>
      <c r="AJ91" s="29">
        <v>41</v>
      </c>
      <c r="AK91" s="29">
        <v>64</v>
      </c>
      <c r="AL91" s="29">
        <v>89</v>
      </c>
      <c r="AM91" s="29">
        <v>24</v>
      </c>
      <c r="AN91" s="29">
        <v>45</v>
      </c>
      <c r="AO91" s="29">
        <v>69</v>
      </c>
      <c r="AP91" s="29">
        <v>83</v>
      </c>
      <c r="AQ91" s="29">
        <v>54</v>
      </c>
      <c r="AR91" s="29">
        <v>62</v>
      </c>
      <c r="AS91" s="29">
        <v>63</v>
      </c>
      <c r="AT91" s="29">
        <v>33</v>
      </c>
      <c r="AU91" s="29">
        <v>45</v>
      </c>
      <c r="AV91" s="29">
        <v>22</v>
      </c>
      <c r="AW91" s="29">
        <v>22</v>
      </c>
      <c r="AX91" s="29">
        <v>14</v>
      </c>
      <c r="AY91" s="29">
        <v>59</v>
      </c>
      <c r="AZ91" s="29">
        <v>87</v>
      </c>
      <c r="BA91" s="29">
        <v>38</v>
      </c>
      <c r="BB91" s="35" t="s">
        <v>4</v>
      </c>
      <c r="BC91" s="37">
        <f>SUM(B91:BB91)</f>
        <v>2469</v>
      </c>
      <c r="BD91" s="15"/>
      <c r="BE91" s="16"/>
    </row>
    <row r="92" spans="1:55" ht="12" thickBot="1">
      <c r="A92" s="23" t="s">
        <v>36</v>
      </c>
      <c r="B92" s="30">
        <f>SUM(B88:B91)</f>
        <v>215</v>
      </c>
      <c r="C92" s="31">
        <f aca="true" t="shared" si="3" ref="C92:BC92">SUM(C88:C91)</f>
        <v>278</v>
      </c>
      <c r="D92" s="31">
        <f t="shared" si="3"/>
        <v>253</v>
      </c>
      <c r="E92" s="31">
        <f t="shared" si="3"/>
        <v>303</v>
      </c>
      <c r="F92" s="31">
        <f t="shared" si="3"/>
        <v>214</v>
      </c>
      <c r="G92" s="31">
        <f t="shared" si="3"/>
        <v>278</v>
      </c>
      <c r="H92" s="31">
        <f t="shared" si="3"/>
        <v>237</v>
      </c>
      <c r="I92" s="31">
        <f t="shared" si="3"/>
        <v>178</v>
      </c>
      <c r="J92" s="31">
        <f t="shared" si="3"/>
        <v>176</v>
      </c>
      <c r="K92" s="31">
        <f t="shared" si="3"/>
        <v>196</v>
      </c>
      <c r="L92" s="31">
        <f t="shared" si="3"/>
        <v>245</v>
      </c>
      <c r="M92" s="31">
        <f t="shared" si="3"/>
        <v>212</v>
      </c>
      <c r="N92" s="31">
        <f t="shared" si="3"/>
        <v>233</v>
      </c>
      <c r="O92" s="31">
        <f t="shared" si="3"/>
        <v>189</v>
      </c>
      <c r="P92" s="31">
        <f t="shared" si="3"/>
        <v>289</v>
      </c>
      <c r="Q92" s="31">
        <f t="shared" si="3"/>
        <v>201</v>
      </c>
      <c r="R92" s="31">
        <f t="shared" si="3"/>
        <v>170</v>
      </c>
      <c r="S92" s="31">
        <f t="shared" si="3"/>
        <v>175</v>
      </c>
      <c r="T92" s="31">
        <f t="shared" si="3"/>
        <v>207</v>
      </c>
      <c r="U92" s="31">
        <f t="shared" si="3"/>
        <v>217</v>
      </c>
      <c r="V92" s="31">
        <f t="shared" si="3"/>
        <v>214</v>
      </c>
      <c r="W92" s="31">
        <f t="shared" si="3"/>
        <v>253</v>
      </c>
      <c r="X92" s="31">
        <f t="shared" si="3"/>
        <v>167</v>
      </c>
      <c r="Y92" s="31">
        <f t="shared" si="3"/>
        <v>193</v>
      </c>
      <c r="Z92" s="31">
        <f t="shared" si="3"/>
        <v>196</v>
      </c>
      <c r="AA92" s="31">
        <f t="shared" si="3"/>
        <v>173</v>
      </c>
      <c r="AB92" s="31">
        <f t="shared" si="3"/>
        <v>215</v>
      </c>
      <c r="AC92" s="31">
        <f t="shared" si="3"/>
        <v>176</v>
      </c>
      <c r="AD92" s="31">
        <f t="shared" si="3"/>
        <v>152</v>
      </c>
      <c r="AE92" s="31">
        <f t="shared" si="3"/>
        <v>160</v>
      </c>
      <c r="AF92" s="31">
        <f t="shared" si="3"/>
        <v>129</v>
      </c>
      <c r="AG92" s="31">
        <f t="shared" si="3"/>
        <v>202</v>
      </c>
      <c r="AH92" s="31">
        <f t="shared" si="3"/>
        <v>126</v>
      </c>
      <c r="AI92" s="31">
        <f t="shared" si="3"/>
        <v>142</v>
      </c>
      <c r="AJ92" s="31">
        <f t="shared" si="3"/>
        <v>138</v>
      </c>
      <c r="AK92" s="31">
        <f t="shared" si="3"/>
        <v>183</v>
      </c>
      <c r="AL92" s="31">
        <f t="shared" si="3"/>
        <v>235</v>
      </c>
      <c r="AM92" s="31">
        <f t="shared" si="3"/>
        <v>229</v>
      </c>
      <c r="AN92" s="31">
        <f t="shared" si="3"/>
        <v>205</v>
      </c>
      <c r="AO92" s="31">
        <f t="shared" si="3"/>
        <v>247</v>
      </c>
      <c r="AP92" s="31">
        <f t="shared" si="3"/>
        <v>345</v>
      </c>
      <c r="AQ92" s="31">
        <f t="shared" si="3"/>
        <v>230</v>
      </c>
      <c r="AR92" s="31">
        <f t="shared" si="3"/>
        <v>233</v>
      </c>
      <c r="AS92" s="31">
        <f t="shared" si="3"/>
        <v>212</v>
      </c>
      <c r="AT92" s="31">
        <f t="shared" si="3"/>
        <v>204</v>
      </c>
      <c r="AU92" s="31">
        <f t="shared" si="3"/>
        <v>168</v>
      </c>
      <c r="AV92" s="31">
        <f t="shared" si="3"/>
        <v>141</v>
      </c>
      <c r="AW92" s="31">
        <f t="shared" si="3"/>
        <v>116</v>
      </c>
      <c r="AX92" s="31">
        <f t="shared" si="3"/>
        <v>147</v>
      </c>
      <c r="AY92" s="31">
        <f t="shared" si="3"/>
        <v>189</v>
      </c>
      <c r="AZ92" s="31">
        <f t="shared" si="3"/>
        <v>209</v>
      </c>
      <c r="BA92" s="31">
        <f t="shared" si="3"/>
        <v>297</v>
      </c>
      <c r="BB92" s="31">
        <f t="shared" si="3"/>
        <v>0</v>
      </c>
      <c r="BC92" s="40">
        <f t="shared" si="3"/>
        <v>10692</v>
      </c>
    </row>
    <row r="93" ht="11.25">
      <c r="A93" s="17" t="s">
        <v>35</v>
      </c>
    </row>
    <row r="96" spans="1:56" s="11" customFormat="1" ht="11.25">
      <c r="A96" s="10" t="s">
        <v>54</v>
      </c>
      <c r="B96" s="4"/>
      <c r="C96" s="4"/>
      <c r="D96" s="4"/>
      <c r="E96" s="4"/>
      <c r="F96" s="4"/>
      <c r="G96" s="4"/>
      <c r="H96" s="4"/>
      <c r="Q96" s="128"/>
      <c r="BD96" s="12"/>
    </row>
    <row r="97" ht="12" thickBot="1"/>
    <row r="98" spans="1:57" ht="15.75" customHeight="1" thickBot="1">
      <c r="A98" s="151" t="s">
        <v>0</v>
      </c>
      <c r="B98" s="136" t="s">
        <v>1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8"/>
      <c r="BD98" s="154"/>
      <c r="BE98" s="13"/>
    </row>
    <row r="99" spans="1:57" ht="12" thickBot="1">
      <c r="A99" s="152"/>
      <c r="B99" s="26">
        <v>1</v>
      </c>
      <c r="C99" s="27">
        <v>2</v>
      </c>
      <c r="D99" s="27">
        <v>3</v>
      </c>
      <c r="E99" s="27">
        <v>4</v>
      </c>
      <c r="F99" s="27">
        <v>5</v>
      </c>
      <c r="G99" s="27">
        <v>6</v>
      </c>
      <c r="H99" s="27">
        <v>7</v>
      </c>
      <c r="I99" s="27">
        <v>8</v>
      </c>
      <c r="J99" s="27">
        <v>9</v>
      </c>
      <c r="K99" s="27">
        <v>10</v>
      </c>
      <c r="L99" s="27">
        <v>11</v>
      </c>
      <c r="M99" s="27">
        <v>12</v>
      </c>
      <c r="N99" s="27">
        <v>13</v>
      </c>
      <c r="O99" s="27">
        <v>14</v>
      </c>
      <c r="P99" s="27">
        <v>15</v>
      </c>
      <c r="Q99" s="27">
        <v>16</v>
      </c>
      <c r="R99" s="27">
        <v>17</v>
      </c>
      <c r="S99" s="27">
        <v>18</v>
      </c>
      <c r="T99" s="27">
        <v>19</v>
      </c>
      <c r="U99" s="27">
        <v>20</v>
      </c>
      <c r="V99" s="27">
        <v>21</v>
      </c>
      <c r="W99" s="27">
        <v>22</v>
      </c>
      <c r="X99" s="27">
        <v>23</v>
      </c>
      <c r="Y99" s="27">
        <v>24</v>
      </c>
      <c r="Z99" s="27">
        <v>25</v>
      </c>
      <c r="AA99" s="27">
        <v>26</v>
      </c>
      <c r="AB99" s="27">
        <v>27</v>
      </c>
      <c r="AC99" s="27">
        <v>28</v>
      </c>
      <c r="AD99" s="27">
        <v>29</v>
      </c>
      <c r="AE99" s="27">
        <v>30</v>
      </c>
      <c r="AF99" s="27">
        <v>31</v>
      </c>
      <c r="AG99" s="27">
        <v>32</v>
      </c>
      <c r="AH99" s="27">
        <v>33</v>
      </c>
      <c r="AI99" s="27">
        <v>34</v>
      </c>
      <c r="AJ99" s="27">
        <v>35</v>
      </c>
      <c r="AK99" s="27">
        <v>36</v>
      </c>
      <c r="AL99" s="27">
        <v>37</v>
      </c>
      <c r="AM99" s="27">
        <v>38</v>
      </c>
      <c r="AN99" s="27">
        <v>39</v>
      </c>
      <c r="AO99" s="27">
        <v>40</v>
      </c>
      <c r="AP99" s="27">
        <v>41</v>
      </c>
      <c r="AQ99" s="27">
        <v>42</v>
      </c>
      <c r="AR99" s="27">
        <v>43</v>
      </c>
      <c r="AS99" s="27">
        <v>44</v>
      </c>
      <c r="AT99" s="27">
        <v>45</v>
      </c>
      <c r="AU99" s="27">
        <v>46</v>
      </c>
      <c r="AV99" s="27">
        <v>47</v>
      </c>
      <c r="AW99" s="27">
        <v>48</v>
      </c>
      <c r="AX99" s="27">
        <v>49</v>
      </c>
      <c r="AY99" s="27">
        <v>50</v>
      </c>
      <c r="AZ99" s="27">
        <v>51</v>
      </c>
      <c r="BA99" s="27">
        <v>52</v>
      </c>
      <c r="BB99" s="32">
        <v>53</v>
      </c>
      <c r="BC99" s="36" t="s">
        <v>2</v>
      </c>
      <c r="BE99" s="13"/>
    </row>
    <row r="100" spans="1:57" ht="15.75" customHeight="1">
      <c r="A100" s="97" t="s">
        <v>3</v>
      </c>
      <c r="B100" s="83" t="s">
        <v>4</v>
      </c>
      <c r="C100" s="25" t="s">
        <v>4</v>
      </c>
      <c r="D100" s="25" t="s">
        <v>4</v>
      </c>
      <c r="E100" s="25" t="s">
        <v>4</v>
      </c>
      <c r="F100" s="25" t="s">
        <v>4</v>
      </c>
      <c r="G100" s="25" t="s">
        <v>4</v>
      </c>
      <c r="H100" s="25" t="s">
        <v>4</v>
      </c>
      <c r="I100" s="25" t="s">
        <v>4</v>
      </c>
      <c r="J100" s="25" t="s">
        <v>4</v>
      </c>
      <c r="K100" s="25" t="s">
        <v>4</v>
      </c>
      <c r="L100" s="25" t="s">
        <v>4</v>
      </c>
      <c r="M100" s="25" t="s">
        <v>4</v>
      </c>
      <c r="N100" s="25" t="s">
        <v>4</v>
      </c>
      <c r="O100" s="25" t="s">
        <v>4</v>
      </c>
      <c r="P100" s="25" t="s">
        <v>4</v>
      </c>
      <c r="Q100" s="25" t="s">
        <v>4</v>
      </c>
      <c r="R100" s="25" t="s">
        <v>4</v>
      </c>
      <c r="S100" s="25" t="s">
        <v>4</v>
      </c>
      <c r="T100" s="25" t="s">
        <v>4</v>
      </c>
      <c r="U100" s="25" t="s">
        <v>4</v>
      </c>
      <c r="V100" s="25" t="s">
        <v>4</v>
      </c>
      <c r="W100" s="25" t="s">
        <v>4</v>
      </c>
      <c r="X100" s="25" t="s">
        <v>4</v>
      </c>
      <c r="Y100" s="25" t="s">
        <v>4</v>
      </c>
      <c r="Z100" s="25" t="s">
        <v>4</v>
      </c>
      <c r="AA100" s="25" t="s">
        <v>4</v>
      </c>
      <c r="AB100" s="25" t="s">
        <v>4</v>
      </c>
      <c r="AC100" s="25" t="s">
        <v>4</v>
      </c>
      <c r="AD100" s="25" t="s">
        <v>4</v>
      </c>
      <c r="AE100" s="25" t="s">
        <v>4</v>
      </c>
      <c r="AF100" s="25" t="s">
        <v>4</v>
      </c>
      <c r="AG100" s="25" t="s">
        <v>4</v>
      </c>
      <c r="AH100" s="25" t="s">
        <v>4</v>
      </c>
      <c r="AI100" s="25" t="s">
        <v>4</v>
      </c>
      <c r="AJ100" s="25" t="s">
        <v>4</v>
      </c>
      <c r="AK100" s="25" t="s">
        <v>4</v>
      </c>
      <c r="AL100" s="25" t="s">
        <v>4</v>
      </c>
      <c r="AM100" s="25" t="s">
        <v>4</v>
      </c>
      <c r="AN100" s="25" t="s">
        <v>4</v>
      </c>
      <c r="AO100" s="25" t="s">
        <v>4</v>
      </c>
      <c r="AP100" s="25">
        <v>1</v>
      </c>
      <c r="AQ100" s="25" t="s">
        <v>4</v>
      </c>
      <c r="AR100" s="25" t="s">
        <v>4</v>
      </c>
      <c r="AS100" s="25" t="s">
        <v>4</v>
      </c>
      <c r="AT100" s="25" t="s">
        <v>4</v>
      </c>
      <c r="AU100" s="25" t="s">
        <v>4</v>
      </c>
      <c r="AV100" s="25" t="s">
        <v>4</v>
      </c>
      <c r="AW100" s="25" t="s">
        <v>4</v>
      </c>
      <c r="AX100" s="25" t="s">
        <v>4</v>
      </c>
      <c r="AY100" s="25" t="s">
        <v>4</v>
      </c>
      <c r="AZ100" s="25" t="s">
        <v>4</v>
      </c>
      <c r="BA100" s="25" t="s">
        <v>4</v>
      </c>
      <c r="BB100" s="33" t="s">
        <v>4</v>
      </c>
      <c r="BC100" s="37">
        <f>SUM(B100:BB100)</f>
        <v>1</v>
      </c>
      <c r="BE100" s="13"/>
    </row>
    <row r="101" spans="1:57" ht="15.75" customHeight="1">
      <c r="A101" s="21" t="s">
        <v>5</v>
      </c>
      <c r="B101" s="83" t="s">
        <v>4</v>
      </c>
      <c r="C101" s="14" t="s">
        <v>4</v>
      </c>
      <c r="D101" s="14" t="s">
        <v>4</v>
      </c>
      <c r="E101" s="14" t="s">
        <v>4</v>
      </c>
      <c r="F101" s="14" t="s">
        <v>4</v>
      </c>
      <c r="G101" s="14" t="s">
        <v>4</v>
      </c>
      <c r="H101" s="14" t="s">
        <v>4</v>
      </c>
      <c r="I101" s="14" t="s">
        <v>4</v>
      </c>
      <c r="J101" s="14" t="s">
        <v>4</v>
      </c>
      <c r="K101" s="14" t="s">
        <v>4</v>
      </c>
      <c r="L101" s="14" t="s">
        <v>4</v>
      </c>
      <c r="M101" s="14" t="s">
        <v>4</v>
      </c>
      <c r="N101" s="14" t="s">
        <v>4</v>
      </c>
      <c r="O101" s="14" t="s">
        <v>4</v>
      </c>
      <c r="P101" s="14" t="s">
        <v>4</v>
      </c>
      <c r="Q101" s="14" t="s">
        <v>4</v>
      </c>
      <c r="R101" s="14" t="s">
        <v>4</v>
      </c>
      <c r="S101" s="14" t="s">
        <v>4</v>
      </c>
      <c r="T101" s="14" t="s">
        <v>4</v>
      </c>
      <c r="U101" s="14" t="s">
        <v>4</v>
      </c>
      <c r="V101" s="14" t="s">
        <v>4</v>
      </c>
      <c r="W101" s="14" t="s">
        <v>4</v>
      </c>
      <c r="X101" s="14" t="s">
        <v>4</v>
      </c>
      <c r="Y101" s="14" t="s">
        <v>4</v>
      </c>
      <c r="Z101" s="14" t="s">
        <v>4</v>
      </c>
      <c r="AA101" s="14" t="s">
        <v>4</v>
      </c>
      <c r="AB101" s="14" t="s">
        <v>4</v>
      </c>
      <c r="AC101" s="14" t="s">
        <v>4</v>
      </c>
      <c r="AD101" s="14" t="s">
        <v>4</v>
      </c>
      <c r="AE101" s="14" t="s">
        <v>4</v>
      </c>
      <c r="AF101" s="14" t="s">
        <v>4</v>
      </c>
      <c r="AG101" s="14" t="s">
        <v>4</v>
      </c>
      <c r="AH101" s="14" t="s">
        <v>4</v>
      </c>
      <c r="AI101" s="14" t="s">
        <v>4</v>
      </c>
      <c r="AJ101" s="14" t="s">
        <v>4</v>
      </c>
      <c r="AK101" s="14" t="s">
        <v>4</v>
      </c>
      <c r="AL101" s="14" t="s">
        <v>4</v>
      </c>
      <c r="AM101" s="14" t="s">
        <v>4</v>
      </c>
      <c r="AN101" s="14" t="s">
        <v>4</v>
      </c>
      <c r="AO101" s="14" t="s">
        <v>4</v>
      </c>
      <c r="AP101" s="14" t="s">
        <v>4</v>
      </c>
      <c r="AQ101" s="14" t="s">
        <v>4</v>
      </c>
      <c r="AR101" s="25" t="s">
        <v>4</v>
      </c>
      <c r="AS101" s="25" t="s">
        <v>4</v>
      </c>
      <c r="AT101" s="25" t="s">
        <v>4</v>
      </c>
      <c r="AU101" s="25" t="s">
        <v>4</v>
      </c>
      <c r="AV101" s="25" t="s">
        <v>4</v>
      </c>
      <c r="AW101" s="25" t="s">
        <v>4</v>
      </c>
      <c r="AX101" s="25" t="s">
        <v>4</v>
      </c>
      <c r="AY101" s="25" t="s">
        <v>4</v>
      </c>
      <c r="AZ101" s="25" t="s">
        <v>4</v>
      </c>
      <c r="BA101" s="25" t="s">
        <v>4</v>
      </c>
      <c r="BB101" s="34" t="s">
        <v>4</v>
      </c>
      <c r="BC101" s="37">
        <f>SUM(B101:BB101)</f>
        <v>0</v>
      </c>
      <c r="BE101" s="13"/>
    </row>
    <row r="102" spans="1:57" ht="15.75" customHeight="1">
      <c r="A102" s="21" t="s">
        <v>6</v>
      </c>
      <c r="B102" s="83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 t="s">
        <v>4</v>
      </c>
      <c r="J102" s="14" t="s">
        <v>4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 t="s">
        <v>4</v>
      </c>
      <c r="U102" s="14" t="s">
        <v>4</v>
      </c>
      <c r="V102" s="14" t="s">
        <v>4</v>
      </c>
      <c r="W102" s="14" t="s">
        <v>4</v>
      </c>
      <c r="X102" s="14">
        <v>1</v>
      </c>
      <c r="Y102" s="14" t="s">
        <v>4</v>
      </c>
      <c r="Z102" s="14" t="s">
        <v>4</v>
      </c>
      <c r="AA102" s="14" t="s">
        <v>4</v>
      </c>
      <c r="AB102" s="14" t="s">
        <v>4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 t="s">
        <v>4</v>
      </c>
      <c r="AH102" s="14" t="s">
        <v>4</v>
      </c>
      <c r="AI102" s="14" t="s">
        <v>4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 t="s">
        <v>4</v>
      </c>
      <c r="AP102" s="14" t="s">
        <v>4</v>
      </c>
      <c r="AQ102" s="14" t="s">
        <v>4</v>
      </c>
      <c r="AR102" s="25" t="s">
        <v>4</v>
      </c>
      <c r="AS102" s="25" t="s">
        <v>4</v>
      </c>
      <c r="AT102" s="25" t="s">
        <v>4</v>
      </c>
      <c r="AU102" s="25" t="s">
        <v>4</v>
      </c>
      <c r="AV102" s="25" t="s">
        <v>4</v>
      </c>
      <c r="AW102" s="25" t="s">
        <v>4</v>
      </c>
      <c r="AX102" s="25" t="s">
        <v>4</v>
      </c>
      <c r="AY102" s="25" t="s">
        <v>4</v>
      </c>
      <c r="AZ102" s="25" t="s">
        <v>4</v>
      </c>
      <c r="BA102" s="25" t="s">
        <v>4</v>
      </c>
      <c r="BB102" s="34" t="s">
        <v>4</v>
      </c>
      <c r="BC102" s="37">
        <f>SUM(B102:BB102)</f>
        <v>1</v>
      </c>
      <c r="BE102" s="13"/>
    </row>
    <row r="103" spans="1:57" ht="15.75" customHeight="1" thickBot="1">
      <c r="A103" s="22" t="s">
        <v>7</v>
      </c>
      <c r="B103" s="83" t="s">
        <v>4</v>
      </c>
      <c r="C103" s="29" t="s">
        <v>4</v>
      </c>
      <c r="D103" s="29" t="s">
        <v>4</v>
      </c>
      <c r="E103" s="29" t="s">
        <v>4</v>
      </c>
      <c r="F103" s="29" t="s">
        <v>4</v>
      </c>
      <c r="G103" s="29" t="s">
        <v>4</v>
      </c>
      <c r="H103" s="29" t="s">
        <v>4</v>
      </c>
      <c r="I103" s="29" t="s">
        <v>4</v>
      </c>
      <c r="J103" s="29" t="s">
        <v>4</v>
      </c>
      <c r="K103" s="29" t="s">
        <v>4</v>
      </c>
      <c r="L103" s="29" t="s">
        <v>4</v>
      </c>
      <c r="M103" s="29" t="s">
        <v>4</v>
      </c>
      <c r="N103" s="29" t="s">
        <v>4</v>
      </c>
      <c r="O103" s="29" t="s">
        <v>4</v>
      </c>
      <c r="P103" s="29" t="s">
        <v>4</v>
      </c>
      <c r="Q103" s="29" t="s">
        <v>4</v>
      </c>
      <c r="R103" s="29" t="s">
        <v>4</v>
      </c>
      <c r="S103" s="29" t="s">
        <v>4</v>
      </c>
      <c r="T103" s="29" t="s">
        <v>4</v>
      </c>
      <c r="U103" s="29" t="s">
        <v>4</v>
      </c>
      <c r="V103" s="29" t="s">
        <v>4</v>
      </c>
      <c r="W103" s="29" t="s">
        <v>4</v>
      </c>
      <c r="X103" s="29" t="s">
        <v>4</v>
      </c>
      <c r="Y103" s="29" t="s">
        <v>4</v>
      </c>
      <c r="Z103" s="29" t="s">
        <v>4</v>
      </c>
      <c r="AA103" s="29" t="s">
        <v>4</v>
      </c>
      <c r="AB103" s="29" t="s">
        <v>4</v>
      </c>
      <c r="AC103" s="29" t="s">
        <v>4</v>
      </c>
      <c r="AD103" s="29" t="s">
        <v>4</v>
      </c>
      <c r="AE103" s="29" t="s">
        <v>4</v>
      </c>
      <c r="AF103" s="29" t="s">
        <v>4</v>
      </c>
      <c r="AG103" s="29" t="s">
        <v>4</v>
      </c>
      <c r="AH103" s="29" t="s">
        <v>4</v>
      </c>
      <c r="AI103" s="29" t="s">
        <v>4</v>
      </c>
      <c r="AJ103" s="29" t="s">
        <v>4</v>
      </c>
      <c r="AK103" s="29" t="s">
        <v>4</v>
      </c>
      <c r="AL103" s="29" t="s">
        <v>4</v>
      </c>
      <c r="AM103" s="29" t="s">
        <v>4</v>
      </c>
      <c r="AN103" s="29" t="s">
        <v>4</v>
      </c>
      <c r="AO103" s="29" t="s">
        <v>4</v>
      </c>
      <c r="AP103" s="29" t="s">
        <v>4</v>
      </c>
      <c r="AQ103" s="29" t="s">
        <v>4</v>
      </c>
      <c r="AR103" s="25" t="s">
        <v>4</v>
      </c>
      <c r="AS103" s="25" t="s">
        <v>4</v>
      </c>
      <c r="AT103" s="25" t="s">
        <v>4</v>
      </c>
      <c r="AU103" s="25" t="s">
        <v>4</v>
      </c>
      <c r="AV103" s="25" t="s">
        <v>4</v>
      </c>
      <c r="AW103" s="25" t="s">
        <v>4</v>
      </c>
      <c r="AX103" s="25" t="s">
        <v>4</v>
      </c>
      <c r="AY103" s="25" t="s">
        <v>4</v>
      </c>
      <c r="AZ103" s="25" t="s">
        <v>4</v>
      </c>
      <c r="BA103" s="25" t="s">
        <v>4</v>
      </c>
      <c r="BB103" s="35" t="s">
        <v>4</v>
      </c>
      <c r="BC103" s="37">
        <f>SUM(B103:BB103)</f>
        <v>0</v>
      </c>
      <c r="BD103" s="15"/>
      <c r="BE103" s="16"/>
    </row>
    <row r="104" spans="1:55" ht="12" thickBot="1">
      <c r="A104" s="23" t="s">
        <v>36</v>
      </c>
      <c r="B104" s="31">
        <f aca="true" t="shared" si="4" ref="B104:M104">SUM(B100:B103)</f>
        <v>0</v>
      </c>
      <c r="C104" s="31">
        <f t="shared" si="4"/>
        <v>0</v>
      </c>
      <c r="D104" s="31">
        <f t="shared" si="4"/>
        <v>0</v>
      </c>
      <c r="E104" s="31">
        <f t="shared" si="4"/>
        <v>0</v>
      </c>
      <c r="F104" s="31">
        <f t="shared" si="4"/>
        <v>0</v>
      </c>
      <c r="G104" s="31">
        <f t="shared" si="4"/>
        <v>0</v>
      </c>
      <c r="H104" s="31">
        <f t="shared" si="4"/>
        <v>0</v>
      </c>
      <c r="I104" s="31">
        <f t="shared" si="4"/>
        <v>0</v>
      </c>
      <c r="J104" s="31">
        <f t="shared" si="4"/>
        <v>0</v>
      </c>
      <c r="K104" s="31">
        <f t="shared" si="4"/>
        <v>0</v>
      </c>
      <c r="L104" s="31">
        <f t="shared" si="4"/>
        <v>0</v>
      </c>
      <c r="M104" s="31">
        <f t="shared" si="4"/>
        <v>0</v>
      </c>
      <c r="N104" s="31">
        <f aca="true" t="shared" si="5" ref="N104:BC104">SUM(N100:N103)</f>
        <v>0</v>
      </c>
      <c r="O104" s="31">
        <f t="shared" si="5"/>
        <v>0</v>
      </c>
      <c r="P104" s="31">
        <f t="shared" si="5"/>
        <v>0</v>
      </c>
      <c r="Q104" s="31">
        <f t="shared" si="5"/>
        <v>0</v>
      </c>
      <c r="R104" s="31">
        <f t="shared" si="5"/>
        <v>0</v>
      </c>
      <c r="S104" s="31">
        <f t="shared" si="5"/>
        <v>0</v>
      </c>
      <c r="T104" s="31">
        <f t="shared" si="5"/>
        <v>0</v>
      </c>
      <c r="U104" s="31">
        <f t="shared" si="5"/>
        <v>0</v>
      </c>
      <c r="V104" s="31">
        <f t="shared" si="5"/>
        <v>0</v>
      </c>
      <c r="W104" s="31">
        <f t="shared" si="5"/>
        <v>0</v>
      </c>
      <c r="X104" s="31">
        <f t="shared" si="5"/>
        <v>1</v>
      </c>
      <c r="Y104" s="31">
        <f t="shared" si="5"/>
        <v>0</v>
      </c>
      <c r="Z104" s="31">
        <f t="shared" si="5"/>
        <v>0</v>
      </c>
      <c r="AA104" s="31">
        <f t="shared" si="5"/>
        <v>0</v>
      </c>
      <c r="AB104" s="31">
        <f t="shared" si="5"/>
        <v>0</v>
      </c>
      <c r="AC104" s="31">
        <f t="shared" si="5"/>
        <v>0</v>
      </c>
      <c r="AD104" s="31">
        <f t="shared" si="5"/>
        <v>0</v>
      </c>
      <c r="AE104" s="31">
        <f t="shared" si="5"/>
        <v>0</v>
      </c>
      <c r="AF104" s="31">
        <f t="shared" si="5"/>
        <v>0</v>
      </c>
      <c r="AG104" s="31">
        <f t="shared" si="5"/>
        <v>0</v>
      </c>
      <c r="AH104" s="31">
        <f t="shared" si="5"/>
        <v>0</v>
      </c>
      <c r="AI104" s="31">
        <f t="shared" si="5"/>
        <v>0</v>
      </c>
      <c r="AJ104" s="31">
        <f t="shared" si="5"/>
        <v>0</v>
      </c>
      <c r="AK104" s="31">
        <f t="shared" si="5"/>
        <v>0</v>
      </c>
      <c r="AL104" s="31">
        <f t="shared" si="5"/>
        <v>0</v>
      </c>
      <c r="AM104" s="31">
        <f t="shared" si="5"/>
        <v>0</v>
      </c>
      <c r="AN104" s="31">
        <f t="shared" si="5"/>
        <v>0</v>
      </c>
      <c r="AO104" s="31">
        <f t="shared" si="5"/>
        <v>0</v>
      </c>
      <c r="AP104" s="31">
        <f t="shared" si="5"/>
        <v>1</v>
      </c>
      <c r="AQ104" s="31">
        <f t="shared" si="5"/>
        <v>0</v>
      </c>
      <c r="AR104" s="31">
        <f t="shared" si="5"/>
        <v>0</v>
      </c>
      <c r="AS104" s="31">
        <f t="shared" si="5"/>
        <v>0</v>
      </c>
      <c r="AT104" s="31">
        <f t="shared" si="5"/>
        <v>0</v>
      </c>
      <c r="AU104" s="31">
        <f t="shared" si="5"/>
        <v>0</v>
      </c>
      <c r="AV104" s="31">
        <f t="shared" si="5"/>
        <v>0</v>
      </c>
      <c r="AW104" s="31">
        <f t="shared" si="5"/>
        <v>0</v>
      </c>
      <c r="AX104" s="31">
        <f t="shared" si="5"/>
        <v>0</v>
      </c>
      <c r="AY104" s="31">
        <f t="shared" si="5"/>
        <v>0</v>
      </c>
      <c r="AZ104" s="31">
        <f t="shared" si="5"/>
        <v>0</v>
      </c>
      <c r="BA104" s="31">
        <f t="shared" si="5"/>
        <v>0</v>
      </c>
      <c r="BB104" s="31">
        <f t="shared" si="5"/>
        <v>0</v>
      </c>
      <c r="BC104" s="40">
        <f t="shared" si="5"/>
        <v>2</v>
      </c>
    </row>
    <row r="105" ht="11.25">
      <c r="A105" s="17" t="s">
        <v>35</v>
      </c>
    </row>
    <row r="106" ht="11.25">
      <c r="A106" s="17"/>
    </row>
    <row r="107" ht="11.25">
      <c r="A107" s="17"/>
    </row>
    <row r="108" ht="11.25">
      <c r="A108" s="17"/>
    </row>
    <row r="109" spans="1:9" ht="11.25">
      <c r="A109" s="10" t="s">
        <v>53</v>
      </c>
      <c r="B109" s="4"/>
      <c r="C109" s="4"/>
      <c r="D109" s="4"/>
      <c r="E109" s="4"/>
      <c r="F109" s="4"/>
      <c r="G109" s="4"/>
      <c r="H109" s="4"/>
      <c r="I109" s="4"/>
    </row>
    <row r="110" ht="12" thickBot="1"/>
    <row r="111" spans="1:2" ht="57" thickBot="1">
      <c r="A111" s="71" t="s">
        <v>0</v>
      </c>
      <c r="B111" s="71" t="s">
        <v>23</v>
      </c>
    </row>
    <row r="112" spans="1:2" ht="11.25">
      <c r="A112" s="74" t="s">
        <v>3</v>
      </c>
      <c r="B112" s="91">
        <v>14</v>
      </c>
    </row>
    <row r="113" spans="1:2" ht="11.25">
      <c r="A113" s="75" t="s">
        <v>5</v>
      </c>
      <c r="B113" s="92">
        <v>7</v>
      </c>
    </row>
    <row r="114" spans="1:2" ht="11.25">
      <c r="A114" s="75" t="s">
        <v>6</v>
      </c>
      <c r="B114" s="92">
        <v>29</v>
      </c>
    </row>
    <row r="115" spans="1:2" ht="12" thickBot="1">
      <c r="A115" s="75" t="s">
        <v>7</v>
      </c>
      <c r="B115" s="93">
        <v>24</v>
      </c>
    </row>
    <row r="116" spans="1:2" ht="12" thickBot="1">
      <c r="A116" s="76" t="s">
        <v>36</v>
      </c>
      <c r="B116" s="73">
        <f>SUM(B112:B115)</f>
        <v>74</v>
      </c>
    </row>
    <row r="117" ht="11.25">
      <c r="A117" s="17" t="s">
        <v>35</v>
      </c>
    </row>
    <row r="120" spans="1:56" s="11" customFormat="1" ht="11.25">
      <c r="A120" s="10" t="s">
        <v>52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Q120" s="128"/>
      <c r="BD120" s="12"/>
    </row>
    <row r="121" ht="12" thickBot="1"/>
    <row r="122" spans="1:6" ht="23.25" thickBot="1">
      <c r="A122" s="77" t="s">
        <v>19</v>
      </c>
      <c r="B122" s="71" t="s">
        <v>24</v>
      </c>
      <c r="C122" s="68" t="s">
        <v>25</v>
      </c>
      <c r="D122" s="71" t="s">
        <v>22</v>
      </c>
      <c r="E122" s="141" t="s">
        <v>26</v>
      </c>
      <c r="F122" s="143"/>
    </row>
    <row r="123" spans="1:6" ht="11.25">
      <c r="A123" s="78">
        <v>1</v>
      </c>
      <c r="B123" s="60" t="s">
        <v>4</v>
      </c>
      <c r="C123" s="80" t="s">
        <v>4</v>
      </c>
      <c r="D123" s="60" t="s">
        <v>4</v>
      </c>
      <c r="E123" s="81" t="s">
        <v>4</v>
      </c>
      <c r="F123" s="82"/>
    </row>
    <row r="124" spans="1:6" ht="11.25">
      <c r="A124" s="79">
        <v>2</v>
      </c>
      <c r="B124" s="42" t="s">
        <v>4</v>
      </c>
      <c r="C124" s="79" t="s">
        <v>4</v>
      </c>
      <c r="D124" s="42" t="s">
        <v>4</v>
      </c>
      <c r="E124" s="83" t="s">
        <v>4</v>
      </c>
      <c r="F124" s="82"/>
    </row>
    <row r="125" spans="1:6" ht="11.25">
      <c r="A125" s="79">
        <v>3</v>
      </c>
      <c r="B125" s="42" t="s">
        <v>4</v>
      </c>
      <c r="C125" s="79" t="s">
        <v>4</v>
      </c>
      <c r="D125" s="42" t="s">
        <v>4</v>
      </c>
      <c r="E125" s="83" t="s">
        <v>4</v>
      </c>
      <c r="F125" s="82"/>
    </row>
    <row r="126" spans="1:6" ht="11.25">
      <c r="A126" s="79">
        <v>4</v>
      </c>
      <c r="B126" s="42" t="s">
        <v>4</v>
      </c>
      <c r="C126" s="79" t="s">
        <v>4</v>
      </c>
      <c r="D126" s="42" t="s">
        <v>4</v>
      </c>
      <c r="E126" s="83" t="s">
        <v>4</v>
      </c>
      <c r="F126" s="82"/>
    </row>
    <row r="127" spans="1:6" ht="11.25">
      <c r="A127" s="79">
        <v>5</v>
      </c>
      <c r="B127" s="42" t="s">
        <v>4</v>
      </c>
      <c r="C127" s="79" t="s">
        <v>4</v>
      </c>
      <c r="D127" s="42" t="s">
        <v>4</v>
      </c>
      <c r="E127" s="83" t="s">
        <v>4</v>
      </c>
      <c r="F127" s="82"/>
    </row>
    <row r="128" spans="1:6" ht="11.25">
      <c r="A128" s="79">
        <v>6</v>
      </c>
      <c r="B128" s="42" t="s">
        <v>4</v>
      </c>
      <c r="C128" s="79" t="s">
        <v>4</v>
      </c>
      <c r="D128" s="42" t="s">
        <v>4</v>
      </c>
      <c r="E128" s="83" t="s">
        <v>4</v>
      </c>
      <c r="F128" s="82"/>
    </row>
    <row r="129" spans="1:6" ht="11.25">
      <c r="A129" s="79">
        <v>7</v>
      </c>
      <c r="B129" s="42" t="s">
        <v>4</v>
      </c>
      <c r="C129" s="79" t="s">
        <v>4</v>
      </c>
      <c r="D129" s="42" t="s">
        <v>4</v>
      </c>
      <c r="E129" s="83" t="s">
        <v>4</v>
      </c>
      <c r="F129" s="82"/>
    </row>
    <row r="130" spans="1:6" ht="11.25">
      <c r="A130" s="79">
        <v>8</v>
      </c>
      <c r="B130" s="42" t="s">
        <v>4</v>
      </c>
      <c r="C130" s="79" t="s">
        <v>4</v>
      </c>
      <c r="D130" s="42" t="s">
        <v>4</v>
      </c>
      <c r="E130" s="83" t="s">
        <v>4</v>
      </c>
      <c r="F130" s="82"/>
    </row>
    <row r="131" spans="1:6" ht="11.25">
      <c r="A131" s="79">
        <v>9</v>
      </c>
      <c r="B131" s="42" t="s">
        <v>4</v>
      </c>
      <c r="C131" s="79" t="s">
        <v>4</v>
      </c>
      <c r="D131" s="42" t="s">
        <v>4</v>
      </c>
      <c r="E131" s="83" t="s">
        <v>4</v>
      </c>
      <c r="F131" s="82"/>
    </row>
    <row r="132" spans="1:6" ht="11.25">
      <c r="A132" s="79">
        <v>10</v>
      </c>
      <c r="B132" s="42" t="s">
        <v>4</v>
      </c>
      <c r="C132" s="79" t="s">
        <v>4</v>
      </c>
      <c r="D132" s="42" t="s">
        <v>4</v>
      </c>
      <c r="E132" s="83" t="s">
        <v>4</v>
      </c>
      <c r="F132" s="82"/>
    </row>
    <row r="133" spans="1:6" ht="11.25">
      <c r="A133" s="79">
        <v>11</v>
      </c>
      <c r="B133" s="42" t="s">
        <v>4</v>
      </c>
      <c r="C133" s="79" t="s">
        <v>4</v>
      </c>
      <c r="D133" s="42" t="s">
        <v>4</v>
      </c>
      <c r="E133" s="83" t="s">
        <v>4</v>
      </c>
      <c r="F133" s="82"/>
    </row>
    <row r="134" spans="1:6" ht="11.25">
      <c r="A134" s="79">
        <v>12</v>
      </c>
      <c r="B134" s="42" t="s">
        <v>4</v>
      </c>
      <c r="C134" s="79" t="s">
        <v>4</v>
      </c>
      <c r="D134" s="42" t="s">
        <v>4</v>
      </c>
      <c r="E134" s="83" t="s">
        <v>4</v>
      </c>
      <c r="F134" s="82"/>
    </row>
    <row r="135" spans="1:6" ht="11.25">
      <c r="A135" s="79">
        <v>13</v>
      </c>
      <c r="B135" s="42" t="s">
        <v>4</v>
      </c>
      <c r="C135" s="79" t="s">
        <v>4</v>
      </c>
      <c r="D135" s="42" t="s">
        <v>4</v>
      </c>
      <c r="E135" s="83" t="s">
        <v>4</v>
      </c>
      <c r="F135" s="82"/>
    </row>
    <row r="136" spans="1:6" ht="11.25">
      <c r="A136" s="79">
        <v>14</v>
      </c>
      <c r="B136" s="42" t="s">
        <v>4</v>
      </c>
      <c r="C136" s="79" t="s">
        <v>4</v>
      </c>
      <c r="D136" s="42" t="s">
        <v>4</v>
      </c>
      <c r="E136" s="83" t="s">
        <v>4</v>
      </c>
      <c r="F136" s="82"/>
    </row>
    <row r="137" spans="1:6" ht="11.25">
      <c r="A137" s="79">
        <v>15</v>
      </c>
      <c r="B137" s="42" t="s">
        <v>4</v>
      </c>
      <c r="C137" s="79" t="s">
        <v>4</v>
      </c>
      <c r="D137" s="42" t="s">
        <v>4</v>
      </c>
      <c r="E137" s="83" t="s">
        <v>4</v>
      </c>
      <c r="F137" s="82"/>
    </row>
    <row r="138" spans="1:6" ht="11.25">
      <c r="A138" s="79">
        <v>16</v>
      </c>
      <c r="B138" s="42" t="s">
        <v>4</v>
      </c>
      <c r="C138" s="79" t="s">
        <v>4</v>
      </c>
      <c r="D138" s="42" t="s">
        <v>4</v>
      </c>
      <c r="E138" s="83" t="s">
        <v>4</v>
      </c>
      <c r="F138" s="82"/>
    </row>
    <row r="139" spans="1:6" ht="11.25">
      <c r="A139" s="79">
        <v>17</v>
      </c>
      <c r="B139" s="42" t="s">
        <v>4</v>
      </c>
      <c r="C139" s="79" t="s">
        <v>4</v>
      </c>
      <c r="D139" s="42" t="s">
        <v>4</v>
      </c>
      <c r="E139" s="83" t="s">
        <v>4</v>
      </c>
      <c r="F139" s="82"/>
    </row>
    <row r="140" spans="1:6" ht="11.25">
      <c r="A140" s="79">
        <v>18</v>
      </c>
      <c r="B140" s="42" t="s">
        <v>4</v>
      </c>
      <c r="C140" s="79" t="s">
        <v>4</v>
      </c>
      <c r="D140" s="42" t="s">
        <v>4</v>
      </c>
      <c r="E140" s="83" t="s">
        <v>4</v>
      </c>
      <c r="F140" s="82"/>
    </row>
    <row r="141" spans="1:6" ht="11.25">
      <c r="A141" s="79">
        <v>19</v>
      </c>
      <c r="B141" s="42" t="s">
        <v>4</v>
      </c>
      <c r="C141" s="79" t="s">
        <v>4</v>
      </c>
      <c r="D141" s="42" t="s">
        <v>4</v>
      </c>
      <c r="E141" s="83" t="s">
        <v>4</v>
      </c>
      <c r="F141" s="82"/>
    </row>
    <row r="142" spans="1:6" ht="11.25">
      <c r="A142" s="79">
        <v>20</v>
      </c>
      <c r="B142" s="42" t="s">
        <v>4</v>
      </c>
      <c r="C142" s="79" t="s">
        <v>4</v>
      </c>
      <c r="D142" s="42" t="s">
        <v>4</v>
      </c>
      <c r="E142" s="83" t="s">
        <v>4</v>
      </c>
      <c r="F142" s="82"/>
    </row>
    <row r="143" spans="1:6" ht="11.25">
      <c r="A143" s="79">
        <v>21</v>
      </c>
      <c r="B143" s="42" t="s">
        <v>4</v>
      </c>
      <c r="C143" s="79" t="s">
        <v>4</v>
      </c>
      <c r="D143" s="42" t="s">
        <v>4</v>
      </c>
      <c r="E143" s="83" t="s">
        <v>4</v>
      </c>
      <c r="F143" s="82"/>
    </row>
    <row r="144" spans="1:6" ht="11.25">
      <c r="A144" s="79">
        <v>22</v>
      </c>
      <c r="B144" s="42" t="s">
        <v>4</v>
      </c>
      <c r="C144" s="79" t="s">
        <v>4</v>
      </c>
      <c r="D144" s="42" t="s">
        <v>4</v>
      </c>
      <c r="E144" s="83" t="s">
        <v>4</v>
      </c>
      <c r="F144" s="82"/>
    </row>
    <row r="145" spans="1:6" ht="11.25">
      <c r="A145" s="79">
        <v>23</v>
      </c>
      <c r="B145" s="42">
        <v>1</v>
      </c>
      <c r="C145" s="79">
        <v>0</v>
      </c>
      <c r="D145" s="42">
        <v>0</v>
      </c>
      <c r="E145" s="83">
        <v>0</v>
      </c>
      <c r="F145" s="82"/>
    </row>
    <row r="146" spans="1:6" ht="11.25">
      <c r="A146" s="79">
        <v>24</v>
      </c>
      <c r="B146" s="42" t="s">
        <v>4</v>
      </c>
      <c r="C146" s="79" t="s">
        <v>4</v>
      </c>
      <c r="D146" s="42" t="s">
        <v>4</v>
      </c>
      <c r="E146" s="83" t="s">
        <v>4</v>
      </c>
      <c r="F146" s="82"/>
    </row>
    <row r="147" spans="1:6" ht="11.25">
      <c r="A147" s="79">
        <v>25</v>
      </c>
      <c r="B147" s="42" t="s">
        <v>4</v>
      </c>
      <c r="C147" s="79" t="s">
        <v>4</v>
      </c>
      <c r="D147" s="42" t="s">
        <v>4</v>
      </c>
      <c r="E147" s="83" t="s">
        <v>4</v>
      </c>
      <c r="F147" s="82"/>
    </row>
    <row r="148" spans="1:6" ht="11.25">
      <c r="A148" s="79">
        <v>26</v>
      </c>
      <c r="B148" s="42" t="s">
        <v>4</v>
      </c>
      <c r="C148" s="79" t="s">
        <v>4</v>
      </c>
      <c r="D148" s="42" t="s">
        <v>4</v>
      </c>
      <c r="E148" s="83" t="s">
        <v>4</v>
      </c>
      <c r="F148" s="84"/>
    </row>
    <row r="149" spans="1:6" ht="11.25">
      <c r="A149" s="79">
        <v>27</v>
      </c>
      <c r="B149" s="42" t="s">
        <v>4</v>
      </c>
      <c r="C149" s="79" t="s">
        <v>4</v>
      </c>
      <c r="D149" s="42" t="s">
        <v>4</v>
      </c>
      <c r="E149" s="83" t="s">
        <v>4</v>
      </c>
      <c r="F149" s="82"/>
    </row>
    <row r="150" spans="1:6" ht="11.25">
      <c r="A150" s="79">
        <v>28</v>
      </c>
      <c r="B150" s="42" t="s">
        <v>4</v>
      </c>
      <c r="C150" s="79" t="s">
        <v>4</v>
      </c>
      <c r="D150" s="42" t="s">
        <v>4</v>
      </c>
      <c r="E150" s="83" t="s">
        <v>4</v>
      </c>
      <c r="F150" s="82"/>
    </row>
    <row r="151" spans="1:6" ht="11.25">
      <c r="A151" s="79">
        <v>29</v>
      </c>
      <c r="B151" s="42" t="s">
        <v>4</v>
      </c>
      <c r="C151" s="79" t="s">
        <v>4</v>
      </c>
      <c r="D151" s="42" t="s">
        <v>4</v>
      </c>
      <c r="E151" s="83" t="s">
        <v>4</v>
      </c>
      <c r="F151" s="82"/>
    </row>
    <row r="152" spans="1:6" ht="11.25">
      <c r="A152" s="79">
        <v>30</v>
      </c>
      <c r="B152" s="42" t="s">
        <v>4</v>
      </c>
      <c r="C152" s="79" t="s">
        <v>4</v>
      </c>
      <c r="D152" s="42" t="s">
        <v>4</v>
      </c>
      <c r="E152" s="83" t="s">
        <v>4</v>
      </c>
      <c r="F152" s="82"/>
    </row>
    <row r="153" spans="1:6" ht="11.25">
      <c r="A153" s="79">
        <v>31</v>
      </c>
      <c r="B153" s="42" t="s">
        <v>4</v>
      </c>
      <c r="C153" s="79" t="s">
        <v>4</v>
      </c>
      <c r="D153" s="42" t="s">
        <v>4</v>
      </c>
      <c r="E153" s="83" t="s">
        <v>4</v>
      </c>
      <c r="F153" s="82"/>
    </row>
    <row r="154" spans="1:6" ht="11.25">
      <c r="A154" s="79">
        <v>32</v>
      </c>
      <c r="B154" s="42" t="s">
        <v>4</v>
      </c>
      <c r="C154" s="79" t="s">
        <v>4</v>
      </c>
      <c r="D154" s="42" t="s">
        <v>4</v>
      </c>
      <c r="E154" s="83" t="s">
        <v>4</v>
      </c>
      <c r="F154" s="82"/>
    </row>
    <row r="155" spans="1:6" ht="11.25">
      <c r="A155" s="79">
        <v>33</v>
      </c>
      <c r="B155" s="42" t="s">
        <v>4</v>
      </c>
      <c r="C155" s="79" t="s">
        <v>4</v>
      </c>
      <c r="D155" s="42" t="s">
        <v>4</v>
      </c>
      <c r="E155" s="83" t="s">
        <v>4</v>
      </c>
      <c r="F155" s="82"/>
    </row>
    <row r="156" spans="1:6" ht="11.25">
      <c r="A156" s="79">
        <v>34</v>
      </c>
      <c r="B156" s="42" t="s">
        <v>4</v>
      </c>
      <c r="C156" s="79" t="s">
        <v>4</v>
      </c>
      <c r="D156" s="42" t="s">
        <v>4</v>
      </c>
      <c r="E156" s="83" t="s">
        <v>4</v>
      </c>
      <c r="F156" s="82"/>
    </row>
    <row r="157" spans="1:6" ht="11.25">
      <c r="A157" s="79">
        <v>35</v>
      </c>
      <c r="B157" s="42" t="s">
        <v>4</v>
      </c>
      <c r="C157" s="79" t="s">
        <v>4</v>
      </c>
      <c r="D157" s="42" t="s">
        <v>4</v>
      </c>
      <c r="E157" s="83" t="s">
        <v>4</v>
      </c>
      <c r="F157" s="82"/>
    </row>
    <row r="158" spans="1:6" ht="11.25">
      <c r="A158" s="79">
        <v>36</v>
      </c>
      <c r="B158" s="42" t="s">
        <v>4</v>
      </c>
      <c r="C158" s="79" t="s">
        <v>4</v>
      </c>
      <c r="D158" s="42" t="s">
        <v>4</v>
      </c>
      <c r="E158" s="83" t="s">
        <v>4</v>
      </c>
      <c r="F158" s="82"/>
    </row>
    <row r="159" spans="1:6" ht="11.25">
      <c r="A159" s="79">
        <v>37</v>
      </c>
      <c r="B159" s="42" t="s">
        <v>4</v>
      </c>
      <c r="C159" s="79" t="s">
        <v>4</v>
      </c>
      <c r="D159" s="42" t="s">
        <v>4</v>
      </c>
      <c r="E159" s="83" t="s">
        <v>4</v>
      </c>
      <c r="F159" s="82"/>
    </row>
    <row r="160" spans="1:6" ht="11.25">
      <c r="A160" s="79">
        <v>38</v>
      </c>
      <c r="B160" s="42" t="s">
        <v>4</v>
      </c>
      <c r="C160" s="79" t="s">
        <v>4</v>
      </c>
      <c r="D160" s="42" t="s">
        <v>4</v>
      </c>
      <c r="E160" s="83" t="s">
        <v>4</v>
      </c>
      <c r="F160" s="82"/>
    </row>
    <row r="161" spans="1:6" ht="11.25">
      <c r="A161" s="79">
        <v>39</v>
      </c>
      <c r="B161" s="42" t="s">
        <v>4</v>
      </c>
      <c r="C161" s="79" t="s">
        <v>4</v>
      </c>
      <c r="D161" s="42" t="s">
        <v>4</v>
      </c>
      <c r="E161" s="83" t="s">
        <v>4</v>
      </c>
      <c r="F161" s="82"/>
    </row>
    <row r="162" spans="1:6" ht="11.25">
      <c r="A162" s="79">
        <v>40</v>
      </c>
      <c r="B162" s="42" t="s">
        <v>4</v>
      </c>
      <c r="C162" s="79" t="s">
        <v>4</v>
      </c>
      <c r="D162" s="42" t="s">
        <v>4</v>
      </c>
      <c r="E162" s="83" t="s">
        <v>4</v>
      </c>
      <c r="F162" s="82"/>
    </row>
    <row r="163" spans="1:6" ht="11.25">
      <c r="A163" s="79">
        <v>41</v>
      </c>
      <c r="B163" s="42">
        <v>1</v>
      </c>
      <c r="C163" s="79">
        <v>0</v>
      </c>
      <c r="D163" s="42">
        <v>0</v>
      </c>
      <c r="E163" s="83">
        <v>0</v>
      </c>
      <c r="F163" s="82"/>
    </row>
    <row r="164" spans="1:6" ht="11.25">
      <c r="A164" s="79">
        <v>42</v>
      </c>
      <c r="B164" s="42" t="s">
        <v>4</v>
      </c>
      <c r="C164" s="79" t="s">
        <v>4</v>
      </c>
      <c r="D164" s="42" t="s">
        <v>4</v>
      </c>
      <c r="E164" s="83" t="s">
        <v>4</v>
      </c>
      <c r="F164" s="82"/>
    </row>
    <row r="165" spans="1:6" ht="11.25">
      <c r="A165" s="79">
        <v>43</v>
      </c>
      <c r="B165" s="42" t="s">
        <v>4</v>
      </c>
      <c r="C165" s="79" t="s">
        <v>4</v>
      </c>
      <c r="D165" s="42" t="s">
        <v>4</v>
      </c>
      <c r="E165" s="83" t="s">
        <v>4</v>
      </c>
      <c r="F165" s="82"/>
    </row>
    <row r="166" spans="1:6" ht="11.25">
      <c r="A166" s="79">
        <v>44</v>
      </c>
      <c r="B166" s="42" t="s">
        <v>4</v>
      </c>
      <c r="C166" s="79" t="s">
        <v>4</v>
      </c>
      <c r="D166" s="42" t="s">
        <v>4</v>
      </c>
      <c r="E166" s="83" t="s">
        <v>4</v>
      </c>
      <c r="F166" s="82"/>
    </row>
    <row r="167" spans="1:6" ht="11.25">
      <c r="A167" s="79">
        <v>45</v>
      </c>
      <c r="B167" s="42" t="s">
        <v>4</v>
      </c>
      <c r="C167" s="79" t="s">
        <v>4</v>
      </c>
      <c r="D167" s="42" t="s">
        <v>4</v>
      </c>
      <c r="E167" s="83" t="s">
        <v>4</v>
      </c>
      <c r="F167" s="82"/>
    </row>
    <row r="168" spans="1:6" ht="11.25">
      <c r="A168" s="79">
        <v>46</v>
      </c>
      <c r="B168" s="42" t="s">
        <v>4</v>
      </c>
      <c r="C168" s="79" t="s">
        <v>4</v>
      </c>
      <c r="D168" s="42" t="s">
        <v>4</v>
      </c>
      <c r="E168" s="83" t="s">
        <v>4</v>
      </c>
      <c r="F168" s="82"/>
    </row>
    <row r="169" spans="1:6" ht="11.25">
      <c r="A169" s="79">
        <v>47</v>
      </c>
      <c r="B169" s="42" t="s">
        <v>4</v>
      </c>
      <c r="C169" s="79" t="s">
        <v>4</v>
      </c>
      <c r="D169" s="42" t="s">
        <v>4</v>
      </c>
      <c r="E169" s="83" t="s">
        <v>4</v>
      </c>
      <c r="F169" s="82"/>
    </row>
    <row r="170" spans="1:6" ht="11.25">
      <c r="A170" s="79">
        <v>48</v>
      </c>
      <c r="B170" s="42" t="s">
        <v>4</v>
      </c>
      <c r="C170" s="79" t="s">
        <v>4</v>
      </c>
      <c r="D170" s="42" t="s">
        <v>4</v>
      </c>
      <c r="E170" s="83" t="s">
        <v>4</v>
      </c>
      <c r="F170" s="82"/>
    </row>
    <row r="171" spans="1:6" ht="11.25">
      <c r="A171" s="79">
        <v>49</v>
      </c>
      <c r="B171" s="42" t="s">
        <v>4</v>
      </c>
      <c r="C171" s="79" t="s">
        <v>4</v>
      </c>
      <c r="D171" s="42" t="s">
        <v>4</v>
      </c>
      <c r="E171" s="83" t="s">
        <v>4</v>
      </c>
      <c r="F171" s="82"/>
    </row>
    <row r="172" spans="1:6" ht="11.25">
      <c r="A172" s="79">
        <v>50</v>
      </c>
      <c r="B172" s="42" t="s">
        <v>4</v>
      </c>
      <c r="C172" s="79" t="s">
        <v>4</v>
      </c>
      <c r="D172" s="42" t="s">
        <v>4</v>
      </c>
      <c r="E172" s="83" t="s">
        <v>4</v>
      </c>
      <c r="F172" s="82"/>
    </row>
    <row r="173" spans="1:6" ht="11.25">
      <c r="A173" s="79">
        <v>51</v>
      </c>
      <c r="B173" s="42" t="s">
        <v>4</v>
      </c>
      <c r="C173" s="79" t="s">
        <v>4</v>
      </c>
      <c r="D173" s="42" t="s">
        <v>4</v>
      </c>
      <c r="E173" s="83" t="s">
        <v>4</v>
      </c>
      <c r="F173" s="82"/>
    </row>
    <row r="174" spans="1:6" ht="11.25">
      <c r="A174" s="79">
        <v>52</v>
      </c>
      <c r="B174" s="42" t="s">
        <v>4</v>
      </c>
      <c r="C174" s="79" t="s">
        <v>4</v>
      </c>
      <c r="D174" s="42" t="s">
        <v>4</v>
      </c>
      <c r="E174" s="83" t="s">
        <v>4</v>
      </c>
      <c r="F174" s="82"/>
    </row>
    <row r="175" spans="1:6" ht="12" thickBot="1">
      <c r="A175" s="85">
        <v>53</v>
      </c>
      <c r="B175" s="48" t="s">
        <v>4</v>
      </c>
      <c r="C175" s="85" t="s">
        <v>4</v>
      </c>
      <c r="D175" s="48" t="s">
        <v>4</v>
      </c>
      <c r="E175" s="86" t="s">
        <v>4</v>
      </c>
      <c r="F175" s="82"/>
    </row>
    <row r="176" spans="1:6" ht="12" thickBot="1">
      <c r="A176" s="87" t="s">
        <v>36</v>
      </c>
      <c r="B176" s="76">
        <f>SUM(B123:B175)</f>
        <v>2</v>
      </c>
      <c r="C176" s="87">
        <f>SUM(C123:C175)</f>
        <v>0</v>
      </c>
      <c r="D176" s="76"/>
      <c r="E176" s="72">
        <f>SUM(E123:E175)</f>
        <v>0</v>
      </c>
      <c r="F176" s="88"/>
    </row>
    <row r="177" ht="11.25">
      <c r="A177" s="17" t="s">
        <v>35</v>
      </c>
    </row>
    <row r="180" spans="1:56" s="11" customFormat="1" ht="11.25">
      <c r="A180" s="10" t="s">
        <v>51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Q180" s="128"/>
      <c r="BD180" s="12"/>
    </row>
    <row r="182" spans="1:55" s="9" customFormat="1" ht="12" thickBot="1">
      <c r="A182" s="98"/>
      <c r="P182" s="99"/>
      <c r="Q182" s="99"/>
      <c r="BC182" s="99"/>
    </row>
    <row r="183" spans="1:55" s="9" customFormat="1" ht="12" thickBot="1">
      <c r="A183" s="100" t="s">
        <v>37</v>
      </c>
      <c r="B183" s="101"/>
      <c r="C183" s="102"/>
      <c r="D183" s="102" t="s">
        <v>8</v>
      </c>
      <c r="E183" s="102"/>
      <c r="F183" s="102"/>
      <c r="G183" s="103"/>
      <c r="H183" s="101"/>
      <c r="I183" s="102"/>
      <c r="J183" s="102" t="s">
        <v>38</v>
      </c>
      <c r="K183" s="101"/>
      <c r="L183" s="103"/>
      <c r="P183" s="99"/>
      <c r="Q183" s="99"/>
      <c r="BC183" s="99"/>
    </row>
    <row r="184" spans="1:55" s="9" customFormat="1" ht="12" thickBot="1">
      <c r="A184" s="104" t="s">
        <v>39</v>
      </c>
      <c r="B184" s="105" t="s">
        <v>40</v>
      </c>
      <c r="C184" s="105" t="s">
        <v>41</v>
      </c>
      <c r="D184" s="106" t="s">
        <v>42</v>
      </c>
      <c r="E184" s="105" t="s">
        <v>43</v>
      </c>
      <c r="F184" s="106" t="s">
        <v>15</v>
      </c>
      <c r="G184" s="105" t="s">
        <v>2</v>
      </c>
      <c r="H184" s="105" t="s">
        <v>16</v>
      </c>
      <c r="I184" s="107" t="s">
        <v>17</v>
      </c>
      <c r="J184" s="105" t="s">
        <v>18</v>
      </c>
      <c r="K184" s="105" t="s">
        <v>15</v>
      </c>
      <c r="L184" s="108" t="s">
        <v>2</v>
      </c>
      <c r="P184" s="99"/>
      <c r="Q184" s="99"/>
      <c r="BC184" s="99"/>
    </row>
    <row r="185" spans="1:55" s="9" customFormat="1" ht="11.25">
      <c r="A185" s="10" t="s">
        <v>44</v>
      </c>
      <c r="B185" s="109">
        <f>SUM(B16:B28)</f>
        <v>162</v>
      </c>
      <c r="C185" s="110">
        <f aca="true" t="shared" si="6" ref="C185:L185">SUM(C16:C28)</f>
        <v>421</v>
      </c>
      <c r="D185" s="110">
        <f t="shared" si="6"/>
        <v>252</v>
      </c>
      <c r="E185" s="110">
        <f t="shared" si="6"/>
        <v>2181</v>
      </c>
      <c r="F185" s="111">
        <f t="shared" si="6"/>
        <v>2</v>
      </c>
      <c r="G185" s="110">
        <f t="shared" si="6"/>
        <v>3018</v>
      </c>
      <c r="H185" s="112">
        <f t="shared" si="6"/>
        <v>1692</v>
      </c>
      <c r="I185" s="110">
        <f t="shared" si="6"/>
        <v>631</v>
      </c>
      <c r="J185" s="110">
        <f t="shared" si="6"/>
        <v>653</v>
      </c>
      <c r="K185" s="110">
        <f t="shared" si="6"/>
        <v>42</v>
      </c>
      <c r="L185" s="113">
        <f t="shared" si="6"/>
        <v>3018</v>
      </c>
      <c r="P185" s="99"/>
      <c r="Q185" s="99"/>
      <c r="BC185" s="99"/>
    </row>
    <row r="186" spans="1:55" s="9" customFormat="1" ht="11.25">
      <c r="A186" s="10" t="s">
        <v>45</v>
      </c>
      <c r="B186" s="109">
        <f>SUM(B29:B41)</f>
        <v>142</v>
      </c>
      <c r="C186" s="110">
        <f aca="true" t="shared" si="7" ref="C186:L186">SUM(C29:C41)</f>
        <v>410</v>
      </c>
      <c r="D186" s="110">
        <f t="shared" si="7"/>
        <v>255</v>
      </c>
      <c r="E186" s="110">
        <f t="shared" si="7"/>
        <v>1835</v>
      </c>
      <c r="F186" s="114">
        <f t="shared" si="7"/>
        <v>2</v>
      </c>
      <c r="G186" s="115">
        <f t="shared" si="7"/>
        <v>2644</v>
      </c>
      <c r="H186" s="109">
        <f t="shared" si="7"/>
        <v>1619</v>
      </c>
      <c r="I186" s="110">
        <f t="shared" si="7"/>
        <v>302</v>
      </c>
      <c r="J186" s="110">
        <f t="shared" si="7"/>
        <v>654</v>
      </c>
      <c r="K186" s="114">
        <f t="shared" si="7"/>
        <v>69</v>
      </c>
      <c r="L186" s="115">
        <f t="shared" si="7"/>
        <v>2644</v>
      </c>
      <c r="P186" s="99"/>
      <c r="Q186" s="99"/>
      <c r="BC186" s="99"/>
    </row>
    <row r="187" spans="1:55" s="9" customFormat="1" ht="11.25">
      <c r="A187" s="10" t="s">
        <v>46</v>
      </c>
      <c r="B187" s="109">
        <f>SUM(B42:B54)</f>
        <v>91</v>
      </c>
      <c r="C187" s="110">
        <f aca="true" t="shared" si="8" ref="C187:K187">SUM(C42:C54)</f>
        <v>429</v>
      </c>
      <c r="D187" s="110">
        <f t="shared" si="8"/>
        <v>216</v>
      </c>
      <c r="E187" s="110">
        <f t="shared" si="8"/>
        <v>1552</v>
      </c>
      <c r="F187" s="110">
        <f t="shared" si="8"/>
        <v>4</v>
      </c>
      <c r="G187" s="109">
        <f t="shared" si="8"/>
        <v>2292</v>
      </c>
      <c r="H187" s="109">
        <f t="shared" si="8"/>
        <v>1370</v>
      </c>
      <c r="I187" s="110">
        <f t="shared" si="8"/>
        <v>193</v>
      </c>
      <c r="J187" s="110">
        <f t="shared" si="8"/>
        <v>711</v>
      </c>
      <c r="K187" s="110">
        <f t="shared" si="8"/>
        <v>18</v>
      </c>
      <c r="L187" s="115">
        <f>SUM(L42:L54)</f>
        <v>2292</v>
      </c>
      <c r="P187" s="99"/>
      <c r="Q187" s="99"/>
      <c r="BC187" s="99"/>
    </row>
    <row r="188" spans="1:55" s="9" customFormat="1" ht="12" thickBot="1">
      <c r="A188" s="10" t="s">
        <v>47</v>
      </c>
      <c r="B188" s="116">
        <f>SUM(B55:B68)</f>
        <v>126</v>
      </c>
      <c r="C188" s="110">
        <f aca="true" t="shared" si="9" ref="C188:L188">SUM(C55:C68)</f>
        <v>383</v>
      </c>
      <c r="D188" s="110">
        <f t="shared" si="9"/>
        <v>281</v>
      </c>
      <c r="E188" s="110">
        <f t="shared" si="9"/>
        <v>1899</v>
      </c>
      <c r="F188" s="117">
        <f t="shared" si="9"/>
        <v>49</v>
      </c>
      <c r="G188" s="118">
        <f t="shared" si="9"/>
        <v>2738</v>
      </c>
      <c r="H188" s="116">
        <f t="shared" si="9"/>
        <v>1541</v>
      </c>
      <c r="I188" s="110">
        <f t="shared" si="9"/>
        <v>154</v>
      </c>
      <c r="J188" s="110">
        <f t="shared" si="9"/>
        <v>1018</v>
      </c>
      <c r="K188" s="117">
        <f t="shared" si="9"/>
        <v>25</v>
      </c>
      <c r="L188" s="118">
        <f t="shared" si="9"/>
        <v>2738</v>
      </c>
      <c r="P188" s="99"/>
      <c r="Q188" s="99"/>
      <c r="BC188" s="99"/>
    </row>
    <row r="189" spans="1:55" s="9" customFormat="1" ht="12" thickBot="1">
      <c r="A189" s="119" t="s">
        <v>48</v>
      </c>
      <c r="B189" s="116">
        <f>SUM(B185:B188)</f>
        <v>521</v>
      </c>
      <c r="C189" s="120">
        <f aca="true" t="shared" si="10" ref="C189:L189">SUM(C185:C188)</f>
        <v>1643</v>
      </c>
      <c r="D189" s="120">
        <f t="shared" si="10"/>
        <v>1004</v>
      </c>
      <c r="E189" s="121">
        <f t="shared" si="10"/>
        <v>7467</v>
      </c>
      <c r="F189" s="120">
        <f t="shared" si="10"/>
        <v>57</v>
      </c>
      <c r="G189" s="120">
        <f t="shared" si="10"/>
        <v>10692</v>
      </c>
      <c r="H189" s="120">
        <f t="shared" si="10"/>
        <v>6222</v>
      </c>
      <c r="I189" s="120">
        <f t="shared" si="10"/>
        <v>1280</v>
      </c>
      <c r="J189" s="121">
        <f t="shared" si="10"/>
        <v>3036</v>
      </c>
      <c r="K189" s="120">
        <f t="shared" si="10"/>
        <v>154</v>
      </c>
      <c r="L189" s="121">
        <f t="shared" si="10"/>
        <v>10692</v>
      </c>
      <c r="P189" s="99"/>
      <c r="Q189" s="99"/>
      <c r="BC189" s="99"/>
    </row>
    <row r="190" spans="1:55" s="9" customFormat="1" ht="11.25">
      <c r="A190" s="17" t="s">
        <v>35</v>
      </c>
      <c r="P190" s="99"/>
      <c r="Q190" s="99"/>
      <c r="BC190" s="99"/>
    </row>
    <row r="192" ht="11.25">
      <c r="A192" s="3" t="s">
        <v>59</v>
      </c>
    </row>
  </sheetData>
  <sheetProtection/>
  <mergeCells count="18">
    <mergeCell ref="Q14:Q15"/>
    <mergeCell ref="E122:F122"/>
    <mergeCell ref="A75:A76"/>
    <mergeCell ref="B75:G75"/>
    <mergeCell ref="H75:L75"/>
    <mergeCell ref="M75:M76"/>
    <mergeCell ref="A98:A99"/>
    <mergeCell ref="B98:BC98"/>
    <mergeCell ref="B86:BC86"/>
    <mergeCell ref="A10:B10"/>
    <mergeCell ref="A85:BE85"/>
    <mergeCell ref="A14:A15"/>
    <mergeCell ref="B14:G14"/>
    <mergeCell ref="H14:L14"/>
    <mergeCell ref="M14:M15"/>
    <mergeCell ref="N14:N15"/>
    <mergeCell ref="O14:O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mcarla</cp:lastModifiedBy>
  <dcterms:created xsi:type="dcterms:W3CDTF">2010-03-18T18:21:59Z</dcterms:created>
  <dcterms:modified xsi:type="dcterms:W3CDTF">2013-06-28T15:18:33Z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