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2" sheetId="1" r:id="rId1"/>
    <sheet name="Graf1 Mun SE" sheetId="2" r:id="rId2"/>
    <sheet name="Gráf2 Mun SE" sheetId="3" r:id="rId3"/>
    <sheet name="Grá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<sst xmlns="http://schemas.openxmlformats.org/spreadsheetml/2006/main" count="788" uniqueCount="69">
  <si>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</si>
  <si>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</si>
  <si>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</si>
  <si>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</si>
  <si>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</si>
  <si>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</si>
  <si>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</si>
  <si>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</si>
  <si>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</si>
  <si>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</si>
  <si>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</si>
  <si>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</si>
  <si>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</si>
  <si>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</si>
  <si>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</si>
  <si>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</si>
  <si>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</si>
  <si>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</si>
  <si>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</si>
  <si>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</si>
  <si>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</si>
  <si>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</si>
  <si>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</si>
  <si>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</si>
  <si>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</si>
  <si>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</si>
  <si>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</si>
  <si>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</si>
  <si>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</si>
  <si>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</si>
  <si>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</si>
  <si>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</si>
  <si>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</si>
  <si>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</si>
  <si>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</si>
  <si>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</si>
  <si>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</si>
  <si>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</si>
  <si>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</si>
  <si>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</si>
  <si>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Surtos Detectados</t>
  </si>
  <si>
    <t>Nº de Surtos Investigados</t>
  </si>
  <si>
    <t>Nº Surtos com Amostras Coletadas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</si>
  <si>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</si>
  <si>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</si>
  <si>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</si>
  <si>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</si>
  <si>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</si>
  <si>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</si>
  <si>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</si>
  <si>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</si>
  <si>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</si>
  <si>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</si>
  <si>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</si>
  <si>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</si>
  <si>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</si>
  <si>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</t>
  </si>
  <si>
    <t>% US c/</t>
  </si>
  <si>
    <t>Atend.</t>
  </si>
  <si>
    <t>MDDA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</si>
  <si>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2012</t>
    </r>
  </si>
  <si>
    <t>Planilha 6 - MDDA: Número de surtos detectados por semana epidemiológica, por município, GVE  08 - MOGI DAS CRUZES, 2012</t>
  </si>
  <si>
    <t>Planilha 5 - MDDA: Número de Unidades que atendem Casos de Diarréia por município, GVE  08 - MOGI DAS CRUZES, 2012</t>
  </si>
  <si>
    <t>Planilha 4 - MDDA: Número de Surtos de Diarréia por semana epidemiológica, por município, GVE 08 - MOGI DAS CRUZES, 2012</t>
  </si>
  <si>
    <t>Planilha 3 - MDDA: Distribuição de casos de diarréia por município e semana epidemiológica, GVE 08 - MOGI DAS CRUZES, 2012</t>
  </si>
  <si>
    <t>Planilha 2 - MDDA: Distribuição dos casos de diarréia por faixa etária, plano de tratamento e outras variáveis, por município, GVE 08 - MOGI DAS CRUZES, 2012</t>
  </si>
  <si>
    <t>Planilha 1 - MDDA: Casos de diarréia por faixa etária, plano de tratamento e outras variáveis, por semana epidemiológica GVE 08 - MOGI DAS CRUZES,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</si>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</sst>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4" xfId="0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18" fillId="0" borderId="28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/>
    </xf>
    <xf numFmtId="0" fontId="20" fillId="0" borderId="3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3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172" fontId="18" fillId="0" borderId="40" xfId="0" applyNumberFormat="1" applyFont="1" applyBorder="1" applyAlignment="1">
      <alignment/>
    </xf>
    <xf numFmtId="172" fontId="18" fillId="0" borderId="38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24" borderId="33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172" fontId="18" fillId="0" borderId="35" xfId="0" applyNumberFormat="1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24" fillId="0" borderId="23" xfId="0" applyFont="1" applyBorder="1" applyAlignment="1">
      <alignment horizontal="center" wrapText="1"/>
    </xf>
    <xf numFmtId="172" fontId="18" fillId="0" borderId="38" xfId="0" applyNumberFormat="1" applyFont="1" applyBorder="1" applyAlignment="1">
      <alignment horizontal="center" wrapText="1"/>
    </xf>
    <xf numFmtId="0" fontId="18" fillId="0" borderId="36" xfId="0" applyFont="1" applyBorder="1" applyAlignment="1">
      <alignment/>
    </xf>
    <xf numFmtId="1" fontId="20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172" fontId="18" fillId="0" borderId="40" xfId="0" applyNumberFormat="1" applyFont="1" applyBorder="1" applyAlignment="1">
      <alignment horizontal="center" wrapText="1"/>
    </xf>
    <xf numFmtId="172" fontId="18" fillId="0" borderId="43" xfId="0" applyNumberFormat="1" applyFont="1" applyBorder="1" applyAlignment="1">
      <alignment horizontal="center" wrapText="1"/>
    </xf>
    <xf numFmtId="172" fontId="18" fillId="0" borderId="35" xfId="0" applyNumberFormat="1" applyFont="1" applyBorder="1" applyAlignment="1">
      <alignment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3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5775"/>
          <c:w val="0.71025"/>
          <c:h val="0.680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2012'!$B$95:$BB$95</c:f>
              <c:numCache>
                <c:ptCount val="53"/>
                <c:pt idx="0">
                  <c:v>190</c:v>
                </c:pt>
                <c:pt idx="1">
                  <c:v>73</c:v>
                </c:pt>
                <c:pt idx="2">
                  <c:v>66</c:v>
                </c:pt>
                <c:pt idx="3">
                  <c:v>74</c:v>
                </c:pt>
                <c:pt idx="4">
                  <c:v>81</c:v>
                </c:pt>
                <c:pt idx="5">
                  <c:v>80</c:v>
                </c:pt>
                <c:pt idx="6">
                  <c:v>76</c:v>
                </c:pt>
                <c:pt idx="7">
                  <c:v>51</c:v>
                </c:pt>
                <c:pt idx="8">
                  <c:v>119</c:v>
                </c:pt>
                <c:pt idx="9">
                  <c:v>94</c:v>
                </c:pt>
                <c:pt idx="10">
                  <c:v>64</c:v>
                </c:pt>
                <c:pt idx="11">
                  <c:v>96</c:v>
                </c:pt>
                <c:pt idx="12">
                  <c:v>163</c:v>
                </c:pt>
                <c:pt idx="13">
                  <c:v>95</c:v>
                </c:pt>
                <c:pt idx="14">
                  <c:v>91</c:v>
                </c:pt>
                <c:pt idx="15">
                  <c:v>98</c:v>
                </c:pt>
                <c:pt idx="16">
                  <c:v>110</c:v>
                </c:pt>
                <c:pt idx="17">
                  <c:v>80</c:v>
                </c:pt>
                <c:pt idx="18">
                  <c:v>63</c:v>
                </c:pt>
                <c:pt idx="19">
                  <c:v>44</c:v>
                </c:pt>
                <c:pt idx="20">
                  <c:v>49</c:v>
                </c:pt>
                <c:pt idx="21">
                  <c:v>92</c:v>
                </c:pt>
                <c:pt idx="22">
                  <c:v>43</c:v>
                </c:pt>
                <c:pt idx="23">
                  <c:v>85</c:v>
                </c:pt>
                <c:pt idx="24">
                  <c:v>69</c:v>
                </c:pt>
                <c:pt idx="25">
                  <c:v>59</c:v>
                </c:pt>
                <c:pt idx="26">
                  <c:v>94</c:v>
                </c:pt>
                <c:pt idx="27">
                  <c:v>66</c:v>
                </c:pt>
                <c:pt idx="28">
                  <c:v>56</c:v>
                </c:pt>
                <c:pt idx="29">
                  <c:v>83</c:v>
                </c:pt>
                <c:pt idx="30">
                  <c:v>64</c:v>
                </c:pt>
                <c:pt idx="31">
                  <c:v>0</c:v>
                </c:pt>
                <c:pt idx="32">
                  <c:v>49</c:v>
                </c:pt>
                <c:pt idx="33">
                  <c:v>74</c:v>
                </c:pt>
                <c:pt idx="34">
                  <c:v>78</c:v>
                </c:pt>
                <c:pt idx="35">
                  <c:v>79</c:v>
                </c:pt>
                <c:pt idx="36">
                  <c:v>116</c:v>
                </c:pt>
                <c:pt idx="37">
                  <c:v>129</c:v>
                </c:pt>
                <c:pt idx="38">
                  <c:v>0</c:v>
                </c:pt>
                <c:pt idx="39">
                  <c:v>86</c:v>
                </c:pt>
                <c:pt idx="40">
                  <c:v>89</c:v>
                </c:pt>
                <c:pt idx="41">
                  <c:v>119</c:v>
                </c:pt>
                <c:pt idx="42">
                  <c:v>80</c:v>
                </c:pt>
                <c:pt idx="43">
                  <c:v>94</c:v>
                </c:pt>
                <c:pt idx="44">
                  <c:v>69</c:v>
                </c:pt>
                <c:pt idx="45">
                  <c:v>113</c:v>
                </c:pt>
                <c:pt idx="46">
                  <c:v>61</c:v>
                </c:pt>
                <c:pt idx="47">
                  <c:v>47</c:v>
                </c:pt>
                <c:pt idx="48">
                  <c:v>0</c:v>
                </c:pt>
                <c:pt idx="49">
                  <c:v>85</c:v>
                </c:pt>
                <c:pt idx="50">
                  <c:v>73</c:v>
                </c:pt>
                <c:pt idx="51">
                  <c:v>64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2012'!$B$96:$BB$96</c:f>
              <c:numCache>
                <c:ptCount val="53"/>
                <c:pt idx="0">
                  <c:v>26</c:v>
                </c:pt>
                <c:pt idx="1">
                  <c:v>24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22</c:v>
                </c:pt>
                <c:pt idx="10">
                  <c:v>22</c:v>
                </c:pt>
                <c:pt idx="11">
                  <c:v>38</c:v>
                </c:pt>
                <c:pt idx="12">
                  <c:v>27</c:v>
                </c:pt>
                <c:pt idx="13">
                  <c:v>30</c:v>
                </c:pt>
                <c:pt idx="14">
                  <c:v>39</c:v>
                </c:pt>
                <c:pt idx="15">
                  <c:v>21</c:v>
                </c:pt>
                <c:pt idx="16">
                  <c:v>36</c:v>
                </c:pt>
                <c:pt idx="17">
                  <c:v>25</c:v>
                </c:pt>
                <c:pt idx="18">
                  <c:v>48</c:v>
                </c:pt>
                <c:pt idx="19">
                  <c:v>28</c:v>
                </c:pt>
                <c:pt idx="20">
                  <c:v>31</c:v>
                </c:pt>
                <c:pt idx="21">
                  <c:v>27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33</c:v>
                </c:pt>
                <c:pt idx="26">
                  <c:v>22</c:v>
                </c:pt>
                <c:pt idx="27">
                  <c:v>28</c:v>
                </c:pt>
                <c:pt idx="28">
                  <c:v>13</c:v>
                </c:pt>
                <c:pt idx="29">
                  <c:v>21</c:v>
                </c:pt>
                <c:pt idx="30">
                  <c:v>27</c:v>
                </c:pt>
                <c:pt idx="31">
                  <c:v>20</c:v>
                </c:pt>
                <c:pt idx="32">
                  <c:v>17</c:v>
                </c:pt>
                <c:pt idx="33">
                  <c:v>25</c:v>
                </c:pt>
                <c:pt idx="34">
                  <c:v>26</c:v>
                </c:pt>
                <c:pt idx="35">
                  <c:v>23</c:v>
                </c:pt>
                <c:pt idx="36">
                  <c:v>24</c:v>
                </c:pt>
                <c:pt idx="37">
                  <c:v>15</c:v>
                </c:pt>
                <c:pt idx="38">
                  <c:v>28</c:v>
                </c:pt>
                <c:pt idx="39">
                  <c:v>11</c:v>
                </c:pt>
                <c:pt idx="40">
                  <c:v>18</c:v>
                </c:pt>
                <c:pt idx="41">
                  <c:v>31</c:v>
                </c:pt>
                <c:pt idx="42">
                  <c:v>33</c:v>
                </c:pt>
                <c:pt idx="43">
                  <c:v>23</c:v>
                </c:pt>
                <c:pt idx="44">
                  <c:v>19</c:v>
                </c:pt>
                <c:pt idx="45">
                  <c:v>14</c:v>
                </c:pt>
                <c:pt idx="46">
                  <c:v>18</c:v>
                </c:pt>
                <c:pt idx="47">
                  <c:v>21</c:v>
                </c:pt>
                <c:pt idx="48">
                  <c:v>24</c:v>
                </c:pt>
                <c:pt idx="49">
                  <c:v>9</c:v>
                </c:pt>
                <c:pt idx="50">
                  <c:v>7</c:v>
                </c:pt>
                <c:pt idx="51">
                  <c:v>24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2012'!$A$97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2012'!$B$97:$BB$97</c:f>
              <c:numCache>
                <c:ptCount val="53"/>
                <c:pt idx="0">
                  <c:v>68</c:v>
                </c:pt>
                <c:pt idx="1">
                  <c:v>128</c:v>
                </c:pt>
                <c:pt idx="2">
                  <c:v>171</c:v>
                </c:pt>
                <c:pt idx="3">
                  <c:v>149</c:v>
                </c:pt>
                <c:pt idx="4">
                  <c:v>85</c:v>
                </c:pt>
                <c:pt idx="5">
                  <c:v>167</c:v>
                </c:pt>
                <c:pt idx="6">
                  <c:v>0</c:v>
                </c:pt>
                <c:pt idx="7">
                  <c:v>189</c:v>
                </c:pt>
                <c:pt idx="8">
                  <c:v>240</c:v>
                </c:pt>
                <c:pt idx="9">
                  <c:v>236</c:v>
                </c:pt>
                <c:pt idx="10">
                  <c:v>321</c:v>
                </c:pt>
                <c:pt idx="11">
                  <c:v>306</c:v>
                </c:pt>
                <c:pt idx="12">
                  <c:v>192</c:v>
                </c:pt>
                <c:pt idx="13">
                  <c:v>129</c:v>
                </c:pt>
                <c:pt idx="14">
                  <c:v>233</c:v>
                </c:pt>
                <c:pt idx="15">
                  <c:v>217</c:v>
                </c:pt>
                <c:pt idx="16">
                  <c:v>165</c:v>
                </c:pt>
                <c:pt idx="17">
                  <c:v>146</c:v>
                </c:pt>
                <c:pt idx="18">
                  <c:v>140</c:v>
                </c:pt>
                <c:pt idx="19">
                  <c:v>190</c:v>
                </c:pt>
                <c:pt idx="20">
                  <c:v>128</c:v>
                </c:pt>
                <c:pt idx="21">
                  <c:v>97</c:v>
                </c:pt>
                <c:pt idx="22">
                  <c:v>98</c:v>
                </c:pt>
                <c:pt idx="23">
                  <c:v>117</c:v>
                </c:pt>
                <c:pt idx="24">
                  <c:v>129</c:v>
                </c:pt>
                <c:pt idx="25">
                  <c:v>94</c:v>
                </c:pt>
                <c:pt idx="26">
                  <c:v>0</c:v>
                </c:pt>
                <c:pt idx="27">
                  <c:v>83</c:v>
                </c:pt>
                <c:pt idx="28">
                  <c:v>83</c:v>
                </c:pt>
                <c:pt idx="29">
                  <c:v>54</c:v>
                </c:pt>
                <c:pt idx="30">
                  <c:v>32</c:v>
                </c:pt>
                <c:pt idx="31">
                  <c:v>100</c:v>
                </c:pt>
                <c:pt idx="32">
                  <c:v>47</c:v>
                </c:pt>
                <c:pt idx="33">
                  <c:v>0</c:v>
                </c:pt>
                <c:pt idx="34">
                  <c:v>90</c:v>
                </c:pt>
                <c:pt idx="35">
                  <c:v>124</c:v>
                </c:pt>
                <c:pt idx="36">
                  <c:v>0</c:v>
                </c:pt>
                <c:pt idx="37">
                  <c:v>114</c:v>
                </c:pt>
                <c:pt idx="38">
                  <c:v>0</c:v>
                </c:pt>
                <c:pt idx="39">
                  <c:v>66</c:v>
                </c:pt>
                <c:pt idx="40">
                  <c:v>80</c:v>
                </c:pt>
                <c:pt idx="41">
                  <c:v>0</c:v>
                </c:pt>
                <c:pt idx="42">
                  <c:v>145</c:v>
                </c:pt>
                <c:pt idx="43">
                  <c:v>123</c:v>
                </c:pt>
                <c:pt idx="44">
                  <c:v>120</c:v>
                </c:pt>
                <c:pt idx="45">
                  <c:v>104</c:v>
                </c:pt>
                <c:pt idx="46">
                  <c:v>0</c:v>
                </c:pt>
                <c:pt idx="47">
                  <c:v>91</c:v>
                </c:pt>
                <c:pt idx="48">
                  <c:v>0</c:v>
                </c:pt>
                <c:pt idx="49">
                  <c:v>107</c:v>
                </c:pt>
                <c:pt idx="50">
                  <c:v>61</c:v>
                </c:pt>
                <c:pt idx="51">
                  <c:v>73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2012'!$A$98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2012'!$B$98:$BB$98</c:f>
              <c:numCache>
                <c:ptCount val="53"/>
                <c:pt idx="0">
                  <c:v>38</c:v>
                </c:pt>
                <c:pt idx="1">
                  <c:v>23</c:v>
                </c:pt>
                <c:pt idx="2">
                  <c:v>51</c:v>
                </c:pt>
                <c:pt idx="3">
                  <c:v>54</c:v>
                </c:pt>
                <c:pt idx="4">
                  <c:v>48</c:v>
                </c:pt>
                <c:pt idx="5">
                  <c:v>51</c:v>
                </c:pt>
                <c:pt idx="6">
                  <c:v>48</c:v>
                </c:pt>
                <c:pt idx="7">
                  <c:v>81</c:v>
                </c:pt>
                <c:pt idx="8">
                  <c:v>47</c:v>
                </c:pt>
                <c:pt idx="9">
                  <c:v>31</c:v>
                </c:pt>
                <c:pt idx="10">
                  <c:v>115</c:v>
                </c:pt>
                <c:pt idx="11">
                  <c:v>94</c:v>
                </c:pt>
                <c:pt idx="12">
                  <c:v>89</c:v>
                </c:pt>
                <c:pt idx="13">
                  <c:v>110</c:v>
                </c:pt>
                <c:pt idx="14">
                  <c:v>111</c:v>
                </c:pt>
                <c:pt idx="15">
                  <c:v>118</c:v>
                </c:pt>
                <c:pt idx="16">
                  <c:v>118</c:v>
                </c:pt>
                <c:pt idx="17">
                  <c:v>75</c:v>
                </c:pt>
                <c:pt idx="18">
                  <c:v>95</c:v>
                </c:pt>
                <c:pt idx="19">
                  <c:v>77</c:v>
                </c:pt>
                <c:pt idx="20">
                  <c:v>96</c:v>
                </c:pt>
                <c:pt idx="21">
                  <c:v>81</c:v>
                </c:pt>
                <c:pt idx="22">
                  <c:v>58</c:v>
                </c:pt>
                <c:pt idx="23">
                  <c:v>67</c:v>
                </c:pt>
                <c:pt idx="24">
                  <c:v>70</c:v>
                </c:pt>
                <c:pt idx="25">
                  <c:v>53</c:v>
                </c:pt>
                <c:pt idx="26">
                  <c:v>52</c:v>
                </c:pt>
                <c:pt idx="27">
                  <c:v>33</c:v>
                </c:pt>
                <c:pt idx="28">
                  <c:v>41</c:v>
                </c:pt>
                <c:pt idx="29">
                  <c:v>46</c:v>
                </c:pt>
                <c:pt idx="30">
                  <c:v>46</c:v>
                </c:pt>
                <c:pt idx="31">
                  <c:v>44</c:v>
                </c:pt>
                <c:pt idx="32">
                  <c:v>42</c:v>
                </c:pt>
                <c:pt idx="33">
                  <c:v>54</c:v>
                </c:pt>
                <c:pt idx="34">
                  <c:v>32</c:v>
                </c:pt>
                <c:pt idx="35">
                  <c:v>80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39">
                  <c:v>72</c:v>
                </c:pt>
                <c:pt idx="40">
                  <c:v>57</c:v>
                </c:pt>
                <c:pt idx="41">
                  <c:v>65</c:v>
                </c:pt>
                <c:pt idx="42">
                  <c:v>0</c:v>
                </c:pt>
                <c:pt idx="43">
                  <c:v>56</c:v>
                </c:pt>
                <c:pt idx="44">
                  <c:v>80</c:v>
                </c:pt>
                <c:pt idx="45">
                  <c:v>40</c:v>
                </c:pt>
                <c:pt idx="46">
                  <c:v>56</c:v>
                </c:pt>
                <c:pt idx="47">
                  <c:v>40</c:v>
                </c:pt>
                <c:pt idx="48">
                  <c:v>36</c:v>
                </c:pt>
                <c:pt idx="49">
                  <c:v>51</c:v>
                </c:pt>
                <c:pt idx="50">
                  <c:v>40</c:v>
                </c:pt>
                <c:pt idx="51">
                  <c:v>30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1109630"/>
        <c:axId val="27738911"/>
      </c:lineChart>
      <c:catAx>
        <c:axId val="2110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8911"/>
        <c:crosses val="autoZero"/>
        <c:auto val="1"/>
        <c:lblOffset val="100"/>
        <c:tickLblSkip val="2"/>
        <c:noMultiLvlLbl val="0"/>
      </c:catAx>
      <c:valAx>
        <c:axId val="2773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9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92575"/>
          <c:w val="0.5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6875"/>
          <c:w val="0.7842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2012'!$A$100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2012'!$B$100:$BA$100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2012'!$A$101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2012'!$B$101:$BA$101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2012'!$A$102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2012'!$B$102:$BA$102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10</c:v>
                </c:pt>
                <c:pt idx="3">
                  <c:v>48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18</c:v>
                </c:pt>
                <c:pt idx="12">
                  <c:v>14</c:v>
                </c:pt>
                <c:pt idx="13">
                  <c:v>16</c:v>
                </c:pt>
                <c:pt idx="14">
                  <c:v>7</c:v>
                </c:pt>
                <c:pt idx="15">
                  <c:v>18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9</c:v>
                </c:pt>
                <c:pt idx="20">
                  <c:v>11</c:v>
                </c:pt>
                <c:pt idx="21">
                  <c:v>21</c:v>
                </c:pt>
                <c:pt idx="22">
                  <c:v>19</c:v>
                </c:pt>
                <c:pt idx="23">
                  <c:v>13</c:v>
                </c:pt>
                <c:pt idx="24">
                  <c:v>12</c:v>
                </c:pt>
                <c:pt idx="25">
                  <c:v>23</c:v>
                </c:pt>
                <c:pt idx="26">
                  <c:v>12</c:v>
                </c:pt>
                <c:pt idx="27">
                  <c:v>28</c:v>
                </c:pt>
                <c:pt idx="28">
                  <c:v>16</c:v>
                </c:pt>
                <c:pt idx="29">
                  <c:v>12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20</c:v>
                </c:pt>
                <c:pt idx="34">
                  <c:v>19</c:v>
                </c:pt>
                <c:pt idx="35">
                  <c:v>11</c:v>
                </c:pt>
                <c:pt idx="36">
                  <c:v>25</c:v>
                </c:pt>
                <c:pt idx="37">
                  <c:v>19</c:v>
                </c:pt>
                <c:pt idx="38">
                  <c:v>12</c:v>
                </c:pt>
                <c:pt idx="39">
                  <c:v>11</c:v>
                </c:pt>
                <c:pt idx="40">
                  <c:v>0</c:v>
                </c:pt>
                <c:pt idx="41">
                  <c:v>22</c:v>
                </c:pt>
                <c:pt idx="42">
                  <c:v>20</c:v>
                </c:pt>
                <c:pt idx="43">
                  <c:v>28</c:v>
                </c:pt>
                <c:pt idx="44">
                  <c:v>18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2012'!$A$103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2012'!$B$103:$BA$103</c:f>
              <c:numCache>
                <c:ptCount val="52"/>
                <c:pt idx="0">
                  <c:v>16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25</c:v>
                </c:pt>
                <c:pt idx="5">
                  <c:v>35</c:v>
                </c:pt>
                <c:pt idx="6">
                  <c:v>28</c:v>
                </c:pt>
                <c:pt idx="7">
                  <c:v>26</c:v>
                </c:pt>
                <c:pt idx="8">
                  <c:v>29</c:v>
                </c:pt>
                <c:pt idx="9">
                  <c:v>23</c:v>
                </c:pt>
                <c:pt idx="10">
                  <c:v>33</c:v>
                </c:pt>
                <c:pt idx="11">
                  <c:v>46</c:v>
                </c:pt>
                <c:pt idx="12">
                  <c:v>39</c:v>
                </c:pt>
                <c:pt idx="13">
                  <c:v>26</c:v>
                </c:pt>
                <c:pt idx="14">
                  <c:v>32</c:v>
                </c:pt>
                <c:pt idx="15">
                  <c:v>42</c:v>
                </c:pt>
                <c:pt idx="16">
                  <c:v>38</c:v>
                </c:pt>
                <c:pt idx="17">
                  <c:v>27</c:v>
                </c:pt>
                <c:pt idx="18">
                  <c:v>36</c:v>
                </c:pt>
                <c:pt idx="19">
                  <c:v>40</c:v>
                </c:pt>
                <c:pt idx="20">
                  <c:v>39</c:v>
                </c:pt>
                <c:pt idx="21">
                  <c:v>54</c:v>
                </c:pt>
                <c:pt idx="22">
                  <c:v>33</c:v>
                </c:pt>
                <c:pt idx="23">
                  <c:v>30</c:v>
                </c:pt>
                <c:pt idx="24">
                  <c:v>26</c:v>
                </c:pt>
                <c:pt idx="25">
                  <c:v>46</c:v>
                </c:pt>
                <c:pt idx="26">
                  <c:v>51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35</c:v>
                </c:pt>
                <c:pt idx="31">
                  <c:v>48</c:v>
                </c:pt>
                <c:pt idx="32">
                  <c:v>35</c:v>
                </c:pt>
                <c:pt idx="33">
                  <c:v>34</c:v>
                </c:pt>
                <c:pt idx="34">
                  <c:v>25</c:v>
                </c:pt>
                <c:pt idx="35">
                  <c:v>32</c:v>
                </c:pt>
                <c:pt idx="36">
                  <c:v>31</c:v>
                </c:pt>
                <c:pt idx="37">
                  <c:v>24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0</c:v>
                </c:pt>
                <c:pt idx="42">
                  <c:v>31</c:v>
                </c:pt>
                <c:pt idx="43">
                  <c:v>30</c:v>
                </c:pt>
                <c:pt idx="44">
                  <c:v>30</c:v>
                </c:pt>
                <c:pt idx="45">
                  <c:v>21</c:v>
                </c:pt>
                <c:pt idx="46">
                  <c:v>25</c:v>
                </c:pt>
                <c:pt idx="47">
                  <c:v>13</c:v>
                </c:pt>
                <c:pt idx="48">
                  <c:v>37</c:v>
                </c:pt>
                <c:pt idx="49">
                  <c:v>22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029360"/>
        <c:axId val="29132273"/>
      </c:lineChart>
      <c:catAx>
        <c:axId val="17029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32273"/>
        <c:crosses val="autoZero"/>
        <c:auto val="1"/>
        <c:lblOffset val="100"/>
        <c:tickLblSkip val="1"/>
        <c:noMultiLvlLbl val="0"/>
      </c:catAx>
      <c:valAx>
        <c:axId val="29132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29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5"/>
          <c:y val="0.908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07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13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2012'!$A$99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2012'!$B$99:$BA$99</c:f>
              <c:numCache>
                <c:ptCount val="52"/>
                <c:pt idx="0">
                  <c:v>605</c:v>
                </c:pt>
                <c:pt idx="1">
                  <c:v>512</c:v>
                </c:pt>
                <c:pt idx="2">
                  <c:v>580</c:v>
                </c:pt>
                <c:pt idx="3">
                  <c:v>520</c:v>
                </c:pt>
                <c:pt idx="4">
                  <c:v>539</c:v>
                </c:pt>
                <c:pt idx="5">
                  <c:v>667</c:v>
                </c:pt>
                <c:pt idx="6">
                  <c:v>642</c:v>
                </c:pt>
                <c:pt idx="7">
                  <c:v>639</c:v>
                </c:pt>
                <c:pt idx="8">
                  <c:v>719</c:v>
                </c:pt>
                <c:pt idx="9">
                  <c:v>1053</c:v>
                </c:pt>
                <c:pt idx="10">
                  <c:v>1134</c:v>
                </c:pt>
                <c:pt idx="11">
                  <c:v>1098</c:v>
                </c:pt>
                <c:pt idx="12">
                  <c:v>1055</c:v>
                </c:pt>
                <c:pt idx="13">
                  <c:v>954</c:v>
                </c:pt>
                <c:pt idx="14">
                  <c:v>1022</c:v>
                </c:pt>
                <c:pt idx="15">
                  <c:v>802</c:v>
                </c:pt>
                <c:pt idx="16">
                  <c:v>626</c:v>
                </c:pt>
                <c:pt idx="17">
                  <c:v>480</c:v>
                </c:pt>
                <c:pt idx="18">
                  <c:v>610</c:v>
                </c:pt>
                <c:pt idx="19">
                  <c:v>515</c:v>
                </c:pt>
                <c:pt idx="20">
                  <c:v>515</c:v>
                </c:pt>
                <c:pt idx="21">
                  <c:v>449</c:v>
                </c:pt>
                <c:pt idx="22">
                  <c:v>451</c:v>
                </c:pt>
                <c:pt idx="23">
                  <c:v>532</c:v>
                </c:pt>
                <c:pt idx="24">
                  <c:v>521</c:v>
                </c:pt>
                <c:pt idx="25">
                  <c:v>504</c:v>
                </c:pt>
                <c:pt idx="26">
                  <c:v>560</c:v>
                </c:pt>
                <c:pt idx="27">
                  <c:v>448</c:v>
                </c:pt>
                <c:pt idx="28">
                  <c:v>326</c:v>
                </c:pt>
                <c:pt idx="29">
                  <c:v>440</c:v>
                </c:pt>
                <c:pt idx="30">
                  <c:v>456</c:v>
                </c:pt>
                <c:pt idx="31">
                  <c:v>467</c:v>
                </c:pt>
                <c:pt idx="32">
                  <c:v>513</c:v>
                </c:pt>
                <c:pt idx="33">
                  <c:v>636</c:v>
                </c:pt>
                <c:pt idx="34">
                  <c:v>796</c:v>
                </c:pt>
                <c:pt idx="35">
                  <c:v>774</c:v>
                </c:pt>
                <c:pt idx="36">
                  <c:v>1113</c:v>
                </c:pt>
                <c:pt idx="37">
                  <c:v>1103</c:v>
                </c:pt>
                <c:pt idx="38">
                  <c:v>898</c:v>
                </c:pt>
                <c:pt idx="39">
                  <c:v>865</c:v>
                </c:pt>
                <c:pt idx="40">
                  <c:v>888</c:v>
                </c:pt>
                <c:pt idx="41">
                  <c:v>895</c:v>
                </c:pt>
                <c:pt idx="42">
                  <c:v>771</c:v>
                </c:pt>
                <c:pt idx="43">
                  <c:v>704</c:v>
                </c:pt>
                <c:pt idx="44">
                  <c:v>643</c:v>
                </c:pt>
                <c:pt idx="45">
                  <c:v>494</c:v>
                </c:pt>
                <c:pt idx="46">
                  <c:v>485</c:v>
                </c:pt>
                <c:pt idx="47">
                  <c:v>485</c:v>
                </c:pt>
                <c:pt idx="48">
                  <c:v>456</c:v>
                </c:pt>
                <c:pt idx="49">
                  <c:v>566</c:v>
                </c:pt>
                <c:pt idx="50">
                  <c:v>553</c:v>
                </c:pt>
                <c:pt idx="5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2012'!$A$104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2012'!$B$104:$BA$104</c:f>
              <c:numCache>
                <c:ptCount val="52"/>
                <c:pt idx="0">
                  <c:v>34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0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11</c:v>
                </c:pt>
                <c:pt idx="10">
                  <c:v>3</c:v>
                </c:pt>
                <c:pt idx="11">
                  <c:v>14</c:v>
                </c:pt>
                <c:pt idx="12">
                  <c:v>22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  <c:pt idx="20">
                  <c:v>36</c:v>
                </c:pt>
                <c:pt idx="21">
                  <c:v>19</c:v>
                </c:pt>
                <c:pt idx="22">
                  <c:v>29</c:v>
                </c:pt>
                <c:pt idx="23">
                  <c:v>40</c:v>
                </c:pt>
                <c:pt idx="24">
                  <c:v>21</c:v>
                </c:pt>
                <c:pt idx="25">
                  <c:v>1</c:v>
                </c:pt>
                <c:pt idx="26">
                  <c:v>25</c:v>
                </c:pt>
                <c:pt idx="27">
                  <c:v>8</c:v>
                </c:pt>
                <c:pt idx="28">
                  <c:v>16</c:v>
                </c:pt>
                <c:pt idx="29">
                  <c:v>11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124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2012'!$A$105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2012'!$B$105:$BA$105</c:f>
              <c:numCache>
                <c:ptCount val="52"/>
                <c:pt idx="0">
                  <c:v>58</c:v>
                </c:pt>
                <c:pt idx="1">
                  <c:v>231</c:v>
                </c:pt>
                <c:pt idx="2">
                  <c:v>203</c:v>
                </c:pt>
                <c:pt idx="3">
                  <c:v>255</c:v>
                </c:pt>
                <c:pt idx="4">
                  <c:v>164</c:v>
                </c:pt>
                <c:pt idx="5">
                  <c:v>185</c:v>
                </c:pt>
                <c:pt idx="6">
                  <c:v>252</c:v>
                </c:pt>
                <c:pt idx="7">
                  <c:v>300</c:v>
                </c:pt>
                <c:pt idx="8">
                  <c:v>320</c:v>
                </c:pt>
                <c:pt idx="9">
                  <c:v>309</c:v>
                </c:pt>
                <c:pt idx="10">
                  <c:v>280</c:v>
                </c:pt>
                <c:pt idx="11">
                  <c:v>385</c:v>
                </c:pt>
                <c:pt idx="12">
                  <c:v>373</c:v>
                </c:pt>
                <c:pt idx="13">
                  <c:v>337</c:v>
                </c:pt>
                <c:pt idx="14">
                  <c:v>506</c:v>
                </c:pt>
                <c:pt idx="15">
                  <c:v>421</c:v>
                </c:pt>
                <c:pt idx="16">
                  <c:v>341</c:v>
                </c:pt>
                <c:pt idx="17">
                  <c:v>33</c:v>
                </c:pt>
                <c:pt idx="18">
                  <c:v>382</c:v>
                </c:pt>
                <c:pt idx="19">
                  <c:v>165</c:v>
                </c:pt>
                <c:pt idx="20">
                  <c:v>159</c:v>
                </c:pt>
                <c:pt idx="21">
                  <c:v>308</c:v>
                </c:pt>
                <c:pt idx="22">
                  <c:v>129</c:v>
                </c:pt>
                <c:pt idx="23">
                  <c:v>228</c:v>
                </c:pt>
                <c:pt idx="24">
                  <c:v>224</c:v>
                </c:pt>
                <c:pt idx="25">
                  <c:v>178</c:v>
                </c:pt>
                <c:pt idx="26">
                  <c:v>195</c:v>
                </c:pt>
                <c:pt idx="27">
                  <c:v>34</c:v>
                </c:pt>
                <c:pt idx="28">
                  <c:v>297</c:v>
                </c:pt>
                <c:pt idx="29">
                  <c:v>140</c:v>
                </c:pt>
                <c:pt idx="30">
                  <c:v>22</c:v>
                </c:pt>
                <c:pt idx="31">
                  <c:v>34</c:v>
                </c:pt>
                <c:pt idx="32">
                  <c:v>30</c:v>
                </c:pt>
                <c:pt idx="33">
                  <c:v>197</c:v>
                </c:pt>
                <c:pt idx="34">
                  <c:v>213</c:v>
                </c:pt>
                <c:pt idx="35">
                  <c:v>217</c:v>
                </c:pt>
                <c:pt idx="36">
                  <c:v>169</c:v>
                </c:pt>
                <c:pt idx="37">
                  <c:v>329</c:v>
                </c:pt>
                <c:pt idx="38">
                  <c:v>231</c:v>
                </c:pt>
                <c:pt idx="39">
                  <c:v>157</c:v>
                </c:pt>
                <c:pt idx="40">
                  <c:v>146</c:v>
                </c:pt>
                <c:pt idx="41">
                  <c:v>269</c:v>
                </c:pt>
                <c:pt idx="42">
                  <c:v>333</c:v>
                </c:pt>
                <c:pt idx="43">
                  <c:v>229</c:v>
                </c:pt>
                <c:pt idx="44">
                  <c:v>224</c:v>
                </c:pt>
                <c:pt idx="45">
                  <c:v>224</c:v>
                </c:pt>
                <c:pt idx="46">
                  <c:v>97</c:v>
                </c:pt>
                <c:pt idx="47">
                  <c:v>166</c:v>
                </c:pt>
                <c:pt idx="48">
                  <c:v>142</c:v>
                </c:pt>
                <c:pt idx="49">
                  <c:v>163</c:v>
                </c:pt>
                <c:pt idx="50">
                  <c:v>88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18195234"/>
        <c:axId val="19151235"/>
      </c:lineChart>
      <c:catAx>
        <c:axId val="1819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51235"/>
        <c:crosses val="autoZero"/>
        <c:auto val="1"/>
        <c:lblOffset val="100"/>
        <c:tickLblSkip val="1"/>
        <c:noMultiLvlLbl val="0"/>
      </c:catAx>
      <c:valAx>
        <c:axId val="1915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95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5"/>
          <c:y val="0.905"/>
          <c:w val="0.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08 - Mogi das Cruzes, ESP, 2012</a:t>
            </a:r>
          </a:p>
        </c:rich>
      </c:tx>
      <c:layout>
        <c:manualLayout>
          <c:xMode val="factor"/>
          <c:yMode val="factor"/>
          <c:x val="-0.004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2012'!$B$214:$B$217</c:f>
              <c:numCache>
                <c:ptCount val="4"/>
                <c:pt idx="0">
                  <c:v>1129</c:v>
                </c:pt>
                <c:pt idx="1">
                  <c:v>716</c:v>
                </c:pt>
                <c:pt idx="2">
                  <c:v>723</c:v>
                </c:pt>
                <c:pt idx="3">
                  <c:v>498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2012'!$C$214:$C$217</c:f>
              <c:numCache>
                <c:ptCount val="4"/>
                <c:pt idx="0">
                  <c:v>3910</c:v>
                </c:pt>
                <c:pt idx="1">
                  <c:v>2491</c:v>
                </c:pt>
                <c:pt idx="2">
                  <c:v>2983</c:v>
                </c:pt>
                <c:pt idx="3">
                  <c:v>1937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2012'!$D$214:$D$217</c:f>
              <c:numCache>
                <c:ptCount val="4"/>
                <c:pt idx="0">
                  <c:v>1937</c:v>
                </c:pt>
                <c:pt idx="1">
                  <c:v>1522</c:v>
                </c:pt>
                <c:pt idx="2">
                  <c:v>1754</c:v>
                </c:pt>
                <c:pt idx="3">
                  <c:v>1152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2012'!$E$214:$E$217</c:f>
              <c:numCache>
                <c:ptCount val="4"/>
                <c:pt idx="0">
                  <c:v>15226</c:v>
                </c:pt>
                <c:pt idx="1">
                  <c:v>9810</c:v>
                </c:pt>
                <c:pt idx="2">
                  <c:v>9370</c:v>
                </c:pt>
                <c:pt idx="3">
                  <c:v>7786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2012'!$F$214:$F$217</c:f>
              <c:numCache>
                <c:ptCount val="4"/>
                <c:pt idx="0">
                  <c:v>21</c:v>
                </c:pt>
                <c:pt idx="1">
                  <c:v>166</c:v>
                </c:pt>
                <c:pt idx="2">
                  <c:v>109</c:v>
                </c:pt>
                <c:pt idx="3">
                  <c:v>92</c:v>
                </c:pt>
              </c:numCache>
            </c:numRef>
          </c:val>
        </c:ser>
        <c:axId val="65995284"/>
        <c:axId val="12543445"/>
      </c:barChart>
      <c:catAx>
        <c:axId val="6599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43445"/>
        <c:crosses val="autoZero"/>
        <c:auto val="1"/>
        <c:lblOffset val="100"/>
        <c:tickLblSkip val="1"/>
        <c:noMultiLvlLbl val="0"/>
      </c:catAx>
      <c:valAx>
        <c:axId val="12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95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25"/>
          <c:y val="0.9335"/>
          <c:w val="0.27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21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21.710937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6.42187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5.28125" style="1" customWidth="1"/>
    <col min="13" max="13" width="11.8515625" style="1" customWidth="1"/>
    <col min="14" max="14" width="10.8515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5.421875" style="1" customWidth="1"/>
    <col min="55" max="55" width="6.421875" style="2" customWidth="1"/>
    <col min="56" max="16384" width="9.140625" style="1" customWidth="1"/>
  </cols>
  <sheetData>
    <row r="2" spans="1:7" ht="11.25">
      <c r="A2" s="3"/>
      <c r="B2" s="4" t="s">
        <v>0</v>
      </c>
      <c r="G2" s="5" t="s">
        <v>67</v>
      </c>
    </row>
    <row r="3" spans="1:2" ht="11.25">
      <c r="A3" s="3"/>
      <c r="B3" s="4" t="s">
        <v>1</v>
      </c>
    </row>
    <row r="4" spans="1:2" ht="11.25">
      <c r="A4" s="3"/>
      <c r="B4" s="4" t="s">
        <v>2</v>
      </c>
    </row>
    <row r="5" spans="1:2" ht="11.25">
      <c r="A5" s="3"/>
      <c r="B5" s="4" t="s">
        <v>3</v>
      </c>
    </row>
    <row r="6" spans="1:2" ht="11.25">
      <c r="A6" s="3"/>
      <c r="B6" s="6" t="s">
        <v>4</v>
      </c>
    </row>
    <row r="7" spans="1:2" ht="11.25">
      <c r="A7" s="3"/>
      <c r="B7" s="6" t="s">
        <v>5</v>
      </c>
    </row>
    <row r="8" spans="1:2" ht="11.25">
      <c r="A8" s="3"/>
      <c r="B8" s="7" t="s">
        <v>6</v>
      </c>
    </row>
    <row r="9" ht="11.25">
      <c r="A9" s="8"/>
    </row>
    <row r="10" ht="11.25">
      <c r="A10" s="9" t="s">
        <v>7</v>
      </c>
    </row>
    <row r="12" spans="1:55" s="5" customFormat="1" ht="11.25">
      <c r="A12" s="9" t="s">
        <v>66</v>
      </c>
      <c r="BC12" s="10"/>
    </row>
    <row r="13" spans="1:55" s="5" customFormat="1" ht="12" thickBot="1">
      <c r="A13" s="9"/>
      <c r="BC13" s="10"/>
    </row>
    <row r="14" spans="1:20" ht="13.5" customHeight="1" thickBot="1">
      <c r="A14" s="112" t="s">
        <v>23</v>
      </c>
      <c r="B14" s="115" t="s">
        <v>24</v>
      </c>
      <c r="C14" s="115"/>
      <c r="D14" s="115"/>
      <c r="E14" s="115"/>
      <c r="F14" s="115"/>
      <c r="G14" s="115"/>
      <c r="H14" s="113" t="s">
        <v>25</v>
      </c>
      <c r="I14" s="113"/>
      <c r="J14" s="113"/>
      <c r="K14" s="113"/>
      <c r="L14" s="113"/>
      <c r="M14" s="112" t="s">
        <v>26</v>
      </c>
      <c r="N14" s="118" t="s">
        <v>27</v>
      </c>
      <c r="O14" s="119" t="s">
        <v>28</v>
      </c>
      <c r="P14" s="68" t="s">
        <v>56</v>
      </c>
      <c r="Q14" s="68" t="s">
        <v>57</v>
      </c>
      <c r="R14" s="116"/>
      <c r="S14" s="116"/>
      <c r="T14" s="116"/>
    </row>
    <row r="15" spans="1:20" ht="12" thickBot="1">
      <c r="A15" s="112"/>
      <c r="B15" s="15" t="s">
        <v>29</v>
      </c>
      <c r="C15" s="16" t="s">
        <v>30</v>
      </c>
      <c r="D15" s="16" t="s">
        <v>31</v>
      </c>
      <c r="E15" s="16" t="s">
        <v>32</v>
      </c>
      <c r="F15" s="17" t="s">
        <v>33</v>
      </c>
      <c r="G15" s="11" t="s">
        <v>9</v>
      </c>
      <c r="H15" s="15" t="s">
        <v>34</v>
      </c>
      <c r="I15" s="16" t="s">
        <v>35</v>
      </c>
      <c r="J15" s="16" t="s">
        <v>36</v>
      </c>
      <c r="K15" s="39" t="s">
        <v>33</v>
      </c>
      <c r="L15" s="11" t="s">
        <v>9</v>
      </c>
      <c r="M15" s="112"/>
      <c r="N15" s="118"/>
      <c r="O15" s="120"/>
      <c r="P15" s="69" t="s">
        <v>58</v>
      </c>
      <c r="Q15" s="69" t="s">
        <v>59</v>
      </c>
      <c r="R15" s="116"/>
      <c r="S15" s="116"/>
      <c r="T15" s="116"/>
    </row>
    <row r="16" spans="1:17" ht="11.25">
      <c r="A16" s="24">
        <v>1</v>
      </c>
      <c r="B16" s="70">
        <v>34</v>
      </c>
      <c r="C16" s="70">
        <v>127</v>
      </c>
      <c r="D16" s="70">
        <v>74</v>
      </c>
      <c r="E16" s="70">
        <v>818</v>
      </c>
      <c r="F16" s="70">
        <v>0</v>
      </c>
      <c r="G16" s="40">
        <v>1053</v>
      </c>
      <c r="H16" s="70">
        <v>524</v>
      </c>
      <c r="I16" s="70">
        <v>300</v>
      </c>
      <c r="J16" s="70">
        <v>229</v>
      </c>
      <c r="K16" s="70">
        <v>0</v>
      </c>
      <c r="L16" s="40">
        <v>1053</v>
      </c>
      <c r="M16" s="21">
        <v>187</v>
      </c>
      <c r="N16" s="94">
        <v>184</v>
      </c>
      <c r="O16" s="102">
        <f>N16/M16*100</f>
        <v>98.3957219251337</v>
      </c>
      <c r="P16" s="95">
        <v>214</v>
      </c>
      <c r="Q16" s="79">
        <f>(M16*100/P16)</f>
        <v>87.38317757009345</v>
      </c>
    </row>
    <row r="17" spans="1:17" ht="11.25">
      <c r="A17" s="41">
        <v>2</v>
      </c>
      <c r="B17" s="70">
        <v>56</v>
      </c>
      <c r="C17" s="70">
        <v>154</v>
      </c>
      <c r="D17" s="70">
        <v>90</v>
      </c>
      <c r="E17" s="70">
        <v>737</v>
      </c>
      <c r="F17" s="70">
        <v>0</v>
      </c>
      <c r="G17" s="40">
        <v>1037</v>
      </c>
      <c r="H17" s="70">
        <v>458</v>
      </c>
      <c r="I17" s="70">
        <v>391</v>
      </c>
      <c r="J17" s="70">
        <v>188</v>
      </c>
      <c r="K17" s="70">
        <v>0</v>
      </c>
      <c r="L17" s="40">
        <v>1037</v>
      </c>
      <c r="M17" s="21">
        <v>187</v>
      </c>
      <c r="N17" s="94">
        <v>184</v>
      </c>
      <c r="O17" s="98">
        <f aca="true" t="shared" si="0" ref="O17:O67">N17/M17*100</f>
        <v>98.3957219251337</v>
      </c>
      <c r="P17" s="96">
        <v>214</v>
      </c>
      <c r="Q17" s="80">
        <f aca="true" t="shared" si="1" ref="Q17:Q69">(M17*100/P17)</f>
        <v>87.38317757009345</v>
      </c>
    </row>
    <row r="18" spans="1:17" ht="11.25">
      <c r="A18" s="41">
        <v>3</v>
      </c>
      <c r="B18" s="70">
        <v>41</v>
      </c>
      <c r="C18" s="70">
        <v>137</v>
      </c>
      <c r="D18" s="70">
        <v>103</v>
      </c>
      <c r="E18" s="70">
        <v>871</v>
      </c>
      <c r="F18" s="70">
        <v>0</v>
      </c>
      <c r="G18" s="40">
        <v>1152</v>
      </c>
      <c r="H18" s="70">
        <v>475</v>
      </c>
      <c r="I18" s="70">
        <v>388</v>
      </c>
      <c r="J18" s="70">
        <v>251</v>
      </c>
      <c r="K18" s="70">
        <v>38</v>
      </c>
      <c r="L18" s="40">
        <v>1152</v>
      </c>
      <c r="M18" s="21">
        <v>187</v>
      </c>
      <c r="N18" s="94">
        <v>152</v>
      </c>
      <c r="O18" s="98">
        <f t="shared" si="0"/>
        <v>81.28342245989305</v>
      </c>
      <c r="P18" s="96">
        <v>214</v>
      </c>
      <c r="Q18" s="80">
        <f t="shared" si="1"/>
        <v>87.38317757009345</v>
      </c>
    </row>
    <row r="19" spans="1:17" ht="11.25">
      <c r="A19" s="41">
        <v>4</v>
      </c>
      <c r="B19" s="70">
        <v>54</v>
      </c>
      <c r="C19" s="70">
        <v>187</v>
      </c>
      <c r="D19" s="70">
        <v>108</v>
      </c>
      <c r="E19" s="70">
        <v>833</v>
      </c>
      <c r="F19" s="70">
        <v>0</v>
      </c>
      <c r="G19" s="40">
        <v>1182</v>
      </c>
      <c r="H19" s="70">
        <v>524</v>
      </c>
      <c r="I19" s="70">
        <v>370</v>
      </c>
      <c r="J19" s="70">
        <v>287</v>
      </c>
      <c r="K19" s="70">
        <v>1</v>
      </c>
      <c r="L19" s="40">
        <v>1182</v>
      </c>
      <c r="M19" s="21">
        <v>187</v>
      </c>
      <c r="N19" s="94">
        <v>184</v>
      </c>
      <c r="O19" s="98">
        <f t="shared" si="0"/>
        <v>98.3957219251337</v>
      </c>
      <c r="P19" s="96">
        <v>214</v>
      </c>
      <c r="Q19" s="80">
        <f t="shared" si="1"/>
        <v>87.38317757009345</v>
      </c>
    </row>
    <row r="20" spans="1:17" ht="11.25">
      <c r="A20" s="41">
        <v>5</v>
      </c>
      <c r="B20" s="70">
        <v>52</v>
      </c>
      <c r="C20" s="70">
        <v>149</v>
      </c>
      <c r="D20" s="70">
        <v>94</v>
      </c>
      <c r="E20" s="70">
        <v>712</v>
      </c>
      <c r="F20" s="70">
        <v>0</v>
      </c>
      <c r="G20" s="40">
        <v>1007</v>
      </c>
      <c r="H20" s="70">
        <v>485</v>
      </c>
      <c r="I20" s="70">
        <v>340</v>
      </c>
      <c r="J20" s="70">
        <v>166</v>
      </c>
      <c r="K20" s="70">
        <v>16</v>
      </c>
      <c r="L20" s="40">
        <v>1007</v>
      </c>
      <c r="M20" s="21">
        <v>187</v>
      </c>
      <c r="N20" s="94">
        <v>184</v>
      </c>
      <c r="O20" s="98">
        <f t="shared" si="0"/>
        <v>98.3957219251337</v>
      </c>
      <c r="P20" s="96">
        <v>214</v>
      </c>
      <c r="Q20" s="80">
        <f t="shared" si="1"/>
        <v>87.38317757009345</v>
      </c>
    </row>
    <row r="21" spans="1:17" ht="11.25">
      <c r="A21" s="41">
        <v>6</v>
      </c>
      <c r="B21" s="70">
        <v>58</v>
      </c>
      <c r="C21" s="70">
        <v>174</v>
      </c>
      <c r="D21" s="70">
        <v>112</v>
      </c>
      <c r="E21" s="70">
        <v>881</v>
      </c>
      <c r="F21" s="70">
        <v>11</v>
      </c>
      <c r="G21" s="40">
        <v>1236</v>
      </c>
      <c r="H21" s="70">
        <v>525</v>
      </c>
      <c r="I21" s="70">
        <v>432</v>
      </c>
      <c r="J21" s="70">
        <v>263</v>
      </c>
      <c r="K21" s="70">
        <v>16</v>
      </c>
      <c r="L21" s="40">
        <v>1236</v>
      </c>
      <c r="M21" s="21">
        <v>187</v>
      </c>
      <c r="N21" s="94">
        <v>184</v>
      </c>
      <c r="O21" s="98">
        <f t="shared" si="0"/>
        <v>98.3957219251337</v>
      </c>
      <c r="P21" s="96">
        <v>214</v>
      </c>
      <c r="Q21" s="80">
        <f t="shared" si="1"/>
        <v>87.38317757009345</v>
      </c>
    </row>
    <row r="22" spans="1:17" ht="11.25">
      <c r="A22" s="41">
        <v>7</v>
      </c>
      <c r="B22" s="70">
        <v>42</v>
      </c>
      <c r="C22" s="70">
        <v>156</v>
      </c>
      <c r="D22" s="70">
        <v>121</v>
      </c>
      <c r="E22" s="70">
        <v>772</v>
      </c>
      <c r="F22" s="70">
        <v>4</v>
      </c>
      <c r="G22" s="40">
        <v>1095</v>
      </c>
      <c r="H22" s="70">
        <v>510</v>
      </c>
      <c r="I22" s="70">
        <v>383</v>
      </c>
      <c r="J22" s="70">
        <v>162</v>
      </c>
      <c r="K22" s="70">
        <v>40</v>
      </c>
      <c r="L22" s="40">
        <v>1095</v>
      </c>
      <c r="M22" s="21">
        <v>187</v>
      </c>
      <c r="N22" s="94">
        <v>183</v>
      </c>
      <c r="O22" s="98">
        <f t="shared" si="0"/>
        <v>97.86096256684492</v>
      </c>
      <c r="P22" s="96">
        <v>214</v>
      </c>
      <c r="Q22" s="80">
        <f t="shared" si="1"/>
        <v>87.38317757009345</v>
      </c>
    </row>
    <row r="23" spans="1:17" ht="11.25">
      <c r="A23" s="41">
        <v>8</v>
      </c>
      <c r="B23" s="70">
        <v>73</v>
      </c>
      <c r="C23" s="70">
        <v>196</v>
      </c>
      <c r="D23" s="70">
        <v>133</v>
      </c>
      <c r="E23" s="70">
        <v>916</v>
      </c>
      <c r="F23" s="70">
        <v>0</v>
      </c>
      <c r="G23" s="40">
        <v>1318</v>
      </c>
      <c r="H23" s="70">
        <v>540</v>
      </c>
      <c r="I23" s="70">
        <v>562</v>
      </c>
      <c r="J23" s="70">
        <v>216</v>
      </c>
      <c r="K23" s="70">
        <v>0</v>
      </c>
      <c r="L23" s="40">
        <v>1318</v>
      </c>
      <c r="M23" s="21">
        <v>187</v>
      </c>
      <c r="N23" s="94">
        <v>184</v>
      </c>
      <c r="O23" s="98">
        <f t="shared" si="0"/>
        <v>98.3957219251337</v>
      </c>
      <c r="P23" s="96">
        <v>214</v>
      </c>
      <c r="Q23" s="80">
        <f t="shared" si="1"/>
        <v>87.38317757009345</v>
      </c>
    </row>
    <row r="24" spans="1:17" ht="11.25">
      <c r="A24" s="41">
        <v>9</v>
      </c>
      <c r="B24" s="70">
        <v>83</v>
      </c>
      <c r="C24" s="70">
        <v>295</v>
      </c>
      <c r="D24" s="70">
        <v>132</v>
      </c>
      <c r="E24" s="70">
        <v>1021</v>
      </c>
      <c r="F24" s="70">
        <v>0</v>
      </c>
      <c r="G24" s="40">
        <v>1531</v>
      </c>
      <c r="H24" s="70">
        <v>744</v>
      </c>
      <c r="I24" s="70">
        <v>506</v>
      </c>
      <c r="J24" s="70">
        <v>262</v>
      </c>
      <c r="K24" s="70">
        <v>19</v>
      </c>
      <c r="L24" s="40">
        <v>1531</v>
      </c>
      <c r="M24" s="21">
        <v>187</v>
      </c>
      <c r="N24" s="94">
        <v>184</v>
      </c>
      <c r="O24" s="98">
        <f t="shared" si="0"/>
        <v>98.3957219251337</v>
      </c>
      <c r="P24" s="96">
        <v>214</v>
      </c>
      <c r="Q24" s="80">
        <f t="shared" si="1"/>
        <v>87.38317757009345</v>
      </c>
    </row>
    <row r="25" spans="1:17" ht="11.25">
      <c r="A25" s="41">
        <v>10</v>
      </c>
      <c r="B25" s="70">
        <v>111</v>
      </c>
      <c r="C25" s="70">
        <v>435</v>
      </c>
      <c r="D25" s="70">
        <v>196</v>
      </c>
      <c r="E25" s="70">
        <v>1055</v>
      </c>
      <c r="F25" s="70">
        <v>2</v>
      </c>
      <c r="G25" s="40">
        <v>1799</v>
      </c>
      <c r="H25" s="70">
        <v>852</v>
      </c>
      <c r="I25" s="70">
        <v>598</v>
      </c>
      <c r="J25" s="70">
        <v>330</v>
      </c>
      <c r="K25" s="70">
        <v>19</v>
      </c>
      <c r="L25" s="40">
        <v>1799</v>
      </c>
      <c r="M25" s="21">
        <v>187</v>
      </c>
      <c r="N25" s="94">
        <v>184</v>
      </c>
      <c r="O25" s="98">
        <f t="shared" si="0"/>
        <v>98.3957219251337</v>
      </c>
      <c r="P25" s="96">
        <v>214</v>
      </c>
      <c r="Q25" s="80">
        <f t="shared" si="1"/>
        <v>87.38317757009345</v>
      </c>
    </row>
    <row r="26" spans="1:17" ht="11.25">
      <c r="A26" s="41">
        <v>11</v>
      </c>
      <c r="B26" s="70">
        <v>101</v>
      </c>
      <c r="C26" s="70">
        <v>424</v>
      </c>
      <c r="D26" s="70">
        <v>142</v>
      </c>
      <c r="E26" s="70">
        <v>1325</v>
      </c>
      <c r="F26" s="70">
        <v>0</v>
      </c>
      <c r="G26" s="40">
        <v>1992</v>
      </c>
      <c r="H26" s="70">
        <v>851</v>
      </c>
      <c r="I26" s="70">
        <v>626</v>
      </c>
      <c r="J26" s="70">
        <v>436</v>
      </c>
      <c r="K26" s="70">
        <v>79</v>
      </c>
      <c r="L26" s="40">
        <v>1992</v>
      </c>
      <c r="M26" s="21">
        <v>187</v>
      </c>
      <c r="N26" s="94">
        <v>184</v>
      </c>
      <c r="O26" s="98">
        <f t="shared" si="0"/>
        <v>98.3957219251337</v>
      </c>
      <c r="P26" s="96">
        <v>214</v>
      </c>
      <c r="Q26" s="80">
        <f t="shared" si="1"/>
        <v>87.38317757009345</v>
      </c>
    </row>
    <row r="27" spans="1:17" ht="11.25">
      <c r="A27" s="41">
        <v>12</v>
      </c>
      <c r="B27" s="70">
        <v>146</v>
      </c>
      <c r="C27" s="70">
        <v>470</v>
      </c>
      <c r="D27" s="70">
        <v>163</v>
      </c>
      <c r="E27" s="70">
        <v>1321</v>
      </c>
      <c r="F27" s="70">
        <v>0</v>
      </c>
      <c r="G27" s="40">
        <v>2100</v>
      </c>
      <c r="H27" s="70">
        <v>887</v>
      </c>
      <c r="I27" s="70">
        <v>746</v>
      </c>
      <c r="J27" s="70">
        <v>430</v>
      </c>
      <c r="K27" s="70">
        <v>37</v>
      </c>
      <c r="L27" s="40">
        <v>2100</v>
      </c>
      <c r="M27" s="21">
        <v>187</v>
      </c>
      <c r="N27" s="94">
        <v>184</v>
      </c>
      <c r="O27" s="98">
        <f t="shared" si="0"/>
        <v>98.3957219251337</v>
      </c>
      <c r="P27" s="96">
        <v>214</v>
      </c>
      <c r="Q27" s="80">
        <f t="shared" si="1"/>
        <v>87.38317757009345</v>
      </c>
    </row>
    <row r="28" spans="1:55" s="5" customFormat="1" ht="12.75" customHeight="1">
      <c r="A28" s="41">
        <v>13</v>
      </c>
      <c r="B28" s="70">
        <v>99</v>
      </c>
      <c r="C28" s="70">
        <v>388</v>
      </c>
      <c r="D28" s="70">
        <v>163</v>
      </c>
      <c r="E28" s="70">
        <v>1322</v>
      </c>
      <c r="F28" s="70">
        <v>2</v>
      </c>
      <c r="G28" s="40">
        <v>1974</v>
      </c>
      <c r="H28" s="70">
        <v>1000</v>
      </c>
      <c r="I28" s="70">
        <v>480</v>
      </c>
      <c r="J28" s="70">
        <v>470</v>
      </c>
      <c r="K28" s="70">
        <v>24</v>
      </c>
      <c r="L28" s="40">
        <v>1974</v>
      </c>
      <c r="M28" s="21">
        <v>187</v>
      </c>
      <c r="N28" s="94">
        <v>184</v>
      </c>
      <c r="O28" s="98">
        <f t="shared" si="0"/>
        <v>98.3957219251337</v>
      </c>
      <c r="P28" s="96">
        <v>214</v>
      </c>
      <c r="Q28" s="80">
        <f t="shared" si="1"/>
        <v>87.38317757009345</v>
      </c>
      <c r="BC28" s="10"/>
    </row>
    <row r="29" spans="1:17" ht="12.75" customHeight="1" hidden="1">
      <c r="A29" s="41">
        <v>14</v>
      </c>
      <c r="B29" s="70">
        <v>82</v>
      </c>
      <c r="C29" s="70">
        <v>319</v>
      </c>
      <c r="D29" s="70">
        <v>119</v>
      </c>
      <c r="E29" s="70">
        <v>1184</v>
      </c>
      <c r="F29" s="70">
        <v>0</v>
      </c>
      <c r="G29" s="40">
        <v>1704</v>
      </c>
      <c r="H29" s="70">
        <v>581</v>
      </c>
      <c r="I29" s="70">
        <v>542</v>
      </c>
      <c r="J29" s="70">
        <v>553</v>
      </c>
      <c r="K29" s="70">
        <v>28</v>
      </c>
      <c r="L29" s="40">
        <v>1704</v>
      </c>
      <c r="M29" s="21">
        <v>187</v>
      </c>
      <c r="N29" s="97">
        <v>184</v>
      </c>
      <c r="O29" s="98">
        <f t="shared" si="0"/>
        <v>98.3957219251337</v>
      </c>
      <c r="P29" s="96">
        <v>214</v>
      </c>
      <c r="Q29" s="80">
        <f t="shared" si="1"/>
        <v>87.38317757009345</v>
      </c>
    </row>
    <row r="30" spans="1:17" ht="12.75" customHeight="1">
      <c r="A30" s="41">
        <v>15</v>
      </c>
      <c r="B30" s="70">
        <v>97</v>
      </c>
      <c r="C30" s="70">
        <v>299</v>
      </c>
      <c r="D30" s="70">
        <v>187</v>
      </c>
      <c r="E30" s="70">
        <v>1458</v>
      </c>
      <c r="F30" s="70">
        <v>2</v>
      </c>
      <c r="G30" s="40">
        <v>2043</v>
      </c>
      <c r="H30" s="70">
        <v>822</v>
      </c>
      <c r="I30" s="70">
        <v>673</v>
      </c>
      <c r="J30" s="70">
        <v>448</v>
      </c>
      <c r="K30" s="70">
        <v>100</v>
      </c>
      <c r="L30" s="40">
        <v>2043</v>
      </c>
      <c r="M30" s="21">
        <v>187</v>
      </c>
      <c r="N30" s="94">
        <v>184</v>
      </c>
      <c r="O30" s="98">
        <f t="shared" si="0"/>
        <v>98.3957219251337</v>
      </c>
      <c r="P30" s="96">
        <v>214</v>
      </c>
      <c r="Q30" s="80">
        <f t="shared" si="1"/>
        <v>87.38317757009345</v>
      </c>
    </row>
    <row r="31" spans="1:17" ht="12.75" customHeight="1">
      <c r="A31" s="41">
        <v>16</v>
      </c>
      <c r="B31" s="70">
        <v>89</v>
      </c>
      <c r="C31" s="70">
        <v>298</v>
      </c>
      <c r="D31" s="70">
        <v>157</v>
      </c>
      <c r="E31" s="70">
        <v>1142</v>
      </c>
      <c r="F31" s="70">
        <v>62</v>
      </c>
      <c r="G31" s="40">
        <v>1748</v>
      </c>
      <c r="H31" s="70">
        <v>715</v>
      </c>
      <c r="I31" s="70">
        <v>570</v>
      </c>
      <c r="J31" s="70">
        <v>462</v>
      </c>
      <c r="K31" s="70">
        <v>1</v>
      </c>
      <c r="L31" s="40">
        <v>1748</v>
      </c>
      <c r="M31" s="21">
        <v>187</v>
      </c>
      <c r="N31" s="94">
        <v>134</v>
      </c>
      <c r="O31" s="98">
        <f t="shared" si="0"/>
        <v>71.65775401069519</v>
      </c>
      <c r="P31" s="96">
        <v>214</v>
      </c>
      <c r="Q31" s="80">
        <f t="shared" si="1"/>
        <v>87.38317757009345</v>
      </c>
    </row>
    <row r="32" spans="1:17" ht="11.25">
      <c r="A32" s="41">
        <v>17</v>
      </c>
      <c r="B32" s="70">
        <v>50</v>
      </c>
      <c r="C32" s="70">
        <v>229</v>
      </c>
      <c r="D32" s="70">
        <v>210</v>
      </c>
      <c r="E32" s="70">
        <v>978</v>
      </c>
      <c r="F32" s="70">
        <v>0</v>
      </c>
      <c r="G32" s="40">
        <v>1467</v>
      </c>
      <c r="H32" s="70">
        <v>588</v>
      </c>
      <c r="I32" s="70">
        <v>495</v>
      </c>
      <c r="J32" s="70">
        <v>384</v>
      </c>
      <c r="K32" s="70">
        <v>0</v>
      </c>
      <c r="L32" s="40">
        <v>1467</v>
      </c>
      <c r="M32" s="21">
        <v>187</v>
      </c>
      <c r="N32" s="94">
        <v>134</v>
      </c>
      <c r="O32" s="98">
        <f t="shared" si="0"/>
        <v>71.65775401069519</v>
      </c>
      <c r="P32" s="96">
        <v>214</v>
      </c>
      <c r="Q32" s="80">
        <f t="shared" si="1"/>
        <v>87.38317757009345</v>
      </c>
    </row>
    <row r="33" spans="1:17" ht="11.25">
      <c r="A33" s="41">
        <v>18</v>
      </c>
      <c r="B33" s="70">
        <v>27</v>
      </c>
      <c r="C33" s="70">
        <v>138</v>
      </c>
      <c r="D33" s="70">
        <v>67</v>
      </c>
      <c r="E33" s="70">
        <v>604</v>
      </c>
      <c r="F33" s="70">
        <v>56</v>
      </c>
      <c r="G33" s="40">
        <v>892</v>
      </c>
      <c r="H33" s="70">
        <v>274</v>
      </c>
      <c r="I33" s="70">
        <v>320</v>
      </c>
      <c r="J33" s="70">
        <v>252</v>
      </c>
      <c r="K33" s="70">
        <v>46</v>
      </c>
      <c r="L33" s="40">
        <v>892</v>
      </c>
      <c r="M33" s="21">
        <v>187</v>
      </c>
      <c r="N33" s="94">
        <v>183</v>
      </c>
      <c r="O33" s="98">
        <f t="shared" si="0"/>
        <v>97.86096256684492</v>
      </c>
      <c r="P33" s="96">
        <v>214</v>
      </c>
      <c r="Q33" s="80">
        <f t="shared" si="1"/>
        <v>87.38317757009345</v>
      </c>
    </row>
    <row r="34" spans="1:17" ht="11.25">
      <c r="A34" s="41">
        <v>19</v>
      </c>
      <c r="B34" s="70">
        <v>59</v>
      </c>
      <c r="C34" s="70">
        <v>202</v>
      </c>
      <c r="D34" s="70">
        <v>122</v>
      </c>
      <c r="E34" s="70">
        <v>1025</v>
      </c>
      <c r="F34" s="70">
        <v>1</v>
      </c>
      <c r="G34" s="40">
        <v>1409</v>
      </c>
      <c r="H34" s="70">
        <v>625</v>
      </c>
      <c r="I34" s="70">
        <v>436</v>
      </c>
      <c r="J34" s="70">
        <v>344</v>
      </c>
      <c r="K34" s="70">
        <v>4</v>
      </c>
      <c r="L34" s="40">
        <v>1409</v>
      </c>
      <c r="M34" s="21">
        <v>187</v>
      </c>
      <c r="N34" s="94">
        <v>184</v>
      </c>
      <c r="O34" s="98">
        <f t="shared" si="0"/>
        <v>98.3957219251337</v>
      </c>
      <c r="P34" s="96">
        <v>214</v>
      </c>
      <c r="Q34" s="80">
        <f t="shared" si="1"/>
        <v>87.38317757009345</v>
      </c>
    </row>
    <row r="35" spans="1:17" ht="11.25">
      <c r="A35" s="41">
        <v>20</v>
      </c>
      <c r="B35" s="70">
        <v>45</v>
      </c>
      <c r="C35" s="70">
        <v>175</v>
      </c>
      <c r="D35" s="70">
        <v>106</v>
      </c>
      <c r="E35" s="70">
        <v>748</v>
      </c>
      <c r="F35" s="70">
        <v>7</v>
      </c>
      <c r="G35" s="40">
        <v>1081</v>
      </c>
      <c r="H35" s="70">
        <v>431</v>
      </c>
      <c r="I35" s="70">
        <v>377</v>
      </c>
      <c r="J35" s="70">
        <v>272</v>
      </c>
      <c r="K35" s="70">
        <v>1</v>
      </c>
      <c r="L35" s="40">
        <v>1081</v>
      </c>
      <c r="M35" s="21">
        <v>187</v>
      </c>
      <c r="N35" s="94">
        <v>183</v>
      </c>
      <c r="O35" s="98">
        <f t="shared" si="0"/>
        <v>97.86096256684492</v>
      </c>
      <c r="P35" s="96">
        <v>214</v>
      </c>
      <c r="Q35" s="80">
        <f t="shared" si="1"/>
        <v>87.38317757009345</v>
      </c>
    </row>
    <row r="36" spans="1:17" ht="11.25">
      <c r="A36" s="41">
        <v>21</v>
      </c>
      <c r="B36" s="70">
        <v>37</v>
      </c>
      <c r="C36" s="70">
        <v>189</v>
      </c>
      <c r="D36" s="70">
        <v>100</v>
      </c>
      <c r="E36" s="70">
        <v>730</v>
      </c>
      <c r="F36" s="70">
        <v>8</v>
      </c>
      <c r="G36" s="40">
        <v>1064</v>
      </c>
      <c r="H36" s="70">
        <v>447</v>
      </c>
      <c r="I36" s="70">
        <v>342</v>
      </c>
      <c r="J36" s="70">
        <v>274</v>
      </c>
      <c r="K36" s="70">
        <v>1</v>
      </c>
      <c r="L36" s="40">
        <v>1064</v>
      </c>
      <c r="M36" s="21">
        <v>187</v>
      </c>
      <c r="N36" s="94">
        <v>184</v>
      </c>
      <c r="O36" s="98">
        <f t="shared" si="0"/>
        <v>98.3957219251337</v>
      </c>
      <c r="P36" s="96">
        <v>214</v>
      </c>
      <c r="Q36" s="80">
        <f t="shared" si="1"/>
        <v>87.38317757009345</v>
      </c>
    </row>
    <row r="37" spans="1:17" ht="11.25">
      <c r="A37" s="41">
        <v>22</v>
      </c>
      <c r="B37" s="70">
        <v>37</v>
      </c>
      <c r="C37" s="70">
        <v>203</v>
      </c>
      <c r="D37" s="70">
        <v>123</v>
      </c>
      <c r="E37" s="70">
        <v>786</v>
      </c>
      <c r="F37" s="70">
        <v>0</v>
      </c>
      <c r="G37" s="40">
        <v>1149</v>
      </c>
      <c r="H37" s="70">
        <v>502</v>
      </c>
      <c r="I37" s="70">
        <v>370</v>
      </c>
      <c r="J37" s="70">
        <v>277</v>
      </c>
      <c r="K37" s="70">
        <v>0</v>
      </c>
      <c r="L37" s="40">
        <v>1149</v>
      </c>
      <c r="M37" s="21">
        <v>187</v>
      </c>
      <c r="N37" s="94">
        <v>184</v>
      </c>
      <c r="O37" s="98">
        <f t="shared" si="0"/>
        <v>98.3957219251337</v>
      </c>
      <c r="P37" s="96">
        <v>214</v>
      </c>
      <c r="Q37" s="80">
        <f t="shared" si="1"/>
        <v>87.38317757009345</v>
      </c>
    </row>
    <row r="38" spans="1:17" ht="11.25">
      <c r="A38" s="41">
        <v>23</v>
      </c>
      <c r="B38" s="70">
        <v>35</v>
      </c>
      <c r="C38" s="70">
        <v>134</v>
      </c>
      <c r="D38" s="70">
        <v>82</v>
      </c>
      <c r="E38" s="70">
        <v>628</v>
      </c>
      <c r="F38" s="70">
        <v>0</v>
      </c>
      <c r="G38" s="40">
        <v>879</v>
      </c>
      <c r="H38" s="70">
        <v>371</v>
      </c>
      <c r="I38" s="70">
        <v>281</v>
      </c>
      <c r="J38" s="70">
        <v>227</v>
      </c>
      <c r="K38" s="70">
        <v>0</v>
      </c>
      <c r="L38" s="40">
        <v>879</v>
      </c>
      <c r="M38" s="21">
        <v>187</v>
      </c>
      <c r="N38" s="94">
        <v>183</v>
      </c>
      <c r="O38" s="98">
        <f t="shared" si="0"/>
        <v>97.86096256684492</v>
      </c>
      <c r="P38" s="96">
        <v>214</v>
      </c>
      <c r="Q38" s="80">
        <f t="shared" si="1"/>
        <v>87.38317757009345</v>
      </c>
    </row>
    <row r="39" spans="1:17" ht="11.25">
      <c r="A39" s="41">
        <v>24</v>
      </c>
      <c r="B39" s="70">
        <v>157</v>
      </c>
      <c r="C39" s="70">
        <v>187</v>
      </c>
      <c r="D39" s="70">
        <v>156</v>
      </c>
      <c r="E39" s="70">
        <v>631</v>
      </c>
      <c r="F39" s="70">
        <v>3</v>
      </c>
      <c r="G39" s="40">
        <v>1134</v>
      </c>
      <c r="H39" s="70">
        <v>544</v>
      </c>
      <c r="I39" s="70">
        <v>344</v>
      </c>
      <c r="J39" s="70">
        <v>242</v>
      </c>
      <c r="K39" s="70">
        <v>4</v>
      </c>
      <c r="L39" s="40">
        <v>1134</v>
      </c>
      <c r="M39" s="21">
        <v>187</v>
      </c>
      <c r="N39" s="94">
        <v>184</v>
      </c>
      <c r="O39" s="98">
        <f t="shared" si="0"/>
        <v>98.3957219251337</v>
      </c>
      <c r="P39" s="96">
        <v>214</v>
      </c>
      <c r="Q39" s="80">
        <f t="shared" si="1"/>
        <v>87.38317757009345</v>
      </c>
    </row>
    <row r="40" spans="1:17" ht="11.25">
      <c r="A40" s="41">
        <v>25</v>
      </c>
      <c r="B40" s="70">
        <v>47</v>
      </c>
      <c r="C40" s="70">
        <v>204</v>
      </c>
      <c r="D40" s="70">
        <v>132</v>
      </c>
      <c r="E40" s="70">
        <v>711</v>
      </c>
      <c r="F40" s="70">
        <v>0</v>
      </c>
      <c r="G40" s="40">
        <v>1094</v>
      </c>
      <c r="H40" s="70">
        <v>494</v>
      </c>
      <c r="I40" s="70">
        <v>382</v>
      </c>
      <c r="J40" s="70">
        <v>218</v>
      </c>
      <c r="K40" s="70">
        <v>0</v>
      </c>
      <c r="L40" s="40">
        <v>1094</v>
      </c>
      <c r="M40" s="21">
        <v>187</v>
      </c>
      <c r="N40" s="94">
        <v>184</v>
      </c>
      <c r="O40" s="98">
        <f t="shared" si="0"/>
        <v>98.3957219251337</v>
      </c>
      <c r="P40" s="96">
        <v>214</v>
      </c>
      <c r="Q40" s="80">
        <f t="shared" si="1"/>
        <v>87.38317757009345</v>
      </c>
    </row>
    <row r="41" spans="1:17" ht="11.25">
      <c r="A41" s="41">
        <v>26</v>
      </c>
      <c r="B41" s="70">
        <v>48</v>
      </c>
      <c r="C41" s="70">
        <v>190</v>
      </c>
      <c r="D41" s="70">
        <v>99</v>
      </c>
      <c r="E41" s="70">
        <v>647</v>
      </c>
      <c r="F41" s="70">
        <v>28</v>
      </c>
      <c r="G41" s="40">
        <v>1012</v>
      </c>
      <c r="H41" s="70">
        <v>465</v>
      </c>
      <c r="I41" s="70">
        <v>279</v>
      </c>
      <c r="J41" s="70">
        <v>261</v>
      </c>
      <c r="K41" s="70">
        <v>7</v>
      </c>
      <c r="L41" s="40">
        <v>1012</v>
      </c>
      <c r="M41" s="21">
        <v>187</v>
      </c>
      <c r="N41" s="94">
        <v>184</v>
      </c>
      <c r="O41" s="98">
        <f t="shared" si="0"/>
        <v>98.3957219251337</v>
      </c>
      <c r="P41" s="96">
        <v>214</v>
      </c>
      <c r="Q41" s="80">
        <f t="shared" si="1"/>
        <v>87.38317757009345</v>
      </c>
    </row>
    <row r="42" spans="1:17" ht="11.25">
      <c r="A42" s="41">
        <v>27</v>
      </c>
      <c r="B42" s="70">
        <v>49</v>
      </c>
      <c r="C42" s="70">
        <v>204</v>
      </c>
      <c r="D42" s="70">
        <v>96</v>
      </c>
      <c r="E42" s="70">
        <v>663</v>
      </c>
      <c r="F42" s="70">
        <v>0</v>
      </c>
      <c r="G42" s="40">
        <v>1012</v>
      </c>
      <c r="H42" s="70">
        <v>185</v>
      </c>
      <c r="I42" s="70">
        <v>278</v>
      </c>
      <c r="J42" s="70">
        <v>196</v>
      </c>
      <c r="K42" s="70">
        <v>353</v>
      </c>
      <c r="L42" s="40">
        <v>1012</v>
      </c>
      <c r="M42" s="21">
        <v>187</v>
      </c>
      <c r="N42" s="94">
        <v>173</v>
      </c>
      <c r="O42" s="98">
        <f t="shared" si="0"/>
        <v>92.51336898395722</v>
      </c>
      <c r="P42" s="96">
        <v>214</v>
      </c>
      <c r="Q42" s="80">
        <f t="shared" si="1"/>
        <v>87.38317757009345</v>
      </c>
    </row>
    <row r="43" spans="1:17" ht="11.25">
      <c r="A43" s="41">
        <v>28</v>
      </c>
      <c r="B43" s="42">
        <v>36</v>
      </c>
      <c r="C43" s="26">
        <v>138</v>
      </c>
      <c r="D43" s="26">
        <v>72</v>
      </c>
      <c r="E43" s="26">
        <v>517</v>
      </c>
      <c r="F43" s="27">
        <v>1</v>
      </c>
      <c r="G43" s="40">
        <v>764</v>
      </c>
      <c r="H43" s="42">
        <v>225</v>
      </c>
      <c r="I43" s="26">
        <v>277</v>
      </c>
      <c r="J43" s="26">
        <v>257</v>
      </c>
      <c r="K43" s="27">
        <v>5</v>
      </c>
      <c r="L43" s="40">
        <v>764</v>
      </c>
      <c r="M43" s="21">
        <v>187</v>
      </c>
      <c r="N43" s="94">
        <v>184</v>
      </c>
      <c r="O43" s="98">
        <f t="shared" si="0"/>
        <v>98.3957219251337</v>
      </c>
      <c r="P43" s="96">
        <v>214</v>
      </c>
      <c r="Q43" s="80">
        <f t="shared" si="1"/>
        <v>87.38317757009345</v>
      </c>
    </row>
    <row r="44" spans="1:17" ht="11.25">
      <c r="A44" s="41">
        <v>29</v>
      </c>
      <c r="B44" s="42">
        <v>39</v>
      </c>
      <c r="C44" s="26">
        <v>124</v>
      </c>
      <c r="D44" s="26">
        <v>90</v>
      </c>
      <c r="E44" s="26">
        <v>626</v>
      </c>
      <c r="F44" s="27">
        <v>3</v>
      </c>
      <c r="G44" s="40">
        <v>882</v>
      </c>
      <c r="H44" s="42">
        <v>317</v>
      </c>
      <c r="I44" s="26">
        <v>364</v>
      </c>
      <c r="J44" s="26">
        <v>200</v>
      </c>
      <c r="K44" s="27">
        <v>1</v>
      </c>
      <c r="L44" s="40">
        <v>882</v>
      </c>
      <c r="M44" s="21">
        <v>187</v>
      </c>
      <c r="N44" s="94">
        <v>184</v>
      </c>
      <c r="O44" s="98">
        <f t="shared" si="0"/>
        <v>98.3957219251337</v>
      </c>
      <c r="P44" s="96">
        <v>214</v>
      </c>
      <c r="Q44" s="80">
        <f t="shared" si="1"/>
        <v>87.38317757009345</v>
      </c>
    </row>
    <row r="45" spans="1:17" ht="11.25">
      <c r="A45" s="41">
        <v>30</v>
      </c>
      <c r="B45" s="42">
        <v>48</v>
      </c>
      <c r="C45" s="26">
        <v>154</v>
      </c>
      <c r="D45" s="26">
        <v>92</v>
      </c>
      <c r="E45" s="26">
        <v>540</v>
      </c>
      <c r="F45" s="27">
        <v>0</v>
      </c>
      <c r="G45" s="40">
        <v>834</v>
      </c>
      <c r="H45" s="42">
        <v>324</v>
      </c>
      <c r="I45" s="26">
        <v>284</v>
      </c>
      <c r="J45" s="26">
        <v>225</v>
      </c>
      <c r="K45" s="27">
        <v>1</v>
      </c>
      <c r="L45" s="40">
        <v>834</v>
      </c>
      <c r="M45" s="21">
        <v>187</v>
      </c>
      <c r="N45" s="94">
        <v>184</v>
      </c>
      <c r="O45" s="98">
        <f t="shared" si="0"/>
        <v>98.3957219251337</v>
      </c>
      <c r="P45" s="96">
        <v>214</v>
      </c>
      <c r="Q45" s="80">
        <f t="shared" si="1"/>
        <v>87.38317757009345</v>
      </c>
    </row>
    <row r="46" spans="1:17" ht="11.25">
      <c r="A46" s="41">
        <v>31</v>
      </c>
      <c r="B46" s="42">
        <v>44</v>
      </c>
      <c r="C46" s="26">
        <v>123</v>
      </c>
      <c r="D46" s="26">
        <v>74</v>
      </c>
      <c r="E46" s="26">
        <v>464</v>
      </c>
      <c r="F46" s="27">
        <v>0</v>
      </c>
      <c r="G46" s="40">
        <v>705</v>
      </c>
      <c r="H46" s="42">
        <v>224</v>
      </c>
      <c r="I46" s="26">
        <v>158</v>
      </c>
      <c r="J46" s="26">
        <v>299</v>
      </c>
      <c r="K46" s="27">
        <v>24</v>
      </c>
      <c r="L46" s="40">
        <v>705</v>
      </c>
      <c r="M46" s="21">
        <v>187</v>
      </c>
      <c r="N46" s="94">
        <v>184</v>
      </c>
      <c r="O46" s="98">
        <f t="shared" si="0"/>
        <v>98.3957219251337</v>
      </c>
      <c r="P46" s="96">
        <v>214</v>
      </c>
      <c r="Q46" s="80">
        <f t="shared" si="1"/>
        <v>87.38317757009345</v>
      </c>
    </row>
    <row r="47" spans="1:17" ht="11.25">
      <c r="A47" s="41">
        <v>32</v>
      </c>
      <c r="B47" s="42">
        <v>22</v>
      </c>
      <c r="C47" s="26">
        <v>131</v>
      </c>
      <c r="D47" s="26">
        <v>93</v>
      </c>
      <c r="E47" s="26">
        <v>478</v>
      </c>
      <c r="F47" s="27">
        <v>5</v>
      </c>
      <c r="G47" s="40">
        <v>729</v>
      </c>
      <c r="H47" s="42">
        <v>292</v>
      </c>
      <c r="I47" s="26">
        <v>244</v>
      </c>
      <c r="J47" s="26">
        <v>193</v>
      </c>
      <c r="K47" s="27">
        <v>0</v>
      </c>
      <c r="L47" s="40">
        <v>729</v>
      </c>
      <c r="M47" s="21">
        <v>187</v>
      </c>
      <c r="N47" s="94">
        <v>181</v>
      </c>
      <c r="O47" s="98">
        <f t="shared" si="0"/>
        <v>96.79144385026738</v>
      </c>
      <c r="P47" s="96">
        <v>214</v>
      </c>
      <c r="Q47" s="80">
        <f t="shared" si="1"/>
        <v>87.38317757009345</v>
      </c>
    </row>
    <row r="48" spans="1:17" ht="11.25">
      <c r="A48" s="41">
        <v>33</v>
      </c>
      <c r="B48" s="42">
        <v>31</v>
      </c>
      <c r="C48" s="26">
        <v>146</v>
      </c>
      <c r="D48" s="26">
        <v>86</v>
      </c>
      <c r="E48" s="26">
        <v>488</v>
      </c>
      <c r="F48" s="27">
        <v>0</v>
      </c>
      <c r="G48" s="40">
        <v>751</v>
      </c>
      <c r="H48" s="42">
        <v>295</v>
      </c>
      <c r="I48" s="26">
        <v>247</v>
      </c>
      <c r="J48" s="26">
        <v>209</v>
      </c>
      <c r="K48" s="27">
        <v>0</v>
      </c>
      <c r="L48" s="40">
        <v>751</v>
      </c>
      <c r="M48" s="21">
        <v>187</v>
      </c>
      <c r="N48" s="94">
        <v>152</v>
      </c>
      <c r="O48" s="98">
        <f t="shared" si="0"/>
        <v>81.28342245989305</v>
      </c>
      <c r="P48" s="96">
        <v>214</v>
      </c>
      <c r="Q48" s="80">
        <f t="shared" si="1"/>
        <v>87.38317757009345</v>
      </c>
    </row>
    <row r="49" spans="1:17" ht="11.25">
      <c r="A49" s="41">
        <v>34</v>
      </c>
      <c r="B49" s="42">
        <v>36</v>
      </c>
      <c r="C49" s="26">
        <v>243</v>
      </c>
      <c r="D49" s="26">
        <v>107</v>
      </c>
      <c r="E49" s="26">
        <v>668</v>
      </c>
      <c r="F49" s="27">
        <v>0</v>
      </c>
      <c r="G49" s="40">
        <v>1054</v>
      </c>
      <c r="H49" s="42">
        <v>367</v>
      </c>
      <c r="I49" s="26">
        <v>357</v>
      </c>
      <c r="J49" s="26">
        <v>329</v>
      </c>
      <c r="K49" s="27">
        <v>1</v>
      </c>
      <c r="L49" s="40">
        <v>1054</v>
      </c>
      <c r="M49" s="21">
        <v>187</v>
      </c>
      <c r="N49" s="94">
        <v>173</v>
      </c>
      <c r="O49" s="98">
        <f t="shared" si="0"/>
        <v>92.51336898395722</v>
      </c>
      <c r="P49" s="96">
        <v>214</v>
      </c>
      <c r="Q49" s="80">
        <f t="shared" si="1"/>
        <v>87.38317757009345</v>
      </c>
    </row>
    <row r="50" spans="1:17" ht="11.25">
      <c r="A50" s="41">
        <v>35</v>
      </c>
      <c r="B50" s="42">
        <v>67</v>
      </c>
      <c r="C50" s="26">
        <v>294</v>
      </c>
      <c r="D50" s="26">
        <v>160</v>
      </c>
      <c r="E50" s="26">
        <v>762</v>
      </c>
      <c r="F50" s="27">
        <v>1</v>
      </c>
      <c r="G50" s="40">
        <v>1284</v>
      </c>
      <c r="H50" s="42">
        <v>515</v>
      </c>
      <c r="I50" s="26">
        <v>460</v>
      </c>
      <c r="J50" s="26">
        <v>309</v>
      </c>
      <c r="K50" s="27">
        <v>0</v>
      </c>
      <c r="L50" s="40">
        <v>1284</v>
      </c>
      <c r="M50" s="21">
        <v>187</v>
      </c>
      <c r="N50" s="94">
        <v>187</v>
      </c>
      <c r="O50" s="98">
        <f t="shared" si="0"/>
        <v>100</v>
      </c>
      <c r="P50" s="96">
        <v>214</v>
      </c>
      <c r="Q50" s="80">
        <f t="shared" si="1"/>
        <v>87.38317757009345</v>
      </c>
    </row>
    <row r="51" spans="1:17" ht="11.25">
      <c r="A51" s="41">
        <v>36</v>
      </c>
      <c r="B51" s="42">
        <v>98</v>
      </c>
      <c r="C51" s="26">
        <v>351</v>
      </c>
      <c r="D51" s="26">
        <v>161</v>
      </c>
      <c r="E51" s="26">
        <v>854</v>
      </c>
      <c r="F51" s="27">
        <v>3</v>
      </c>
      <c r="G51" s="40">
        <v>1467</v>
      </c>
      <c r="H51" s="42">
        <v>589</v>
      </c>
      <c r="I51" s="26">
        <v>502</v>
      </c>
      <c r="J51" s="26">
        <v>376</v>
      </c>
      <c r="K51" s="27">
        <v>0</v>
      </c>
      <c r="L51" s="40">
        <v>1467</v>
      </c>
      <c r="M51" s="21">
        <v>187</v>
      </c>
      <c r="N51" s="94">
        <v>152</v>
      </c>
      <c r="O51" s="98">
        <f t="shared" si="0"/>
        <v>81.28342245989305</v>
      </c>
      <c r="P51" s="96">
        <v>214</v>
      </c>
      <c r="Q51" s="80">
        <f t="shared" si="1"/>
        <v>87.38317757009345</v>
      </c>
    </row>
    <row r="52" spans="1:17" ht="11.25">
      <c r="A52" s="41">
        <v>37</v>
      </c>
      <c r="B52" s="42">
        <v>62</v>
      </c>
      <c r="C52" s="26">
        <v>315</v>
      </c>
      <c r="D52" s="26">
        <v>217</v>
      </c>
      <c r="E52" s="26">
        <v>977</v>
      </c>
      <c r="F52" s="27">
        <v>0</v>
      </c>
      <c r="G52" s="40">
        <v>1571</v>
      </c>
      <c r="H52" s="42">
        <v>532</v>
      </c>
      <c r="I52" s="26">
        <v>567</v>
      </c>
      <c r="J52" s="26">
        <v>472</v>
      </c>
      <c r="K52" s="27">
        <v>0</v>
      </c>
      <c r="L52" s="40">
        <v>1571</v>
      </c>
      <c r="M52" s="21">
        <v>187</v>
      </c>
      <c r="N52" s="94">
        <v>176</v>
      </c>
      <c r="O52" s="98">
        <f t="shared" si="0"/>
        <v>94.11764705882352</v>
      </c>
      <c r="P52" s="96">
        <v>214</v>
      </c>
      <c r="Q52" s="80">
        <f t="shared" si="1"/>
        <v>87.38317757009345</v>
      </c>
    </row>
    <row r="53" spans="1:17" ht="11.25">
      <c r="A53" s="41">
        <v>38</v>
      </c>
      <c r="B53" s="42">
        <v>107</v>
      </c>
      <c r="C53" s="26">
        <v>376</v>
      </c>
      <c r="D53" s="26">
        <v>240</v>
      </c>
      <c r="E53" s="26">
        <v>1078</v>
      </c>
      <c r="F53" s="27">
        <v>1</v>
      </c>
      <c r="G53" s="40">
        <v>1802</v>
      </c>
      <c r="H53" s="42">
        <v>691</v>
      </c>
      <c r="I53" s="26">
        <v>687</v>
      </c>
      <c r="J53" s="26">
        <v>424</v>
      </c>
      <c r="K53" s="27">
        <v>0</v>
      </c>
      <c r="L53" s="40">
        <v>1802</v>
      </c>
      <c r="M53" s="21">
        <v>187</v>
      </c>
      <c r="N53" s="94">
        <v>184</v>
      </c>
      <c r="O53" s="98">
        <f t="shared" si="0"/>
        <v>98.3957219251337</v>
      </c>
      <c r="P53" s="96">
        <v>214</v>
      </c>
      <c r="Q53" s="80">
        <f t="shared" si="1"/>
        <v>87.38317757009345</v>
      </c>
    </row>
    <row r="54" spans="1:17" ht="11.25">
      <c r="A54" s="41">
        <v>39</v>
      </c>
      <c r="B54" s="42">
        <v>51</v>
      </c>
      <c r="C54" s="26">
        <v>242</v>
      </c>
      <c r="D54" s="26">
        <v>160</v>
      </c>
      <c r="E54" s="26">
        <v>802</v>
      </c>
      <c r="F54" s="27">
        <v>5</v>
      </c>
      <c r="G54" s="40">
        <v>1260</v>
      </c>
      <c r="H54" s="42">
        <v>430</v>
      </c>
      <c r="I54" s="26">
        <v>574</v>
      </c>
      <c r="J54" s="26">
        <v>256</v>
      </c>
      <c r="K54" s="27">
        <v>0</v>
      </c>
      <c r="L54" s="40">
        <v>1260</v>
      </c>
      <c r="M54" s="21">
        <v>187</v>
      </c>
      <c r="N54" s="94">
        <v>173</v>
      </c>
      <c r="O54" s="98">
        <f t="shared" si="0"/>
        <v>92.51336898395722</v>
      </c>
      <c r="P54" s="96">
        <v>214</v>
      </c>
      <c r="Q54" s="80">
        <f t="shared" si="1"/>
        <v>87.38317757009345</v>
      </c>
    </row>
    <row r="55" spans="1:17" ht="11.25">
      <c r="A55" s="41">
        <v>40</v>
      </c>
      <c r="B55" s="42">
        <v>57</v>
      </c>
      <c r="C55" s="26">
        <v>237</v>
      </c>
      <c r="D55" s="26">
        <v>156</v>
      </c>
      <c r="E55" s="26">
        <v>849</v>
      </c>
      <c r="F55" s="27">
        <v>0</v>
      </c>
      <c r="G55" s="40">
        <v>1299</v>
      </c>
      <c r="H55" s="42">
        <v>477</v>
      </c>
      <c r="I55" s="26">
        <v>507</v>
      </c>
      <c r="J55" s="26">
        <v>315</v>
      </c>
      <c r="K55" s="27">
        <v>0</v>
      </c>
      <c r="L55" s="40">
        <v>1299</v>
      </c>
      <c r="M55" s="21">
        <v>187</v>
      </c>
      <c r="N55" s="94">
        <v>185</v>
      </c>
      <c r="O55" s="98">
        <f t="shared" si="0"/>
        <v>98.93048128342245</v>
      </c>
      <c r="P55" s="96">
        <v>214</v>
      </c>
      <c r="Q55" s="80">
        <f t="shared" si="1"/>
        <v>87.38317757009345</v>
      </c>
    </row>
    <row r="56" spans="1:17" ht="11.25">
      <c r="A56" s="41">
        <v>41</v>
      </c>
      <c r="B56" s="42">
        <v>61</v>
      </c>
      <c r="C56" s="26">
        <v>247</v>
      </c>
      <c r="D56" s="26">
        <v>118</v>
      </c>
      <c r="E56" s="26">
        <v>784</v>
      </c>
      <c r="F56" s="27">
        <v>91</v>
      </c>
      <c r="G56" s="40">
        <v>1301</v>
      </c>
      <c r="H56" s="42">
        <v>454</v>
      </c>
      <c r="I56" s="26">
        <v>477</v>
      </c>
      <c r="J56" s="26">
        <v>370</v>
      </c>
      <c r="K56" s="27">
        <v>0</v>
      </c>
      <c r="L56" s="40">
        <v>1301</v>
      </c>
      <c r="M56" s="21">
        <v>187</v>
      </c>
      <c r="N56" s="94">
        <v>171</v>
      </c>
      <c r="O56" s="98">
        <f t="shared" si="0"/>
        <v>91.44385026737967</v>
      </c>
      <c r="P56" s="96">
        <v>214</v>
      </c>
      <c r="Q56" s="80">
        <f t="shared" si="1"/>
        <v>87.38317757009345</v>
      </c>
    </row>
    <row r="57" spans="1:17" ht="11.25">
      <c r="A57" s="41">
        <v>42</v>
      </c>
      <c r="B57" s="42">
        <v>64</v>
      </c>
      <c r="C57" s="26">
        <v>279</v>
      </c>
      <c r="D57" s="26">
        <v>184</v>
      </c>
      <c r="E57" s="26">
        <v>887</v>
      </c>
      <c r="F57" s="27">
        <v>0</v>
      </c>
      <c r="G57" s="40">
        <v>1414</v>
      </c>
      <c r="H57" s="42">
        <v>482</v>
      </c>
      <c r="I57" s="26">
        <v>521</v>
      </c>
      <c r="J57" s="26">
        <v>411</v>
      </c>
      <c r="K57" s="27">
        <v>0</v>
      </c>
      <c r="L57" s="40">
        <v>1414</v>
      </c>
      <c r="M57" s="21">
        <v>187</v>
      </c>
      <c r="N57" s="94">
        <v>160</v>
      </c>
      <c r="O57" s="98">
        <f t="shared" si="0"/>
        <v>85.56149732620321</v>
      </c>
      <c r="P57" s="96">
        <v>214</v>
      </c>
      <c r="Q57" s="80">
        <f t="shared" si="1"/>
        <v>87.38317757009345</v>
      </c>
    </row>
    <row r="58" spans="1:17" ht="11.25">
      <c r="A58" s="41">
        <v>43</v>
      </c>
      <c r="B58" s="42">
        <v>70</v>
      </c>
      <c r="C58" s="26">
        <v>290</v>
      </c>
      <c r="D58" s="26">
        <v>157</v>
      </c>
      <c r="E58" s="26">
        <v>902</v>
      </c>
      <c r="F58" s="27">
        <v>0</v>
      </c>
      <c r="G58" s="40">
        <v>1419</v>
      </c>
      <c r="H58" s="42">
        <v>557</v>
      </c>
      <c r="I58" s="26">
        <v>505</v>
      </c>
      <c r="J58" s="26">
        <v>356</v>
      </c>
      <c r="K58" s="27">
        <v>1</v>
      </c>
      <c r="L58" s="40">
        <v>1419</v>
      </c>
      <c r="M58" s="21">
        <v>187</v>
      </c>
      <c r="N58" s="94">
        <v>185</v>
      </c>
      <c r="O58" s="98">
        <f t="shared" si="0"/>
        <v>98.93048128342245</v>
      </c>
      <c r="P58" s="96">
        <v>214</v>
      </c>
      <c r="Q58" s="80">
        <f t="shared" si="1"/>
        <v>87.38317757009345</v>
      </c>
    </row>
    <row r="59" spans="1:17" ht="11.25">
      <c r="A59" s="41">
        <v>44</v>
      </c>
      <c r="B59" s="42">
        <v>55</v>
      </c>
      <c r="C59" s="26">
        <v>255</v>
      </c>
      <c r="D59" s="26">
        <v>152</v>
      </c>
      <c r="E59" s="26">
        <v>811</v>
      </c>
      <c r="F59" s="27">
        <v>15</v>
      </c>
      <c r="G59" s="40">
        <v>1288</v>
      </c>
      <c r="H59" s="42">
        <v>440</v>
      </c>
      <c r="I59" s="26">
        <v>481</v>
      </c>
      <c r="J59" s="26">
        <v>346</v>
      </c>
      <c r="K59" s="27">
        <v>21</v>
      </c>
      <c r="L59" s="40">
        <v>1288</v>
      </c>
      <c r="M59" s="21">
        <v>187</v>
      </c>
      <c r="N59" s="94">
        <v>187</v>
      </c>
      <c r="O59" s="98">
        <f t="shared" si="0"/>
        <v>100</v>
      </c>
      <c r="P59" s="96">
        <v>214</v>
      </c>
      <c r="Q59" s="80">
        <f t="shared" si="1"/>
        <v>87.38317757009345</v>
      </c>
    </row>
    <row r="60" spans="1:17" ht="11.25">
      <c r="A60" s="41">
        <v>45</v>
      </c>
      <c r="B60" s="42">
        <v>67</v>
      </c>
      <c r="C60" s="26">
        <v>210</v>
      </c>
      <c r="D60" s="26">
        <v>144</v>
      </c>
      <c r="E60" s="26">
        <v>789</v>
      </c>
      <c r="F60" s="27">
        <v>0</v>
      </c>
      <c r="G60" s="40">
        <v>1210</v>
      </c>
      <c r="H60" s="42">
        <v>437</v>
      </c>
      <c r="I60" s="26">
        <v>450</v>
      </c>
      <c r="J60" s="26">
        <v>322</v>
      </c>
      <c r="K60" s="27">
        <v>1</v>
      </c>
      <c r="L60" s="40">
        <v>1210</v>
      </c>
      <c r="M60" s="21">
        <v>187</v>
      </c>
      <c r="N60" s="94">
        <v>172</v>
      </c>
      <c r="O60" s="98">
        <f t="shared" si="0"/>
        <v>91.97860962566845</v>
      </c>
      <c r="P60" s="96">
        <v>214</v>
      </c>
      <c r="Q60" s="80">
        <f t="shared" si="1"/>
        <v>87.38317757009345</v>
      </c>
    </row>
    <row r="61" spans="1:17" ht="11.25">
      <c r="A61" s="41">
        <v>46</v>
      </c>
      <c r="B61" s="42">
        <v>36</v>
      </c>
      <c r="C61" s="26">
        <v>154</v>
      </c>
      <c r="D61" s="26">
        <v>105</v>
      </c>
      <c r="E61" s="26">
        <v>739</v>
      </c>
      <c r="F61" s="27">
        <v>1</v>
      </c>
      <c r="G61" s="40">
        <v>1035</v>
      </c>
      <c r="H61" s="42">
        <v>367</v>
      </c>
      <c r="I61" s="26">
        <v>330</v>
      </c>
      <c r="J61" s="26">
        <v>338</v>
      </c>
      <c r="K61" s="27">
        <v>0</v>
      </c>
      <c r="L61" s="40">
        <v>1035</v>
      </c>
      <c r="M61" s="21">
        <v>187</v>
      </c>
      <c r="N61" s="94">
        <v>195</v>
      </c>
      <c r="O61" s="98">
        <f t="shared" si="0"/>
        <v>104.27807486631015</v>
      </c>
      <c r="P61" s="96">
        <v>214</v>
      </c>
      <c r="Q61" s="80">
        <f t="shared" si="1"/>
        <v>87.38317757009345</v>
      </c>
    </row>
    <row r="62" spans="1:17" ht="11.25">
      <c r="A62" s="41">
        <v>47</v>
      </c>
      <c r="B62" s="42">
        <v>30</v>
      </c>
      <c r="C62" s="26">
        <v>91</v>
      </c>
      <c r="D62" s="26">
        <v>55</v>
      </c>
      <c r="E62" s="26">
        <v>588</v>
      </c>
      <c r="F62" s="27">
        <v>0</v>
      </c>
      <c r="G62" s="40">
        <v>764</v>
      </c>
      <c r="H62" s="42">
        <v>224</v>
      </c>
      <c r="I62" s="26">
        <v>276</v>
      </c>
      <c r="J62" s="26">
        <v>264</v>
      </c>
      <c r="K62" s="27">
        <v>0</v>
      </c>
      <c r="L62" s="40">
        <v>764</v>
      </c>
      <c r="M62" s="21">
        <v>187</v>
      </c>
      <c r="N62" s="94">
        <v>176</v>
      </c>
      <c r="O62" s="98">
        <f t="shared" si="0"/>
        <v>94.11764705882352</v>
      </c>
      <c r="P62" s="96">
        <v>214</v>
      </c>
      <c r="Q62" s="80">
        <f t="shared" si="1"/>
        <v>87.38317757009345</v>
      </c>
    </row>
    <row r="63" spans="1:17" ht="11.25">
      <c r="A63" s="41">
        <v>48</v>
      </c>
      <c r="B63" s="42">
        <v>37</v>
      </c>
      <c r="C63" s="26">
        <v>113</v>
      </c>
      <c r="D63" s="26">
        <v>87</v>
      </c>
      <c r="E63" s="26">
        <v>639</v>
      </c>
      <c r="F63" s="27">
        <v>17</v>
      </c>
      <c r="G63" s="40">
        <v>893</v>
      </c>
      <c r="H63" s="42">
        <v>325</v>
      </c>
      <c r="I63" s="26">
        <v>325</v>
      </c>
      <c r="J63" s="26">
        <v>242</v>
      </c>
      <c r="K63" s="27">
        <v>1</v>
      </c>
      <c r="L63" s="40">
        <v>893</v>
      </c>
      <c r="M63" s="21">
        <v>187</v>
      </c>
      <c r="N63" s="94">
        <v>187</v>
      </c>
      <c r="O63" s="98">
        <f t="shared" si="0"/>
        <v>100</v>
      </c>
      <c r="P63" s="96">
        <v>214</v>
      </c>
      <c r="Q63" s="80">
        <f t="shared" si="1"/>
        <v>87.38317757009345</v>
      </c>
    </row>
    <row r="64" spans="1:17" ht="11.25">
      <c r="A64" s="41">
        <v>49</v>
      </c>
      <c r="B64" s="42">
        <v>26</v>
      </c>
      <c r="C64" s="26">
        <v>97</v>
      </c>
      <c r="D64" s="26">
        <v>62</v>
      </c>
      <c r="E64" s="26">
        <v>539</v>
      </c>
      <c r="F64" s="27">
        <v>0</v>
      </c>
      <c r="G64" s="40">
        <v>724</v>
      </c>
      <c r="H64" s="42">
        <v>206</v>
      </c>
      <c r="I64" s="26">
        <v>310</v>
      </c>
      <c r="J64" s="26">
        <v>208</v>
      </c>
      <c r="K64" s="27">
        <v>0</v>
      </c>
      <c r="L64" s="40">
        <v>724</v>
      </c>
      <c r="M64" s="21">
        <v>187</v>
      </c>
      <c r="N64" s="94">
        <v>173</v>
      </c>
      <c r="O64" s="98">
        <f t="shared" si="0"/>
        <v>92.51336898395722</v>
      </c>
      <c r="P64" s="96">
        <v>214</v>
      </c>
      <c r="Q64" s="80">
        <f t="shared" si="1"/>
        <v>87.38317757009345</v>
      </c>
    </row>
    <row r="65" spans="1:17" ht="11.25">
      <c r="A65" s="41">
        <v>50</v>
      </c>
      <c r="B65" s="42">
        <v>46</v>
      </c>
      <c r="C65" s="26">
        <v>215</v>
      </c>
      <c r="D65" s="26">
        <v>74</v>
      </c>
      <c r="E65" s="26">
        <v>691</v>
      </c>
      <c r="F65" s="27">
        <v>0</v>
      </c>
      <c r="G65" s="40">
        <v>1026</v>
      </c>
      <c r="H65" s="42">
        <v>277</v>
      </c>
      <c r="I65" s="26">
        <v>441</v>
      </c>
      <c r="J65" s="26">
        <v>308</v>
      </c>
      <c r="K65" s="27">
        <v>0</v>
      </c>
      <c r="L65" s="40">
        <v>1026</v>
      </c>
      <c r="M65" s="21">
        <v>187</v>
      </c>
      <c r="N65" s="94">
        <v>172</v>
      </c>
      <c r="O65" s="98">
        <f t="shared" si="0"/>
        <v>91.97860962566845</v>
      </c>
      <c r="P65" s="96">
        <v>214</v>
      </c>
      <c r="Q65" s="80">
        <f t="shared" si="1"/>
        <v>87.38317757009345</v>
      </c>
    </row>
    <row r="66" spans="1:17" ht="11.25">
      <c r="A66" s="41">
        <v>51</v>
      </c>
      <c r="B66" s="42">
        <v>39</v>
      </c>
      <c r="C66" s="26">
        <v>135</v>
      </c>
      <c r="D66" s="26">
        <v>78</v>
      </c>
      <c r="E66" s="26">
        <v>563</v>
      </c>
      <c r="F66" s="27">
        <v>59</v>
      </c>
      <c r="G66" s="40">
        <v>874</v>
      </c>
      <c r="H66" s="42">
        <v>84</v>
      </c>
      <c r="I66" s="26">
        <v>262</v>
      </c>
      <c r="J66" s="26">
        <v>396</v>
      </c>
      <c r="K66" s="27">
        <v>132</v>
      </c>
      <c r="L66" s="40">
        <v>874</v>
      </c>
      <c r="M66" s="21">
        <v>187</v>
      </c>
      <c r="N66" s="94">
        <v>187</v>
      </c>
      <c r="O66" s="98">
        <f t="shared" si="0"/>
        <v>100</v>
      </c>
      <c r="P66" s="96">
        <v>214</v>
      </c>
      <c r="Q66" s="80">
        <f t="shared" si="1"/>
        <v>87.38317757009345</v>
      </c>
    </row>
    <row r="67" spans="1:17" ht="11.25">
      <c r="A67" s="41">
        <v>52</v>
      </c>
      <c r="B67" s="42">
        <v>28</v>
      </c>
      <c r="C67" s="26">
        <v>98</v>
      </c>
      <c r="D67" s="26">
        <v>54</v>
      </c>
      <c r="E67" s="26">
        <v>638</v>
      </c>
      <c r="F67" s="27">
        <v>0</v>
      </c>
      <c r="G67" s="40">
        <v>818</v>
      </c>
      <c r="H67" s="42">
        <v>194</v>
      </c>
      <c r="I67" s="26">
        <v>331</v>
      </c>
      <c r="J67" s="26">
        <v>293</v>
      </c>
      <c r="K67" s="27">
        <v>0</v>
      </c>
      <c r="L67" s="40">
        <v>818</v>
      </c>
      <c r="M67" s="21">
        <v>187</v>
      </c>
      <c r="N67" s="94">
        <v>186</v>
      </c>
      <c r="O67" s="98">
        <f t="shared" si="0"/>
        <v>99.46524064171123</v>
      </c>
      <c r="P67" s="96">
        <v>214</v>
      </c>
      <c r="Q67" s="80">
        <f t="shared" si="1"/>
        <v>87.38317757009345</v>
      </c>
    </row>
    <row r="68" spans="1:17" ht="12" thickBot="1">
      <c r="A68" s="41">
        <v>53</v>
      </c>
      <c r="B68" s="42"/>
      <c r="C68" s="26"/>
      <c r="D68" s="26"/>
      <c r="E68" s="26"/>
      <c r="F68" s="27"/>
      <c r="G68" s="40">
        <f>SUM(B68:F68)</f>
        <v>0</v>
      </c>
      <c r="H68" s="42"/>
      <c r="I68" s="26"/>
      <c r="J68" s="26"/>
      <c r="K68" s="27"/>
      <c r="L68" s="40">
        <f>SUM(H68:K68)</f>
        <v>0</v>
      </c>
      <c r="M68" s="21"/>
      <c r="N68" s="94"/>
      <c r="O68" s="103"/>
      <c r="P68" s="96"/>
      <c r="Q68" s="80"/>
    </row>
    <row r="69" spans="1:17" ht="12" thickBot="1">
      <c r="A69" s="44" t="s">
        <v>37</v>
      </c>
      <c r="B69" s="45">
        <f aca="true" t="shared" si="2" ref="B69:L69">SUM(B16:B68)</f>
        <v>3066</v>
      </c>
      <c r="C69" s="45">
        <f t="shared" si="2"/>
        <v>11321</v>
      </c>
      <c r="D69" s="45">
        <f t="shared" si="2"/>
        <v>6365</v>
      </c>
      <c r="E69" s="45">
        <f t="shared" si="2"/>
        <v>42192</v>
      </c>
      <c r="F69" s="71">
        <f t="shared" si="2"/>
        <v>388</v>
      </c>
      <c r="G69" s="60">
        <f t="shared" si="2"/>
        <v>63332</v>
      </c>
      <c r="H69" s="45">
        <f t="shared" si="2"/>
        <v>24744</v>
      </c>
      <c r="I69" s="45">
        <f t="shared" si="2"/>
        <v>21748</v>
      </c>
      <c r="J69" s="45">
        <f t="shared" si="2"/>
        <v>15818</v>
      </c>
      <c r="K69" s="71">
        <f t="shared" si="2"/>
        <v>1022</v>
      </c>
      <c r="L69" s="60">
        <f t="shared" si="2"/>
        <v>63332</v>
      </c>
      <c r="M69" s="72">
        <v>187</v>
      </c>
      <c r="N69" s="100">
        <f>SUM(N16:N67)/52</f>
        <v>178.28846153846155</v>
      </c>
      <c r="O69" s="93">
        <f>(N69*100/M69)</f>
        <v>95.34142328259976</v>
      </c>
      <c r="P69" s="99">
        <v>214</v>
      </c>
      <c r="Q69" s="104">
        <f t="shared" si="1"/>
        <v>87.38317757009345</v>
      </c>
    </row>
    <row r="70" spans="1:15" ht="11.25">
      <c r="A70" s="36" t="s">
        <v>22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55" s="5" customFormat="1" ht="11.25">
      <c r="A72" s="9" t="s">
        <v>65</v>
      </c>
      <c r="BC72" s="10"/>
    </row>
    <row r="73" ht="11.25">
      <c r="A73" s="48"/>
    </row>
    <row r="74" ht="12" thickBot="1"/>
    <row r="75" spans="1:14" ht="13.5" customHeight="1" thickBot="1">
      <c r="A75" s="121" t="s">
        <v>8</v>
      </c>
      <c r="B75" s="115" t="s">
        <v>24</v>
      </c>
      <c r="C75" s="113"/>
      <c r="D75" s="113"/>
      <c r="E75" s="113"/>
      <c r="F75" s="113"/>
      <c r="G75" s="113"/>
      <c r="H75" s="113" t="s">
        <v>25</v>
      </c>
      <c r="I75" s="113"/>
      <c r="J75" s="113"/>
      <c r="K75" s="113"/>
      <c r="L75" s="113"/>
      <c r="M75" s="112" t="s">
        <v>38</v>
      </c>
      <c r="N75" s="19"/>
    </row>
    <row r="76" spans="1:14" ht="12" thickBot="1">
      <c r="A76" s="122"/>
      <c r="B76" s="89" t="s">
        <v>29</v>
      </c>
      <c r="C76" s="16" t="s">
        <v>30</v>
      </c>
      <c r="D76" s="16" t="s">
        <v>31</v>
      </c>
      <c r="E76" s="16" t="s">
        <v>32</v>
      </c>
      <c r="F76" s="39" t="s">
        <v>33</v>
      </c>
      <c r="G76" s="11" t="s">
        <v>9</v>
      </c>
      <c r="H76" s="15" t="s">
        <v>34</v>
      </c>
      <c r="I76" s="16" t="s">
        <v>35</v>
      </c>
      <c r="J76" s="16" t="s">
        <v>36</v>
      </c>
      <c r="K76" s="39" t="s">
        <v>33</v>
      </c>
      <c r="L76" s="11" t="s">
        <v>9</v>
      </c>
      <c r="M76" s="113"/>
      <c r="N76" s="19"/>
    </row>
    <row r="77" spans="1:14" ht="11.25">
      <c r="A77" s="49" t="s">
        <v>10</v>
      </c>
      <c r="B77" s="21">
        <v>182</v>
      </c>
      <c r="C77" s="21">
        <v>681</v>
      </c>
      <c r="D77" s="21">
        <v>337</v>
      </c>
      <c r="E77" s="21">
        <v>2747</v>
      </c>
      <c r="F77" s="21">
        <v>126</v>
      </c>
      <c r="G77" s="40">
        <v>4073</v>
      </c>
      <c r="H77" s="21">
        <v>1763</v>
      </c>
      <c r="I77" s="21">
        <v>119</v>
      </c>
      <c r="J77" s="21">
        <v>2064</v>
      </c>
      <c r="K77" s="21">
        <v>127</v>
      </c>
      <c r="L77" s="75">
        <v>4073</v>
      </c>
      <c r="M77" s="76">
        <v>8</v>
      </c>
      <c r="N77" s="19"/>
    </row>
    <row r="78" spans="1:14" ht="11.25">
      <c r="A78" s="49" t="s">
        <v>12</v>
      </c>
      <c r="B78" s="21">
        <v>20</v>
      </c>
      <c r="C78" s="21">
        <v>94</v>
      </c>
      <c r="D78" s="21">
        <v>111</v>
      </c>
      <c r="E78" s="21">
        <v>933</v>
      </c>
      <c r="F78" s="21">
        <v>59</v>
      </c>
      <c r="G78" s="40">
        <v>1217</v>
      </c>
      <c r="H78" s="21">
        <v>200</v>
      </c>
      <c r="I78" s="21">
        <v>91</v>
      </c>
      <c r="J78" s="21">
        <v>926</v>
      </c>
      <c r="K78" s="21">
        <v>0</v>
      </c>
      <c r="L78" s="75">
        <v>1217</v>
      </c>
      <c r="M78" s="77">
        <v>6</v>
      </c>
      <c r="N78" s="19"/>
    </row>
    <row r="79" spans="1:14" ht="11.25">
      <c r="A79" s="49" t="s">
        <v>13</v>
      </c>
      <c r="B79" s="21">
        <v>275</v>
      </c>
      <c r="C79" s="21">
        <v>984</v>
      </c>
      <c r="D79" s="21">
        <v>452</v>
      </c>
      <c r="E79" s="21">
        <v>4112</v>
      </c>
      <c r="F79" s="21">
        <v>9</v>
      </c>
      <c r="G79" s="40">
        <v>5832</v>
      </c>
      <c r="H79" s="21">
        <v>3029</v>
      </c>
      <c r="I79" s="21">
        <v>955</v>
      </c>
      <c r="J79" s="21">
        <v>1846</v>
      </c>
      <c r="K79" s="21">
        <v>2</v>
      </c>
      <c r="L79" s="75">
        <v>5832</v>
      </c>
      <c r="M79" s="77">
        <v>11</v>
      </c>
      <c r="N79" s="19"/>
    </row>
    <row r="80" spans="1:14" ht="11.25">
      <c r="A80" s="49" t="s">
        <v>14</v>
      </c>
      <c r="B80" s="21">
        <v>198</v>
      </c>
      <c r="C80" s="21">
        <v>535</v>
      </c>
      <c r="D80" s="21">
        <v>411</v>
      </c>
      <c r="E80" s="21">
        <v>2056</v>
      </c>
      <c r="F80" s="21">
        <v>0</v>
      </c>
      <c r="G80" s="40">
        <v>3200</v>
      </c>
      <c r="H80" s="21">
        <v>307</v>
      </c>
      <c r="I80" s="21">
        <v>1184</v>
      </c>
      <c r="J80" s="21">
        <v>1671</v>
      </c>
      <c r="K80" s="21">
        <v>38</v>
      </c>
      <c r="L80" s="75">
        <v>3200</v>
      </c>
      <c r="M80" s="77">
        <v>3</v>
      </c>
      <c r="N80" s="19"/>
    </row>
    <row r="81" spans="1:14" ht="11.25">
      <c r="A81" s="49" t="s">
        <v>15</v>
      </c>
      <c r="B81" s="21">
        <v>1577</v>
      </c>
      <c r="C81" s="21">
        <v>6204</v>
      </c>
      <c r="D81" s="21">
        <v>3268</v>
      </c>
      <c r="E81" s="21">
        <v>23400</v>
      </c>
      <c r="F81" s="21">
        <v>90</v>
      </c>
      <c r="G81" s="40">
        <v>34539</v>
      </c>
      <c r="H81" s="21">
        <v>11893</v>
      </c>
      <c r="I81" s="21">
        <v>13726</v>
      </c>
      <c r="J81" s="21">
        <v>8074</v>
      </c>
      <c r="K81" s="21">
        <v>846</v>
      </c>
      <c r="L81" s="75">
        <v>34539</v>
      </c>
      <c r="M81" s="77">
        <v>82</v>
      </c>
      <c r="N81" s="19"/>
    </row>
    <row r="82" spans="1:14" ht="11.25">
      <c r="A82" s="49" t="s">
        <v>16</v>
      </c>
      <c r="B82" s="21">
        <v>11</v>
      </c>
      <c r="C82" s="21">
        <v>33</v>
      </c>
      <c r="D82" s="21">
        <v>13</v>
      </c>
      <c r="E82" s="21">
        <v>39</v>
      </c>
      <c r="F82" s="21">
        <v>1</v>
      </c>
      <c r="G82" s="40">
        <v>97</v>
      </c>
      <c r="H82" s="21">
        <v>97</v>
      </c>
      <c r="I82" s="21">
        <v>0</v>
      </c>
      <c r="J82" s="21">
        <v>0</v>
      </c>
      <c r="K82" s="21">
        <v>0</v>
      </c>
      <c r="L82" s="75">
        <v>97</v>
      </c>
      <c r="M82" s="77">
        <v>17</v>
      </c>
      <c r="N82" s="19"/>
    </row>
    <row r="83" spans="1:14" ht="11.25">
      <c r="A83" s="49" t="s">
        <v>17</v>
      </c>
      <c r="B83" s="21">
        <v>0</v>
      </c>
      <c r="C83" s="21">
        <v>7</v>
      </c>
      <c r="D83" s="21">
        <v>7</v>
      </c>
      <c r="E83" s="21">
        <v>92</v>
      </c>
      <c r="F83" s="21">
        <v>1</v>
      </c>
      <c r="G83" s="40">
        <v>107</v>
      </c>
      <c r="H83" s="21">
        <v>89</v>
      </c>
      <c r="I83" s="21">
        <v>18</v>
      </c>
      <c r="J83" s="21">
        <v>0</v>
      </c>
      <c r="K83" s="21">
        <v>0</v>
      </c>
      <c r="L83" s="75">
        <v>107</v>
      </c>
      <c r="M83" s="77">
        <v>35</v>
      </c>
      <c r="N83" s="19"/>
    </row>
    <row r="84" spans="1:14" ht="11.25">
      <c r="A84" s="49" t="s">
        <v>18</v>
      </c>
      <c r="B84" s="21">
        <v>34</v>
      </c>
      <c r="C84" s="21">
        <v>140</v>
      </c>
      <c r="D84" s="21">
        <v>38</v>
      </c>
      <c r="E84" s="21">
        <v>669</v>
      </c>
      <c r="F84" s="21">
        <v>0</v>
      </c>
      <c r="G84" s="40">
        <v>881</v>
      </c>
      <c r="H84" s="21">
        <v>162</v>
      </c>
      <c r="I84" s="21">
        <v>53</v>
      </c>
      <c r="J84" s="21">
        <v>664</v>
      </c>
      <c r="K84" s="21">
        <v>2</v>
      </c>
      <c r="L84" s="75">
        <v>881</v>
      </c>
      <c r="M84" s="77">
        <v>16</v>
      </c>
      <c r="N84" s="19"/>
    </row>
    <row r="85" spans="1:14" ht="11.25">
      <c r="A85" s="49" t="s">
        <v>19</v>
      </c>
      <c r="B85" s="21">
        <v>30</v>
      </c>
      <c r="C85" s="21">
        <v>231</v>
      </c>
      <c r="D85" s="21">
        <v>244</v>
      </c>
      <c r="E85" s="21">
        <v>1052</v>
      </c>
      <c r="F85" s="21">
        <v>0</v>
      </c>
      <c r="G85" s="40">
        <v>1557</v>
      </c>
      <c r="H85" s="21">
        <v>669</v>
      </c>
      <c r="I85" s="21">
        <v>886</v>
      </c>
      <c r="J85" s="21">
        <v>2</v>
      </c>
      <c r="K85" s="21">
        <v>0</v>
      </c>
      <c r="L85" s="75">
        <v>1557</v>
      </c>
      <c r="M85" s="77">
        <v>3</v>
      </c>
      <c r="N85" s="19"/>
    </row>
    <row r="86" spans="1:14" ht="11.25">
      <c r="A86" s="49" t="s">
        <v>20</v>
      </c>
      <c r="B86" s="21">
        <v>17</v>
      </c>
      <c r="C86" s="21">
        <v>90</v>
      </c>
      <c r="D86" s="21">
        <v>84</v>
      </c>
      <c r="E86" s="21">
        <v>411</v>
      </c>
      <c r="F86" s="21">
        <v>6</v>
      </c>
      <c r="G86" s="40">
        <v>608</v>
      </c>
      <c r="H86" s="21">
        <v>503</v>
      </c>
      <c r="I86" s="21">
        <v>56</v>
      </c>
      <c r="J86" s="21">
        <v>43</v>
      </c>
      <c r="K86" s="21">
        <v>6</v>
      </c>
      <c r="L86" s="75">
        <v>608</v>
      </c>
      <c r="M86" s="77">
        <v>11</v>
      </c>
      <c r="N86" s="19"/>
    </row>
    <row r="87" spans="1:14" ht="12" thickBot="1">
      <c r="A87" s="49" t="s">
        <v>21</v>
      </c>
      <c r="B87" s="21">
        <v>722</v>
      </c>
      <c r="C87" s="21">
        <v>2322</v>
      </c>
      <c r="D87" s="21">
        <v>1400</v>
      </c>
      <c r="E87" s="21">
        <v>6681</v>
      </c>
      <c r="F87" s="21">
        <v>96</v>
      </c>
      <c r="G87" s="90">
        <v>11221</v>
      </c>
      <c r="H87" s="21">
        <v>6032</v>
      </c>
      <c r="I87" s="21">
        <v>4660</v>
      </c>
      <c r="J87" s="21">
        <v>528</v>
      </c>
      <c r="K87" s="21">
        <v>1</v>
      </c>
      <c r="L87" s="92">
        <v>11221</v>
      </c>
      <c r="M87" s="78">
        <v>22</v>
      </c>
      <c r="N87" s="19"/>
    </row>
    <row r="88" spans="1:14" ht="12" thickBot="1">
      <c r="A88" s="44" t="s">
        <v>39</v>
      </c>
      <c r="B88" s="44">
        <f aca="true" t="shared" si="3" ref="B88:M88">SUM(B77:B87)</f>
        <v>3066</v>
      </c>
      <c r="C88" s="44">
        <f t="shared" si="3"/>
        <v>11321</v>
      </c>
      <c r="D88" s="44">
        <f t="shared" si="3"/>
        <v>6365</v>
      </c>
      <c r="E88" s="44">
        <f t="shared" si="3"/>
        <v>42192</v>
      </c>
      <c r="F88" s="44">
        <f t="shared" si="3"/>
        <v>388</v>
      </c>
      <c r="G88" s="44">
        <f>SUM(G77:G87)</f>
        <v>63332</v>
      </c>
      <c r="H88" s="44">
        <f t="shared" si="3"/>
        <v>24744</v>
      </c>
      <c r="I88" s="44">
        <f t="shared" si="3"/>
        <v>21748</v>
      </c>
      <c r="J88" s="44">
        <f t="shared" si="3"/>
        <v>15818</v>
      </c>
      <c r="K88" s="44">
        <f t="shared" si="3"/>
        <v>1022</v>
      </c>
      <c r="L88" s="60">
        <f t="shared" si="3"/>
        <v>63332</v>
      </c>
      <c r="M88" s="91">
        <f t="shared" si="3"/>
        <v>214</v>
      </c>
      <c r="N88" s="32"/>
    </row>
    <row r="89" ht="11.25">
      <c r="A89" s="36" t="s">
        <v>22</v>
      </c>
    </row>
    <row r="90" ht="11.25">
      <c r="A90" s="9"/>
    </row>
    <row r="91" spans="1:55" s="5" customFormat="1" ht="11.25">
      <c r="A91" s="5" t="s">
        <v>64</v>
      </c>
      <c r="BC91" s="10"/>
    </row>
    <row r="92" spans="1:2" ht="12" thickBot="1">
      <c r="A92" s="114"/>
      <c r="B92" s="114"/>
    </row>
    <row r="93" spans="1:55" s="5" customFormat="1" ht="10.5" customHeight="1" thickBot="1">
      <c r="A93" s="110" t="s">
        <v>8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/>
    </row>
    <row r="94" spans="1:57" ht="15.75" customHeight="1" thickBot="1">
      <c r="A94" s="111"/>
      <c r="B94" s="15">
        <v>1</v>
      </c>
      <c r="C94" s="16">
        <v>2</v>
      </c>
      <c r="D94" s="16">
        <v>3</v>
      </c>
      <c r="E94" s="16">
        <v>4</v>
      </c>
      <c r="F94" s="16">
        <v>5</v>
      </c>
      <c r="G94" s="16">
        <v>6</v>
      </c>
      <c r="H94" s="16">
        <v>7</v>
      </c>
      <c r="I94" s="16">
        <v>8</v>
      </c>
      <c r="J94" s="16">
        <v>9</v>
      </c>
      <c r="K94" s="16">
        <v>10</v>
      </c>
      <c r="L94" s="16">
        <v>11</v>
      </c>
      <c r="M94" s="16">
        <v>12</v>
      </c>
      <c r="N94" s="16">
        <v>13</v>
      </c>
      <c r="O94" s="16">
        <v>14</v>
      </c>
      <c r="P94" s="16">
        <v>15</v>
      </c>
      <c r="Q94" s="16">
        <v>16</v>
      </c>
      <c r="R94" s="16">
        <v>17</v>
      </c>
      <c r="S94" s="16">
        <v>18</v>
      </c>
      <c r="T94" s="16">
        <v>19</v>
      </c>
      <c r="U94" s="16">
        <v>20</v>
      </c>
      <c r="V94" s="16">
        <v>21</v>
      </c>
      <c r="W94" s="16">
        <v>22</v>
      </c>
      <c r="X94" s="16">
        <v>23</v>
      </c>
      <c r="Y94" s="16">
        <v>24</v>
      </c>
      <c r="Z94" s="16">
        <v>25</v>
      </c>
      <c r="AA94" s="16">
        <v>26</v>
      </c>
      <c r="AB94" s="16">
        <v>27</v>
      </c>
      <c r="AC94" s="16">
        <v>28</v>
      </c>
      <c r="AD94" s="16">
        <v>29</v>
      </c>
      <c r="AE94" s="16">
        <v>30</v>
      </c>
      <c r="AF94" s="16">
        <v>31</v>
      </c>
      <c r="AG94" s="16">
        <v>32</v>
      </c>
      <c r="AH94" s="16">
        <v>33</v>
      </c>
      <c r="AI94" s="16">
        <v>34</v>
      </c>
      <c r="AJ94" s="16">
        <v>35</v>
      </c>
      <c r="AK94" s="16">
        <v>36</v>
      </c>
      <c r="AL94" s="16">
        <v>37</v>
      </c>
      <c r="AM94" s="16">
        <v>38</v>
      </c>
      <c r="AN94" s="16">
        <v>39</v>
      </c>
      <c r="AO94" s="16">
        <v>40</v>
      </c>
      <c r="AP94" s="16">
        <v>41</v>
      </c>
      <c r="AQ94" s="16">
        <v>42</v>
      </c>
      <c r="AR94" s="16">
        <v>43</v>
      </c>
      <c r="AS94" s="16">
        <v>44</v>
      </c>
      <c r="AT94" s="16">
        <v>45</v>
      </c>
      <c r="AU94" s="16">
        <v>46</v>
      </c>
      <c r="AV94" s="16">
        <v>47</v>
      </c>
      <c r="AW94" s="16">
        <v>48</v>
      </c>
      <c r="AX94" s="16">
        <v>49</v>
      </c>
      <c r="AY94" s="16">
        <v>50</v>
      </c>
      <c r="AZ94" s="16">
        <v>51</v>
      </c>
      <c r="BA94" s="16">
        <v>52</v>
      </c>
      <c r="BB94" s="17">
        <v>53</v>
      </c>
      <c r="BC94" s="18" t="s">
        <v>9</v>
      </c>
      <c r="BE94" s="19"/>
    </row>
    <row r="95" spans="1:57" ht="15.75" customHeight="1">
      <c r="A95" s="20" t="s">
        <v>10</v>
      </c>
      <c r="B95" s="21">
        <v>190</v>
      </c>
      <c r="C95" s="21">
        <v>73</v>
      </c>
      <c r="D95" s="21">
        <v>66</v>
      </c>
      <c r="E95" s="21">
        <v>74</v>
      </c>
      <c r="F95" s="21">
        <v>81</v>
      </c>
      <c r="G95" s="21">
        <v>80</v>
      </c>
      <c r="H95" s="21">
        <v>76</v>
      </c>
      <c r="I95" s="21">
        <v>51</v>
      </c>
      <c r="J95" s="21">
        <v>119</v>
      </c>
      <c r="K95" s="21">
        <v>94</v>
      </c>
      <c r="L95" s="21">
        <v>64</v>
      </c>
      <c r="M95" s="21">
        <v>96</v>
      </c>
      <c r="N95" s="21">
        <v>163</v>
      </c>
      <c r="O95" s="22">
        <v>95</v>
      </c>
      <c r="P95" s="22">
        <v>91</v>
      </c>
      <c r="Q95" s="22">
        <v>98</v>
      </c>
      <c r="R95" s="22">
        <v>110</v>
      </c>
      <c r="S95" s="22">
        <v>80</v>
      </c>
      <c r="T95" s="22">
        <v>63</v>
      </c>
      <c r="U95" s="22">
        <v>44</v>
      </c>
      <c r="V95" s="22">
        <v>49</v>
      </c>
      <c r="W95" s="22">
        <v>92</v>
      </c>
      <c r="X95" s="22">
        <v>43</v>
      </c>
      <c r="Y95" s="22">
        <v>85</v>
      </c>
      <c r="Z95" s="22">
        <v>69</v>
      </c>
      <c r="AA95" s="22">
        <v>59</v>
      </c>
      <c r="AB95" s="109">
        <v>94</v>
      </c>
      <c r="AC95" s="109">
        <v>66</v>
      </c>
      <c r="AD95" s="109">
        <v>56</v>
      </c>
      <c r="AE95" s="109">
        <v>83</v>
      </c>
      <c r="AF95" s="109">
        <v>64</v>
      </c>
      <c r="AG95" s="109" t="s">
        <v>11</v>
      </c>
      <c r="AH95" s="109">
        <v>49</v>
      </c>
      <c r="AI95" s="109">
        <v>74</v>
      </c>
      <c r="AJ95" s="109">
        <v>78</v>
      </c>
      <c r="AK95" s="109">
        <v>79</v>
      </c>
      <c r="AL95" s="109">
        <v>116</v>
      </c>
      <c r="AM95" s="105">
        <v>129</v>
      </c>
      <c r="AN95" s="105">
        <v>0</v>
      </c>
      <c r="AO95" s="105">
        <v>86</v>
      </c>
      <c r="AP95" s="105">
        <v>89</v>
      </c>
      <c r="AQ95" s="105">
        <v>119</v>
      </c>
      <c r="AR95" s="105">
        <v>80</v>
      </c>
      <c r="AS95" s="105">
        <v>94</v>
      </c>
      <c r="AT95" s="105">
        <v>69</v>
      </c>
      <c r="AU95" s="105">
        <v>113</v>
      </c>
      <c r="AV95" s="105">
        <v>61</v>
      </c>
      <c r="AW95" s="105">
        <v>47</v>
      </c>
      <c r="AX95" s="105" t="s">
        <v>11</v>
      </c>
      <c r="AY95" s="105">
        <v>85</v>
      </c>
      <c r="AZ95" s="105">
        <v>73</v>
      </c>
      <c r="BA95" s="105">
        <v>64</v>
      </c>
      <c r="BB95" s="106" t="s">
        <v>11</v>
      </c>
      <c r="BC95" s="58">
        <f aca="true" t="shared" si="4" ref="BC95:BC106">SUM(B95:BB95)</f>
        <v>4073</v>
      </c>
      <c r="BE95" s="19"/>
    </row>
    <row r="96" spans="1:57" ht="15.75" customHeight="1">
      <c r="A96" s="25" t="s">
        <v>12</v>
      </c>
      <c r="B96" s="70">
        <v>26</v>
      </c>
      <c r="C96" s="70">
        <v>24</v>
      </c>
      <c r="D96" s="70">
        <v>28</v>
      </c>
      <c r="E96" s="70">
        <v>27</v>
      </c>
      <c r="F96" s="70">
        <v>27</v>
      </c>
      <c r="G96" s="70">
        <v>27</v>
      </c>
      <c r="H96" s="70">
        <v>13</v>
      </c>
      <c r="I96" s="70">
        <v>10</v>
      </c>
      <c r="J96" s="70">
        <v>14</v>
      </c>
      <c r="K96" s="70">
        <v>22</v>
      </c>
      <c r="L96" s="70">
        <v>22</v>
      </c>
      <c r="M96" s="70">
        <v>38</v>
      </c>
      <c r="N96" s="70">
        <v>27</v>
      </c>
      <c r="O96" s="70">
        <v>30</v>
      </c>
      <c r="P96" s="70">
        <v>39</v>
      </c>
      <c r="Q96" s="70">
        <v>21</v>
      </c>
      <c r="R96" s="70">
        <v>36</v>
      </c>
      <c r="S96" s="70">
        <v>25</v>
      </c>
      <c r="T96" s="70">
        <v>48</v>
      </c>
      <c r="U96" s="70">
        <v>28</v>
      </c>
      <c r="V96" s="70">
        <v>31</v>
      </c>
      <c r="W96" s="70">
        <v>27</v>
      </c>
      <c r="X96" s="70">
        <v>19</v>
      </c>
      <c r="Y96" s="70">
        <v>17</v>
      </c>
      <c r="Z96" s="70">
        <v>17</v>
      </c>
      <c r="AA96" s="70">
        <v>33</v>
      </c>
      <c r="AB96" s="109">
        <v>22</v>
      </c>
      <c r="AC96" s="109">
        <v>28</v>
      </c>
      <c r="AD96" s="109">
        <v>13</v>
      </c>
      <c r="AE96" s="109">
        <v>21</v>
      </c>
      <c r="AF96" s="109">
        <v>27</v>
      </c>
      <c r="AG96" s="109">
        <v>20</v>
      </c>
      <c r="AH96" s="109">
        <v>17</v>
      </c>
      <c r="AI96" s="109">
        <v>25</v>
      </c>
      <c r="AJ96" s="109">
        <v>26</v>
      </c>
      <c r="AK96" s="109">
        <v>23</v>
      </c>
      <c r="AL96" s="109">
        <v>24</v>
      </c>
      <c r="AM96" s="21">
        <v>15</v>
      </c>
      <c r="AN96" s="21">
        <v>28</v>
      </c>
      <c r="AO96" s="21">
        <v>11</v>
      </c>
      <c r="AP96" s="21">
        <v>18</v>
      </c>
      <c r="AQ96" s="21">
        <v>31</v>
      </c>
      <c r="AR96" s="21">
        <v>33</v>
      </c>
      <c r="AS96" s="21">
        <v>23</v>
      </c>
      <c r="AT96" s="21">
        <v>19</v>
      </c>
      <c r="AU96" s="21">
        <v>14</v>
      </c>
      <c r="AV96" s="21">
        <v>18</v>
      </c>
      <c r="AW96" s="21">
        <v>21</v>
      </c>
      <c r="AX96" s="21">
        <v>24</v>
      </c>
      <c r="AY96" s="21">
        <v>9</v>
      </c>
      <c r="AZ96" s="21">
        <v>7</v>
      </c>
      <c r="BA96" s="21">
        <v>24</v>
      </c>
      <c r="BB96" s="97" t="s">
        <v>11</v>
      </c>
      <c r="BC96" s="58">
        <f t="shared" si="4"/>
        <v>1217</v>
      </c>
      <c r="BE96" s="19"/>
    </row>
    <row r="97" spans="1:57" ht="15.75" customHeight="1">
      <c r="A97" s="25" t="s">
        <v>13</v>
      </c>
      <c r="B97" s="70">
        <v>68</v>
      </c>
      <c r="C97" s="70">
        <v>128</v>
      </c>
      <c r="D97" s="70">
        <v>171</v>
      </c>
      <c r="E97" s="70">
        <v>149</v>
      </c>
      <c r="F97" s="70">
        <v>85</v>
      </c>
      <c r="G97" s="70">
        <v>167</v>
      </c>
      <c r="H97" s="70" t="s">
        <v>11</v>
      </c>
      <c r="I97" s="70">
        <v>189</v>
      </c>
      <c r="J97" s="70">
        <v>240</v>
      </c>
      <c r="K97" s="70">
        <v>236</v>
      </c>
      <c r="L97" s="70">
        <v>321</v>
      </c>
      <c r="M97" s="70">
        <v>306</v>
      </c>
      <c r="N97" s="70">
        <v>192</v>
      </c>
      <c r="O97" s="70">
        <v>129</v>
      </c>
      <c r="P97" s="70">
        <v>233</v>
      </c>
      <c r="Q97" s="70">
        <v>217</v>
      </c>
      <c r="R97" s="70">
        <v>165</v>
      </c>
      <c r="S97" s="70">
        <v>146</v>
      </c>
      <c r="T97" s="70">
        <v>140</v>
      </c>
      <c r="U97" s="70">
        <v>190</v>
      </c>
      <c r="V97" s="70">
        <v>128</v>
      </c>
      <c r="W97" s="70">
        <v>97</v>
      </c>
      <c r="X97" s="70">
        <v>98</v>
      </c>
      <c r="Y97" s="70">
        <v>117</v>
      </c>
      <c r="Z97" s="70">
        <v>129</v>
      </c>
      <c r="AA97" s="70">
        <v>94</v>
      </c>
      <c r="AB97" s="109" t="s">
        <v>11</v>
      </c>
      <c r="AC97" s="109">
        <v>83</v>
      </c>
      <c r="AD97" s="109">
        <v>83</v>
      </c>
      <c r="AE97" s="109">
        <v>54</v>
      </c>
      <c r="AF97" s="109">
        <v>32</v>
      </c>
      <c r="AG97" s="109">
        <v>100</v>
      </c>
      <c r="AH97" s="109">
        <v>47</v>
      </c>
      <c r="AI97" s="109" t="s">
        <v>11</v>
      </c>
      <c r="AJ97" s="109">
        <v>90</v>
      </c>
      <c r="AK97" s="109">
        <v>124</v>
      </c>
      <c r="AL97" s="109" t="s">
        <v>11</v>
      </c>
      <c r="AM97" s="21">
        <v>114</v>
      </c>
      <c r="AN97" s="21" t="s">
        <v>11</v>
      </c>
      <c r="AO97" s="21">
        <v>66</v>
      </c>
      <c r="AP97" s="21">
        <v>80</v>
      </c>
      <c r="AQ97" s="21" t="s">
        <v>11</v>
      </c>
      <c r="AR97" s="21">
        <v>145</v>
      </c>
      <c r="AS97" s="21">
        <v>123</v>
      </c>
      <c r="AT97" s="21">
        <v>120</v>
      </c>
      <c r="AU97" s="21">
        <v>104</v>
      </c>
      <c r="AV97" s="21" t="s">
        <v>11</v>
      </c>
      <c r="AW97" s="21">
        <v>91</v>
      </c>
      <c r="AX97" s="21" t="s">
        <v>11</v>
      </c>
      <c r="AY97" s="21">
        <v>107</v>
      </c>
      <c r="AZ97" s="21">
        <v>61</v>
      </c>
      <c r="BA97" s="21">
        <v>73</v>
      </c>
      <c r="BB97" s="97" t="s">
        <v>11</v>
      </c>
      <c r="BC97" s="58">
        <f t="shared" si="4"/>
        <v>5832</v>
      </c>
      <c r="BE97" s="19"/>
    </row>
    <row r="98" spans="1:57" ht="15.75" customHeight="1">
      <c r="A98" s="25" t="s">
        <v>14</v>
      </c>
      <c r="B98" s="70">
        <v>38</v>
      </c>
      <c r="C98" s="70">
        <v>23</v>
      </c>
      <c r="D98" s="70">
        <v>51</v>
      </c>
      <c r="E98" s="70">
        <v>54</v>
      </c>
      <c r="F98" s="70">
        <v>48</v>
      </c>
      <c r="G98" s="70">
        <v>51</v>
      </c>
      <c r="H98" s="70">
        <v>48</v>
      </c>
      <c r="I98" s="70">
        <v>81</v>
      </c>
      <c r="J98" s="70">
        <v>47</v>
      </c>
      <c r="K98" s="70">
        <v>31</v>
      </c>
      <c r="L98" s="70">
        <v>115</v>
      </c>
      <c r="M98" s="70">
        <v>94</v>
      </c>
      <c r="N98" s="70">
        <v>89</v>
      </c>
      <c r="O98" s="70">
        <v>110</v>
      </c>
      <c r="P98" s="70">
        <v>111</v>
      </c>
      <c r="Q98" s="70">
        <v>118</v>
      </c>
      <c r="R98" s="70">
        <v>118</v>
      </c>
      <c r="S98" s="70">
        <v>75</v>
      </c>
      <c r="T98" s="70">
        <v>95</v>
      </c>
      <c r="U98" s="70">
        <v>77</v>
      </c>
      <c r="V98" s="70">
        <v>96</v>
      </c>
      <c r="W98" s="70">
        <v>81</v>
      </c>
      <c r="X98" s="70">
        <v>58</v>
      </c>
      <c r="Y98" s="70">
        <v>67</v>
      </c>
      <c r="Z98" s="70">
        <v>70</v>
      </c>
      <c r="AA98" s="70">
        <v>53</v>
      </c>
      <c r="AB98" s="109">
        <v>52</v>
      </c>
      <c r="AC98" s="109">
        <v>33</v>
      </c>
      <c r="AD98" s="109">
        <v>41</v>
      </c>
      <c r="AE98" s="109">
        <v>46</v>
      </c>
      <c r="AF98" s="109">
        <v>46</v>
      </c>
      <c r="AG98" s="109">
        <v>44</v>
      </c>
      <c r="AH98" s="109">
        <v>42</v>
      </c>
      <c r="AI98" s="109">
        <v>54</v>
      </c>
      <c r="AJ98" s="109">
        <v>32</v>
      </c>
      <c r="AK98" s="109">
        <v>80</v>
      </c>
      <c r="AL98" s="109">
        <v>84</v>
      </c>
      <c r="AM98" s="21">
        <v>65</v>
      </c>
      <c r="AN98" s="21">
        <v>59</v>
      </c>
      <c r="AO98" s="21">
        <v>72</v>
      </c>
      <c r="AP98" s="21">
        <v>57</v>
      </c>
      <c r="AQ98" s="21">
        <v>65</v>
      </c>
      <c r="AR98" s="21" t="s">
        <v>11</v>
      </c>
      <c r="AS98" s="21">
        <v>56</v>
      </c>
      <c r="AT98" s="21">
        <v>80</v>
      </c>
      <c r="AU98" s="21">
        <v>40</v>
      </c>
      <c r="AV98" s="21">
        <v>56</v>
      </c>
      <c r="AW98" s="21">
        <v>40</v>
      </c>
      <c r="AX98" s="21">
        <v>36</v>
      </c>
      <c r="AY98" s="21">
        <v>51</v>
      </c>
      <c r="AZ98" s="21">
        <v>40</v>
      </c>
      <c r="BA98" s="21">
        <v>30</v>
      </c>
      <c r="BB98" s="97" t="s">
        <v>11</v>
      </c>
      <c r="BC98" s="58">
        <f t="shared" si="4"/>
        <v>3200</v>
      </c>
      <c r="BE98" s="19"/>
    </row>
    <row r="99" spans="1:57" ht="15.75" customHeight="1">
      <c r="A99" s="25" t="s">
        <v>15</v>
      </c>
      <c r="B99" s="70">
        <v>605</v>
      </c>
      <c r="C99" s="70">
        <v>512</v>
      </c>
      <c r="D99" s="70">
        <v>580</v>
      </c>
      <c r="E99" s="70">
        <v>520</v>
      </c>
      <c r="F99" s="70">
        <v>539</v>
      </c>
      <c r="G99" s="70">
        <v>667</v>
      </c>
      <c r="H99" s="70">
        <v>642</v>
      </c>
      <c r="I99" s="70">
        <v>639</v>
      </c>
      <c r="J99" s="70">
        <v>719</v>
      </c>
      <c r="K99" s="70">
        <v>1053</v>
      </c>
      <c r="L99" s="70">
        <v>1134</v>
      </c>
      <c r="M99" s="70">
        <v>1098</v>
      </c>
      <c r="N99" s="70">
        <v>1055</v>
      </c>
      <c r="O99" s="70">
        <v>954</v>
      </c>
      <c r="P99" s="70">
        <v>1022</v>
      </c>
      <c r="Q99" s="70">
        <v>802</v>
      </c>
      <c r="R99" s="70">
        <v>626</v>
      </c>
      <c r="S99" s="70">
        <v>480</v>
      </c>
      <c r="T99" s="70">
        <v>610</v>
      </c>
      <c r="U99" s="70">
        <v>515</v>
      </c>
      <c r="V99" s="70">
        <v>515</v>
      </c>
      <c r="W99" s="70">
        <v>449</v>
      </c>
      <c r="X99" s="70">
        <v>451</v>
      </c>
      <c r="Y99" s="70">
        <v>532</v>
      </c>
      <c r="Z99" s="70">
        <v>521</v>
      </c>
      <c r="AA99" s="70">
        <v>504</v>
      </c>
      <c r="AB99" s="109">
        <v>560</v>
      </c>
      <c r="AC99" s="109">
        <v>448</v>
      </c>
      <c r="AD99" s="109">
        <v>326</v>
      </c>
      <c r="AE99" s="109">
        <v>440</v>
      </c>
      <c r="AF99" s="109">
        <v>456</v>
      </c>
      <c r="AG99" s="109">
        <v>467</v>
      </c>
      <c r="AH99" s="109">
        <v>513</v>
      </c>
      <c r="AI99" s="109">
        <v>636</v>
      </c>
      <c r="AJ99" s="109">
        <v>796</v>
      </c>
      <c r="AK99" s="109">
        <v>774</v>
      </c>
      <c r="AL99" s="109">
        <v>1113</v>
      </c>
      <c r="AM99" s="21">
        <v>1103</v>
      </c>
      <c r="AN99" s="21">
        <v>898</v>
      </c>
      <c r="AO99" s="21">
        <v>865</v>
      </c>
      <c r="AP99" s="21">
        <v>888</v>
      </c>
      <c r="AQ99" s="21">
        <v>895</v>
      </c>
      <c r="AR99" s="21">
        <v>771</v>
      </c>
      <c r="AS99" s="21">
        <v>704</v>
      </c>
      <c r="AT99" s="21">
        <v>643</v>
      </c>
      <c r="AU99" s="21">
        <v>494</v>
      </c>
      <c r="AV99" s="21">
        <v>485</v>
      </c>
      <c r="AW99" s="21">
        <v>485</v>
      </c>
      <c r="AX99" s="21">
        <v>456</v>
      </c>
      <c r="AY99" s="21">
        <v>566</v>
      </c>
      <c r="AZ99" s="21">
        <v>553</v>
      </c>
      <c r="BA99" s="21">
        <v>460</v>
      </c>
      <c r="BB99" s="97" t="s">
        <v>11</v>
      </c>
      <c r="BC99" s="58">
        <f t="shared" si="4"/>
        <v>34539</v>
      </c>
      <c r="BE99" s="19"/>
    </row>
    <row r="100" spans="1:57" ht="15.75" customHeight="1">
      <c r="A100" s="25" t="s">
        <v>16</v>
      </c>
      <c r="B100" s="70">
        <v>2</v>
      </c>
      <c r="C100" s="70">
        <v>2</v>
      </c>
      <c r="D100" s="70">
        <v>0</v>
      </c>
      <c r="E100" s="70">
        <v>4</v>
      </c>
      <c r="F100" s="70">
        <v>0</v>
      </c>
      <c r="G100" s="70">
        <v>3</v>
      </c>
      <c r="H100" s="70">
        <v>1</v>
      </c>
      <c r="I100" s="70">
        <v>0</v>
      </c>
      <c r="J100" s="70">
        <v>4</v>
      </c>
      <c r="K100" s="70">
        <v>2</v>
      </c>
      <c r="L100" s="70">
        <v>5</v>
      </c>
      <c r="M100" s="70">
        <v>5</v>
      </c>
      <c r="N100" s="70">
        <v>0</v>
      </c>
      <c r="O100" s="70">
        <v>0</v>
      </c>
      <c r="P100" s="70">
        <v>0</v>
      </c>
      <c r="Q100" s="70">
        <v>8</v>
      </c>
      <c r="R100" s="70">
        <v>5</v>
      </c>
      <c r="S100" s="70">
        <v>0</v>
      </c>
      <c r="T100" s="70">
        <v>6</v>
      </c>
      <c r="U100" s="70">
        <v>1</v>
      </c>
      <c r="V100" s="70">
        <v>0</v>
      </c>
      <c r="W100" s="70">
        <v>0</v>
      </c>
      <c r="X100" s="70">
        <v>0</v>
      </c>
      <c r="Y100" s="70">
        <v>1</v>
      </c>
      <c r="Z100" s="70">
        <v>1</v>
      </c>
      <c r="AA100" s="70">
        <v>16</v>
      </c>
      <c r="AB100" s="109">
        <v>0</v>
      </c>
      <c r="AC100" s="109">
        <v>0</v>
      </c>
      <c r="AD100" s="109">
        <v>1</v>
      </c>
      <c r="AE100" s="109">
        <v>1</v>
      </c>
      <c r="AF100" s="109">
        <v>1</v>
      </c>
      <c r="AG100" s="109">
        <v>0</v>
      </c>
      <c r="AH100" s="109">
        <v>2</v>
      </c>
      <c r="AI100" s="109">
        <v>2</v>
      </c>
      <c r="AJ100" s="109">
        <v>3</v>
      </c>
      <c r="AK100" s="109">
        <v>3</v>
      </c>
      <c r="AL100" s="109">
        <v>5</v>
      </c>
      <c r="AM100" s="21">
        <v>3</v>
      </c>
      <c r="AN100" s="21">
        <v>0</v>
      </c>
      <c r="AO100" s="21">
        <v>1</v>
      </c>
      <c r="AP100" s="21">
        <v>2</v>
      </c>
      <c r="AQ100" s="21" t="s">
        <v>11</v>
      </c>
      <c r="AR100" s="21">
        <v>0</v>
      </c>
      <c r="AS100" s="21">
        <v>0</v>
      </c>
      <c r="AT100" s="21" t="s">
        <v>11</v>
      </c>
      <c r="AU100" s="21">
        <v>4</v>
      </c>
      <c r="AV100" s="21">
        <v>0</v>
      </c>
      <c r="AW100" s="21">
        <v>1</v>
      </c>
      <c r="AX100" s="21">
        <v>2</v>
      </c>
      <c r="AY100" s="21" t="s">
        <v>11</v>
      </c>
      <c r="AZ100" s="21">
        <v>0</v>
      </c>
      <c r="BA100" s="21">
        <v>0</v>
      </c>
      <c r="BB100" s="97" t="s">
        <v>11</v>
      </c>
      <c r="BC100" s="58">
        <f t="shared" si="4"/>
        <v>97</v>
      </c>
      <c r="BE100" s="19"/>
    </row>
    <row r="101" spans="1:57" ht="15.75" customHeight="1">
      <c r="A101" s="25" t="s">
        <v>17</v>
      </c>
      <c r="B101" s="70">
        <v>0</v>
      </c>
      <c r="C101" s="70">
        <v>0</v>
      </c>
      <c r="D101" s="70" t="s">
        <v>11</v>
      </c>
      <c r="E101" s="70">
        <v>19</v>
      </c>
      <c r="F101" s="70">
        <v>7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1</v>
      </c>
      <c r="X101" s="70">
        <v>0</v>
      </c>
      <c r="Y101" s="70">
        <v>4</v>
      </c>
      <c r="Z101" s="70">
        <v>4</v>
      </c>
      <c r="AA101" s="70">
        <v>5</v>
      </c>
      <c r="AB101" s="109">
        <v>1</v>
      </c>
      <c r="AC101" s="109">
        <v>3</v>
      </c>
      <c r="AD101" s="109">
        <v>0</v>
      </c>
      <c r="AE101" s="109">
        <v>2</v>
      </c>
      <c r="AF101" s="109">
        <v>3</v>
      </c>
      <c r="AG101" s="109">
        <v>0</v>
      </c>
      <c r="AH101" s="109" t="s">
        <v>11</v>
      </c>
      <c r="AI101" s="109">
        <v>11</v>
      </c>
      <c r="AJ101" s="109">
        <v>0</v>
      </c>
      <c r="AK101" s="109" t="s">
        <v>11</v>
      </c>
      <c r="AL101" s="109">
        <v>3</v>
      </c>
      <c r="AM101" s="21">
        <v>0</v>
      </c>
      <c r="AN101" s="21">
        <v>0</v>
      </c>
      <c r="AO101" s="21">
        <v>3</v>
      </c>
      <c r="AP101" s="21">
        <v>0</v>
      </c>
      <c r="AQ101" s="21">
        <v>10</v>
      </c>
      <c r="AR101" s="21">
        <v>5</v>
      </c>
      <c r="AS101" s="21">
        <v>0</v>
      </c>
      <c r="AT101" s="21">
        <v>5</v>
      </c>
      <c r="AU101" s="21">
        <v>3</v>
      </c>
      <c r="AV101" s="21">
        <v>1</v>
      </c>
      <c r="AW101" s="21">
        <v>7</v>
      </c>
      <c r="AX101" s="21">
        <v>5</v>
      </c>
      <c r="AY101" s="21">
        <v>1</v>
      </c>
      <c r="AZ101" s="21">
        <v>2</v>
      </c>
      <c r="BA101" s="21">
        <v>2</v>
      </c>
      <c r="BB101" s="97" t="s">
        <v>11</v>
      </c>
      <c r="BC101" s="58">
        <f t="shared" si="4"/>
        <v>107</v>
      </c>
      <c r="BE101" s="19"/>
    </row>
    <row r="102" spans="1:57" ht="15.75" customHeight="1">
      <c r="A102" s="25" t="s">
        <v>18</v>
      </c>
      <c r="B102" s="70">
        <v>16</v>
      </c>
      <c r="C102" s="70">
        <v>7</v>
      </c>
      <c r="D102" s="70">
        <v>10</v>
      </c>
      <c r="E102" s="70">
        <v>48</v>
      </c>
      <c r="F102" s="70">
        <v>14</v>
      </c>
      <c r="G102" s="70">
        <v>21</v>
      </c>
      <c r="H102" s="70">
        <v>10</v>
      </c>
      <c r="I102" s="70">
        <v>11</v>
      </c>
      <c r="J102" s="70">
        <v>20</v>
      </c>
      <c r="K102" s="70">
        <v>18</v>
      </c>
      <c r="L102" s="70">
        <v>15</v>
      </c>
      <c r="M102" s="70">
        <v>18</v>
      </c>
      <c r="N102" s="70">
        <v>14</v>
      </c>
      <c r="O102" s="70">
        <v>16</v>
      </c>
      <c r="P102" s="70">
        <v>7</v>
      </c>
      <c r="Q102" s="70">
        <v>18</v>
      </c>
      <c r="R102" s="70">
        <v>16</v>
      </c>
      <c r="S102" s="70">
        <v>15</v>
      </c>
      <c r="T102" s="70">
        <v>15</v>
      </c>
      <c r="U102" s="70">
        <v>9</v>
      </c>
      <c r="V102" s="70">
        <v>11</v>
      </c>
      <c r="W102" s="70">
        <v>21</v>
      </c>
      <c r="X102" s="70">
        <v>19</v>
      </c>
      <c r="Y102" s="70">
        <v>13</v>
      </c>
      <c r="Z102" s="70">
        <v>12</v>
      </c>
      <c r="AA102" s="70">
        <v>23</v>
      </c>
      <c r="AB102" s="109">
        <v>12</v>
      </c>
      <c r="AC102" s="109">
        <v>28</v>
      </c>
      <c r="AD102" s="109">
        <v>16</v>
      </c>
      <c r="AE102" s="109">
        <v>12</v>
      </c>
      <c r="AF102" s="109">
        <v>18</v>
      </c>
      <c r="AG102" s="109">
        <v>13</v>
      </c>
      <c r="AH102" s="109">
        <v>16</v>
      </c>
      <c r="AI102" s="109">
        <v>20</v>
      </c>
      <c r="AJ102" s="109">
        <v>19</v>
      </c>
      <c r="AK102" s="109">
        <v>11</v>
      </c>
      <c r="AL102" s="109">
        <v>25</v>
      </c>
      <c r="AM102" s="21">
        <v>19</v>
      </c>
      <c r="AN102" s="21">
        <v>12</v>
      </c>
      <c r="AO102" s="21">
        <v>11</v>
      </c>
      <c r="AP102" s="21" t="s">
        <v>11</v>
      </c>
      <c r="AQ102" s="21">
        <v>22</v>
      </c>
      <c r="AR102" s="21">
        <v>20</v>
      </c>
      <c r="AS102" s="21">
        <v>28</v>
      </c>
      <c r="AT102" s="21">
        <v>18</v>
      </c>
      <c r="AU102" s="21">
        <v>17</v>
      </c>
      <c r="AV102" s="21">
        <v>20</v>
      </c>
      <c r="AW102" s="21">
        <v>21</v>
      </c>
      <c r="AX102" s="21">
        <v>22</v>
      </c>
      <c r="AY102" s="21">
        <v>22</v>
      </c>
      <c r="AZ102" s="21">
        <v>26</v>
      </c>
      <c r="BA102" s="21">
        <v>16</v>
      </c>
      <c r="BB102" s="97" t="s">
        <v>11</v>
      </c>
      <c r="BC102" s="58">
        <f t="shared" si="4"/>
        <v>881</v>
      </c>
      <c r="BE102" s="19"/>
    </row>
    <row r="103" spans="1:57" ht="15.75" customHeight="1">
      <c r="A103" s="25" t="s">
        <v>19</v>
      </c>
      <c r="B103" s="70">
        <v>16</v>
      </c>
      <c r="C103" s="70">
        <v>21</v>
      </c>
      <c r="D103" s="70">
        <v>32</v>
      </c>
      <c r="E103" s="70">
        <v>25</v>
      </c>
      <c r="F103" s="70">
        <v>25</v>
      </c>
      <c r="G103" s="70">
        <v>35</v>
      </c>
      <c r="H103" s="70">
        <v>28</v>
      </c>
      <c r="I103" s="70">
        <v>26</v>
      </c>
      <c r="J103" s="70">
        <v>29</v>
      </c>
      <c r="K103" s="70">
        <v>23</v>
      </c>
      <c r="L103" s="70">
        <v>33</v>
      </c>
      <c r="M103" s="70">
        <v>46</v>
      </c>
      <c r="N103" s="70">
        <v>39</v>
      </c>
      <c r="O103" s="70">
        <v>26</v>
      </c>
      <c r="P103" s="70">
        <v>32</v>
      </c>
      <c r="Q103" s="70">
        <v>42</v>
      </c>
      <c r="R103" s="70">
        <v>38</v>
      </c>
      <c r="S103" s="70">
        <v>27</v>
      </c>
      <c r="T103" s="70">
        <v>36</v>
      </c>
      <c r="U103" s="70">
        <v>40</v>
      </c>
      <c r="V103" s="70">
        <v>39</v>
      </c>
      <c r="W103" s="70">
        <v>54</v>
      </c>
      <c r="X103" s="70">
        <v>33</v>
      </c>
      <c r="Y103" s="70">
        <v>30</v>
      </c>
      <c r="Z103" s="70">
        <v>26</v>
      </c>
      <c r="AA103" s="70">
        <v>46</v>
      </c>
      <c r="AB103" s="109">
        <v>51</v>
      </c>
      <c r="AC103" s="109">
        <v>33</v>
      </c>
      <c r="AD103" s="109">
        <v>33</v>
      </c>
      <c r="AE103" s="109">
        <v>24</v>
      </c>
      <c r="AF103" s="109">
        <v>35</v>
      </c>
      <c r="AG103" s="109">
        <v>48</v>
      </c>
      <c r="AH103" s="109">
        <v>35</v>
      </c>
      <c r="AI103" s="109">
        <v>34</v>
      </c>
      <c r="AJ103" s="109">
        <v>25</v>
      </c>
      <c r="AK103" s="109">
        <v>32</v>
      </c>
      <c r="AL103" s="109">
        <v>31</v>
      </c>
      <c r="AM103" s="21">
        <v>24</v>
      </c>
      <c r="AN103" s="21">
        <v>26</v>
      </c>
      <c r="AO103" s="21">
        <v>25</v>
      </c>
      <c r="AP103" s="21">
        <v>21</v>
      </c>
      <c r="AQ103" s="21" t="s">
        <v>11</v>
      </c>
      <c r="AR103" s="21">
        <v>31</v>
      </c>
      <c r="AS103" s="21">
        <v>30</v>
      </c>
      <c r="AT103" s="21">
        <v>30</v>
      </c>
      <c r="AU103" s="21">
        <v>21</v>
      </c>
      <c r="AV103" s="21">
        <v>25</v>
      </c>
      <c r="AW103" s="21">
        <v>13</v>
      </c>
      <c r="AX103" s="21">
        <v>37</v>
      </c>
      <c r="AY103" s="21">
        <v>22</v>
      </c>
      <c r="AZ103" s="21">
        <v>24</v>
      </c>
      <c r="BA103" s="21" t="s">
        <v>11</v>
      </c>
      <c r="BB103" s="97" t="s">
        <v>11</v>
      </c>
      <c r="BC103" s="58">
        <f t="shared" si="4"/>
        <v>1557</v>
      </c>
      <c r="BE103" s="19"/>
    </row>
    <row r="104" spans="1:57" ht="15.75" customHeight="1">
      <c r="A104" s="25" t="s">
        <v>20</v>
      </c>
      <c r="B104" s="70">
        <v>34</v>
      </c>
      <c r="C104" s="70">
        <v>16</v>
      </c>
      <c r="D104" s="70">
        <v>11</v>
      </c>
      <c r="E104" s="70">
        <v>7</v>
      </c>
      <c r="F104" s="70">
        <v>17</v>
      </c>
      <c r="G104" s="70">
        <v>0</v>
      </c>
      <c r="H104" s="70">
        <v>25</v>
      </c>
      <c r="I104" s="70">
        <v>11</v>
      </c>
      <c r="J104" s="70">
        <v>19</v>
      </c>
      <c r="K104" s="70">
        <v>11</v>
      </c>
      <c r="L104" s="70">
        <v>3</v>
      </c>
      <c r="M104" s="70">
        <v>14</v>
      </c>
      <c r="N104" s="70">
        <v>22</v>
      </c>
      <c r="O104" s="70">
        <v>7</v>
      </c>
      <c r="P104" s="70">
        <v>2</v>
      </c>
      <c r="Q104" s="70">
        <v>3</v>
      </c>
      <c r="R104" s="70">
        <v>12</v>
      </c>
      <c r="S104" s="70">
        <v>11</v>
      </c>
      <c r="T104" s="70">
        <v>14</v>
      </c>
      <c r="U104" s="70">
        <v>12</v>
      </c>
      <c r="V104" s="70">
        <v>36</v>
      </c>
      <c r="W104" s="70">
        <v>19</v>
      </c>
      <c r="X104" s="70">
        <v>29</v>
      </c>
      <c r="Y104" s="70">
        <v>40</v>
      </c>
      <c r="Z104" s="70">
        <v>21</v>
      </c>
      <c r="AA104" s="70">
        <v>1</v>
      </c>
      <c r="AB104" s="109">
        <v>25</v>
      </c>
      <c r="AC104" s="109">
        <v>8</v>
      </c>
      <c r="AD104" s="109">
        <v>16</v>
      </c>
      <c r="AE104" s="109">
        <v>11</v>
      </c>
      <c r="AF104" s="109">
        <v>1</v>
      </c>
      <c r="AG104" s="109">
        <v>3</v>
      </c>
      <c r="AH104" s="109">
        <v>0</v>
      </c>
      <c r="AI104" s="109">
        <v>1</v>
      </c>
      <c r="AJ104" s="109">
        <v>2</v>
      </c>
      <c r="AK104" s="109">
        <v>124</v>
      </c>
      <c r="AL104" s="109">
        <v>1</v>
      </c>
      <c r="AM104" s="21">
        <v>1</v>
      </c>
      <c r="AN104" s="21">
        <v>6</v>
      </c>
      <c r="AO104" s="21">
        <v>2</v>
      </c>
      <c r="AP104" s="21">
        <v>0</v>
      </c>
      <c r="AQ104" s="21">
        <v>3</v>
      </c>
      <c r="AR104" s="21">
        <v>1</v>
      </c>
      <c r="AS104" s="21">
        <v>1</v>
      </c>
      <c r="AT104" s="21">
        <v>2</v>
      </c>
      <c r="AU104" s="21">
        <v>1</v>
      </c>
      <c r="AV104" s="21">
        <v>1</v>
      </c>
      <c r="AW104" s="21">
        <v>1</v>
      </c>
      <c r="AX104" s="21">
        <v>0</v>
      </c>
      <c r="AY104" s="21">
        <v>0</v>
      </c>
      <c r="AZ104" s="21">
        <v>0</v>
      </c>
      <c r="BA104" s="21">
        <v>0</v>
      </c>
      <c r="BB104" s="97" t="s">
        <v>11</v>
      </c>
      <c r="BC104" s="58">
        <f t="shared" si="4"/>
        <v>608</v>
      </c>
      <c r="BE104" s="19"/>
    </row>
    <row r="105" spans="1:57" ht="15.75" customHeight="1" thickBot="1">
      <c r="A105" s="28" t="s">
        <v>21</v>
      </c>
      <c r="B105" s="70">
        <v>58</v>
      </c>
      <c r="C105" s="70">
        <v>231</v>
      </c>
      <c r="D105" s="70">
        <v>203</v>
      </c>
      <c r="E105" s="70">
        <v>255</v>
      </c>
      <c r="F105" s="70">
        <v>164</v>
      </c>
      <c r="G105" s="70">
        <v>185</v>
      </c>
      <c r="H105" s="70">
        <v>252</v>
      </c>
      <c r="I105" s="70">
        <v>300</v>
      </c>
      <c r="J105" s="70">
        <v>320</v>
      </c>
      <c r="K105" s="70">
        <v>309</v>
      </c>
      <c r="L105" s="70">
        <v>280</v>
      </c>
      <c r="M105" s="70">
        <v>385</v>
      </c>
      <c r="N105" s="70">
        <v>373</v>
      </c>
      <c r="O105" s="70">
        <v>337</v>
      </c>
      <c r="P105" s="70">
        <v>506</v>
      </c>
      <c r="Q105" s="70">
        <v>421</v>
      </c>
      <c r="R105" s="70">
        <v>341</v>
      </c>
      <c r="S105" s="70">
        <v>33</v>
      </c>
      <c r="T105" s="70">
        <v>382</v>
      </c>
      <c r="U105" s="70">
        <v>165</v>
      </c>
      <c r="V105" s="70">
        <v>159</v>
      </c>
      <c r="W105" s="70">
        <v>308</v>
      </c>
      <c r="X105" s="70">
        <v>129</v>
      </c>
      <c r="Y105" s="70">
        <v>228</v>
      </c>
      <c r="Z105" s="70">
        <v>224</v>
      </c>
      <c r="AA105" s="70">
        <v>178</v>
      </c>
      <c r="AB105" s="109">
        <v>195</v>
      </c>
      <c r="AC105" s="109">
        <v>34</v>
      </c>
      <c r="AD105" s="109">
        <v>297</v>
      </c>
      <c r="AE105" s="109">
        <v>140</v>
      </c>
      <c r="AF105" s="109">
        <v>22</v>
      </c>
      <c r="AG105" s="109">
        <v>34</v>
      </c>
      <c r="AH105" s="109">
        <v>30</v>
      </c>
      <c r="AI105" s="109">
        <v>197</v>
      </c>
      <c r="AJ105" s="109">
        <v>213</v>
      </c>
      <c r="AK105" s="109">
        <v>217</v>
      </c>
      <c r="AL105" s="109">
        <v>169</v>
      </c>
      <c r="AM105" s="107">
        <v>329</v>
      </c>
      <c r="AN105" s="107">
        <v>231</v>
      </c>
      <c r="AO105" s="107">
        <v>157</v>
      </c>
      <c r="AP105" s="107">
        <v>146</v>
      </c>
      <c r="AQ105" s="107">
        <v>269</v>
      </c>
      <c r="AR105" s="107">
        <v>333</v>
      </c>
      <c r="AS105" s="107">
        <v>229</v>
      </c>
      <c r="AT105" s="107">
        <v>224</v>
      </c>
      <c r="AU105" s="107">
        <v>224</v>
      </c>
      <c r="AV105" s="107">
        <v>97</v>
      </c>
      <c r="AW105" s="107">
        <v>166</v>
      </c>
      <c r="AX105" s="107">
        <v>142</v>
      </c>
      <c r="AY105" s="107">
        <v>163</v>
      </c>
      <c r="AZ105" s="107">
        <v>88</v>
      </c>
      <c r="BA105" s="107">
        <v>149</v>
      </c>
      <c r="BB105" s="108" t="s">
        <v>11</v>
      </c>
      <c r="BC105" s="59">
        <f t="shared" si="4"/>
        <v>11221</v>
      </c>
      <c r="BD105" s="31"/>
      <c r="BE105" s="32"/>
    </row>
    <row r="106" spans="1:57" ht="15.75" customHeight="1" thickBot="1">
      <c r="A106" s="33" t="s">
        <v>9</v>
      </c>
      <c r="B106" s="34">
        <f aca="true" t="shared" si="5" ref="B106:AG106">SUM(B95:B105)</f>
        <v>1053</v>
      </c>
      <c r="C106" s="34">
        <f t="shared" si="5"/>
        <v>1037</v>
      </c>
      <c r="D106" s="34">
        <f t="shared" si="5"/>
        <v>1152</v>
      </c>
      <c r="E106" s="34">
        <f t="shared" si="5"/>
        <v>1182</v>
      </c>
      <c r="F106" s="34">
        <f t="shared" si="5"/>
        <v>1007</v>
      </c>
      <c r="G106" s="34">
        <f t="shared" si="5"/>
        <v>1236</v>
      </c>
      <c r="H106" s="34">
        <f t="shared" si="5"/>
        <v>1095</v>
      </c>
      <c r="I106" s="34">
        <f t="shared" si="5"/>
        <v>1318</v>
      </c>
      <c r="J106" s="34">
        <f t="shared" si="5"/>
        <v>1531</v>
      </c>
      <c r="K106" s="34">
        <f t="shared" si="5"/>
        <v>1799</v>
      </c>
      <c r="L106" s="34">
        <f t="shared" si="5"/>
        <v>1992</v>
      </c>
      <c r="M106" s="34">
        <f t="shared" si="5"/>
        <v>2100</v>
      </c>
      <c r="N106" s="34">
        <f t="shared" si="5"/>
        <v>1974</v>
      </c>
      <c r="O106" s="34">
        <f t="shared" si="5"/>
        <v>1704</v>
      </c>
      <c r="P106" s="34">
        <f t="shared" si="5"/>
        <v>2043</v>
      </c>
      <c r="Q106" s="34">
        <f t="shared" si="5"/>
        <v>1748</v>
      </c>
      <c r="R106" s="34">
        <f t="shared" si="5"/>
        <v>1467</v>
      </c>
      <c r="S106" s="34">
        <f t="shared" si="5"/>
        <v>892</v>
      </c>
      <c r="T106" s="34">
        <f t="shared" si="5"/>
        <v>1409</v>
      </c>
      <c r="U106" s="34">
        <f t="shared" si="5"/>
        <v>1081</v>
      </c>
      <c r="V106" s="34">
        <f t="shared" si="5"/>
        <v>1064</v>
      </c>
      <c r="W106" s="34">
        <f t="shared" si="5"/>
        <v>1149</v>
      </c>
      <c r="X106" s="34">
        <f t="shared" si="5"/>
        <v>879</v>
      </c>
      <c r="Y106" s="34">
        <f t="shared" si="5"/>
        <v>1134</v>
      </c>
      <c r="Z106" s="34">
        <f t="shared" si="5"/>
        <v>1094</v>
      </c>
      <c r="AA106" s="34">
        <f t="shared" si="5"/>
        <v>1012</v>
      </c>
      <c r="AB106" s="34">
        <f t="shared" si="5"/>
        <v>1012</v>
      </c>
      <c r="AC106" s="34">
        <f t="shared" si="5"/>
        <v>764</v>
      </c>
      <c r="AD106" s="34">
        <f t="shared" si="5"/>
        <v>882</v>
      </c>
      <c r="AE106" s="34">
        <f t="shared" si="5"/>
        <v>834</v>
      </c>
      <c r="AF106" s="34">
        <f t="shared" si="5"/>
        <v>705</v>
      </c>
      <c r="AG106" s="34">
        <f t="shared" si="5"/>
        <v>729</v>
      </c>
      <c r="AH106" s="34">
        <f aca="true" t="shared" si="6" ref="AH106:BB106">SUM(AH95:AH105)</f>
        <v>751</v>
      </c>
      <c r="AI106" s="34">
        <f t="shared" si="6"/>
        <v>1054</v>
      </c>
      <c r="AJ106" s="34">
        <f t="shared" si="6"/>
        <v>1284</v>
      </c>
      <c r="AK106" s="34">
        <f t="shared" si="6"/>
        <v>1467</v>
      </c>
      <c r="AL106" s="34">
        <f t="shared" si="6"/>
        <v>1571</v>
      </c>
      <c r="AM106" s="34">
        <f t="shared" si="6"/>
        <v>1802</v>
      </c>
      <c r="AN106" s="34">
        <f t="shared" si="6"/>
        <v>1260</v>
      </c>
      <c r="AO106" s="34">
        <f t="shared" si="6"/>
        <v>1299</v>
      </c>
      <c r="AP106" s="34">
        <f t="shared" si="6"/>
        <v>1301</v>
      </c>
      <c r="AQ106" s="34">
        <f t="shared" si="6"/>
        <v>1414</v>
      </c>
      <c r="AR106" s="34">
        <f t="shared" si="6"/>
        <v>1419</v>
      </c>
      <c r="AS106" s="34">
        <f t="shared" si="6"/>
        <v>1288</v>
      </c>
      <c r="AT106" s="34">
        <f t="shared" si="6"/>
        <v>1210</v>
      </c>
      <c r="AU106" s="34">
        <f t="shared" si="6"/>
        <v>1035</v>
      </c>
      <c r="AV106" s="34">
        <f t="shared" si="6"/>
        <v>764</v>
      </c>
      <c r="AW106" s="34">
        <f t="shared" si="6"/>
        <v>893</v>
      </c>
      <c r="AX106" s="34">
        <f t="shared" si="6"/>
        <v>724</v>
      </c>
      <c r="AY106" s="34">
        <f t="shared" si="6"/>
        <v>1026</v>
      </c>
      <c r="AZ106" s="34">
        <f t="shared" si="6"/>
        <v>874</v>
      </c>
      <c r="BA106" s="34">
        <f t="shared" si="6"/>
        <v>818</v>
      </c>
      <c r="BB106" s="34">
        <f t="shared" si="6"/>
        <v>0</v>
      </c>
      <c r="BC106" s="60">
        <f t="shared" si="4"/>
        <v>63332</v>
      </c>
      <c r="BD106" s="35"/>
      <c r="BE106" s="35"/>
    </row>
    <row r="107" spans="1:57" ht="15.75" customHeight="1">
      <c r="A107" s="36" t="s">
        <v>22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5"/>
      <c r="BE107" s="35"/>
    </row>
    <row r="108" spans="1:57" ht="15.7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5"/>
      <c r="BE108" s="35"/>
    </row>
    <row r="109" spans="1:55" s="5" customFormat="1" ht="11.25">
      <c r="A109" s="9" t="s">
        <v>63</v>
      </c>
      <c r="BC109" s="10"/>
    </row>
    <row r="110" ht="12" thickBot="1"/>
    <row r="111" spans="1:55" ht="21" customHeight="1" thickBot="1">
      <c r="A111" s="112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</row>
    <row r="112" spans="1:55" ht="12" thickBot="1">
      <c r="A112" s="112"/>
      <c r="B112" s="15">
        <v>1</v>
      </c>
      <c r="C112" s="16">
        <v>2</v>
      </c>
      <c r="D112" s="16">
        <v>3</v>
      </c>
      <c r="E112" s="16">
        <v>4</v>
      </c>
      <c r="F112" s="16">
        <v>5</v>
      </c>
      <c r="G112" s="16">
        <v>6</v>
      </c>
      <c r="H112" s="16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  <c r="Q112" s="16">
        <v>16</v>
      </c>
      <c r="R112" s="16">
        <v>17</v>
      </c>
      <c r="S112" s="16">
        <v>18</v>
      </c>
      <c r="T112" s="16">
        <v>19</v>
      </c>
      <c r="U112" s="16">
        <v>20</v>
      </c>
      <c r="V112" s="16">
        <v>21</v>
      </c>
      <c r="W112" s="16">
        <v>22</v>
      </c>
      <c r="X112" s="16">
        <v>23</v>
      </c>
      <c r="Y112" s="16">
        <v>24</v>
      </c>
      <c r="Z112" s="16">
        <v>25</v>
      </c>
      <c r="AA112" s="16">
        <v>26</v>
      </c>
      <c r="AB112" s="16">
        <v>27</v>
      </c>
      <c r="AC112" s="16">
        <v>28</v>
      </c>
      <c r="AD112" s="16">
        <v>29</v>
      </c>
      <c r="AE112" s="16">
        <v>30</v>
      </c>
      <c r="AF112" s="16">
        <v>31</v>
      </c>
      <c r="AG112" s="16">
        <v>32</v>
      </c>
      <c r="AH112" s="16">
        <v>33</v>
      </c>
      <c r="AI112" s="16">
        <v>34</v>
      </c>
      <c r="AJ112" s="16">
        <v>35</v>
      </c>
      <c r="AK112" s="16">
        <v>36</v>
      </c>
      <c r="AL112" s="16">
        <v>37</v>
      </c>
      <c r="AM112" s="16">
        <v>38</v>
      </c>
      <c r="AN112" s="16">
        <v>39</v>
      </c>
      <c r="AO112" s="16">
        <v>40</v>
      </c>
      <c r="AP112" s="16">
        <v>41</v>
      </c>
      <c r="AQ112" s="16">
        <v>42</v>
      </c>
      <c r="AR112" s="16">
        <v>43</v>
      </c>
      <c r="AS112" s="16">
        <v>44</v>
      </c>
      <c r="AT112" s="16">
        <v>45</v>
      </c>
      <c r="AU112" s="16">
        <v>46</v>
      </c>
      <c r="AV112" s="16">
        <v>47</v>
      </c>
      <c r="AW112" s="16">
        <v>48</v>
      </c>
      <c r="AX112" s="16">
        <v>49</v>
      </c>
      <c r="AY112" s="16">
        <v>50</v>
      </c>
      <c r="AZ112" s="16">
        <v>51</v>
      </c>
      <c r="BA112" s="16">
        <v>52</v>
      </c>
      <c r="BB112" s="17">
        <v>53</v>
      </c>
      <c r="BC112" s="18" t="s">
        <v>9</v>
      </c>
    </row>
    <row r="113" spans="1:55" ht="11.25">
      <c r="A113" s="20" t="s">
        <v>10</v>
      </c>
      <c r="B113" s="51" t="s">
        <v>11</v>
      </c>
      <c r="C113" s="22" t="s">
        <v>11</v>
      </c>
      <c r="D113" s="22" t="s">
        <v>11</v>
      </c>
      <c r="E113" s="22" t="s">
        <v>11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2" t="s">
        <v>11</v>
      </c>
      <c r="K113" s="22" t="s">
        <v>11</v>
      </c>
      <c r="L113" s="22" t="s">
        <v>11</v>
      </c>
      <c r="M113" s="22" t="s">
        <v>11</v>
      </c>
      <c r="N113" s="22" t="s">
        <v>11</v>
      </c>
      <c r="O113" s="22" t="s">
        <v>11</v>
      </c>
      <c r="P113" s="22" t="s">
        <v>11</v>
      </c>
      <c r="Q113" s="22" t="s">
        <v>11</v>
      </c>
      <c r="R113" s="22" t="s">
        <v>11</v>
      </c>
      <c r="S113" s="22" t="s">
        <v>11</v>
      </c>
      <c r="T113" s="22" t="s">
        <v>11</v>
      </c>
      <c r="U113" s="22" t="s">
        <v>11</v>
      </c>
      <c r="V113" s="22" t="s">
        <v>11</v>
      </c>
      <c r="W113" s="22" t="s">
        <v>11</v>
      </c>
      <c r="X113" s="22" t="s">
        <v>11</v>
      </c>
      <c r="Y113" s="22" t="s">
        <v>11</v>
      </c>
      <c r="Z113" s="22" t="s">
        <v>11</v>
      </c>
      <c r="AA113" s="22" t="s">
        <v>11</v>
      </c>
      <c r="AB113" s="22" t="s">
        <v>11</v>
      </c>
      <c r="AC113" s="22" t="s">
        <v>11</v>
      </c>
      <c r="AD113" s="22" t="s">
        <v>11</v>
      </c>
      <c r="AE113" s="22" t="s">
        <v>11</v>
      </c>
      <c r="AF113" s="22" t="s">
        <v>11</v>
      </c>
      <c r="AG113" s="22" t="s">
        <v>11</v>
      </c>
      <c r="AH113" s="22" t="s">
        <v>11</v>
      </c>
      <c r="AI113" s="22" t="s">
        <v>11</v>
      </c>
      <c r="AJ113" s="22" t="s">
        <v>11</v>
      </c>
      <c r="AK113" s="22" t="s">
        <v>11</v>
      </c>
      <c r="AL113" s="22" t="s">
        <v>11</v>
      </c>
      <c r="AM113" s="22" t="s">
        <v>11</v>
      </c>
      <c r="AN113" s="22" t="s">
        <v>11</v>
      </c>
      <c r="AO113" s="22" t="s">
        <v>11</v>
      </c>
      <c r="AP113" s="22" t="s">
        <v>11</v>
      </c>
      <c r="AQ113" s="22" t="s">
        <v>11</v>
      </c>
      <c r="AR113" s="22" t="s">
        <v>11</v>
      </c>
      <c r="AS113" s="22" t="s">
        <v>11</v>
      </c>
      <c r="AT113" s="22" t="s">
        <v>11</v>
      </c>
      <c r="AU113" s="22" t="s">
        <v>11</v>
      </c>
      <c r="AV113" s="22" t="s">
        <v>11</v>
      </c>
      <c r="AW113" s="22" t="s">
        <v>11</v>
      </c>
      <c r="AX113" s="22" t="s">
        <v>11</v>
      </c>
      <c r="AY113" s="22" t="s">
        <v>11</v>
      </c>
      <c r="AZ113" s="22" t="s">
        <v>11</v>
      </c>
      <c r="BA113" s="22" t="s">
        <v>11</v>
      </c>
      <c r="BB113" s="23" t="s">
        <v>11</v>
      </c>
      <c r="BC113" s="24">
        <f aca="true" t="shared" si="7" ref="BC113:BC124">SUM(B113:BB113)</f>
        <v>0</v>
      </c>
    </row>
    <row r="114" spans="1:55" ht="11.25">
      <c r="A114" s="25" t="s">
        <v>12</v>
      </c>
      <c r="B114" s="42" t="s">
        <v>11</v>
      </c>
      <c r="C114" s="26" t="s">
        <v>11</v>
      </c>
      <c r="D114" s="26" t="s">
        <v>11</v>
      </c>
      <c r="E114" s="26" t="s">
        <v>11</v>
      </c>
      <c r="F114" s="26" t="s">
        <v>11</v>
      </c>
      <c r="G114" s="26" t="s">
        <v>11</v>
      </c>
      <c r="H114" s="26" t="s">
        <v>11</v>
      </c>
      <c r="I114" s="26" t="s">
        <v>11</v>
      </c>
      <c r="J114" s="26" t="s">
        <v>11</v>
      </c>
      <c r="K114" s="26" t="s">
        <v>11</v>
      </c>
      <c r="L114" s="26" t="s">
        <v>11</v>
      </c>
      <c r="M114" s="26" t="s">
        <v>11</v>
      </c>
      <c r="N114" s="26" t="s">
        <v>11</v>
      </c>
      <c r="O114" s="26" t="s">
        <v>11</v>
      </c>
      <c r="P114" s="26" t="s">
        <v>11</v>
      </c>
      <c r="Q114" s="26" t="s">
        <v>11</v>
      </c>
      <c r="R114" s="26" t="s">
        <v>11</v>
      </c>
      <c r="S114" s="26" t="s">
        <v>11</v>
      </c>
      <c r="T114" s="26" t="s">
        <v>11</v>
      </c>
      <c r="U114" s="26" t="s">
        <v>11</v>
      </c>
      <c r="V114" s="26" t="s">
        <v>11</v>
      </c>
      <c r="W114" s="26" t="s">
        <v>11</v>
      </c>
      <c r="X114" s="26" t="s">
        <v>11</v>
      </c>
      <c r="Y114" s="26" t="s">
        <v>11</v>
      </c>
      <c r="Z114" s="26" t="s">
        <v>11</v>
      </c>
      <c r="AA114" s="26" t="s">
        <v>11</v>
      </c>
      <c r="AB114" s="26" t="s">
        <v>11</v>
      </c>
      <c r="AC114" s="26" t="s">
        <v>11</v>
      </c>
      <c r="AD114" s="26" t="s">
        <v>11</v>
      </c>
      <c r="AE114" s="26" t="s">
        <v>11</v>
      </c>
      <c r="AF114" s="26" t="s">
        <v>11</v>
      </c>
      <c r="AG114" s="26" t="s">
        <v>11</v>
      </c>
      <c r="AH114" s="26" t="s">
        <v>11</v>
      </c>
      <c r="AI114" s="26" t="s">
        <v>11</v>
      </c>
      <c r="AJ114" s="26" t="s">
        <v>11</v>
      </c>
      <c r="AK114" s="26" t="s">
        <v>11</v>
      </c>
      <c r="AL114" s="26" t="s">
        <v>11</v>
      </c>
      <c r="AM114" s="26" t="s">
        <v>11</v>
      </c>
      <c r="AN114" s="26" t="s">
        <v>11</v>
      </c>
      <c r="AO114" s="26" t="s">
        <v>11</v>
      </c>
      <c r="AP114" s="26" t="s">
        <v>11</v>
      </c>
      <c r="AQ114" s="26" t="s">
        <v>11</v>
      </c>
      <c r="AR114" s="26" t="s">
        <v>11</v>
      </c>
      <c r="AS114" s="26" t="s">
        <v>11</v>
      </c>
      <c r="AT114" s="26" t="s">
        <v>11</v>
      </c>
      <c r="AU114" s="26" t="s">
        <v>11</v>
      </c>
      <c r="AV114" s="26" t="s">
        <v>11</v>
      </c>
      <c r="AW114" s="26" t="s">
        <v>11</v>
      </c>
      <c r="AX114" s="26" t="s">
        <v>11</v>
      </c>
      <c r="AY114" s="26" t="s">
        <v>11</v>
      </c>
      <c r="AZ114" s="26" t="s">
        <v>11</v>
      </c>
      <c r="BA114" s="26" t="s">
        <v>11</v>
      </c>
      <c r="BB114" s="27" t="s">
        <v>11</v>
      </c>
      <c r="BC114" s="24">
        <f t="shared" si="7"/>
        <v>0</v>
      </c>
    </row>
    <row r="115" spans="1:55" ht="11.25">
      <c r="A115" s="25" t="s">
        <v>13</v>
      </c>
      <c r="B115" s="42" t="s">
        <v>11</v>
      </c>
      <c r="C115" s="26" t="s">
        <v>11</v>
      </c>
      <c r="D115" s="26" t="s">
        <v>11</v>
      </c>
      <c r="E115" s="26" t="s">
        <v>11</v>
      </c>
      <c r="F115" s="26" t="s">
        <v>11</v>
      </c>
      <c r="G115" s="26" t="s">
        <v>11</v>
      </c>
      <c r="H115" s="26" t="s">
        <v>11</v>
      </c>
      <c r="I115" s="26" t="s">
        <v>11</v>
      </c>
      <c r="J115" s="26" t="s">
        <v>11</v>
      </c>
      <c r="K115" s="26" t="s">
        <v>11</v>
      </c>
      <c r="L115" s="26" t="s">
        <v>11</v>
      </c>
      <c r="M115" s="26" t="s">
        <v>11</v>
      </c>
      <c r="N115" s="26" t="s">
        <v>11</v>
      </c>
      <c r="O115" s="26" t="s">
        <v>11</v>
      </c>
      <c r="P115" s="26" t="s">
        <v>11</v>
      </c>
      <c r="Q115" s="26" t="s">
        <v>11</v>
      </c>
      <c r="R115" s="26" t="s">
        <v>11</v>
      </c>
      <c r="S115" s="26" t="s">
        <v>11</v>
      </c>
      <c r="T115" s="26" t="s">
        <v>11</v>
      </c>
      <c r="U115" s="26" t="s">
        <v>11</v>
      </c>
      <c r="V115" s="26" t="s">
        <v>11</v>
      </c>
      <c r="W115" s="26" t="s">
        <v>11</v>
      </c>
      <c r="X115" s="26" t="s">
        <v>11</v>
      </c>
      <c r="Y115" s="26" t="s">
        <v>11</v>
      </c>
      <c r="Z115" s="26" t="s">
        <v>11</v>
      </c>
      <c r="AA115" s="26" t="s">
        <v>11</v>
      </c>
      <c r="AB115" s="26" t="s">
        <v>11</v>
      </c>
      <c r="AC115" s="26" t="s">
        <v>11</v>
      </c>
      <c r="AD115" s="26" t="s">
        <v>11</v>
      </c>
      <c r="AE115" s="26" t="s">
        <v>11</v>
      </c>
      <c r="AF115" s="26" t="s">
        <v>11</v>
      </c>
      <c r="AG115" s="26" t="s">
        <v>11</v>
      </c>
      <c r="AH115" s="26" t="s">
        <v>11</v>
      </c>
      <c r="AI115" s="26" t="s">
        <v>11</v>
      </c>
      <c r="AJ115" s="26" t="s">
        <v>11</v>
      </c>
      <c r="AK115" s="26" t="s">
        <v>11</v>
      </c>
      <c r="AL115" s="26" t="s">
        <v>11</v>
      </c>
      <c r="AM115" s="26" t="s">
        <v>11</v>
      </c>
      <c r="AN115" s="26" t="s">
        <v>11</v>
      </c>
      <c r="AO115" s="26" t="s">
        <v>11</v>
      </c>
      <c r="AP115" s="26" t="s">
        <v>11</v>
      </c>
      <c r="AQ115" s="26" t="s">
        <v>11</v>
      </c>
      <c r="AR115" s="26" t="s">
        <v>11</v>
      </c>
      <c r="AS115" s="26" t="s">
        <v>11</v>
      </c>
      <c r="AT115" s="26" t="s">
        <v>11</v>
      </c>
      <c r="AU115" s="26" t="s">
        <v>11</v>
      </c>
      <c r="AV115" s="26" t="s">
        <v>11</v>
      </c>
      <c r="AW115" s="26" t="s">
        <v>11</v>
      </c>
      <c r="AX115" s="26" t="s">
        <v>11</v>
      </c>
      <c r="AY115" s="26" t="s">
        <v>11</v>
      </c>
      <c r="AZ115" s="26" t="s">
        <v>11</v>
      </c>
      <c r="BA115" s="26" t="s">
        <v>11</v>
      </c>
      <c r="BB115" s="27" t="s">
        <v>11</v>
      </c>
      <c r="BC115" s="24">
        <f t="shared" si="7"/>
        <v>0</v>
      </c>
    </row>
    <row r="116" spans="1:55" ht="11.25">
      <c r="A116" s="25" t="s">
        <v>14</v>
      </c>
      <c r="B116" s="42" t="s">
        <v>11</v>
      </c>
      <c r="C116" s="26" t="s">
        <v>11</v>
      </c>
      <c r="D116" s="26" t="s">
        <v>11</v>
      </c>
      <c r="E116" s="26" t="s">
        <v>11</v>
      </c>
      <c r="F116" s="26" t="s">
        <v>11</v>
      </c>
      <c r="G116" s="26" t="s">
        <v>11</v>
      </c>
      <c r="H116" s="26" t="s">
        <v>11</v>
      </c>
      <c r="I116" s="26" t="s">
        <v>11</v>
      </c>
      <c r="J116" s="26" t="s">
        <v>11</v>
      </c>
      <c r="K116" s="26" t="s">
        <v>11</v>
      </c>
      <c r="L116" s="26" t="s">
        <v>11</v>
      </c>
      <c r="M116" s="26">
        <v>1</v>
      </c>
      <c r="N116" s="26" t="s">
        <v>11</v>
      </c>
      <c r="O116" s="26">
        <v>1</v>
      </c>
      <c r="P116" s="26" t="s">
        <v>11</v>
      </c>
      <c r="Q116" s="26" t="s">
        <v>11</v>
      </c>
      <c r="R116" s="26" t="s">
        <v>11</v>
      </c>
      <c r="S116" s="26" t="s">
        <v>11</v>
      </c>
      <c r="T116" s="26" t="s">
        <v>11</v>
      </c>
      <c r="U116" s="26" t="s">
        <v>11</v>
      </c>
      <c r="V116" s="26" t="s">
        <v>11</v>
      </c>
      <c r="W116" s="26" t="s">
        <v>11</v>
      </c>
      <c r="X116" s="26" t="s">
        <v>11</v>
      </c>
      <c r="Y116" s="26" t="s">
        <v>11</v>
      </c>
      <c r="Z116" s="26" t="s">
        <v>11</v>
      </c>
      <c r="AA116" s="26" t="s">
        <v>11</v>
      </c>
      <c r="AB116" s="26" t="s">
        <v>11</v>
      </c>
      <c r="AC116" s="26" t="s">
        <v>11</v>
      </c>
      <c r="AD116" s="26" t="s">
        <v>11</v>
      </c>
      <c r="AE116" s="26" t="s">
        <v>11</v>
      </c>
      <c r="AF116" s="26" t="s">
        <v>11</v>
      </c>
      <c r="AG116" s="26" t="s">
        <v>11</v>
      </c>
      <c r="AH116" s="26" t="s">
        <v>11</v>
      </c>
      <c r="AI116" s="26" t="s">
        <v>11</v>
      </c>
      <c r="AJ116" s="26" t="s">
        <v>11</v>
      </c>
      <c r="AK116" s="26" t="s">
        <v>11</v>
      </c>
      <c r="AL116" s="26" t="s">
        <v>11</v>
      </c>
      <c r="AM116" s="26" t="s">
        <v>11</v>
      </c>
      <c r="AN116" s="26" t="s">
        <v>11</v>
      </c>
      <c r="AO116" s="26" t="s">
        <v>11</v>
      </c>
      <c r="AP116" s="26" t="s">
        <v>11</v>
      </c>
      <c r="AQ116" s="26" t="s">
        <v>11</v>
      </c>
      <c r="AR116" s="26" t="s">
        <v>11</v>
      </c>
      <c r="AS116" s="26" t="s">
        <v>11</v>
      </c>
      <c r="AT116" s="26" t="s">
        <v>11</v>
      </c>
      <c r="AU116" s="26" t="s">
        <v>11</v>
      </c>
      <c r="AV116" s="26" t="s">
        <v>11</v>
      </c>
      <c r="AW116" s="26" t="s">
        <v>11</v>
      </c>
      <c r="AX116" s="26" t="s">
        <v>11</v>
      </c>
      <c r="AY116" s="26" t="s">
        <v>11</v>
      </c>
      <c r="AZ116" s="26" t="s">
        <v>11</v>
      </c>
      <c r="BA116" s="26" t="s">
        <v>11</v>
      </c>
      <c r="BB116" s="27" t="s">
        <v>11</v>
      </c>
      <c r="BC116" s="24">
        <f t="shared" si="7"/>
        <v>2</v>
      </c>
    </row>
    <row r="117" spans="1:55" ht="11.25">
      <c r="A117" s="25" t="s">
        <v>15</v>
      </c>
      <c r="B117" s="42">
        <v>3</v>
      </c>
      <c r="C117" s="26" t="s">
        <v>11</v>
      </c>
      <c r="D117" s="26" t="s">
        <v>11</v>
      </c>
      <c r="E117" s="26">
        <v>3</v>
      </c>
      <c r="F117" s="26" t="s">
        <v>11</v>
      </c>
      <c r="G117" s="26" t="s">
        <v>11</v>
      </c>
      <c r="H117" s="26">
        <v>4</v>
      </c>
      <c r="I117" s="26">
        <v>1</v>
      </c>
      <c r="J117" s="26">
        <v>1</v>
      </c>
      <c r="K117" s="26">
        <v>6</v>
      </c>
      <c r="L117" s="26">
        <v>7</v>
      </c>
      <c r="M117" s="26">
        <v>1</v>
      </c>
      <c r="N117" s="26">
        <v>7</v>
      </c>
      <c r="O117" s="26">
        <v>4</v>
      </c>
      <c r="P117" s="26">
        <v>13</v>
      </c>
      <c r="Q117" s="26">
        <v>3</v>
      </c>
      <c r="R117" s="26">
        <v>2</v>
      </c>
      <c r="S117" s="26" t="s">
        <v>11</v>
      </c>
      <c r="T117" s="26" t="s">
        <v>11</v>
      </c>
      <c r="U117" s="26">
        <v>2</v>
      </c>
      <c r="V117" s="26" t="s">
        <v>11</v>
      </c>
      <c r="W117" s="26">
        <v>3</v>
      </c>
      <c r="X117" s="26" t="s">
        <v>11</v>
      </c>
      <c r="Y117" s="26" t="s">
        <v>11</v>
      </c>
      <c r="Z117" s="26">
        <v>2</v>
      </c>
      <c r="AA117" s="26">
        <v>1</v>
      </c>
      <c r="AB117" s="26">
        <v>3</v>
      </c>
      <c r="AC117" s="26">
        <v>2</v>
      </c>
      <c r="AD117" s="26">
        <v>1</v>
      </c>
      <c r="AE117" s="26" t="s">
        <v>11</v>
      </c>
      <c r="AF117" s="26" t="s">
        <v>11</v>
      </c>
      <c r="AG117" s="26">
        <v>1</v>
      </c>
      <c r="AH117" s="26">
        <v>1</v>
      </c>
      <c r="AI117" s="26">
        <v>3</v>
      </c>
      <c r="AJ117" s="26">
        <v>1</v>
      </c>
      <c r="AK117" s="26" t="s">
        <v>11</v>
      </c>
      <c r="AL117" s="26" t="s">
        <v>11</v>
      </c>
      <c r="AM117" s="26">
        <v>2</v>
      </c>
      <c r="AN117" s="26">
        <v>1</v>
      </c>
      <c r="AO117" s="26">
        <v>5</v>
      </c>
      <c r="AP117" s="26" t="s">
        <v>11</v>
      </c>
      <c r="AQ117" s="26" t="s">
        <v>11</v>
      </c>
      <c r="AR117" s="26">
        <v>2</v>
      </c>
      <c r="AS117" s="26">
        <v>1</v>
      </c>
      <c r="AT117" s="26">
        <v>3</v>
      </c>
      <c r="AU117" s="26">
        <v>1</v>
      </c>
      <c r="AV117" s="26">
        <v>3</v>
      </c>
      <c r="AW117" s="26">
        <v>1</v>
      </c>
      <c r="AX117" s="26">
        <v>3</v>
      </c>
      <c r="AY117" s="26" t="s">
        <v>11</v>
      </c>
      <c r="AZ117" s="26" t="s">
        <v>11</v>
      </c>
      <c r="BA117" s="26">
        <v>1</v>
      </c>
      <c r="BB117" s="27" t="s">
        <v>11</v>
      </c>
      <c r="BC117" s="24">
        <f t="shared" si="7"/>
        <v>98</v>
      </c>
    </row>
    <row r="118" spans="1:55" ht="11.25">
      <c r="A118" s="25" t="s">
        <v>16</v>
      </c>
      <c r="B118" s="42" t="s">
        <v>11</v>
      </c>
      <c r="C118" s="26" t="s">
        <v>11</v>
      </c>
      <c r="D118" s="26" t="s">
        <v>11</v>
      </c>
      <c r="E118" s="26" t="s">
        <v>11</v>
      </c>
      <c r="F118" s="26" t="s">
        <v>11</v>
      </c>
      <c r="G118" s="26" t="s">
        <v>11</v>
      </c>
      <c r="H118" s="26" t="s">
        <v>11</v>
      </c>
      <c r="I118" s="26" t="s">
        <v>11</v>
      </c>
      <c r="J118" s="26" t="s">
        <v>11</v>
      </c>
      <c r="K118" s="26" t="s">
        <v>11</v>
      </c>
      <c r="L118" s="26" t="s">
        <v>11</v>
      </c>
      <c r="M118" s="26" t="s">
        <v>11</v>
      </c>
      <c r="N118" s="26" t="s">
        <v>11</v>
      </c>
      <c r="O118" s="26" t="s">
        <v>11</v>
      </c>
      <c r="P118" s="26" t="s">
        <v>11</v>
      </c>
      <c r="Q118" s="26" t="s">
        <v>11</v>
      </c>
      <c r="R118" s="26" t="s">
        <v>11</v>
      </c>
      <c r="S118" s="26" t="s">
        <v>11</v>
      </c>
      <c r="T118" s="26" t="s">
        <v>11</v>
      </c>
      <c r="U118" s="26" t="s">
        <v>11</v>
      </c>
      <c r="V118" s="26" t="s">
        <v>11</v>
      </c>
      <c r="W118" s="26" t="s">
        <v>11</v>
      </c>
      <c r="X118" s="26" t="s">
        <v>11</v>
      </c>
      <c r="Y118" s="26" t="s">
        <v>11</v>
      </c>
      <c r="Z118" s="26" t="s">
        <v>11</v>
      </c>
      <c r="AA118" s="26" t="s">
        <v>11</v>
      </c>
      <c r="AB118" s="26" t="s">
        <v>11</v>
      </c>
      <c r="AC118" s="26" t="s">
        <v>11</v>
      </c>
      <c r="AD118" s="26" t="s">
        <v>11</v>
      </c>
      <c r="AE118" s="26" t="s">
        <v>11</v>
      </c>
      <c r="AF118" s="26" t="s">
        <v>11</v>
      </c>
      <c r="AG118" s="26" t="s">
        <v>11</v>
      </c>
      <c r="AH118" s="26" t="s">
        <v>11</v>
      </c>
      <c r="AI118" s="26" t="s">
        <v>11</v>
      </c>
      <c r="AJ118" s="26" t="s">
        <v>11</v>
      </c>
      <c r="AK118" s="26" t="s">
        <v>11</v>
      </c>
      <c r="AL118" s="26" t="s">
        <v>11</v>
      </c>
      <c r="AM118" s="26" t="s">
        <v>11</v>
      </c>
      <c r="AN118" s="26" t="s">
        <v>11</v>
      </c>
      <c r="AO118" s="26" t="s">
        <v>11</v>
      </c>
      <c r="AP118" s="26" t="s">
        <v>11</v>
      </c>
      <c r="AQ118" s="26" t="s">
        <v>11</v>
      </c>
      <c r="AR118" s="26" t="s">
        <v>11</v>
      </c>
      <c r="AS118" s="26" t="s">
        <v>11</v>
      </c>
      <c r="AT118" s="26" t="s">
        <v>11</v>
      </c>
      <c r="AU118" s="26" t="s">
        <v>11</v>
      </c>
      <c r="AV118" s="26" t="s">
        <v>11</v>
      </c>
      <c r="AW118" s="26" t="s">
        <v>11</v>
      </c>
      <c r="AX118" s="26" t="s">
        <v>11</v>
      </c>
      <c r="AY118" s="26" t="s">
        <v>11</v>
      </c>
      <c r="AZ118" s="26" t="s">
        <v>11</v>
      </c>
      <c r="BA118" s="26" t="s">
        <v>11</v>
      </c>
      <c r="BB118" s="27" t="s">
        <v>11</v>
      </c>
      <c r="BC118" s="24">
        <f t="shared" si="7"/>
        <v>0</v>
      </c>
    </row>
    <row r="119" spans="1:55" ht="11.25">
      <c r="A119" s="25" t="s">
        <v>17</v>
      </c>
      <c r="B119" s="42" t="s">
        <v>11</v>
      </c>
      <c r="C119" s="26" t="s">
        <v>11</v>
      </c>
      <c r="D119" s="26" t="s">
        <v>11</v>
      </c>
      <c r="E119" s="26" t="s">
        <v>11</v>
      </c>
      <c r="F119" s="26" t="s">
        <v>11</v>
      </c>
      <c r="G119" s="26" t="s">
        <v>11</v>
      </c>
      <c r="H119" s="26" t="s">
        <v>11</v>
      </c>
      <c r="I119" s="26" t="s">
        <v>11</v>
      </c>
      <c r="J119" s="26" t="s">
        <v>11</v>
      </c>
      <c r="K119" s="26" t="s">
        <v>11</v>
      </c>
      <c r="L119" s="26" t="s">
        <v>11</v>
      </c>
      <c r="M119" s="26" t="s">
        <v>11</v>
      </c>
      <c r="N119" s="26" t="s">
        <v>11</v>
      </c>
      <c r="O119" s="26" t="s">
        <v>11</v>
      </c>
      <c r="P119" s="26" t="s">
        <v>11</v>
      </c>
      <c r="Q119" s="26" t="s">
        <v>11</v>
      </c>
      <c r="R119" s="26" t="s">
        <v>11</v>
      </c>
      <c r="S119" s="26" t="s">
        <v>11</v>
      </c>
      <c r="T119" s="26" t="s">
        <v>11</v>
      </c>
      <c r="U119" s="26" t="s">
        <v>11</v>
      </c>
      <c r="V119" s="26" t="s">
        <v>11</v>
      </c>
      <c r="W119" s="26" t="s">
        <v>11</v>
      </c>
      <c r="X119" s="26" t="s">
        <v>11</v>
      </c>
      <c r="Y119" s="26" t="s">
        <v>11</v>
      </c>
      <c r="Z119" s="26" t="s">
        <v>11</v>
      </c>
      <c r="AA119" s="26" t="s">
        <v>11</v>
      </c>
      <c r="AB119" s="26" t="s">
        <v>11</v>
      </c>
      <c r="AC119" s="26" t="s">
        <v>11</v>
      </c>
      <c r="AD119" s="26" t="s">
        <v>11</v>
      </c>
      <c r="AE119" s="26" t="s">
        <v>11</v>
      </c>
      <c r="AF119" s="26" t="s">
        <v>11</v>
      </c>
      <c r="AG119" s="26" t="s">
        <v>11</v>
      </c>
      <c r="AH119" s="26" t="s">
        <v>11</v>
      </c>
      <c r="AI119" s="26" t="s">
        <v>11</v>
      </c>
      <c r="AJ119" s="26" t="s">
        <v>11</v>
      </c>
      <c r="AK119" s="26" t="s">
        <v>11</v>
      </c>
      <c r="AL119" s="26" t="s">
        <v>11</v>
      </c>
      <c r="AM119" s="26" t="s">
        <v>11</v>
      </c>
      <c r="AN119" s="26" t="s">
        <v>11</v>
      </c>
      <c r="AO119" s="26" t="s">
        <v>11</v>
      </c>
      <c r="AP119" s="26" t="s">
        <v>11</v>
      </c>
      <c r="AQ119" s="26" t="s">
        <v>11</v>
      </c>
      <c r="AR119" s="26" t="s">
        <v>11</v>
      </c>
      <c r="AS119" s="26" t="s">
        <v>11</v>
      </c>
      <c r="AT119" s="26" t="s">
        <v>11</v>
      </c>
      <c r="AU119" s="26" t="s">
        <v>11</v>
      </c>
      <c r="AV119" s="26" t="s">
        <v>11</v>
      </c>
      <c r="AW119" s="26" t="s">
        <v>11</v>
      </c>
      <c r="AX119" s="26" t="s">
        <v>11</v>
      </c>
      <c r="AY119" s="26" t="s">
        <v>11</v>
      </c>
      <c r="AZ119" s="26" t="s">
        <v>11</v>
      </c>
      <c r="BA119" s="26" t="s">
        <v>11</v>
      </c>
      <c r="BB119" s="27" t="s">
        <v>11</v>
      </c>
      <c r="BC119" s="24">
        <f t="shared" si="7"/>
        <v>0</v>
      </c>
    </row>
    <row r="120" spans="1:55" ht="11.25">
      <c r="A120" s="25" t="s">
        <v>18</v>
      </c>
      <c r="B120" s="42" t="s">
        <v>11</v>
      </c>
      <c r="C120" s="26" t="s">
        <v>11</v>
      </c>
      <c r="D120" s="26" t="s">
        <v>11</v>
      </c>
      <c r="E120" s="26" t="s">
        <v>11</v>
      </c>
      <c r="F120" s="26" t="s">
        <v>11</v>
      </c>
      <c r="G120" s="26" t="s">
        <v>11</v>
      </c>
      <c r="H120" s="26" t="s">
        <v>11</v>
      </c>
      <c r="I120" s="26" t="s">
        <v>11</v>
      </c>
      <c r="J120" s="26" t="s">
        <v>11</v>
      </c>
      <c r="K120" s="26" t="s">
        <v>11</v>
      </c>
      <c r="L120" s="26" t="s">
        <v>11</v>
      </c>
      <c r="M120" s="26" t="s">
        <v>11</v>
      </c>
      <c r="N120" s="26" t="s">
        <v>11</v>
      </c>
      <c r="O120" s="26" t="s">
        <v>11</v>
      </c>
      <c r="P120" s="26" t="s">
        <v>11</v>
      </c>
      <c r="Q120" s="26" t="s">
        <v>11</v>
      </c>
      <c r="R120" s="26" t="s">
        <v>11</v>
      </c>
      <c r="S120" s="26" t="s">
        <v>11</v>
      </c>
      <c r="T120" s="26" t="s">
        <v>11</v>
      </c>
      <c r="U120" s="26" t="s">
        <v>11</v>
      </c>
      <c r="V120" s="26" t="s">
        <v>11</v>
      </c>
      <c r="W120" s="26" t="s">
        <v>11</v>
      </c>
      <c r="X120" s="26" t="s">
        <v>11</v>
      </c>
      <c r="Y120" s="26" t="s">
        <v>11</v>
      </c>
      <c r="Z120" s="26" t="s">
        <v>11</v>
      </c>
      <c r="AA120" s="26" t="s">
        <v>11</v>
      </c>
      <c r="AB120" s="26" t="s">
        <v>11</v>
      </c>
      <c r="AC120" s="26" t="s">
        <v>11</v>
      </c>
      <c r="AD120" s="26" t="s">
        <v>11</v>
      </c>
      <c r="AE120" s="26" t="s">
        <v>11</v>
      </c>
      <c r="AF120" s="26" t="s">
        <v>11</v>
      </c>
      <c r="AG120" s="26" t="s">
        <v>11</v>
      </c>
      <c r="AH120" s="26" t="s">
        <v>11</v>
      </c>
      <c r="AI120" s="26" t="s">
        <v>11</v>
      </c>
      <c r="AJ120" s="26" t="s">
        <v>11</v>
      </c>
      <c r="AK120" s="26" t="s">
        <v>11</v>
      </c>
      <c r="AL120" s="26" t="s">
        <v>11</v>
      </c>
      <c r="AM120" s="26" t="s">
        <v>11</v>
      </c>
      <c r="AN120" s="26" t="s">
        <v>11</v>
      </c>
      <c r="AO120" s="26" t="s">
        <v>11</v>
      </c>
      <c r="AP120" s="26" t="s">
        <v>11</v>
      </c>
      <c r="AQ120" s="26" t="s">
        <v>11</v>
      </c>
      <c r="AR120" s="26" t="s">
        <v>11</v>
      </c>
      <c r="AS120" s="26" t="s">
        <v>11</v>
      </c>
      <c r="AT120" s="26" t="s">
        <v>11</v>
      </c>
      <c r="AU120" s="26" t="s">
        <v>11</v>
      </c>
      <c r="AV120" s="26" t="s">
        <v>11</v>
      </c>
      <c r="AW120" s="26" t="s">
        <v>11</v>
      </c>
      <c r="AX120" s="26" t="s">
        <v>11</v>
      </c>
      <c r="AY120" s="26" t="s">
        <v>11</v>
      </c>
      <c r="AZ120" s="26" t="s">
        <v>11</v>
      </c>
      <c r="BA120" s="26" t="s">
        <v>11</v>
      </c>
      <c r="BB120" s="27" t="s">
        <v>11</v>
      </c>
      <c r="BC120" s="24">
        <f t="shared" si="7"/>
        <v>0</v>
      </c>
    </row>
    <row r="121" spans="1:55" ht="11.25">
      <c r="A121" s="25" t="s">
        <v>19</v>
      </c>
      <c r="B121" s="42" t="s">
        <v>11</v>
      </c>
      <c r="C121" s="26" t="s">
        <v>11</v>
      </c>
      <c r="D121" s="26" t="s">
        <v>11</v>
      </c>
      <c r="E121" s="26" t="s">
        <v>11</v>
      </c>
      <c r="F121" s="26" t="s">
        <v>11</v>
      </c>
      <c r="G121" s="26" t="s">
        <v>11</v>
      </c>
      <c r="H121" s="26" t="s">
        <v>11</v>
      </c>
      <c r="I121" s="26" t="s">
        <v>11</v>
      </c>
      <c r="J121" s="26" t="s">
        <v>11</v>
      </c>
      <c r="K121" s="26" t="s">
        <v>11</v>
      </c>
      <c r="L121" s="26" t="s">
        <v>11</v>
      </c>
      <c r="M121" s="26" t="s">
        <v>11</v>
      </c>
      <c r="N121" s="26" t="s">
        <v>11</v>
      </c>
      <c r="O121" s="26" t="s">
        <v>11</v>
      </c>
      <c r="P121" s="26" t="s">
        <v>11</v>
      </c>
      <c r="Q121" s="26" t="s">
        <v>11</v>
      </c>
      <c r="R121" s="26" t="s">
        <v>11</v>
      </c>
      <c r="S121" s="26" t="s">
        <v>11</v>
      </c>
      <c r="T121" s="26" t="s">
        <v>11</v>
      </c>
      <c r="U121" s="26" t="s">
        <v>11</v>
      </c>
      <c r="V121" s="26" t="s">
        <v>11</v>
      </c>
      <c r="W121" s="26" t="s">
        <v>11</v>
      </c>
      <c r="X121" s="26" t="s">
        <v>11</v>
      </c>
      <c r="Y121" s="26" t="s">
        <v>11</v>
      </c>
      <c r="Z121" s="26" t="s">
        <v>11</v>
      </c>
      <c r="AA121" s="26" t="s">
        <v>11</v>
      </c>
      <c r="AB121" s="26" t="s">
        <v>11</v>
      </c>
      <c r="AC121" s="26" t="s">
        <v>11</v>
      </c>
      <c r="AD121" s="26" t="s">
        <v>11</v>
      </c>
      <c r="AE121" s="26" t="s">
        <v>11</v>
      </c>
      <c r="AF121" s="26" t="s">
        <v>11</v>
      </c>
      <c r="AG121" s="26" t="s">
        <v>11</v>
      </c>
      <c r="AH121" s="26" t="s">
        <v>11</v>
      </c>
      <c r="AI121" s="26" t="s">
        <v>11</v>
      </c>
      <c r="AJ121" s="26" t="s">
        <v>11</v>
      </c>
      <c r="AK121" s="26" t="s">
        <v>11</v>
      </c>
      <c r="AL121" s="26" t="s">
        <v>11</v>
      </c>
      <c r="AM121" s="26" t="s">
        <v>11</v>
      </c>
      <c r="AN121" s="26" t="s">
        <v>11</v>
      </c>
      <c r="AO121" s="26" t="s">
        <v>11</v>
      </c>
      <c r="AP121" s="26" t="s">
        <v>11</v>
      </c>
      <c r="AQ121" s="26" t="s">
        <v>11</v>
      </c>
      <c r="AR121" s="26" t="s">
        <v>11</v>
      </c>
      <c r="AS121" s="26" t="s">
        <v>11</v>
      </c>
      <c r="AT121" s="26" t="s">
        <v>11</v>
      </c>
      <c r="AU121" s="26" t="s">
        <v>11</v>
      </c>
      <c r="AV121" s="26" t="s">
        <v>11</v>
      </c>
      <c r="AW121" s="26" t="s">
        <v>11</v>
      </c>
      <c r="AX121" s="26" t="s">
        <v>11</v>
      </c>
      <c r="AY121" s="26" t="s">
        <v>11</v>
      </c>
      <c r="AZ121" s="26" t="s">
        <v>11</v>
      </c>
      <c r="BA121" s="26" t="s">
        <v>11</v>
      </c>
      <c r="BB121" s="27" t="s">
        <v>11</v>
      </c>
      <c r="BC121" s="24">
        <f t="shared" si="7"/>
        <v>0</v>
      </c>
    </row>
    <row r="122" spans="1:55" ht="11.25">
      <c r="A122" s="25" t="s">
        <v>20</v>
      </c>
      <c r="B122" s="42" t="s">
        <v>11</v>
      </c>
      <c r="C122" s="26" t="s">
        <v>11</v>
      </c>
      <c r="D122" s="26" t="s">
        <v>11</v>
      </c>
      <c r="E122" s="26" t="s">
        <v>11</v>
      </c>
      <c r="F122" s="26" t="s">
        <v>11</v>
      </c>
      <c r="G122" s="26" t="s">
        <v>11</v>
      </c>
      <c r="H122" s="26" t="s">
        <v>11</v>
      </c>
      <c r="I122" s="26" t="s">
        <v>11</v>
      </c>
      <c r="J122" s="26" t="s">
        <v>11</v>
      </c>
      <c r="K122" s="26" t="s">
        <v>11</v>
      </c>
      <c r="L122" s="26" t="s">
        <v>11</v>
      </c>
      <c r="M122" s="26" t="s">
        <v>11</v>
      </c>
      <c r="N122" s="26" t="s">
        <v>11</v>
      </c>
      <c r="O122" s="26" t="s">
        <v>11</v>
      </c>
      <c r="P122" s="26" t="s">
        <v>11</v>
      </c>
      <c r="Q122" s="26" t="s">
        <v>11</v>
      </c>
      <c r="R122" s="26" t="s">
        <v>11</v>
      </c>
      <c r="S122" s="26" t="s">
        <v>11</v>
      </c>
      <c r="T122" s="26" t="s">
        <v>11</v>
      </c>
      <c r="U122" s="26" t="s">
        <v>11</v>
      </c>
      <c r="V122" s="26" t="s">
        <v>11</v>
      </c>
      <c r="W122" s="26" t="s">
        <v>11</v>
      </c>
      <c r="X122" s="26" t="s">
        <v>11</v>
      </c>
      <c r="Y122" s="26" t="s">
        <v>11</v>
      </c>
      <c r="Z122" s="26" t="s">
        <v>11</v>
      </c>
      <c r="AA122" s="26" t="s">
        <v>11</v>
      </c>
      <c r="AB122" s="26" t="s">
        <v>11</v>
      </c>
      <c r="AC122" s="26" t="s">
        <v>11</v>
      </c>
      <c r="AD122" s="26" t="s">
        <v>11</v>
      </c>
      <c r="AE122" s="26" t="s">
        <v>11</v>
      </c>
      <c r="AF122" s="26" t="s">
        <v>11</v>
      </c>
      <c r="AG122" s="26" t="s">
        <v>11</v>
      </c>
      <c r="AH122" s="26" t="s">
        <v>11</v>
      </c>
      <c r="AI122" s="26" t="s">
        <v>11</v>
      </c>
      <c r="AJ122" s="26" t="s">
        <v>11</v>
      </c>
      <c r="AK122" s="26" t="s">
        <v>11</v>
      </c>
      <c r="AL122" s="26" t="s">
        <v>11</v>
      </c>
      <c r="AM122" s="26" t="s">
        <v>11</v>
      </c>
      <c r="AN122" s="26" t="s">
        <v>11</v>
      </c>
      <c r="AO122" s="26" t="s">
        <v>11</v>
      </c>
      <c r="AP122" s="26" t="s">
        <v>11</v>
      </c>
      <c r="AQ122" s="26" t="s">
        <v>11</v>
      </c>
      <c r="AR122" s="26" t="s">
        <v>11</v>
      </c>
      <c r="AS122" s="26" t="s">
        <v>11</v>
      </c>
      <c r="AT122" s="26" t="s">
        <v>11</v>
      </c>
      <c r="AU122" s="26" t="s">
        <v>11</v>
      </c>
      <c r="AV122" s="26" t="s">
        <v>11</v>
      </c>
      <c r="AW122" s="26" t="s">
        <v>11</v>
      </c>
      <c r="AX122" s="26" t="s">
        <v>11</v>
      </c>
      <c r="AY122" s="26" t="s">
        <v>11</v>
      </c>
      <c r="AZ122" s="26" t="s">
        <v>11</v>
      </c>
      <c r="BA122" s="26" t="s">
        <v>11</v>
      </c>
      <c r="BB122" s="27" t="s">
        <v>11</v>
      </c>
      <c r="BC122" s="24">
        <f t="shared" si="7"/>
        <v>0</v>
      </c>
    </row>
    <row r="123" spans="1:55" ht="12" thickBot="1">
      <c r="A123" s="28" t="s">
        <v>21</v>
      </c>
      <c r="B123" s="42" t="s">
        <v>11</v>
      </c>
      <c r="C123" s="29" t="s">
        <v>11</v>
      </c>
      <c r="D123" s="29" t="s">
        <v>11</v>
      </c>
      <c r="E123" s="29" t="s">
        <v>11</v>
      </c>
      <c r="F123" s="29" t="s">
        <v>11</v>
      </c>
      <c r="G123" s="29" t="s">
        <v>11</v>
      </c>
      <c r="H123" s="29" t="s">
        <v>11</v>
      </c>
      <c r="I123" s="29" t="s">
        <v>11</v>
      </c>
      <c r="J123" s="29" t="s">
        <v>11</v>
      </c>
      <c r="K123" s="29" t="s">
        <v>11</v>
      </c>
      <c r="L123" s="29" t="s">
        <v>11</v>
      </c>
      <c r="M123" s="29" t="s">
        <v>11</v>
      </c>
      <c r="N123" s="29" t="s">
        <v>11</v>
      </c>
      <c r="O123" s="29" t="s">
        <v>11</v>
      </c>
      <c r="P123" s="29" t="s">
        <v>11</v>
      </c>
      <c r="Q123" s="29">
        <v>1</v>
      </c>
      <c r="R123" s="29" t="s">
        <v>11</v>
      </c>
      <c r="S123" s="29" t="s">
        <v>11</v>
      </c>
      <c r="T123" s="26" t="s">
        <v>11</v>
      </c>
      <c r="U123" s="29" t="s">
        <v>11</v>
      </c>
      <c r="V123" s="29" t="s">
        <v>11</v>
      </c>
      <c r="W123" s="29" t="s">
        <v>11</v>
      </c>
      <c r="X123" s="29" t="s">
        <v>11</v>
      </c>
      <c r="Y123" s="29" t="s">
        <v>11</v>
      </c>
      <c r="Z123" s="29" t="s">
        <v>11</v>
      </c>
      <c r="AA123" s="29" t="s">
        <v>11</v>
      </c>
      <c r="AB123" s="29" t="s">
        <v>11</v>
      </c>
      <c r="AC123" s="29" t="s">
        <v>11</v>
      </c>
      <c r="AD123" s="29" t="s">
        <v>11</v>
      </c>
      <c r="AE123" s="29" t="s">
        <v>11</v>
      </c>
      <c r="AF123" s="29" t="s">
        <v>11</v>
      </c>
      <c r="AG123" s="29" t="s">
        <v>11</v>
      </c>
      <c r="AH123" s="29" t="s">
        <v>11</v>
      </c>
      <c r="AI123" s="29" t="s">
        <v>11</v>
      </c>
      <c r="AJ123" s="29" t="s">
        <v>11</v>
      </c>
      <c r="AK123" s="29" t="s">
        <v>11</v>
      </c>
      <c r="AL123" s="29" t="s">
        <v>11</v>
      </c>
      <c r="AM123" s="29" t="s">
        <v>11</v>
      </c>
      <c r="AN123" s="29" t="s">
        <v>11</v>
      </c>
      <c r="AO123" s="29" t="s">
        <v>11</v>
      </c>
      <c r="AP123" s="29" t="s">
        <v>11</v>
      </c>
      <c r="AQ123" s="29" t="s">
        <v>11</v>
      </c>
      <c r="AR123" s="29" t="s">
        <v>11</v>
      </c>
      <c r="AS123" s="29" t="s">
        <v>11</v>
      </c>
      <c r="AT123" s="29" t="s">
        <v>11</v>
      </c>
      <c r="AU123" s="29" t="s">
        <v>11</v>
      </c>
      <c r="AV123" s="29" t="s">
        <v>11</v>
      </c>
      <c r="AW123" s="29" t="s">
        <v>11</v>
      </c>
      <c r="AX123" s="29" t="s">
        <v>11</v>
      </c>
      <c r="AY123" s="29" t="s">
        <v>11</v>
      </c>
      <c r="AZ123" s="29" t="s">
        <v>11</v>
      </c>
      <c r="BA123" s="29" t="s">
        <v>11</v>
      </c>
      <c r="BB123" s="30" t="s">
        <v>11</v>
      </c>
      <c r="BC123" s="52">
        <f t="shared" si="7"/>
        <v>1</v>
      </c>
    </row>
    <row r="124" spans="1:55" ht="12" thickBot="1">
      <c r="A124" s="33" t="s">
        <v>9</v>
      </c>
      <c r="B124" s="34">
        <f aca="true" t="shared" si="8" ref="B124:BB124">SUM(B113:B123)</f>
        <v>3</v>
      </c>
      <c r="C124" s="34">
        <f t="shared" si="8"/>
        <v>0</v>
      </c>
      <c r="D124" s="34">
        <f t="shared" si="8"/>
        <v>0</v>
      </c>
      <c r="E124" s="34">
        <f t="shared" si="8"/>
        <v>3</v>
      </c>
      <c r="F124" s="34">
        <f t="shared" si="8"/>
        <v>0</v>
      </c>
      <c r="G124" s="34">
        <f t="shared" si="8"/>
        <v>0</v>
      </c>
      <c r="H124" s="34">
        <f t="shared" si="8"/>
        <v>4</v>
      </c>
      <c r="I124" s="34">
        <f t="shared" si="8"/>
        <v>1</v>
      </c>
      <c r="J124" s="34">
        <f t="shared" si="8"/>
        <v>1</v>
      </c>
      <c r="K124" s="34">
        <f t="shared" si="8"/>
        <v>6</v>
      </c>
      <c r="L124" s="34">
        <f t="shared" si="8"/>
        <v>7</v>
      </c>
      <c r="M124" s="34">
        <f t="shared" si="8"/>
        <v>2</v>
      </c>
      <c r="N124" s="34">
        <f t="shared" si="8"/>
        <v>7</v>
      </c>
      <c r="O124" s="34">
        <f t="shared" si="8"/>
        <v>5</v>
      </c>
      <c r="P124" s="34">
        <f t="shared" si="8"/>
        <v>13</v>
      </c>
      <c r="Q124" s="34">
        <f t="shared" si="8"/>
        <v>4</v>
      </c>
      <c r="R124" s="34">
        <f t="shared" si="8"/>
        <v>2</v>
      </c>
      <c r="S124" s="34">
        <f t="shared" si="8"/>
        <v>0</v>
      </c>
      <c r="T124" s="34">
        <f t="shared" si="8"/>
        <v>0</v>
      </c>
      <c r="U124" s="34">
        <f t="shared" si="8"/>
        <v>2</v>
      </c>
      <c r="V124" s="34">
        <f t="shared" si="8"/>
        <v>0</v>
      </c>
      <c r="W124" s="34">
        <f t="shared" si="8"/>
        <v>3</v>
      </c>
      <c r="X124" s="34">
        <f t="shared" si="8"/>
        <v>0</v>
      </c>
      <c r="Y124" s="34">
        <f t="shared" si="8"/>
        <v>0</v>
      </c>
      <c r="Z124" s="34">
        <f t="shared" si="8"/>
        <v>2</v>
      </c>
      <c r="AA124" s="34">
        <f t="shared" si="8"/>
        <v>1</v>
      </c>
      <c r="AB124" s="34">
        <f t="shared" si="8"/>
        <v>3</v>
      </c>
      <c r="AC124" s="34">
        <f t="shared" si="8"/>
        <v>2</v>
      </c>
      <c r="AD124" s="34">
        <f t="shared" si="8"/>
        <v>1</v>
      </c>
      <c r="AE124" s="34">
        <f t="shared" si="8"/>
        <v>0</v>
      </c>
      <c r="AF124" s="34">
        <f t="shared" si="8"/>
        <v>0</v>
      </c>
      <c r="AG124" s="34">
        <f t="shared" si="8"/>
        <v>1</v>
      </c>
      <c r="AH124" s="34">
        <f t="shared" si="8"/>
        <v>1</v>
      </c>
      <c r="AI124" s="34">
        <f t="shared" si="8"/>
        <v>3</v>
      </c>
      <c r="AJ124" s="34">
        <f t="shared" si="8"/>
        <v>1</v>
      </c>
      <c r="AK124" s="34">
        <f t="shared" si="8"/>
        <v>0</v>
      </c>
      <c r="AL124" s="34">
        <f t="shared" si="8"/>
        <v>0</v>
      </c>
      <c r="AM124" s="34">
        <f t="shared" si="8"/>
        <v>2</v>
      </c>
      <c r="AN124" s="34">
        <f t="shared" si="8"/>
        <v>1</v>
      </c>
      <c r="AO124" s="34">
        <f t="shared" si="8"/>
        <v>5</v>
      </c>
      <c r="AP124" s="34">
        <f t="shared" si="8"/>
        <v>0</v>
      </c>
      <c r="AQ124" s="34">
        <f t="shared" si="8"/>
        <v>0</v>
      </c>
      <c r="AR124" s="34">
        <f t="shared" si="8"/>
        <v>2</v>
      </c>
      <c r="AS124" s="34">
        <f t="shared" si="8"/>
        <v>1</v>
      </c>
      <c r="AT124" s="34">
        <f t="shared" si="8"/>
        <v>3</v>
      </c>
      <c r="AU124" s="34">
        <f t="shared" si="8"/>
        <v>1</v>
      </c>
      <c r="AV124" s="34">
        <f t="shared" si="8"/>
        <v>3</v>
      </c>
      <c r="AW124" s="34">
        <f t="shared" si="8"/>
        <v>1</v>
      </c>
      <c r="AX124" s="34">
        <f t="shared" si="8"/>
        <v>3</v>
      </c>
      <c r="AY124" s="34">
        <f t="shared" si="8"/>
        <v>0</v>
      </c>
      <c r="AZ124" s="34">
        <f t="shared" si="8"/>
        <v>0</v>
      </c>
      <c r="BA124" s="34">
        <f t="shared" si="8"/>
        <v>1</v>
      </c>
      <c r="BB124" s="34">
        <f t="shared" si="8"/>
        <v>0</v>
      </c>
      <c r="BC124" s="53">
        <f t="shared" si="7"/>
        <v>101</v>
      </c>
    </row>
    <row r="126" ht="11.25">
      <c r="A126" s="48"/>
    </row>
    <row r="127" spans="1:55" s="5" customFormat="1" ht="11.25">
      <c r="A127" s="9" t="s">
        <v>62</v>
      </c>
      <c r="BC127" s="10"/>
    </row>
    <row r="128" ht="11.25">
      <c r="A128" s="50"/>
    </row>
    <row r="129" ht="12" thickBot="1"/>
    <row r="130" spans="1:2" ht="57.75" customHeight="1" thickBot="1">
      <c r="A130" s="55" t="s">
        <v>8</v>
      </c>
      <c r="B130" s="38" t="s">
        <v>43</v>
      </c>
    </row>
    <row r="131" spans="1:2" ht="11.25">
      <c r="A131" s="56" t="s">
        <v>10</v>
      </c>
      <c r="B131" s="76">
        <v>8</v>
      </c>
    </row>
    <row r="132" spans="1:2" ht="11.25">
      <c r="A132" s="56" t="s">
        <v>12</v>
      </c>
      <c r="B132" s="77">
        <v>6</v>
      </c>
    </row>
    <row r="133" spans="1:2" ht="11.25">
      <c r="A133" s="56" t="s">
        <v>13</v>
      </c>
      <c r="B133" s="77">
        <v>11</v>
      </c>
    </row>
    <row r="134" spans="1:2" ht="11.25">
      <c r="A134" s="56" t="s">
        <v>14</v>
      </c>
      <c r="B134" s="77">
        <v>3</v>
      </c>
    </row>
    <row r="135" spans="1:2" ht="11.25">
      <c r="A135" s="56" t="s">
        <v>15</v>
      </c>
      <c r="B135" s="77">
        <v>82</v>
      </c>
    </row>
    <row r="136" spans="1:2" ht="11.25">
      <c r="A136" s="56" t="s">
        <v>16</v>
      </c>
      <c r="B136" s="77">
        <v>17</v>
      </c>
    </row>
    <row r="137" spans="1:2" ht="11.25">
      <c r="A137" s="56" t="s">
        <v>17</v>
      </c>
      <c r="B137" s="77">
        <v>35</v>
      </c>
    </row>
    <row r="138" spans="1:2" ht="11.25">
      <c r="A138" s="56" t="s">
        <v>18</v>
      </c>
      <c r="B138" s="77">
        <v>16</v>
      </c>
    </row>
    <row r="139" spans="1:2" ht="11.25">
      <c r="A139" s="56" t="s">
        <v>19</v>
      </c>
      <c r="B139" s="77">
        <v>3</v>
      </c>
    </row>
    <row r="140" spans="1:2" ht="11.25">
      <c r="A140" s="56" t="s">
        <v>20</v>
      </c>
      <c r="B140" s="77">
        <v>11</v>
      </c>
    </row>
    <row r="141" spans="1:2" ht="12" thickBot="1">
      <c r="A141" s="56" t="s">
        <v>21</v>
      </c>
      <c r="B141" s="78">
        <v>22</v>
      </c>
    </row>
    <row r="142" spans="1:2" ht="12" thickBot="1">
      <c r="A142" s="57" t="s">
        <v>39</v>
      </c>
      <c r="B142" s="54">
        <f>SUM(B131:B141)</f>
        <v>214</v>
      </c>
    </row>
    <row r="143" s="36" customFormat="1" ht="11.25">
      <c r="A143" s="36" t="s">
        <v>22</v>
      </c>
    </row>
    <row r="145" spans="1:55" s="5" customFormat="1" ht="11.25">
      <c r="A145" s="9" t="s">
        <v>61</v>
      </c>
      <c r="BC145" s="10"/>
    </row>
    <row r="146" spans="1:5" ht="11.25">
      <c r="A146" s="117"/>
      <c r="B146" s="117"/>
      <c r="C146" s="117"/>
      <c r="D146" s="117"/>
      <c r="E146" s="117"/>
    </row>
    <row r="147" spans="1:5" ht="15.75" thickBot="1">
      <c r="A147"/>
      <c r="B147"/>
      <c r="C147"/>
      <c r="D147"/>
      <c r="E147"/>
    </row>
    <row r="148" spans="1:5" ht="56.25" customHeight="1" thickBot="1">
      <c r="A148" s="11" t="s">
        <v>23</v>
      </c>
      <c r="B148" s="11" t="s">
        <v>40</v>
      </c>
      <c r="C148" s="11" t="s">
        <v>41</v>
      </c>
      <c r="D148" s="11" t="s">
        <v>28</v>
      </c>
      <c r="E148" s="11" t="s">
        <v>42</v>
      </c>
    </row>
    <row r="149" spans="1:5" ht="11.25">
      <c r="A149" s="24">
        <v>1</v>
      </c>
      <c r="B149" s="24">
        <v>3</v>
      </c>
      <c r="C149" s="24">
        <v>3</v>
      </c>
      <c r="D149" s="24">
        <v>100</v>
      </c>
      <c r="E149" s="24">
        <v>2</v>
      </c>
    </row>
    <row r="150" spans="1:5" ht="11.25">
      <c r="A150" s="41">
        <v>2</v>
      </c>
      <c r="B150" s="41" t="s">
        <v>11</v>
      </c>
      <c r="C150" s="41" t="s">
        <v>11</v>
      </c>
      <c r="D150" s="41" t="s">
        <v>11</v>
      </c>
      <c r="E150" s="41" t="s">
        <v>11</v>
      </c>
    </row>
    <row r="151" spans="1:5" ht="11.25">
      <c r="A151" s="41">
        <v>3</v>
      </c>
      <c r="B151" s="41" t="s">
        <v>11</v>
      </c>
      <c r="C151" s="41" t="s">
        <v>11</v>
      </c>
      <c r="D151" s="41" t="s">
        <v>11</v>
      </c>
      <c r="E151" s="41" t="s">
        <v>11</v>
      </c>
    </row>
    <row r="152" spans="1:5" ht="11.25">
      <c r="A152" s="41">
        <v>4</v>
      </c>
      <c r="B152" s="41">
        <v>3</v>
      </c>
      <c r="C152" s="41">
        <v>3</v>
      </c>
      <c r="D152" s="41">
        <v>100</v>
      </c>
      <c r="E152" s="41">
        <v>0</v>
      </c>
    </row>
    <row r="153" spans="1:5" ht="11.25">
      <c r="A153" s="41">
        <v>5</v>
      </c>
      <c r="B153" s="41" t="s">
        <v>11</v>
      </c>
      <c r="C153" s="41" t="s">
        <v>11</v>
      </c>
      <c r="D153" s="41" t="s">
        <v>11</v>
      </c>
      <c r="E153" s="41" t="s">
        <v>11</v>
      </c>
    </row>
    <row r="154" spans="1:5" ht="11.25">
      <c r="A154" s="41">
        <v>6</v>
      </c>
      <c r="B154" s="41" t="s">
        <v>11</v>
      </c>
      <c r="C154" s="41" t="s">
        <v>11</v>
      </c>
      <c r="D154" s="41" t="s">
        <v>11</v>
      </c>
      <c r="E154" s="41" t="s">
        <v>11</v>
      </c>
    </row>
    <row r="155" spans="1:5" ht="11.25">
      <c r="A155" s="41">
        <v>7</v>
      </c>
      <c r="B155" s="41">
        <v>4</v>
      </c>
      <c r="C155" s="41">
        <v>4</v>
      </c>
      <c r="D155" s="41">
        <v>100</v>
      </c>
      <c r="E155" s="41">
        <v>0</v>
      </c>
    </row>
    <row r="156" spans="1:5" ht="11.25">
      <c r="A156" s="41">
        <v>8</v>
      </c>
      <c r="B156" s="41">
        <v>1</v>
      </c>
      <c r="C156" s="41">
        <v>1</v>
      </c>
      <c r="D156" s="41">
        <v>100</v>
      </c>
      <c r="E156" s="41">
        <v>0</v>
      </c>
    </row>
    <row r="157" spans="1:5" ht="11.25">
      <c r="A157" s="41">
        <v>9</v>
      </c>
      <c r="B157" s="41">
        <v>1</v>
      </c>
      <c r="C157" s="41">
        <v>1</v>
      </c>
      <c r="D157" s="41">
        <v>100</v>
      </c>
      <c r="E157" s="41">
        <v>0</v>
      </c>
    </row>
    <row r="158" spans="1:5" ht="11.25">
      <c r="A158" s="41">
        <v>10</v>
      </c>
      <c r="B158" s="41">
        <v>6</v>
      </c>
      <c r="C158" s="41">
        <v>6</v>
      </c>
      <c r="D158" s="41">
        <v>100</v>
      </c>
      <c r="E158" s="41">
        <v>0</v>
      </c>
    </row>
    <row r="159" spans="1:5" ht="11.25">
      <c r="A159" s="41">
        <v>11</v>
      </c>
      <c r="B159" s="41">
        <v>7</v>
      </c>
      <c r="C159" s="41">
        <v>7</v>
      </c>
      <c r="D159" s="41">
        <v>100</v>
      </c>
      <c r="E159" s="41">
        <v>1</v>
      </c>
    </row>
    <row r="160" spans="1:5" ht="11.25">
      <c r="A160" s="41">
        <v>12</v>
      </c>
      <c r="B160" s="41">
        <v>2</v>
      </c>
      <c r="C160" s="41">
        <v>2</v>
      </c>
      <c r="D160" s="41">
        <v>100</v>
      </c>
      <c r="E160" s="41">
        <v>0</v>
      </c>
    </row>
    <row r="161" spans="1:5" ht="11.25">
      <c r="A161" s="41">
        <v>13</v>
      </c>
      <c r="B161" s="41">
        <v>7</v>
      </c>
      <c r="C161" s="41">
        <v>7</v>
      </c>
      <c r="D161" s="41">
        <v>100</v>
      </c>
      <c r="E161" s="41">
        <v>1</v>
      </c>
    </row>
    <row r="162" spans="1:5" ht="11.25">
      <c r="A162" s="41">
        <v>14</v>
      </c>
      <c r="B162" s="41">
        <v>5</v>
      </c>
      <c r="C162" s="41">
        <v>5</v>
      </c>
      <c r="D162" s="41">
        <v>100</v>
      </c>
      <c r="E162" s="41">
        <v>2</v>
      </c>
    </row>
    <row r="163" spans="1:5" ht="11.25">
      <c r="A163" s="41">
        <v>15</v>
      </c>
      <c r="B163" s="41">
        <v>13</v>
      </c>
      <c r="C163" s="41">
        <v>13</v>
      </c>
      <c r="D163" s="41">
        <v>100</v>
      </c>
      <c r="E163" s="41">
        <v>0</v>
      </c>
    </row>
    <row r="164" spans="1:5" ht="11.25">
      <c r="A164" s="41">
        <v>16</v>
      </c>
      <c r="B164" s="41">
        <v>4</v>
      </c>
      <c r="C164" s="41">
        <v>4</v>
      </c>
      <c r="D164" s="41">
        <v>100</v>
      </c>
      <c r="E164" s="41">
        <v>1</v>
      </c>
    </row>
    <row r="165" spans="1:5" ht="11.25">
      <c r="A165" s="41">
        <v>17</v>
      </c>
      <c r="B165" s="41">
        <v>2</v>
      </c>
      <c r="C165" s="41">
        <v>2</v>
      </c>
      <c r="D165" s="41">
        <v>100</v>
      </c>
      <c r="E165" s="41">
        <v>0</v>
      </c>
    </row>
    <row r="166" spans="1:5" ht="11.25">
      <c r="A166" s="41">
        <v>18</v>
      </c>
      <c r="B166" s="41" t="s">
        <v>11</v>
      </c>
      <c r="C166" s="41" t="s">
        <v>11</v>
      </c>
      <c r="D166" s="41" t="s">
        <v>11</v>
      </c>
      <c r="E166" s="41" t="s">
        <v>11</v>
      </c>
    </row>
    <row r="167" spans="1:5" ht="11.25">
      <c r="A167" s="41">
        <v>19</v>
      </c>
      <c r="B167" s="41" t="s">
        <v>11</v>
      </c>
      <c r="C167" s="41" t="s">
        <v>11</v>
      </c>
      <c r="D167" s="41" t="s">
        <v>11</v>
      </c>
      <c r="E167" s="41" t="s">
        <v>11</v>
      </c>
    </row>
    <row r="168" spans="1:5" ht="11.25">
      <c r="A168" s="41">
        <v>20</v>
      </c>
      <c r="B168" s="41">
        <v>2</v>
      </c>
      <c r="C168" s="41">
        <v>2</v>
      </c>
      <c r="D168" s="41">
        <v>100</v>
      </c>
      <c r="E168" s="41">
        <v>0</v>
      </c>
    </row>
    <row r="169" spans="1:5" ht="11.25">
      <c r="A169" s="41">
        <v>21</v>
      </c>
      <c r="B169" s="41" t="s">
        <v>11</v>
      </c>
      <c r="C169" s="41" t="s">
        <v>11</v>
      </c>
      <c r="D169" s="41" t="s">
        <v>11</v>
      </c>
      <c r="E169" s="41" t="s">
        <v>11</v>
      </c>
    </row>
    <row r="170" spans="1:5" ht="11.25">
      <c r="A170" s="41">
        <v>22</v>
      </c>
      <c r="B170" s="41">
        <v>3</v>
      </c>
      <c r="C170" s="41">
        <v>3</v>
      </c>
      <c r="D170" s="41">
        <v>100</v>
      </c>
      <c r="E170" s="41">
        <v>0</v>
      </c>
    </row>
    <row r="171" spans="1:5" ht="11.25">
      <c r="A171" s="41">
        <v>23</v>
      </c>
      <c r="B171" s="41" t="s">
        <v>11</v>
      </c>
      <c r="C171" s="41" t="s">
        <v>11</v>
      </c>
      <c r="D171" s="41" t="s">
        <v>11</v>
      </c>
      <c r="E171" s="41" t="s">
        <v>11</v>
      </c>
    </row>
    <row r="172" spans="1:5" ht="11.25">
      <c r="A172" s="41">
        <v>24</v>
      </c>
      <c r="B172" s="41" t="s">
        <v>11</v>
      </c>
      <c r="C172" s="41" t="s">
        <v>11</v>
      </c>
      <c r="D172" s="41" t="s">
        <v>11</v>
      </c>
      <c r="E172" s="41" t="s">
        <v>11</v>
      </c>
    </row>
    <row r="173" spans="1:5" ht="11.25">
      <c r="A173" s="41">
        <v>25</v>
      </c>
      <c r="B173" s="41">
        <v>2</v>
      </c>
      <c r="C173" s="41">
        <v>2</v>
      </c>
      <c r="D173" s="41">
        <v>100</v>
      </c>
      <c r="E173" s="41">
        <v>0</v>
      </c>
    </row>
    <row r="174" spans="1:5" ht="11.25">
      <c r="A174" s="41">
        <v>26</v>
      </c>
      <c r="B174" s="41">
        <v>1</v>
      </c>
      <c r="C174" s="41">
        <v>1</v>
      </c>
      <c r="D174" s="41">
        <v>100</v>
      </c>
      <c r="E174" s="41">
        <v>0</v>
      </c>
    </row>
    <row r="175" spans="1:5" ht="11.25">
      <c r="A175" s="41">
        <v>27</v>
      </c>
      <c r="B175" s="41">
        <v>3</v>
      </c>
      <c r="C175" s="41">
        <v>3</v>
      </c>
      <c r="D175" s="41">
        <v>100</v>
      </c>
      <c r="E175" s="41">
        <v>0</v>
      </c>
    </row>
    <row r="176" spans="1:5" ht="11.25">
      <c r="A176" s="41">
        <v>28</v>
      </c>
      <c r="B176" s="41">
        <v>2</v>
      </c>
      <c r="C176" s="41">
        <v>2</v>
      </c>
      <c r="D176" s="41">
        <v>100</v>
      </c>
      <c r="E176" s="41">
        <v>0</v>
      </c>
    </row>
    <row r="177" spans="1:5" ht="11.25">
      <c r="A177" s="41">
        <v>29</v>
      </c>
      <c r="B177" s="41">
        <v>1</v>
      </c>
      <c r="C177" s="41">
        <v>1</v>
      </c>
      <c r="D177" s="41">
        <v>100</v>
      </c>
      <c r="E177" s="41">
        <v>0</v>
      </c>
    </row>
    <row r="178" spans="1:5" ht="11.25">
      <c r="A178" s="41">
        <v>30</v>
      </c>
      <c r="B178" s="41" t="s">
        <v>11</v>
      </c>
      <c r="C178" s="41" t="s">
        <v>11</v>
      </c>
      <c r="D178" s="41" t="s">
        <v>11</v>
      </c>
      <c r="E178" s="41" t="s">
        <v>11</v>
      </c>
    </row>
    <row r="179" spans="1:5" ht="11.25">
      <c r="A179" s="41">
        <v>31</v>
      </c>
      <c r="B179" s="41" t="s">
        <v>11</v>
      </c>
      <c r="C179" s="41" t="s">
        <v>11</v>
      </c>
      <c r="D179" s="41" t="s">
        <v>11</v>
      </c>
      <c r="E179" s="41" t="s">
        <v>11</v>
      </c>
    </row>
    <row r="180" spans="1:5" ht="11.25">
      <c r="A180" s="41">
        <v>32</v>
      </c>
      <c r="B180" s="41">
        <v>1</v>
      </c>
      <c r="C180" s="41">
        <v>1</v>
      </c>
      <c r="D180" s="41">
        <v>100</v>
      </c>
      <c r="E180" s="41">
        <v>0</v>
      </c>
    </row>
    <row r="181" spans="1:5" ht="11.25">
      <c r="A181" s="41">
        <v>33</v>
      </c>
      <c r="B181" s="41">
        <v>1</v>
      </c>
      <c r="C181" s="41">
        <v>1</v>
      </c>
      <c r="D181" s="41">
        <v>100</v>
      </c>
      <c r="E181" s="41">
        <v>0</v>
      </c>
    </row>
    <row r="182" spans="1:5" ht="11.25">
      <c r="A182" s="41">
        <v>34</v>
      </c>
      <c r="B182" s="41">
        <v>3</v>
      </c>
      <c r="C182" s="41">
        <v>3</v>
      </c>
      <c r="D182" s="41">
        <v>100</v>
      </c>
      <c r="E182" s="41">
        <v>0</v>
      </c>
    </row>
    <row r="183" spans="1:5" ht="11.25">
      <c r="A183" s="41">
        <v>35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36</v>
      </c>
      <c r="B184" s="41" t="s">
        <v>11</v>
      </c>
      <c r="C184" s="41" t="s">
        <v>11</v>
      </c>
      <c r="D184" s="41" t="s">
        <v>11</v>
      </c>
      <c r="E184" s="41" t="s">
        <v>11</v>
      </c>
    </row>
    <row r="185" spans="1:5" ht="11.25">
      <c r="A185" s="41">
        <v>37</v>
      </c>
      <c r="B185" s="41" t="s">
        <v>11</v>
      </c>
      <c r="C185" s="41" t="s">
        <v>11</v>
      </c>
      <c r="D185" s="41" t="s">
        <v>11</v>
      </c>
      <c r="E185" s="41" t="s">
        <v>11</v>
      </c>
    </row>
    <row r="186" spans="1:5" ht="11.25">
      <c r="A186" s="41">
        <v>38</v>
      </c>
      <c r="B186" s="41">
        <v>2</v>
      </c>
      <c r="C186" s="41">
        <v>2</v>
      </c>
      <c r="D186" s="41">
        <v>100</v>
      </c>
      <c r="E186" s="41">
        <v>0</v>
      </c>
    </row>
    <row r="187" spans="1:5" ht="11.25">
      <c r="A187" s="41">
        <v>39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40</v>
      </c>
      <c r="B188" s="41">
        <v>5</v>
      </c>
      <c r="C188" s="41">
        <v>5</v>
      </c>
      <c r="D188" s="41">
        <v>100</v>
      </c>
      <c r="E188" s="41">
        <v>0</v>
      </c>
    </row>
    <row r="189" spans="1:5" ht="11.25">
      <c r="A189" s="41">
        <v>41</v>
      </c>
      <c r="B189" s="41" t="s">
        <v>11</v>
      </c>
      <c r="C189" s="41" t="s">
        <v>11</v>
      </c>
      <c r="D189" s="41" t="s">
        <v>11</v>
      </c>
      <c r="E189" s="41" t="s">
        <v>11</v>
      </c>
    </row>
    <row r="190" spans="1:5" ht="11.25">
      <c r="A190" s="41">
        <v>42</v>
      </c>
      <c r="B190" s="41" t="s">
        <v>11</v>
      </c>
      <c r="C190" s="41" t="s">
        <v>11</v>
      </c>
      <c r="D190" s="41" t="s">
        <v>11</v>
      </c>
      <c r="E190" s="41" t="s">
        <v>11</v>
      </c>
    </row>
    <row r="191" spans="1:5" ht="11.25">
      <c r="A191" s="41">
        <v>43</v>
      </c>
      <c r="B191" s="41">
        <v>2</v>
      </c>
      <c r="C191" s="41">
        <v>2</v>
      </c>
      <c r="D191" s="41">
        <v>100</v>
      </c>
      <c r="E191" s="41">
        <v>0</v>
      </c>
    </row>
    <row r="192" spans="1:5" ht="11.25">
      <c r="A192" s="41">
        <v>44</v>
      </c>
      <c r="B192" s="41">
        <v>1</v>
      </c>
      <c r="C192" s="41">
        <v>1</v>
      </c>
      <c r="D192" s="41">
        <v>100</v>
      </c>
      <c r="E192" s="41">
        <v>0</v>
      </c>
    </row>
    <row r="193" spans="1:5" ht="11.25">
      <c r="A193" s="41">
        <v>45</v>
      </c>
      <c r="B193" s="41">
        <v>3</v>
      </c>
      <c r="C193" s="41">
        <v>3</v>
      </c>
      <c r="D193" s="41">
        <v>100</v>
      </c>
      <c r="E193" s="41">
        <v>1</v>
      </c>
    </row>
    <row r="194" spans="1:5" ht="11.25">
      <c r="A194" s="41">
        <v>46</v>
      </c>
      <c r="B194" s="41">
        <v>1</v>
      </c>
      <c r="C194" s="41">
        <v>1</v>
      </c>
      <c r="D194" s="41">
        <v>100</v>
      </c>
      <c r="E194" s="41">
        <v>0</v>
      </c>
    </row>
    <row r="195" spans="1:5" ht="11.25">
      <c r="A195" s="41">
        <v>47</v>
      </c>
      <c r="B195" s="41">
        <v>3</v>
      </c>
      <c r="C195" s="41">
        <v>3</v>
      </c>
      <c r="D195" s="41">
        <v>100</v>
      </c>
      <c r="E195" s="41">
        <v>0</v>
      </c>
    </row>
    <row r="196" spans="1:5" ht="11.25">
      <c r="A196" s="41">
        <v>48</v>
      </c>
      <c r="B196" s="41">
        <v>1</v>
      </c>
      <c r="C196" s="41">
        <v>1</v>
      </c>
      <c r="D196" s="41">
        <v>100</v>
      </c>
      <c r="E196" s="41">
        <v>0</v>
      </c>
    </row>
    <row r="197" spans="1:5" ht="11.25">
      <c r="A197" s="41">
        <v>49</v>
      </c>
      <c r="B197" s="41">
        <v>3</v>
      </c>
      <c r="C197" s="41">
        <v>3</v>
      </c>
      <c r="D197" s="41">
        <v>100</v>
      </c>
      <c r="E197" s="41">
        <v>0</v>
      </c>
    </row>
    <row r="198" spans="1:5" ht="11.25">
      <c r="A198" s="41">
        <v>50</v>
      </c>
      <c r="B198" s="41" t="s">
        <v>11</v>
      </c>
      <c r="C198" s="41" t="s">
        <v>11</v>
      </c>
      <c r="D198" s="41" t="s">
        <v>11</v>
      </c>
      <c r="E198" s="41" t="s">
        <v>11</v>
      </c>
    </row>
    <row r="199" spans="1:5" ht="11.25">
      <c r="A199" s="41">
        <v>51</v>
      </c>
      <c r="B199" s="41" t="s">
        <v>11</v>
      </c>
      <c r="C199" s="41" t="s">
        <v>11</v>
      </c>
      <c r="D199" s="41" t="s">
        <v>11</v>
      </c>
      <c r="E199" s="41" t="s">
        <v>11</v>
      </c>
    </row>
    <row r="200" spans="1:5" ht="11.25">
      <c r="A200" s="41">
        <v>52</v>
      </c>
      <c r="B200" s="41">
        <v>1</v>
      </c>
      <c r="C200" s="41">
        <v>1</v>
      </c>
      <c r="D200" s="41">
        <v>100</v>
      </c>
      <c r="E200" s="41">
        <v>0</v>
      </c>
    </row>
    <row r="201" spans="1:5" ht="12" thickBot="1">
      <c r="A201" s="43">
        <v>53</v>
      </c>
      <c r="B201" s="43" t="s">
        <v>11</v>
      </c>
      <c r="C201" s="43" t="s">
        <v>11</v>
      </c>
      <c r="D201" s="43" t="s">
        <v>11</v>
      </c>
      <c r="E201" s="43" t="s">
        <v>11</v>
      </c>
    </row>
    <row r="202" spans="1:5" ht="12" thickBot="1">
      <c r="A202" s="44" t="s">
        <v>39</v>
      </c>
      <c r="B202" s="44">
        <f>SUM(B149:B201)</f>
        <v>101</v>
      </c>
      <c r="C202" s="44">
        <f>SUM(C149:C201)</f>
        <v>101</v>
      </c>
      <c r="D202" s="44">
        <v>100</v>
      </c>
      <c r="E202" s="44">
        <f>SUM(E149:E201)</f>
        <v>8</v>
      </c>
    </row>
    <row r="203" ht="11.25">
      <c r="A203" s="36" t="s">
        <v>22</v>
      </c>
    </row>
    <row r="210" ht="11.25">
      <c r="A210" s="3" t="s">
        <v>60</v>
      </c>
    </row>
    <row r="211" ht="12" thickBot="1">
      <c r="A211" s="3"/>
    </row>
    <row r="212" spans="1:12" ht="12" thickBot="1">
      <c r="A212" s="61" t="s">
        <v>44</v>
      </c>
      <c r="B212" s="62"/>
      <c r="C212" s="63"/>
      <c r="D212" s="63" t="s">
        <v>24</v>
      </c>
      <c r="E212" s="63"/>
      <c r="F212" s="63"/>
      <c r="G212" s="64"/>
      <c r="H212" s="62"/>
      <c r="I212" s="63"/>
      <c r="J212" s="63" t="s">
        <v>45</v>
      </c>
      <c r="K212" s="62"/>
      <c r="L212" s="64"/>
    </row>
    <row r="213" spans="1:12" ht="12" thickBot="1">
      <c r="A213" s="65" t="s">
        <v>46</v>
      </c>
      <c r="B213" s="85" t="s">
        <v>47</v>
      </c>
      <c r="C213" s="86" t="s">
        <v>48</v>
      </c>
      <c r="D213" s="87" t="s">
        <v>49</v>
      </c>
      <c r="E213" s="86" t="s">
        <v>50</v>
      </c>
      <c r="F213" s="87" t="s">
        <v>33</v>
      </c>
      <c r="G213" s="86" t="s">
        <v>9</v>
      </c>
      <c r="H213" s="86" t="s">
        <v>34</v>
      </c>
      <c r="I213" s="87" t="s">
        <v>35</v>
      </c>
      <c r="J213" s="86" t="s">
        <v>36</v>
      </c>
      <c r="K213" s="86" t="s">
        <v>33</v>
      </c>
      <c r="L213" s="88" t="s">
        <v>9</v>
      </c>
    </row>
    <row r="214" spans="1:12" ht="11.25">
      <c r="A214" s="9" t="s">
        <v>51</v>
      </c>
      <c r="B214" s="82">
        <f>SUM(B16:B30)</f>
        <v>1129</v>
      </c>
      <c r="C214" s="81">
        <f aca="true" t="shared" si="9" ref="C214:L214">SUM(C16:C30)</f>
        <v>3910</v>
      </c>
      <c r="D214" s="82">
        <f t="shared" si="9"/>
        <v>1937</v>
      </c>
      <c r="E214" s="81">
        <f t="shared" si="9"/>
        <v>15226</v>
      </c>
      <c r="F214" s="82">
        <f t="shared" si="9"/>
        <v>21</v>
      </c>
      <c r="G214" s="81">
        <f>SUM(B214:F214)</f>
        <v>22223</v>
      </c>
      <c r="H214" s="82">
        <f t="shared" si="9"/>
        <v>9778</v>
      </c>
      <c r="I214" s="81">
        <f t="shared" si="9"/>
        <v>7337</v>
      </c>
      <c r="J214" s="82">
        <f t="shared" si="9"/>
        <v>4691</v>
      </c>
      <c r="K214" s="81">
        <f t="shared" si="9"/>
        <v>417</v>
      </c>
      <c r="L214" s="82">
        <f t="shared" si="9"/>
        <v>22223</v>
      </c>
    </row>
    <row r="215" spans="1:12" ht="11.25">
      <c r="A215" s="9" t="s">
        <v>52</v>
      </c>
      <c r="B215" s="83">
        <f>SUM(B31:B43)</f>
        <v>716</v>
      </c>
      <c r="C215" s="81">
        <f aca="true" t="shared" si="10" ref="C215:L215">SUM(C31:C43)</f>
        <v>2491</v>
      </c>
      <c r="D215" s="83">
        <f t="shared" si="10"/>
        <v>1522</v>
      </c>
      <c r="E215" s="81">
        <f t="shared" si="10"/>
        <v>9810</v>
      </c>
      <c r="F215" s="83">
        <f t="shared" si="10"/>
        <v>166</v>
      </c>
      <c r="G215" s="81">
        <f>SUM(B215:F215)</f>
        <v>14705</v>
      </c>
      <c r="H215" s="83">
        <f t="shared" si="10"/>
        <v>5866</v>
      </c>
      <c r="I215" s="81">
        <f t="shared" si="10"/>
        <v>4751</v>
      </c>
      <c r="J215" s="83">
        <f t="shared" si="10"/>
        <v>3666</v>
      </c>
      <c r="K215" s="81">
        <f t="shared" si="10"/>
        <v>422</v>
      </c>
      <c r="L215" s="83">
        <f t="shared" si="10"/>
        <v>14705</v>
      </c>
    </row>
    <row r="216" spans="1:12" ht="11.25">
      <c r="A216" s="9" t="s">
        <v>53</v>
      </c>
      <c r="B216" s="83">
        <f>SUM(B44:B56)</f>
        <v>723</v>
      </c>
      <c r="C216" s="81">
        <f aca="true" t="shared" si="11" ref="C216:L216">SUM(C44:C56)</f>
        <v>2983</v>
      </c>
      <c r="D216" s="83">
        <f t="shared" si="11"/>
        <v>1754</v>
      </c>
      <c r="E216" s="81">
        <f t="shared" si="11"/>
        <v>9370</v>
      </c>
      <c r="F216" s="83">
        <f t="shared" si="11"/>
        <v>109</v>
      </c>
      <c r="G216" s="81">
        <f>SUM(B216:F216)</f>
        <v>14939</v>
      </c>
      <c r="H216" s="83">
        <f t="shared" si="11"/>
        <v>5507</v>
      </c>
      <c r="I216" s="81">
        <f t="shared" si="11"/>
        <v>5428</v>
      </c>
      <c r="J216" s="83">
        <f t="shared" si="11"/>
        <v>3977</v>
      </c>
      <c r="K216" s="81">
        <f t="shared" si="11"/>
        <v>27</v>
      </c>
      <c r="L216" s="83">
        <f t="shared" si="11"/>
        <v>14939</v>
      </c>
    </row>
    <row r="217" spans="1:12" ht="12" thickBot="1">
      <c r="A217" s="9" t="s">
        <v>54</v>
      </c>
      <c r="B217" s="74">
        <f>SUM(B57:B68)</f>
        <v>498</v>
      </c>
      <c r="C217" s="81">
        <f>SUM(C57:C68)</f>
        <v>1937</v>
      </c>
      <c r="D217" s="74">
        <f>SUM(D57:D68)</f>
        <v>1152</v>
      </c>
      <c r="E217" s="81">
        <f>SUM(E57:E68)</f>
        <v>7786</v>
      </c>
      <c r="F217" s="74">
        <f>SUM(F57:F68)</f>
        <v>92</v>
      </c>
      <c r="G217" s="81">
        <f>SUM(B217:F217)</f>
        <v>11465</v>
      </c>
      <c r="H217" s="74">
        <f>SUM(H57:H68)</f>
        <v>3593</v>
      </c>
      <c r="I217" s="81">
        <f>SUM(I57:I68)</f>
        <v>4232</v>
      </c>
      <c r="J217" s="74">
        <f>SUM(J57:J68)</f>
        <v>3484</v>
      </c>
      <c r="K217" s="81">
        <f>SUM(K57:K68)</f>
        <v>156</v>
      </c>
      <c r="L217" s="74">
        <f>SUM(L57:L68)</f>
        <v>11465</v>
      </c>
    </row>
    <row r="218" spans="1:12" ht="12" thickBot="1">
      <c r="A218" s="66" t="s">
        <v>55</v>
      </c>
      <c r="B218" s="67">
        <f>SUM(B214:B217)</f>
        <v>3066</v>
      </c>
      <c r="C218" s="84">
        <f aca="true" t="shared" si="12" ref="C218:L218">SUM(C214:C217)</f>
        <v>11321</v>
      </c>
      <c r="D218" s="84">
        <f t="shared" si="12"/>
        <v>6365</v>
      </c>
      <c r="E218" s="84">
        <f t="shared" si="12"/>
        <v>42192</v>
      </c>
      <c r="F218" s="84">
        <f t="shared" si="12"/>
        <v>388</v>
      </c>
      <c r="G218" s="84">
        <f t="shared" si="12"/>
        <v>63332</v>
      </c>
      <c r="H218" s="84">
        <f t="shared" si="12"/>
        <v>24744</v>
      </c>
      <c r="I218" s="84">
        <f t="shared" si="12"/>
        <v>21748</v>
      </c>
      <c r="J218" s="84">
        <f t="shared" si="12"/>
        <v>15818</v>
      </c>
      <c r="K218" s="84">
        <f t="shared" si="12"/>
        <v>1022</v>
      </c>
      <c r="L218" s="73">
        <f t="shared" si="12"/>
        <v>63332</v>
      </c>
    </row>
    <row r="219" ht="11.25">
      <c r="A219" s="36" t="s">
        <v>22</v>
      </c>
    </row>
    <row r="220" ht="11.25">
      <c r="A220" s="3"/>
    </row>
    <row r="221" ht="11.25">
      <c r="A221" s="101" t="s">
        <v>68</v>
      </c>
    </row>
  </sheetData>
  <sheetProtection/>
  <mergeCells count="17">
    <mergeCell ref="R14:R15"/>
    <mergeCell ref="S14:S15"/>
    <mergeCell ref="T14:T15"/>
    <mergeCell ref="A146:E146"/>
    <mergeCell ref="N14:N15"/>
    <mergeCell ref="O14:O15"/>
    <mergeCell ref="A75:A76"/>
    <mergeCell ref="B75:G75"/>
    <mergeCell ref="H75:L75"/>
    <mergeCell ref="A111:A112"/>
    <mergeCell ref="A93:A94"/>
    <mergeCell ref="M75:M76"/>
    <mergeCell ref="A92:B92"/>
    <mergeCell ref="A14:A15"/>
    <mergeCell ref="B14:G14"/>
    <mergeCell ref="H14:L14"/>
    <mergeCell ref="M14:M15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2011-03-29T19:34:56Z</dcterms:created>
  <dcterms:modified xsi:type="dcterms:W3CDTF">2013-06-27T18:00:40Z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