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 07 STO ANDRE CONSOL 2010" sheetId="1" r:id="rId1"/>
    <sheet name="Gráf1Mun SE" sheetId="2" r:id="rId2"/>
    <sheet name="Gráf 2 FetTrim" sheetId="3" r:id="rId3"/>
  </sheets>
  <definedNames/>
  <calcPr fullCalcOnLoad="1"/>
</workbook>
</file>

<file path=xl/sharedStrings.xml><?xml version="1.0" encoding="utf-8"?>
<sst xmlns="http://schemas.openxmlformats.org/spreadsheetml/2006/main" count="823" uniqueCount="68">
  <si>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</si>
  <si>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</si>
  <si>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</si>
  <si>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</si>
  <si>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</si>
  <si>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</si>
  <si>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</si>
  <si>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07 - SANTO ANDRÉ</t>
  </si>
  <si>
    <t>Município</t>
  </si>
  <si>
    <t>Semana Epidemiológica</t>
  </si>
  <si>
    <t>Total</t>
  </si>
  <si>
    <t>DIADEMA</t>
  </si>
  <si>
    <t>-</t>
  </si>
  <si>
    <t>MAUA</t>
  </si>
  <si>
    <t>RIBEIRAO PIRES</t>
  </si>
  <si>
    <t>RIO GRANDE DA SERRA</t>
  </si>
  <si>
    <t>SANTO ANDRE</t>
  </si>
  <si>
    <t>SAO BERNARDO DO CAMPO</t>
  </si>
  <si>
    <t>SAO CAETANO DO SUL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</si>
  <si>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</si>
  <si>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</si>
  <si>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</si>
  <si>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</si>
  <si>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</si>
  <si>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</si>
  <si>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</si>
  <si>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</si>
  <si>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</si>
  <si>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</si>
  <si>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</si>
  <si>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</si>
  <si>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</si>
  <si>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</si>
  <si>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</si>
  <si>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</si>
  <si>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&lt; 1 a</t>
  </si>
  <si>
    <t>1-4a</t>
  </si>
  <si>
    <t>5-9a</t>
  </si>
  <si>
    <t>10 e +</t>
  </si>
  <si>
    <t>Total Geral:</t>
  </si>
  <si>
    <t>U.S que Atendem</t>
  </si>
  <si>
    <t>Totais:</t>
  </si>
  <si>
    <t>Número de Casos de Doença Diarréica Aguda por Município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</si>
  <si>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</si>
  <si>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</si>
  <si>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</si>
  <si>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</si>
  <si>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</si>
  <si>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</si>
  <si>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</si>
  <si>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</si>
  <si>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</si>
  <si>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</si>
  <si>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</si>
  <si>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</si>
  <si>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</si>
  <si>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</si>
  <si>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</si>
  <si>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</si>
  <si>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</si>
  <si>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6 - MDDA: Número de surtos detectados por semana epidemiológica, GVE  07 - SANTO ANDRÉ, 2011</t>
  </si>
  <si>
    <t>Planilha 5 - MDDA: Número de Unidades que atendem Casos de Diarréia por município, GVE  07 - SANTO ANDRÉ, 2011</t>
  </si>
  <si>
    <t>Planilha 4 - MDDA: Número de Surtos de Diarréia por semana epidemiológica, por município, GVE 07 - SANTO ANDRÉ, 2011</t>
  </si>
  <si>
    <t>Planilha 7 - MDDA: Número de Casos de Diarréia por Faixa Etária, Plano de Tratamento, por trimestre de ocorrência, GVE  07 - SANTO ANDRÉ, 2011</t>
  </si>
  <si>
    <t>Planilha 3 - MDDA: Distribuição de casos de diarréia por município e semana epidemiológica, GVE 07 - SANTO ANDRÉ, 2011</t>
  </si>
  <si>
    <t>Planilha 2 - MDDA: Distribuição dos casos de diarréia por faixa etária, plano de tratamento e outras variáveis, por município, GVE 07 - SANTO ANDRÉ, 2011</t>
  </si>
  <si>
    <t>Planilha 1 - MDDA: Casos de diarréia por faixa etária, plano de tratamento e outras variáveis, por semana epidemiológica GVE 07 - SANTO ANDRÉ,  2011</t>
  </si>
  <si>
    <t>Atualizado em 28/02/2012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</si>
</sst>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24" fillId="0" borderId="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18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/>
    </xf>
    <xf numFmtId="0" fontId="20" fillId="0" borderId="10" xfId="0" applyFont="1" applyFill="1" applyBorder="1" applyAlignment="1">
      <alignment horizontal="left" wrapText="1"/>
    </xf>
    <xf numFmtId="0" fontId="20" fillId="0" borderId="24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25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22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20" fillId="24" borderId="34" xfId="0" applyFont="1" applyFill="1" applyBorder="1" applyAlignment="1">
      <alignment horizontal="center" wrapText="1"/>
    </xf>
    <xf numFmtId="0" fontId="20" fillId="24" borderId="35" xfId="0" applyFont="1" applyFill="1" applyBorder="1" applyAlignment="1">
      <alignment horizontal="center" wrapText="1"/>
    </xf>
    <xf numFmtId="0" fontId="20" fillId="24" borderId="36" xfId="0" applyFont="1" applyFill="1" applyBorder="1" applyAlignment="1">
      <alignment horizontal="center" wrapText="1"/>
    </xf>
    <xf numFmtId="0" fontId="18" fillId="0" borderId="37" xfId="0" applyFont="1" applyBorder="1" applyAlignment="1">
      <alignment/>
    </xf>
    <xf numFmtId="0" fontId="26" fillId="0" borderId="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20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6" xfId="0" applyFont="1" applyBorder="1" applyAlignment="1">
      <alignment horizontal="left" wrapText="1"/>
    </xf>
    <xf numFmtId="0" fontId="18" fillId="0" borderId="23" xfId="0" applyFont="1" applyBorder="1" applyAlignment="1">
      <alignment horizontal="center" wrapText="1"/>
    </xf>
    <xf numFmtId="0" fontId="18" fillId="0" borderId="42" xfId="0" applyFont="1" applyBorder="1" applyAlignment="1">
      <alignment wrapText="1"/>
    </xf>
    <xf numFmtId="0" fontId="18" fillId="0" borderId="43" xfId="0" applyFont="1" applyBorder="1" applyAlignment="1">
      <alignment horizontal="center" wrapText="1"/>
    </xf>
    <xf numFmtId="0" fontId="18" fillId="0" borderId="44" xfId="0" applyFont="1" applyBorder="1" applyAlignment="1">
      <alignment wrapText="1"/>
    </xf>
    <xf numFmtId="0" fontId="18" fillId="0" borderId="45" xfId="0" applyFont="1" applyBorder="1" applyAlignment="1">
      <alignment horizontal="center" wrapText="1"/>
    </xf>
    <xf numFmtId="0" fontId="18" fillId="0" borderId="29" xfId="0" applyFont="1" applyBorder="1" applyAlignment="1">
      <alignment wrapText="1"/>
    </xf>
    <xf numFmtId="0" fontId="18" fillId="0" borderId="44" xfId="0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46" xfId="0" applyFont="1" applyBorder="1" applyAlignment="1">
      <alignment horizontal="left"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 horizontal="left"/>
    </xf>
    <xf numFmtId="0" fontId="20" fillId="0" borderId="51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18" fillId="0" borderId="47" xfId="0" applyFont="1" applyBorder="1" applyAlignment="1">
      <alignment horizontal="left"/>
    </xf>
    <xf numFmtId="0" fontId="21" fillId="0" borderId="47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164" fontId="18" fillId="0" borderId="59" xfId="0" applyNumberFormat="1" applyFont="1" applyBorder="1" applyAlignment="1">
      <alignment horizontal="center" wrapText="1"/>
    </xf>
    <xf numFmtId="0" fontId="18" fillId="24" borderId="60" xfId="0" applyFont="1" applyFill="1" applyBorder="1" applyAlignment="1">
      <alignment horizontal="center" wrapText="1"/>
    </xf>
    <xf numFmtId="0" fontId="20" fillId="0" borderId="61" xfId="0" applyFont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20" fillId="0" borderId="29" xfId="0" applyFont="1" applyBorder="1" applyAlignment="1">
      <alignment horizontal="center"/>
    </xf>
    <xf numFmtId="0" fontId="18" fillId="0" borderId="62" xfId="0" applyFont="1" applyBorder="1" applyAlignment="1">
      <alignment wrapText="1"/>
    </xf>
    <xf numFmtId="0" fontId="18" fillId="0" borderId="63" xfId="0" applyFont="1" applyBorder="1" applyAlignment="1">
      <alignment wrapText="1"/>
    </xf>
    <xf numFmtId="0" fontId="18" fillId="0" borderId="58" xfId="0" applyFont="1" applyBorder="1" applyAlignment="1">
      <alignment wrapText="1"/>
    </xf>
    <xf numFmtId="0" fontId="20" fillId="24" borderId="64" xfId="0" applyFont="1" applyFill="1" applyBorder="1" applyAlignment="1">
      <alignment horizontal="center" wrapText="1"/>
    </xf>
    <xf numFmtId="0" fontId="20" fillId="24" borderId="65" xfId="0" applyFont="1" applyFill="1" applyBorder="1" applyAlignment="1">
      <alignment horizontal="center" wrapText="1"/>
    </xf>
    <xf numFmtId="0" fontId="20" fillId="24" borderId="49" xfId="0" applyFont="1" applyFill="1" applyBorder="1" applyAlignment="1">
      <alignment wrapText="1"/>
    </xf>
    <xf numFmtId="0" fontId="24" fillId="0" borderId="19" xfId="0" applyFont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0" fontId="20" fillId="0" borderId="66" xfId="0" applyFont="1" applyBorder="1" applyAlignment="1">
      <alignment horizontal="center" wrapText="1"/>
    </xf>
    <xf numFmtId="0" fontId="20" fillId="24" borderId="42" xfId="0" applyFont="1" applyFill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0" fillId="0" borderId="67" xfId="0" applyFont="1" applyBorder="1" applyAlignment="1">
      <alignment horizontal="center" wrapText="1"/>
    </xf>
    <xf numFmtId="0" fontId="20" fillId="0" borderId="68" xfId="0" applyFont="1" applyBorder="1" applyAlignment="1">
      <alignment horizontal="center" wrapText="1"/>
    </xf>
    <xf numFmtId="0" fontId="20" fillId="0" borderId="59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0" fontId="31" fillId="0" borderId="70" xfId="0" applyFont="1" applyBorder="1" applyAlignment="1">
      <alignment horizontal="center" wrapText="1"/>
    </xf>
    <xf numFmtId="0" fontId="18" fillId="0" borderId="71" xfId="0" applyFont="1" applyBorder="1" applyAlignment="1">
      <alignment horizontal="center" wrapText="1"/>
    </xf>
    <xf numFmtId="0" fontId="18" fillId="24" borderId="44" xfId="0" applyFont="1" applyFill="1" applyBorder="1" applyAlignment="1">
      <alignment horizontal="center" wrapText="1"/>
    </xf>
    <xf numFmtId="0" fontId="18" fillId="0" borderId="72" xfId="0" applyFont="1" applyBorder="1" applyAlignment="1">
      <alignment horizontal="center" wrapText="1"/>
    </xf>
    <xf numFmtId="0" fontId="18" fillId="0" borderId="73" xfId="0" applyFont="1" applyBorder="1" applyAlignment="1">
      <alignment horizontal="center" wrapText="1"/>
    </xf>
    <xf numFmtId="0" fontId="18" fillId="0" borderId="74" xfId="0" applyFont="1" applyBorder="1" applyAlignment="1">
      <alignment horizontal="center" wrapText="1"/>
    </xf>
    <xf numFmtId="164" fontId="18" fillId="0" borderId="75" xfId="0" applyNumberFormat="1" applyFont="1" applyBorder="1" applyAlignment="1">
      <alignment horizontal="center" wrapText="1"/>
    </xf>
    <xf numFmtId="0" fontId="20" fillId="0" borderId="66" xfId="0" applyFont="1" applyBorder="1" applyAlignment="1">
      <alignment wrapText="1"/>
    </xf>
    <xf numFmtId="0" fontId="18" fillId="0" borderId="76" xfId="0" applyFont="1" applyBorder="1" applyAlignment="1">
      <alignment horizontal="center" wrapText="1"/>
    </xf>
    <xf numFmtId="0" fontId="20" fillId="0" borderId="61" xfId="0" applyFont="1" applyBorder="1" applyAlignment="1">
      <alignment/>
    </xf>
    <xf numFmtId="0" fontId="20" fillId="0" borderId="48" xfId="0" applyFont="1" applyBorder="1" applyAlignment="1">
      <alignment horizontal="center" wrapText="1"/>
    </xf>
    <xf numFmtId="0" fontId="20" fillId="0" borderId="49" xfId="0" applyFont="1" applyBorder="1" applyAlignment="1">
      <alignment horizontal="center" wrapText="1"/>
    </xf>
    <xf numFmtId="1" fontId="20" fillId="0" borderId="77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56" xfId="0" applyFont="1" applyBorder="1" applyAlignment="1">
      <alignment horizontal="center"/>
    </xf>
    <xf numFmtId="164" fontId="18" fillId="0" borderId="56" xfId="0" applyNumberFormat="1" applyFont="1" applyBorder="1" applyAlignment="1">
      <alignment horizontal="center"/>
    </xf>
    <xf numFmtId="164" fontId="20" fillId="0" borderId="51" xfId="0" applyNumberFormat="1" applyFont="1" applyBorder="1" applyAlignment="1">
      <alignment horizontal="center" wrapText="1"/>
    </xf>
    <xf numFmtId="1" fontId="20" fillId="0" borderId="51" xfId="0" applyNumberFormat="1" applyFont="1" applyBorder="1" applyAlignment="1">
      <alignment horizontal="center"/>
    </xf>
    <xf numFmtId="0" fontId="20" fillId="24" borderId="78" xfId="0" applyFont="1" applyFill="1" applyBorder="1" applyAlignment="1">
      <alignment horizontal="center" wrapText="1"/>
    </xf>
    <xf numFmtId="0" fontId="20" fillId="24" borderId="25" xfId="0" applyFont="1" applyFill="1" applyBorder="1" applyAlignment="1">
      <alignment horizontal="center" wrapText="1"/>
    </xf>
    <xf numFmtId="0" fontId="18" fillId="24" borderId="37" xfId="0" applyFont="1" applyFill="1" applyBorder="1" applyAlignment="1">
      <alignment horizontal="center" wrapText="1"/>
    </xf>
    <xf numFmtId="0" fontId="20" fillId="24" borderId="47" xfId="0" applyFont="1" applyFill="1" applyBorder="1" applyAlignment="1">
      <alignment horizontal="center" wrapText="1"/>
    </xf>
    <xf numFmtId="0" fontId="20" fillId="24" borderId="48" xfId="0" applyFont="1" applyFill="1" applyBorder="1" applyAlignment="1">
      <alignment horizontal="center" wrapText="1"/>
    </xf>
    <xf numFmtId="0" fontId="20" fillId="24" borderId="79" xfId="0" applyFont="1" applyFill="1" applyBorder="1" applyAlignment="1">
      <alignment horizontal="center" vertical="center" wrapText="1"/>
    </xf>
    <xf numFmtId="0" fontId="20" fillId="24" borderId="80" xfId="0" applyFont="1" applyFill="1" applyBorder="1" applyAlignment="1">
      <alignment horizontal="center" vertical="center" wrapText="1"/>
    </xf>
    <xf numFmtId="0" fontId="18" fillId="24" borderId="79" xfId="0" applyFont="1" applyFill="1" applyBorder="1" applyAlignment="1">
      <alignment horizontal="center" wrapText="1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20" fillId="24" borderId="66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07 Santo André,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1725"/>
          <c:w val="0.76325"/>
          <c:h val="0.87775"/>
        </c:manualLayout>
      </c:layout>
      <c:lineChart>
        <c:grouping val="standard"/>
        <c:varyColors val="0"/>
        <c:ser>
          <c:idx val="0"/>
          <c:order val="0"/>
          <c:tx>
            <c:strRef>
              <c:f>'GVE 07 STO ANDRE CONSOL 2010'!$A$91</c:f>
              <c:strCache>
                <c:ptCount val="1"/>
                <c:pt idx="0">
                  <c:v>DIADEMA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2010'!$B$91:$BA$91</c:f>
              <c:numCache>
                <c:ptCount val="52"/>
                <c:pt idx="0">
                  <c:v>41</c:v>
                </c:pt>
                <c:pt idx="1">
                  <c:v>91</c:v>
                </c:pt>
                <c:pt idx="2">
                  <c:v>129</c:v>
                </c:pt>
                <c:pt idx="3">
                  <c:v>123</c:v>
                </c:pt>
                <c:pt idx="4">
                  <c:v>107</c:v>
                </c:pt>
                <c:pt idx="5">
                  <c:v>108</c:v>
                </c:pt>
                <c:pt idx="6">
                  <c:v>101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07 STO ANDRE CONSOL 2010'!$A$92</c:f>
              <c:strCache>
                <c:ptCount val="1"/>
                <c:pt idx="0">
                  <c:v>MAUA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2010'!$B$92:$BA$92</c:f>
              <c:numCache>
                <c:ptCount val="52"/>
                <c:pt idx="0">
                  <c:v>286</c:v>
                </c:pt>
                <c:pt idx="1">
                  <c:v>0</c:v>
                </c:pt>
                <c:pt idx="2">
                  <c:v>0</c:v>
                </c:pt>
                <c:pt idx="3">
                  <c:v>371</c:v>
                </c:pt>
                <c:pt idx="4">
                  <c:v>0</c:v>
                </c:pt>
                <c:pt idx="5">
                  <c:v>397</c:v>
                </c:pt>
                <c:pt idx="6">
                  <c:v>464</c:v>
                </c:pt>
                <c:pt idx="7">
                  <c:v>414</c:v>
                </c:pt>
                <c:pt idx="8">
                  <c:v>51</c:v>
                </c:pt>
                <c:pt idx="9">
                  <c:v>243</c:v>
                </c:pt>
                <c:pt idx="10">
                  <c:v>195</c:v>
                </c:pt>
                <c:pt idx="11">
                  <c:v>238</c:v>
                </c:pt>
                <c:pt idx="12">
                  <c:v>237</c:v>
                </c:pt>
                <c:pt idx="13">
                  <c:v>0</c:v>
                </c:pt>
                <c:pt idx="14">
                  <c:v>255</c:v>
                </c:pt>
                <c:pt idx="15">
                  <c:v>190</c:v>
                </c:pt>
                <c:pt idx="16">
                  <c:v>145</c:v>
                </c:pt>
                <c:pt idx="17">
                  <c:v>188</c:v>
                </c:pt>
                <c:pt idx="18">
                  <c:v>201</c:v>
                </c:pt>
                <c:pt idx="19">
                  <c:v>199</c:v>
                </c:pt>
                <c:pt idx="20">
                  <c:v>250</c:v>
                </c:pt>
                <c:pt idx="21">
                  <c:v>201</c:v>
                </c:pt>
                <c:pt idx="22">
                  <c:v>166</c:v>
                </c:pt>
                <c:pt idx="23">
                  <c:v>174</c:v>
                </c:pt>
                <c:pt idx="24">
                  <c:v>159</c:v>
                </c:pt>
                <c:pt idx="25">
                  <c:v>159</c:v>
                </c:pt>
                <c:pt idx="26">
                  <c:v>169</c:v>
                </c:pt>
                <c:pt idx="27">
                  <c:v>0</c:v>
                </c:pt>
                <c:pt idx="28">
                  <c:v>157</c:v>
                </c:pt>
                <c:pt idx="29">
                  <c:v>165</c:v>
                </c:pt>
                <c:pt idx="30">
                  <c:v>173</c:v>
                </c:pt>
                <c:pt idx="31">
                  <c:v>241</c:v>
                </c:pt>
                <c:pt idx="32">
                  <c:v>238</c:v>
                </c:pt>
                <c:pt idx="33">
                  <c:v>0</c:v>
                </c:pt>
                <c:pt idx="34">
                  <c:v>222</c:v>
                </c:pt>
                <c:pt idx="35">
                  <c:v>0</c:v>
                </c:pt>
                <c:pt idx="36">
                  <c:v>159</c:v>
                </c:pt>
                <c:pt idx="37">
                  <c:v>222</c:v>
                </c:pt>
                <c:pt idx="38">
                  <c:v>198</c:v>
                </c:pt>
                <c:pt idx="39">
                  <c:v>152</c:v>
                </c:pt>
                <c:pt idx="40">
                  <c:v>148</c:v>
                </c:pt>
                <c:pt idx="41">
                  <c:v>199</c:v>
                </c:pt>
                <c:pt idx="42">
                  <c:v>160</c:v>
                </c:pt>
                <c:pt idx="43">
                  <c:v>187</c:v>
                </c:pt>
                <c:pt idx="44">
                  <c:v>180</c:v>
                </c:pt>
                <c:pt idx="45">
                  <c:v>191</c:v>
                </c:pt>
                <c:pt idx="46">
                  <c:v>220</c:v>
                </c:pt>
                <c:pt idx="47">
                  <c:v>188</c:v>
                </c:pt>
                <c:pt idx="48">
                  <c:v>144</c:v>
                </c:pt>
                <c:pt idx="49">
                  <c:v>156</c:v>
                </c:pt>
                <c:pt idx="50">
                  <c:v>170</c:v>
                </c:pt>
                <c:pt idx="51">
                  <c:v>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07 STO ANDRE CONSOL 2010'!$A$93</c:f>
              <c:strCache>
                <c:ptCount val="1"/>
                <c:pt idx="0">
                  <c:v>RIBEIRAO PIRES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2010'!$B$93:$BA$93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159</c:v>
                </c:pt>
                <c:pt idx="4">
                  <c:v>146</c:v>
                </c:pt>
                <c:pt idx="5">
                  <c:v>142</c:v>
                </c:pt>
                <c:pt idx="6">
                  <c:v>112</c:v>
                </c:pt>
                <c:pt idx="7">
                  <c:v>110</c:v>
                </c:pt>
                <c:pt idx="8">
                  <c:v>100</c:v>
                </c:pt>
                <c:pt idx="9">
                  <c:v>73</c:v>
                </c:pt>
                <c:pt idx="10">
                  <c:v>67</c:v>
                </c:pt>
                <c:pt idx="11">
                  <c:v>74</c:v>
                </c:pt>
                <c:pt idx="12">
                  <c:v>72</c:v>
                </c:pt>
                <c:pt idx="13">
                  <c:v>62</c:v>
                </c:pt>
                <c:pt idx="14">
                  <c:v>68</c:v>
                </c:pt>
                <c:pt idx="15">
                  <c:v>56</c:v>
                </c:pt>
                <c:pt idx="16">
                  <c:v>61</c:v>
                </c:pt>
                <c:pt idx="17">
                  <c:v>57</c:v>
                </c:pt>
                <c:pt idx="18">
                  <c:v>70</c:v>
                </c:pt>
                <c:pt idx="19">
                  <c:v>68</c:v>
                </c:pt>
                <c:pt idx="20">
                  <c:v>87</c:v>
                </c:pt>
                <c:pt idx="21">
                  <c:v>76</c:v>
                </c:pt>
                <c:pt idx="22">
                  <c:v>60</c:v>
                </c:pt>
                <c:pt idx="23">
                  <c:v>76</c:v>
                </c:pt>
                <c:pt idx="24">
                  <c:v>65</c:v>
                </c:pt>
                <c:pt idx="25">
                  <c:v>68</c:v>
                </c:pt>
                <c:pt idx="26">
                  <c:v>54</c:v>
                </c:pt>
                <c:pt idx="27">
                  <c:v>0</c:v>
                </c:pt>
                <c:pt idx="28">
                  <c:v>53</c:v>
                </c:pt>
                <c:pt idx="29">
                  <c:v>46</c:v>
                </c:pt>
                <c:pt idx="30">
                  <c:v>53</c:v>
                </c:pt>
                <c:pt idx="31">
                  <c:v>61</c:v>
                </c:pt>
                <c:pt idx="32">
                  <c:v>0</c:v>
                </c:pt>
                <c:pt idx="33">
                  <c:v>74</c:v>
                </c:pt>
                <c:pt idx="34">
                  <c:v>62</c:v>
                </c:pt>
                <c:pt idx="35">
                  <c:v>63</c:v>
                </c:pt>
                <c:pt idx="36">
                  <c:v>89</c:v>
                </c:pt>
                <c:pt idx="37">
                  <c:v>88</c:v>
                </c:pt>
                <c:pt idx="38">
                  <c:v>74</c:v>
                </c:pt>
                <c:pt idx="39">
                  <c:v>71</c:v>
                </c:pt>
                <c:pt idx="40">
                  <c:v>60</c:v>
                </c:pt>
                <c:pt idx="41">
                  <c:v>70</c:v>
                </c:pt>
                <c:pt idx="42">
                  <c:v>88</c:v>
                </c:pt>
                <c:pt idx="43">
                  <c:v>42</c:v>
                </c:pt>
                <c:pt idx="44">
                  <c:v>69</c:v>
                </c:pt>
                <c:pt idx="45">
                  <c:v>79</c:v>
                </c:pt>
                <c:pt idx="46">
                  <c:v>61</c:v>
                </c:pt>
                <c:pt idx="47">
                  <c:v>55</c:v>
                </c:pt>
                <c:pt idx="48">
                  <c:v>53</c:v>
                </c:pt>
                <c:pt idx="49">
                  <c:v>73</c:v>
                </c:pt>
                <c:pt idx="50">
                  <c:v>73</c:v>
                </c:pt>
                <c:pt idx="51">
                  <c:v>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07 STO ANDRE CONSOL 2010'!$A$94</c:f>
              <c:strCache>
                <c:ptCount val="1"/>
                <c:pt idx="0">
                  <c:v>RIO GRANDE DA SERRA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2010'!$B$94:$BA$94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16</c:v>
                </c:pt>
                <c:pt idx="8">
                  <c:v>18</c:v>
                </c:pt>
                <c:pt idx="9">
                  <c:v>16</c:v>
                </c:pt>
                <c:pt idx="10">
                  <c:v>6</c:v>
                </c:pt>
                <c:pt idx="11">
                  <c:v>20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19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41</c:v>
                </c:pt>
                <c:pt idx="24">
                  <c:v>39</c:v>
                </c:pt>
                <c:pt idx="25">
                  <c:v>39</c:v>
                </c:pt>
                <c:pt idx="26">
                  <c:v>28</c:v>
                </c:pt>
                <c:pt idx="27">
                  <c:v>0</c:v>
                </c:pt>
                <c:pt idx="28">
                  <c:v>0</c:v>
                </c:pt>
                <c:pt idx="29">
                  <c:v>14</c:v>
                </c:pt>
                <c:pt idx="30">
                  <c:v>20</c:v>
                </c:pt>
                <c:pt idx="31">
                  <c:v>27</c:v>
                </c:pt>
                <c:pt idx="32">
                  <c:v>18</c:v>
                </c:pt>
                <c:pt idx="33">
                  <c:v>20</c:v>
                </c:pt>
                <c:pt idx="34">
                  <c:v>6</c:v>
                </c:pt>
                <c:pt idx="35">
                  <c:v>29</c:v>
                </c:pt>
                <c:pt idx="36">
                  <c:v>22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32</c:v>
                </c:pt>
                <c:pt idx="42">
                  <c:v>0</c:v>
                </c:pt>
                <c:pt idx="43">
                  <c:v>0</c:v>
                </c:pt>
                <c:pt idx="44">
                  <c:v>17</c:v>
                </c:pt>
                <c:pt idx="45">
                  <c:v>0</c:v>
                </c:pt>
                <c:pt idx="46">
                  <c:v>37</c:v>
                </c:pt>
                <c:pt idx="47">
                  <c:v>0</c:v>
                </c:pt>
                <c:pt idx="48">
                  <c:v>47</c:v>
                </c:pt>
                <c:pt idx="49">
                  <c:v>0</c:v>
                </c:pt>
                <c:pt idx="50">
                  <c:v>0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07 STO ANDRE CONSOL 2010'!$A$95</c:f>
              <c:strCache>
                <c:ptCount val="1"/>
                <c:pt idx="0">
                  <c:v>SANTO ANDRE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2010'!$B$95:$BA$95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11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6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5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4</c:v>
                </c:pt>
                <c:pt idx="35">
                  <c:v>0</c:v>
                </c:pt>
                <c:pt idx="36">
                  <c:v>8</c:v>
                </c:pt>
                <c:pt idx="37">
                  <c:v>34</c:v>
                </c:pt>
                <c:pt idx="38">
                  <c:v>0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07 STO ANDRE CONSOL 2010'!$A$96</c:f>
              <c:strCache>
                <c:ptCount val="1"/>
                <c:pt idx="0">
                  <c:v>SAO BERNARDO DO CAMPO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2010'!$B$96:$BA$96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151</c:v>
                </c:pt>
                <c:pt idx="6">
                  <c:v>278</c:v>
                </c:pt>
                <c:pt idx="7">
                  <c:v>326</c:v>
                </c:pt>
                <c:pt idx="8">
                  <c:v>224</c:v>
                </c:pt>
                <c:pt idx="9">
                  <c:v>223</c:v>
                </c:pt>
                <c:pt idx="10">
                  <c:v>0</c:v>
                </c:pt>
                <c:pt idx="11">
                  <c:v>0</c:v>
                </c:pt>
                <c:pt idx="12">
                  <c:v>303</c:v>
                </c:pt>
                <c:pt idx="13">
                  <c:v>306</c:v>
                </c:pt>
                <c:pt idx="14">
                  <c:v>206</c:v>
                </c:pt>
                <c:pt idx="15">
                  <c:v>364</c:v>
                </c:pt>
                <c:pt idx="16">
                  <c:v>285</c:v>
                </c:pt>
                <c:pt idx="17">
                  <c:v>341</c:v>
                </c:pt>
                <c:pt idx="18">
                  <c:v>521</c:v>
                </c:pt>
                <c:pt idx="19">
                  <c:v>288</c:v>
                </c:pt>
                <c:pt idx="20">
                  <c:v>383</c:v>
                </c:pt>
                <c:pt idx="21">
                  <c:v>290</c:v>
                </c:pt>
                <c:pt idx="22">
                  <c:v>384</c:v>
                </c:pt>
                <c:pt idx="23">
                  <c:v>365</c:v>
                </c:pt>
                <c:pt idx="24">
                  <c:v>338</c:v>
                </c:pt>
                <c:pt idx="25">
                  <c:v>351</c:v>
                </c:pt>
                <c:pt idx="26">
                  <c:v>0</c:v>
                </c:pt>
                <c:pt idx="27">
                  <c:v>399</c:v>
                </c:pt>
                <c:pt idx="28">
                  <c:v>519</c:v>
                </c:pt>
                <c:pt idx="29">
                  <c:v>508</c:v>
                </c:pt>
                <c:pt idx="30">
                  <c:v>450</c:v>
                </c:pt>
                <c:pt idx="31">
                  <c:v>508</c:v>
                </c:pt>
                <c:pt idx="32">
                  <c:v>0</c:v>
                </c:pt>
                <c:pt idx="33">
                  <c:v>532</c:v>
                </c:pt>
                <c:pt idx="34">
                  <c:v>591</c:v>
                </c:pt>
                <c:pt idx="35">
                  <c:v>533</c:v>
                </c:pt>
                <c:pt idx="36">
                  <c:v>558</c:v>
                </c:pt>
                <c:pt idx="37">
                  <c:v>652</c:v>
                </c:pt>
                <c:pt idx="38">
                  <c:v>599</c:v>
                </c:pt>
                <c:pt idx="39">
                  <c:v>732</c:v>
                </c:pt>
                <c:pt idx="40">
                  <c:v>622</c:v>
                </c:pt>
                <c:pt idx="41">
                  <c:v>597</c:v>
                </c:pt>
                <c:pt idx="42">
                  <c:v>613</c:v>
                </c:pt>
                <c:pt idx="43">
                  <c:v>557</c:v>
                </c:pt>
                <c:pt idx="44">
                  <c:v>599</c:v>
                </c:pt>
                <c:pt idx="45">
                  <c:v>551</c:v>
                </c:pt>
                <c:pt idx="46">
                  <c:v>0</c:v>
                </c:pt>
                <c:pt idx="47">
                  <c:v>623</c:v>
                </c:pt>
                <c:pt idx="48">
                  <c:v>589</c:v>
                </c:pt>
                <c:pt idx="49">
                  <c:v>529</c:v>
                </c:pt>
                <c:pt idx="50">
                  <c:v>461</c:v>
                </c:pt>
                <c:pt idx="51">
                  <c:v>572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07 STO ANDRE CONSOL 2010'!$A$97</c:f>
              <c:strCache>
                <c:ptCount val="1"/>
                <c:pt idx="0">
                  <c:v>SAO CAETANO DO SUL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2010'!$B$90:$BA$90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2010'!$B$97:$BA$97</c:f>
              <c:numCache>
                <c:ptCount val="52"/>
                <c:pt idx="0">
                  <c:v>183</c:v>
                </c:pt>
                <c:pt idx="1">
                  <c:v>0</c:v>
                </c:pt>
                <c:pt idx="2">
                  <c:v>0</c:v>
                </c:pt>
                <c:pt idx="3">
                  <c:v>245</c:v>
                </c:pt>
                <c:pt idx="4">
                  <c:v>280</c:v>
                </c:pt>
                <c:pt idx="5">
                  <c:v>318</c:v>
                </c:pt>
                <c:pt idx="6">
                  <c:v>151</c:v>
                </c:pt>
                <c:pt idx="7">
                  <c:v>315</c:v>
                </c:pt>
                <c:pt idx="8">
                  <c:v>181</c:v>
                </c:pt>
                <c:pt idx="9">
                  <c:v>119</c:v>
                </c:pt>
                <c:pt idx="10">
                  <c:v>141</c:v>
                </c:pt>
                <c:pt idx="11">
                  <c:v>165</c:v>
                </c:pt>
                <c:pt idx="12">
                  <c:v>116</c:v>
                </c:pt>
                <c:pt idx="13">
                  <c:v>118</c:v>
                </c:pt>
                <c:pt idx="14">
                  <c:v>79</c:v>
                </c:pt>
                <c:pt idx="15">
                  <c:v>107</c:v>
                </c:pt>
                <c:pt idx="16">
                  <c:v>88</c:v>
                </c:pt>
                <c:pt idx="17">
                  <c:v>51</c:v>
                </c:pt>
                <c:pt idx="18">
                  <c:v>98</c:v>
                </c:pt>
                <c:pt idx="19">
                  <c:v>66</c:v>
                </c:pt>
                <c:pt idx="20">
                  <c:v>95</c:v>
                </c:pt>
                <c:pt idx="21">
                  <c:v>96</c:v>
                </c:pt>
                <c:pt idx="22">
                  <c:v>110</c:v>
                </c:pt>
                <c:pt idx="23">
                  <c:v>80</c:v>
                </c:pt>
                <c:pt idx="24">
                  <c:v>110</c:v>
                </c:pt>
                <c:pt idx="25">
                  <c:v>112</c:v>
                </c:pt>
                <c:pt idx="26">
                  <c:v>111</c:v>
                </c:pt>
                <c:pt idx="27">
                  <c:v>0</c:v>
                </c:pt>
                <c:pt idx="28">
                  <c:v>121</c:v>
                </c:pt>
                <c:pt idx="29">
                  <c:v>116</c:v>
                </c:pt>
                <c:pt idx="30">
                  <c:v>51</c:v>
                </c:pt>
                <c:pt idx="31">
                  <c:v>120</c:v>
                </c:pt>
                <c:pt idx="32">
                  <c:v>64</c:v>
                </c:pt>
                <c:pt idx="33">
                  <c:v>76</c:v>
                </c:pt>
                <c:pt idx="34">
                  <c:v>74</c:v>
                </c:pt>
                <c:pt idx="35">
                  <c:v>163</c:v>
                </c:pt>
                <c:pt idx="36">
                  <c:v>112</c:v>
                </c:pt>
                <c:pt idx="37">
                  <c:v>152</c:v>
                </c:pt>
                <c:pt idx="38">
                  <c:v>177</c:v>
                </c:pt>
                <c:pt idx="39">
                  <c:v>156</c:v>
                </c:pt>
                <c:pt idx="40">
                  <c:v>131</c:v>
                </c:pt>
                <c:pt idx="41">
                  <c:v>104</c:v>
                </c:pt>
                <c:pt idx="42">
                  <c:v>94</c:v>
                </c:pt>
                <c:pt idx="43">
                  <c:v>90</c:v>
                </c:pt>
                <c:pt idx="44">
                  <c:v>60</c:v>
                </c:pt>
                <c:pt idx="45">
                  <c:v>77</c:v>
                </c:pt>
                <c:pt idx="46">
                  <c:v>80</c:v>
                </c:pt>
                <c:pt idx="47">
                  <c:v>90</c:v>
                </c:pt>
                <c:pt idx="48">
                  <c:v>83</c:v>
                </c:pt>
                <c:pt idx="49">
                  <c:v>95</c:v>
                </c:pt>
                <c:pt idx="50">
                  <c:v>78</c:v>
                </c:pt>
                <c:pt idx="51">
                  <c:v>69</c:v>
                </c:pt>
              </c:numCache>
            </c:numRef>
          </c:val>
          <c:smooth val="0"/>
        </c:ser>
        <c:marker val="1"/>
        <c:axId val="38421340"/>
        <c:axId val="10247741"/>
      </c:lineChart>
      <c:catAx>
        <c:axId val="38421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47741"/>
        <c:crosses val="autoZero"/>
        <c:auto val="1"/>
        <c:lblOffset val="100"/>
        <c:tickLblSkip val="1"/>
        <c:noMultiLvlLbl val="0"/>
      </c:catAx>
      <c:valAx>
        <c:axId val="10247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21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5"/>
          <c:y val="0.428"/>
          <c:w val="0.17775"/>
          <c:h val="0.2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1: MDDA - Número de casos de diarréia por faixa etária, por trimestre, GVE 07 - Santo André,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1725"/>
          <c:w val="0.908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07 STO ANDRE CONSOL 2010'!$B$195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2010'!$A$196:$A$199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2010'!$B$196:$B$199</c:f>
              <c:numCache>
                <c:ptCount val="4"/>
                <c:pt idx="0">
                  <c:v>360</c:v>
                </c:pt>
                <c:pt idx="1">
                  <c:v>319</c:v>
                </c:pt>
                <c:pt idx="2">
                  <c:v>365</c:v>
                </c:pt>
                <c:pt idx="3">
                  <c:v>462</c:v>
                </c:pt>
              </c:numCache>
            </c:numRef>
          </c:val>
        </c:ser>
        <c:ser>
          <c:idx val="1"/>
          <c:order val="1"/>
          <c:tx>
            <c:strRef>
              <c:f>'GVE 07 STO ANDRE CONSOL 2010'!$C$195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2010'!$A$196:$A$199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2010'!$C$196:$C$199</c:f>
              <c:numCache>
                <c:ptCount val="4"/>
                <c:pt idx="0">
                  <c:v>1528</c:v>
                </c:pt>
                <c:pt idx="1">
                  <c:v>1600</c:v>
                </c:pt>
                <c:pt idx="2">
                  <c:v>1980</c:v>
                </c:pt>
                <c:pt idx="3">
                  <c:v>1884</c:v>
                </c:pt>
              </c:numCache>
            </c:numRef>
          </c:val>
        </c:ser>
        <c:ser>
          <c:idx val="2"/>
          <c:order val="2"/>
          <c:tx>
            <c:strRef>
              <c:f>'GVE 07 STO ANDRE CONSOL 2010'!$D$195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2010'!$A$196:$A$199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2010'!$D$196:$D$199</c:f>
              <c:numCache>
                <c:ptCount val="4"/>
                <c:pt idx="0">
                  <c:v>1078</c:v>
                </c:pt>
                <c:pt idx="1">
                  <c:v>1081</c:v>
                </c:pt>
                <c:pt idx="2">
                  <c:v>1289</c:v>
                </c:pt>
                <c:pt idx="3">
                  <c:v>1165</c:v>
                </c:pt>
              </c:numCache>
            </c:numRef>
          </c:val>
        </c:ser>
        <c:ser>
          <c:idx val="3"/>
          <c:order val="3"/>
          <c:tx>
            <c:strRef>
              <c:f>'GVE 07 STO ANDRE CONSOL 2010'!$E$195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2010'!$A$196:$A$199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2010'!$E$196:$E$199</c:f>
              <c:numCache>
                <c:ptCount val="4"/>
                <c:pt idx="0">
                  <c:v>5371</c:v>
                </c:pt>
                <c:pt idx="1">
                  <c:v>5934</c:v>
                </c:pt>
                <c:pt idx="2">
                  <c:v>6401</c:v>
                </c:pt>
                <c:pt idx="3">
                  <c:v>7879</c:v>
                </c:pt>
              </c:numCache>
            </c:numRef>
          </c:val>
        </c:ser>
        <c:ser>
          <c:idx val="4"/>
          <c:order val="4"/>
          <c:tx>
            <c:strRef>
              <c:f>'GVE 07 STO ANDRE CONSOL 2010'!$F$195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2010'!$A$196:$A$199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2010'!$F$196:$F$199</c:f>
              <c:numCache>
                <c:ptCount val="4"/>
                <c:pt idx="0">
                  <c:v>251</c:v>
                </c:pt>
                <c:pt idx="1">
                  <c:v>21</c:v>
                </c:pt>
                <c:pt idx="2">
                  <c:v>52</c:v>
                </c:pt>
                <c:pt idx="3">
                  <c:v>101</c:v>
                </c:pt>
              </c:numCache>
            </c:numRef>
          </c:val>
        </c:ser>
        <c:axId val="25120806"/>
        <c:axId val="24760663"/>
      </c:barChart>
      <c:catAx>
        <c:axId val="25120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60663"/>
        <c:crosses val="autoZero"/>
        <c:auto val="1"/>
        <c:lblOffset val="100"/>
        <c:tickLblSkip val="1"/>
        <c:noMultiLvlLbl val="0"/>
      </c:catAx>
      <c:valAx>
        <c:axId val="24760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20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75"/>
          <c:y val="0.465"/>
          <c:w val="0.05925"/>
          <c:h val="0.1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0" y="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3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21.7109375" style="1" customWidth="1"/>
    <col min="2" max="2" width="9.8515625" style="1" customWidth="1"/>
    <col min="3" max="3" width="10.8515625" style="1" customWidth="1"/>
    <col min="4" max="12" width="9.140625" style="1" customWidth="1"/>
    <col min="13" max="13" width="10.00390625" style="1" customWidth="1"/>
    <col min="14" max="14" width="10.00390625" style="1" bestFit="1" customWidth="1"/>
    <col min="15" max="15" width="9.140625" style="1" customWidth="1"/>
    <col min="16" max="17" width="9.140625" style="73" customWidth="1"/>
    <col min="18" max="55" width="9.140625" style="1" customWidth="1"/>
    <col min="56" max="56" width="6.8515625" style="2" customWidth="1"/>
    <col min="57" max="16384" width="9.140625" style="1" customWidth="1"/>
  </cols>
  <sheetData>
    <row r="1" spans="1:7" ht="11.25">
      <c r="A1" s="3"/>
      <c r="B1" s="4" t="s">
        <v>0</v>
      </c>
      <c r="G1" s="5" t="s">
        <v>59</v>
      </c>
    </row>
    <row r="2" spans="1:2" ht="11.25">
      <c r="A2" s="3"/>
      <c r="B2" s="4" t="s">
        <v>1</v>
      </c>
    </row>
    <row r="3" spans="1:2" ht="11.25">
      <c r="A3" s="3"/>
      <c r="B3" s="4" t="s">
        <v>2</v>
      </c>
    </row>
    <row r="4" spans="1:2" ht="11.25">
      <c r="A4" s="3"/>
      <c r="B4" s="4" t="s">
        <v>3</v>
      </c>
    </row>
    <row r="5" spans="1:2" ht="11.25">
      <c r="A5" s="3"/>
      <c r="B5" s="6" t="s">
        <v>4</v>
      </c>
    </row>
    <row r="6" spans="1:2" ht="11.25">
      <c r="A6" s="3"/>
      <c r="B6" s="6" t="s">
        <v>5</v>
      </c>
    </row>
    <row r="7" spans="1:2" ht="11.25">
      <c r="A7" s="3"/>
      <c r="B7" s="7" t="s">
        <v>6</v>
      </c>
    </row>
    <row r="8" ht="11.25">
      <c r="A8" s="8"/>
    </row>
    <row r="9" ht="11.25">
      <c r="A9" s="9" t="s">
        <v>7</v>
      </c>
    </row>
    <row r="10" spans="1:56" s="5" customFormat="1" ht="11.25">
      <c r="A10" s="9" t="s">
        <v>66</v>
      </c>
      <c r="P10" s="130"/>
      <c r="Q10" s="130"/>
      <c r="BD10" s="10"/>
    </row>
    <row r="11" ht="12" thickBot="1"/>
    <row r="12" spans="1:17" ht="38.25" customHeight="1" thickBot="1">
      <c r="A12" s="135" t="s">
        <v>21</v>
      </c>
      <c r="B12" s="136" t="s">
        <v>22</v>
      </c>
      <c r="C12" s="136"/>
      <c r="D12" s="136"/>
      <c r="E12" s="136"/>
      <c r="F12" s="136"/>
      <c r="G12" s="136"/>
      <c r="H12" s="135" t="s">
        <v>23</v>
      </c>
      <c r="I12" s="135"/>
      <c r="J12" s="135"/>
      <c r="K12" s="135"/>
      <c r="L12" s="135"/>
      <c r="M12" s="137" t="s">
        <v>24</v>
      </c>
      <c r="N12" s="142" t="s">
        <v>25</v>
      </c>
      <c r="O12" s="143" t="s">
        <v>26</v>
      </c>
      <c r="P12" s="146" t="s">
        <v>57</v>
      </c>
      <c r="Q12" s="146" t="s">
        <v>58</v>
      </c>
    </row>
    <row r="13" spans="1:17" ht="11.25" customHeight="1" hidden="1">
      <c r="A13" s="135"/>
      <c r="B13" s="32" t="s">
        <v>27</v>
      </c>
      <c r="C13" s="33" t="s">
        <v>28</v>
      </c>
      <c r="D13" s="33" t="s">
        <v>29</v>
      </c>
      <c r="E13" s="33" t="s">
        <v>30</v>
      </c>
      <c r="F13" s="33" t="s">
        <v>31</v>
      </c>
      <c r="G13" s="34" t="s">
        <v>10</v>
      </c>
      <c r="H13" s="35" t="s">
        <v>32</v>
      </c>
      <c r="I13" s="36" t="s">
        <v>33</v>
      </c>
      <c r="J13" s="36" t="s">
        <v>34</v>
      </c>
      <c r="K13" s="36" t="s">
        <v>31</v>
      </c>
      <c r="L13" s="37" t="s">
        <v>10</v>
      </c>
      <c r="M13" s="137"/>
      <c r="N13" s="142"/>
      <c r="O13" s="144"/>
      <c r="P13" s="147"/>
      <c r="Q13" s="147"/>
    </row>
    <row r="14" spans="1:17" ht="15.75" customHeight="1" thickBot="1">
      <c r="A14" s="38"/>
      <c r="B14" s="11" t="s">
        <v>35</v>
      </c>
      <c r="C14" s="39" t="s">
        <v>36</v>
      </c>
      <c r="D14" s="11" t="s">
        <v>37</v>
      </c>
      <c r="E14" s="39" t="s">
        <v>38</v>
      </c>
      <c r="F14" s="31" t="s">
        <v>31</v>
      </c>
      <c r="G14" s="110" t="s">
        <v>10</v>
      </c>
      <c r="H14" s="13" t="s">
        <v>32</v>
      </c>
      <c r="I14" s="14" t="s">
        <v>33</v>
      </c>
      <c r="J14" s="14" t="s">
        <v>34</v>
      </c>
      <c r="K14" s="15" t="s">
        <v>31</v>
      </c>
      <c r="L14" s="11" t="s">
        <v>19</v>
      </c>
      <c r="M14" s="119"/>
      <c r="N14" s="97"/>
      <c r="O14" s="145"/>
      <c r="P14" s="148"/>
      <c r="Q14" s="148"/>
    </row>
    <row r="15" spans="1:17" ht="11.25">
      <c r="A15" s="19">
        <v>1</v>
      </c>
      <c r="B15" s="40">
        <v>22</v>
      </c>
      <c r="C15" s="17">
        <v>98</v>
      </c>
      <c r="D15" s="17">
        <v>77</v>
      </c>
      <c r="E15" s="17">
        <v>313</v>
      </c>
      <c r="F15" s="107">
        <v>1</v>
      </c>
      <c r="G15" s="111">
        <v>511</v>
      </c>
      <c r="H15" s="108">
        <v>267</v>
      </c>
      <c r="I15" s="17">
        <v>70</v>
      </c>
      <c r="J15" s="17">
        <v>162</v>
      </c>
      <c r="K15" s="17">
        <v>12</v>
      </c>
      <c r="L15" s="115">
        <v>511</v>
      </c>
      <c r="M15" s="120">
        <v>109</v>
      </c>
      <c r="N15" s="116">
        <v>43</v>
      </c>
      <c r="O15" s="132">
        <f>(N15*100/M15)</f>
        <v>39.44954128440367</v>
      </c>
      <c r="P15" s="131">
        <v>135</v>
      </c>
      <c r="Q15" s="132">
        <f aca="true" t="shared" si="0" ref="Q15:Q68">(M15*100/P15)</f>
        <v>80.74074074074075</v>
      </c>
    </row>
    <row r="16" spans="1:17" ht="11.25">
      <c r="A16" s="22">
        <v>2</v>
      </c>
      <c r="B16" s="40">
        <v>4</v>
      </c>
      <c r="C16" s="17">
        <v>8</v>
      </c>
      <c r="D16" s="17">
        <v>8</v>
      </c>
      <c r="E16" s="17">
        <v>71</v>
      </c>
      <c r="F16" s="107">
        <v>0</v>
      </c>
      <c r="G16" s="112">
        <v>91</v>
      </c>
      <c r="H16" s="108">
        <v>42</v>
      </c>
      <c r="I16" s="17">
        <v>13</v>
      </c>
      <c r="J16" s="17">
        <v>36</v>
      </c>
      <c r="K16" s="17">
        <v>0</v>
      </c>
      <c r="L16" s="115">
        <v>91</v>
      </c>
      <c r="M16" s="121">
        <v>109</v>
      </c>
      <c r="N16" s="116">
        <v>15</v>
      </c>
      <c r="O16" s="96">
        <f aca="true" t="shared" si="1" ref="O16:O68">(N16*100/M16)</f>
        <v>13.761467889908257</v>
      </c>
      <c r="P16" s="131">
        <v>135</v>
      </c>
      <c r="Q16" s="132">
        <f t="shared" si="0"/>
        <v>80.74074074074075</v>
      </c>
    </row>
    <row r="17" spans="1:17" ht="11.25">
      <c r="A17" s="22">
        <v>3</v>
      </c>
      <c r="B17" s="40">
        <v>7</v>
      </c>
      <c r="C17" s="17">
        <v>14</v>
      </c>
      <c r="D17" s="17">
        <v>9</v>
      </c>
      <c r="E17" s="17">
        <v>99</v>
      </c>
      <c r="F17" s="107">
        <v>0</v>
      </c>
      <c r="G17" s="112">
        <v>129</v>
      </c>
      <c r="H17" s="108">
        <v>66</v>
      </c>
      <c r="I17" s="17">
        <v>8</v>
      </c>
      <c r="J17" s="17">
        <v>55</v>
      </c>
      <c r="K17" s="17">
        <v>0</v>
      </c>
      <c r="L17" s="115">
        <v>129</v>
      </c>
      <c r="M17" s="121">
        <v>109</v>
      </c>
      <c r="N17" s="116">
        <v>15</v>
      </c>
      <c r="O17" s="96">
        <f t="shared" si="1"/>
        <v>13.761467889908257</v>
      </c>
      <c r="P17" s="131">
        <v>135</v>
      </c>
      <c r="Q17" s="132">
        <f t="shared" si="0"/>
        <v>80.74074074074075</v>
      </c>
    </row>
    <row r="18" spans="1:17" ht="11.25">
      <c r="A18" s="22">
        <v>4</v>
      </c>
      <c r="B18" s="40">
        <v>38</v>
      </c>
      <c r="C18" s="17">
        <v>155</v>
      </c>
      <c r="D18" s="17">
        <v>139</v>
      </c>
      <c r="E18" s="17">
        <v>566</v>
      </c>
      <c r="F18" s="107">
        <v>0</v>
      </c>
      <c r="G18" s="112">
        <v>898</v>
      </c>
      <c r="H18" s="108">
        <v>495</v>
      </c>
      <c r="I18" s="17">
        <v>159</v>
      </c>
      <c r="J18" s="17">
        <v>244</v>
      </c>
      <c r="K18" s="17">
        <v>0</v>
      </c>
      <c r="L18" s="115">
        <v>898</v>
      </c>
      <c r="M18" s="121">
        <v>109</v>
      </c>
      <c r="N18" s="116">
        <v>40</v>
      </c>
      <c r="O18" s="96">
        <f t="shared" si="1"/>
        <v>36.69724770642202</v>
      </c>
      <c r="P18" s="131">
        <v>135</v>
      </c>
      <c r="Q18" s="132">
        <f t="shared" si="0"/>
        <v>80.74074074074075</v>
      </c>
    </row>
    <row r="19" spans="1:17" ht="11.25">
      <c r="A19" s="22">
        <v>5</v>
      </c>
      <c r="B19" s="40">
        <v>17</v>
      </c>
      <c r="C19" s="17">
        <v>129</v>
      </c>
      <c r="D19" s="17">
        <v>96</v>
      </c>
      <c r="E19" s="17">
        <v>222</v>
      </c>
      <c r="F19" s="107">
        <v>69</v>
      </c>
      <c r="G19" s="112">
        <v>533</v>
      </c>
      <c r="H19" s="108">
        <v>325</v>
      </c>
      <c r="I19" s="17">
        <v>134</v>
      </c>
      <c r="J19" s="17">
        <v>74</v>
      </c>
      <c r="K19" s="17">
        <v>0</v>
      </c>
      <c r="L19" s="115">
        <v>533</v>
      </c>
      <c r="M19" s="121">
        <v>109</v>
      </c>
      <c r="N19" s="116">
        <v>23</v>
      </c>
      <c r="O19" s="96">
        <f t="shared" si="1"/>
        <v>21.10091743119266</v>
      </c>
      <c r="P19" s="131">
        <v>135</v>
      </c>
      <c r="Q19" s="132">
        <f t="shared" si="0"/>
        <v>80.74074074074075</v>
      </c>
    </row>
    <row r="20" spans="1:17" ht="11.25">
      <c r="A20" s="22">
        <v>6</v>
      </c>
      <c r="B20" s="40">
        <v>49</v>
      </c>
      <c r="C20" s="17">
        <v>152</v>
      </c>
      <c r="D20" s="17">
        <v>120</v>
      </c>
      <c r="E20" s="17">
        <v>795</v>
      </c>
      <c r="F20" s="107">
        <v>0</v>
      </c>
      <c r="G20" s="112">
        <v>1116</v>
      </c>
      <c r="H20" s="108">
        <v>514</v>
      </c>
      <c r="I20" s="17">
        <v>256</v>
      </c>
      <c r="J20" s="17">
        <v>341</v>
      </c>
      <c r="K20" s="17">
        <v>5</v>
      </c>
      <c r="L20" s="115">
        <v>1116</v>
      </c>
      <c r="M20" s="121">
        <v>109</v>
      </c>
      <c r="N20" s="116">
        <v>55</v>
      </c>
      <c r="O20" s="96">
        <f t="shared" si="1"/>
        <v>50.45871559633027</v>
      </c>
      <c r="P20" s="131">
        <v>135</v>
      </c>
      <c r="Q20" s="132">
        <f t="shared" si="0"/>
        <v>80.74074074074075</v>
      </c>
    </row>
    <row r="21" spans="1:17" ht="11.25">
      <c r="A21" s="22">
        <v>7</v>
      </c>
      <c r="B21" s="40">
        <v>43</v>
      </c>
      <c r="C21" s="17">
        <v>183</v>
      </c>
      <c r="D21" s="17">
        <v>117</v>
      </c>
      <c r="E21" s="17">
        <v>785</v>
      </c>
      <c r="F21" s="107">
        <v>0</v>
      </c>
      <c r="G21" s="112">
        <v>1128</v>
      </c>
      <c r="H21" s="108">
        <v>506</v>
      </c>
      <c r="I21" s="17">
        <v>338</v>
      </c>
      <c r="J21" s="17">
        <v>282</v>
      </c>
      <c r="K21" s="17">
        <v>2</v>
      </c>
      <c r="L21" s="115">
        <v>1128</v>
      </c>
      <c r="M21" s="121">
        <v>109</v>
      </c>
      <c r="N21" s="116">
        <v>59</v>
      </c>
      <c r="O21" s="96">
        <f t="shared" si="1"/>
        <v>54.12844036697248</v>
      </c>
      <c r="P21" s="131">
        <v>135</v>
      </c>
      <c r="Q21" s="132">
        <f t="shared" si="0"/>
        <v>80.74074074074075</v>
      </c>
    </row>
    <row r="22" spans="1:17" ht="11.25">
      <c r="A22" s="22">
        <v>8</v>
      </c>
      <c r="B22" s="40">
        <v>46</v>
      </c>
      <c r="C22" s="17">
        <v>226</v>
      </c>
      <c r="D22" s="17">
        <v>167</v>
      </c>
      <c r="E22" s="17">
        <v>749</v>
      </c>
      <c r="F22" s="107">
        <v>4</v>
      </c>
      <c r="G22" s="112">
        <v>1192</v>
      </c>
      <c r="H22" s="108">
        <v>565</v>
      </c>
      <c r="I22" s="17">
        <v>131</v>
      </c>
      <c r="J22" s="17">
        <v>483</v>
      </c>
      <c r="K22" s="17">
        <v>13</v>
      </c>
      <c r="L22" s="115">
        <v>1192</v>
      </c>
      <c r="M22" s="121">
        <v>109</v>
      </c>
      <c r="N22" s="116">
        <v>54</v>
      </c>
      <c r="O22" s="96">
        <f t="shared" si="1"/>
        <v>49.54128440366973</v>
      </c>
      <c r="P22" s="131">
        <v>135</v>
      </c>
      <c r="Q22" s="132">
        <f t="shared" si="0"/>
        <v>80.74074074074075</v>
      </c>
    </row>
    <row r="23" spans="1:17" ht="11.25">
      <c r="A23" s="22">
        <v>9</v>
      </c>
      <c r="B23" s="40">
        <v>26</v>
      </c>
      <c r="C23" s="17">
        <v>116</v>
      </c>
      <c r="D23" s="17">
        <v>66</v>
      </c>
      <c r="E23" s="17">
        <v>372</v>
      </c>
      <c r="F23" s="107">
        <v>0</v>
      </c>
      <c r="G23" s="112">
        <v>580</v>
      </c>
      <c r="H23" s="108">
        <v>297</v>
      </c>
      <c r="I23" s="17">
        <v>87</v>
      </c>
      <c r="J23" s="17">
        <v>196</v>
      </c>
      <c r="K23" s="17">
        <v>0</v>
      </c>
      <c r="L23" s="115">
        <v>580</v>
      </c>
      <c r="M23" s="121">
        <v>109</v>
      </c>
      <c r="N23" s="116">
        <v>68</v>
      </c>
      <c r="O23" s="96">
        <f t="shared" si="1"/>
        <v>62.38532110091743</v>
      </c>
      <c r="P23" s="131">
        <v>135</v>
      </c>
      <c r="Q23" s="132">
        <f t="shared" si="0"/>
        <v>80.74074074074075</v>
      </c>
    </row>
    <row r="24" spans="1:17" ht="11.25">
      <c r="A24" s="22">
        <v>10</v>
      </c>
      <c r="B24" s="40">
        <v>39</v>
      </c>
      <c r="C24" s="17">
        <v>117</v>
      </c>
      <c r="D24" s="17">
        <v>88</v>
      </c>
      <c r="E24" s="17">
        <v>262</v>
      </c>
      <c r="F24" s="107">
        <v>172</v>
      </c>
      <c r="G24" s="112">
        <v>678</v>
      </c>
      <c r="H24" s="108">
        <v>308</v>
      </c>
      <c r="I24" s="17">
        <v>94</v>
      </c>
      <c r="J24" s="17">
        <v>263</v>
      </c>
      <c r="K24" s="17">
        <v>13</v>
      </c>
      <c r="L24" s="115">
        <v>678</v>
      </c>
      <c r="M24" s="121">
        <v>109</v>
      </c>
      <c r="N24" s="116">
        <v>70</v>
      </c>
      <c r="O24" s="96">
        <f t="shared" si="1"/>
        <v>64.22018348623853</v>
      </c>
      <c r="P24" s="131">
        <v>135</v>
      </c>
      <c r="Q24" s="132">
        <f t="shared" si="0"/>
        <v>80.74074074074075</v>
      </c>
    </row>
    <row r="25" spans="1:17" ht="11.25">
      <c r="A25" s="22">
        <v>11</v>
      </c>
      <c r="B25" s="40">
        <v>25</v>
      </c>
      <c r="C25" s="17">
        <v>80</v>
      </c>
      <c r="D25" s="17">
        <v>55</v>
      </c>
      <c r="E25" s="17">
        <v>249</v>
      </c>
      <c r="F25" s="107">
        <v>3</v>
      </c>
      <c r="G25" s="112">
        <v>412</v>
      </c>
      <c r="H25" s="108">
        <v>272</v>
      </c>
      <c r="I25" s="17">
        <v>89</v>
      </c>
      <c r="J25" s="17">
        <v>48</v>
      </c>
      <c r="K25" s="17">
        <v>3</v>
      </c>
      <c r="L25" s="115">
        <v>412</v>
      </c>
      <c r="M25" s="121">
        <v>109</v>
      </c>
      <c r="N25" s="116">
        <v>44</v>
      </c>
      <c r="O25" s="96">
        <f t="shared" si="1"/>
        <v>40.36697247706422</v>
      </c>
      <c r="P25" s="131">
        <v>135</v>
      </c>
      <c r="Q25" s="132">
        <f t="shared" si="0"/>
        <v>80.74074074074075</v>
      </c>
    </row>
    <row r="26" spans="1:17" ht="11.25">
      <c r="A26" s="22">
        <v>12</v>
      </c>
      <c r="B26" s="40">
        <v>25</v>
      </c>
      <c r="C26" s="17">
        <v>119</v>
      </c>
      <c r="D26" s="17">
        <v>67</v>
      </c>
      <c r="E26" s="17">
        <v>378</v>
      </c>
      <c r="F26" s="107">
        <v>2</v>
      </c>
      <c r="G26" s="112">
        <v>591</v>
      </c>
      <c r="H26" s="108">
        <v>327</v>
      </c>
      <c r="I26" s="17">
        <v>128</v>
      </c>
      <c r="J26" s="17">
        <v>132</v>
      </c>
      <c r="K26" s="17">
        <v>4</v>
      </c>
      <c r="L26" s="115">
        <v>591</v>
      </c>
      <c r="M26" s="121">
        <v>109</v>
      </c>
      <c r="N26" s="116">
        <v>44</v>
      </c>
      <c r="O26" s="96">
        <f t="shared" si="1"/>
        <v>40.36697247706422</v>
      </c>
      <c r="P26" s="131">
        <v>135</v>
      </c>
      <c r="Q26" s="132">
        <f t="shared" si="0"/>
        <v>80.74074074074075</v>
      </c>
    </row>
    <row r="27" spans="1:17" ht="11.25">
      <c r="A27" s="22">
        <v>13</v>
      </c>
      <c r="B27" s="40">
        <v>19</v>
      </c>
      <c r="C27" s="17">
        <v>131</v>
      </c>
      <c r="D27" s="17">
        <v>69</v>
      </c>
      <c r="E27" s="17">
        <v>510</v>
      </c>
      <c r="F27" s="107">
        <v>0</v>
      </c>
      <c r="G27" s="112">
        <v>729</v>
      </c>
      <c r="H27" s="108">
        <v>397</v>
      </c>
      <c r="I27" s="17">
        <v>58</v>
      </c>
      <c r="J27" s="17">
        <v>274</v>
      </c>
      <c r="K27" s="17">
        <v>0</v>
      </c>
      <c r="L27" s="115">
        <v>729</v>
      </c>
      <c r="M27" s="121">
        <v>109</v>
      </c>
      <c r="N27" s="116">
        <v>71</v>
      </c>
      <c r="O27" s="96">
        <f t="shared" si="1"/>
        <v>65.13761467889908</v>
      </c>
      <c r="P27" s="131">
        <v>135</v>
      </c>
      <c r="Q27" s="132">
        <f t="shared" si="0"/>
        <v>80.74074074074075</v>
      </c>
    </row>
    <row r="28" spans="1:17" ht="11.25">
      <c r="A28" s="22">
        <v>14</v>
      </c>
      <c r="B28" s="40">
        <v>17</v>
      </c>
      <c r="C28" s="21">
        <v>75</v>
      </c>
      <c r="D28" s="21">
        <v>47</v>
      </c>
      <c r="E28" s="21">
        <v>349</v>
      </c>
      <c r="F28" s="22">
        <v>0</v>
      </c>
      <c r="G28" s="112">
        <v>488</v>
      </c>
      <c r="H28" s="67">
        <v>234</v>
      </c>
      <c r="I28" s="21">
        <v>52</v>
      </c>
      <c r="J28" s="21">
        <v>202</v>
      </c>
      <c r="K28" s="22">
        <v>0</v>
      </c>
      <c r="L28" s="115">
        <v>488</v>
      </c>
      <c r="M28" s="121">
        <v>109</v>
      </c>
      <c r="N28" s="117">
        <v>47</v>
      </c>
      <c r="O28" s="96">
        <f t="shared" si="1"/>
        <v>43.11926605504587</v>
      </c>
      <c r="P28" s="131">
        <v>135</v>
      </c>
      <c r="Q28" s="132">
        <f t="shared" si="0"/>
        <v>80.74074074074075</v>
      </c>
    </row>
    <row r="29" spans="1:17" ht="11.25">
      <c r="A29" s="22">
        <v>15</v>
      </c>
      <c r="B29" s="40">
        <v>25</v>
      </c>
      <c r="C29" s="21">
        <v>114</v>
      </c>
      <c r="D29" s="21">
        <v>66</v>
      </c>
      <c r="E29" s="21">
        <v>406</v>
      </c>
      <c r="F29" s="22">
        <v>0</v>
      </c>
      <c r="G29" s="112">
        <v>611</v>
      </c>
      <c r="H29" s="67">
        <v>335</v>
      </c>
      <c r="I29" s="21">
        <v>58</v>
      </c>
      <c r="J29" s="21">
        <v>213</v>
      </c>
      <c r="K29" s="22">
        <v>5</v>
      </c>
      <c r="L29" s="115">
        <v>611</v>
      </c>
      <c r="M29" s="121">
        <v>109</v>
      </c>
      <c r="N29" s="117">
        <v>75</v>
      </c>
      <c r="O29" s="96">
        <f t="shared" si="1"/>
        <v>68.80733944954129</v>
      </c>
      <c r="P29" s="131">
        <v>135</v>
      </c>
      <c r="Q29" s="132">
        <f t="shared" si="0"/>
        <v>80.74074074074075</v>
      </c>
    </row>
    <row r="30" spans="1:17" ht="11.25">
      <c r="A30" s="22">
        <v>16</v>
      </c>
      <c r="B30" s="40">
        <v>32</v>
      </c>
      <c r="C30" s="21">
        <v>102</v>
      </c>
      <c r="D30" s="21">
        <v>90</v>
      </c>
      <c r="E30" s="21">
        <v>500</v>
      </c>
      <c r="F30" s="22">
        <v>0</v>
      </c>
      <c r="G30" s="112">
        <v>724</v>
      </c>
      <c r="H30" s="67">
        <v>368</v>
      </c>
      <c r="I30" s="21">
        <v>52</v>
      </c>
      <c r="J30" s="21">
        <v>289</v>
      </c>
      <c r="K30" s="22">
        <v>15</v>
      </c>
      <c r="L30" s="115">
        <v>724</v>
      </c>
      <c r="M30" s="121">
        <v>109</v>
      </c>
      <c r="N30" s="117">
        <v>50</v>
      </c>
      <c r="O30" s="96">
        <f t="shared" si="1"/>
        <v>45.87155963302752</v>
      </c>
      <c r="P30" s="131">
        <v>135</v>
      </c>
      <c r="Q30" s="132">
        <f t="shared" si="0"/>
        <v>80.74074074074075</v>
      </c>
    </row>
    <row r="31" spans="1:17" ht="11.25">
      <c r="A31" s="22">
        <v>17</v>
      </c>
      <c r="B31" s="40">
        <v>15</v>
      </c>
      <c r="C31" s="21">
        <v>87</v>
      </c>
      <c r="D31" s="21">
        <v>67</v>
      </c>
      <c r="E31" s="21">
        <v>409</v>
      </c>
      <c r="F31" s="22">
        <v>1</v>
      </c>
      <c r="G31" s="112">
        <v>579</v>
      </c>
      <c r="H31" s="67">
        <v>306</v>
      </c>
      <c r="I31" s="21">
        <v>52</v>
      </c>
      <c r="J31" s="21">
        <v>185</v>
      </c>
      <c r="K31" s="22">
        <v>36</v>
      </c>
      <c r="L31" s="115">
        <v>579</v>
      </c>
      <c r="M31" s="121">
        <v>109</v>
      </c>
      <c r="N31" s="117">
        <v>52</v>
      </c>
      <c r="O31" s="96">
        <f t="shared" si="1"/>
        <v>47.706422018348626</v>
      </c>
      <c r="P31" s="131">
        <v>135</v>
      </c>
      <c r="Q31" s="132">
        <f t="shared" si="0"/>
        <v>80.74074074074075</v>
      </c>
    </row>
    <row r="32" spans="1:17" ht="11.25">
      <c r="A32" s="22">
        <v>18</v>
      </c>
      <c r="B32" s="40">
        <v>18</v>
      </c>
      <c r="C32" s="21">
        <v>102</v>
      </c>
      <c r="D32" s="21">
        <v>95</v>
      </c>
      <c r="E32" s="21">
        <v>442</v>
      </c>
      <c r="F32" s="22">
        <v>1</v>
      </c>
      <c r="G32" s="112">
        <v>658</v>
      </c>
      <c r="H32" s="67">
        <v>305</v>
      </c>
      <c r="I32" s="21">
        <v>56</v>
      </c>
      <c r="J32" s="21">
        <v>291</v>
      </c>
      <c r="K32" s="22">
        <v>6</v>
      </c>
      <c r="L32" s="115">
        <v>658</v>
      </c>
      <c r="M32" s="121">
        <v>109</v>
      </c>
      <c r="N32" s="117">
        <v>77</v>
      </c>
      <c r="O32" s="96">
        <f t="shared" si="1"/>
        <v>70.64220183486239</v>
      </c>
      <c r="P32" s="131">
        <v>135</v>
      </c>
      <c r="Q32" s="132">
        <f t="shared" si="0"/>
        <v>80.74074074074075</v>
      </c>
    </row>
    <row r="33" spans="1:17" ht="11.25">
      <c r="A33" s="22">
        <v>19</v>
      </c>
      <c r="B33" s="40">
        <v>40</v>
      </c>
      <c r="C33" s="21">
        <v>138</v>
      </c>
      <c r="D33" s="21">
        <v>77</v>
      </c>
      <c r="E33" s="21">
        <v>638</v>
      </c>
      <c r="F33" s="22">
        <v>0</v>
      </c>
      <c r="G33" s="112">
        <v>893</v>
      </c>
      <c r="H33" s="67">
        <v>350</v>
      </c>
      <c r="I33" s="21">
        <v>79</v>
      </c>
      <c r="J33" s="21">
        <v>461</v>
      </c>
      <c r="K33" s="22">
        <v>3</v>
      </c>
      <c r="L33" s="115">
        <v>893</v>
      </c>
      <c r="M33" s="121">
        <v>109</v>
      </c>
      <c r="N33" s="117">
        <v>75</v>
      </c>
      <c r="O33" s="96">
        <f t="shared" si="1"/>
        <v>68.80733944954129</v>
      </c>
      <c r="P33" s="131">
        <v>135</v>
      </c>
      <c r="Q33" s="132">
        <f t="shared" si="0"/>
        <v>80.74074074074075</v>
      </c>
    </row>
    <row r="34" spans="1:17" ht="11.25">
      <c r="A34" s="22">
        <v>20</v>
      </c>
      <c r="B34" s="40">
        <v>18</v>
      </c>
      <c r="C34" s="21">
        <v>159</v>
      </c>
      <c r="D34" s="21">
        <v>85</v>
      </c>
      <c r="E34" s="21">
        <v>359</v>
      </c>
      <c r="F34" s="22">
        <v>0</v>
      </c>
      <c r="G34" s="112">
        <v>621</v>
      </c>
      <c r="H34" s="67">
        <v>291</v>
      </c>
      <c r="I34" s="21">
        <v>50</v>
      </c>
      <c r="J34" s="21">
        <v>275</v>
      </c>
      <c r="K34" s="22">
        <v>5</v>
      </c>
      <c r="L34" s="115">
        <v>621</v>
      </c>
      <c r="M34" s="121">
        <v>109</v>
      </c>
      <c r="N34" s="117">
        <v>81</v>
      </c>
      <c r="O34" s="96">
        <f t="shared" si="1"/>
        <v>74.31192660550458</v>
      </c>
      <c r="P34" s="131">
        <v>135</v>
      </c>
      <c r="Q34" s="132">
        <f t="shared" si="0"/>
        <v>80.74074074074075</v>
      </c>
    </row>
    <row r="35" spans="1:17" ht="11.25">
      <c r="A35" s="22">
        <v>21</v>
      </c>
      <c r="B35" s="40">
        <v>27</v>
      </c>
      <c r="C35" s="21">
        <v>147</v>
      </c>
      <c r="D35" s="21">
        <v>122</v>
      </c>
      <c r="E35" s="21">
        <v>518</v>
      </c>
      <c r="F35" s="22">
        <v>2</v>
      </c>
      <c r="G35" s="112">
        <v>816</v>
      </c>
      <c r="H35" s="67">
        <v>375</v>
      </c>
      <c r="I35" s="21">
        <v>83</v>
      </c>
      <c r="J35" s="21">
        <v>351</v>
      </c>
      <c r="K35" s="22">
        <v>7</v>
      </c>
      <c r="L35" s="115">
        <v>816</v>
      </c>
      <c r="M35" s="121">
        <v>109</v>
      </c>
      <c r="N35" s="117">
        <v>81</v>
      </c>
      <c r="O35" s="96">
        <f t="shared" si="1"/>
        <v>74.31192660550458</v>
      </c>
      <c r="P35" s="131">
        <v>135</v>
      </c>
      <c r="Q35" s="132">
        <f t="shared" si="0"/>
        <v>80.74074074074075</v>
      </c>
    </row>
    <row r="36" spans="1:17" ht="11.25">
      <c r="A36" s="22">
        <v>22</v>
      </c>
      <c r="B36" s="40">
        <v>20</v>
      </c>
      <c r="C36" s="21">
        <v>128</v>
      </c>
      <c r="D36" s="21">
        <v>89</v>
      </c>
      <c r="E36" s="21">
        <v>412</v>
      </c>
      <c r="F36" s="22">
        <v>14</v>
      </c>
      <c r="G36" s="112">
        <v>663</v>
      </c>
      <c r="H36" s="67">
        <v>343</v>
      </c>
      <c r="I36" s="21">
        <v>55</v>
      </c>
      <c r="J36" s="21">
        <v>258</v>
      </c>
      <c r="K36" s="22">
        <v>7</v>
      </c>
      <c r="L36" s="115">
        <v>663</v>
      </c>
      <c r="M36" s="121">
        <v>109</v>
      </c>
      <c r="N36" s="117">
        <v>82</v>
      </c>
      <c r="O36" s="96">
        <f t="shared" si="1"/>
        <v>75.22935779816514</v>
      </c>
      <c r="P36" s="131">
        <v>135</v>
      </c>
      <c r="Q36" s="132">
        <f t="shared" si="0"/>
        <v>80.74074074074075</v>
      </c>
    </row>
    <row r="37" spans="1:17" ht="11.25">
      <c r="A37" s="22">
        <v>23</v>
      </c>
      <c r="B37" s="40">
        <v>29</v>
      </c>
      <c r="C37" s="21">
        <v>121</v>
      </c>
      <c r="D37" s="21">
        <v>95</v>
      </c>
      <c r="E37" s="21">
        <v>475</v>
      </c>
      <c r="F37" s="22">
        <v>0</v>
      </c>
      <c r="G37" s="112">
        <v>720</v>
      </c>
      <c r="H37" s="67">
        <v>390</v>
      </c>
      <c r="I37" s="21">
        <v>33</v>
      </c>
      <c r="J37" s="21">
        <v>292</v>
      </c>
      <c r="K37" s="22">
        <v>5</v>
      </c>
      <c r="L37" s="115">
        <v>720</v>
      </c>
      <c r="M37" s="121">
        <v>109</v>
      </c>
      <c r="N37" s="117">
        <v>76</v>
      </c>
      <c r="O37" s="96">
        <f t="shared" si="1"/>
        <v>69.72477064220183</v>
      </c>
      <c r="P37" s="131">
        <v>135</v>
      </c>
      <c r="Q37" s="132">
        <f t="shared" si="0"/>
        <v>80.74074074074075</v>
      </c>
    </row>
    <row r="38" spans="1:17" ht="11.25">
      <c r="A38" s="22">
        <v>24</v>
      </c>
      <c r="B38" s="40">
        <v>24</v>
      </c>
      <c r="C38" s="21">
        <v>147</v>
      </c>
      <c r="D38" s="21">
        <v>93</v>
      </c>
      <c r="E38" s="21">
        <v>472</v>
      </c>
      <c r="F38" s="22">
        <v>0</v>
      </c>
      <c r="G38" s="112">
        <v>736</v>
      </c>
      <c r="H38" s="67">
        <v>367</v>
      </c>
      <c r="I38" s="21">
        <v>50</v>
      </c>
      <c r="J38" s="21">
        <v>319</v>
      </c>
      <c r="K38" s="22">
        <v>0</v>
      </c>
      <c r="L38" s="115">
        <v>736</v>
      </c>
      <c r="M38" s="121">
        <v>109</v>
      </c>
      <c r="N38" s="117">
        <v>83</v>
      </c>
      <c r="O38" s="96">
        <f t="shared" si="1"/>
        <v>76.14678899082568</v>
      </c>
      <c r="P38" s="131">
        <v>135</v>
      </c>
      <c r="Q38" s="132">
        <f t="shared" si="0"/>
        <v>80.74074074074075</v>
      </c>
    </row>
    <row r="39" spans="1:17" ht="11.25">
      <c r="A39" s="22">
        <v>25</v>
      </c>
      <c r="B39" s="40">
        <v>20</v>
      </c>
      <c r="C39" s="21">
        <v>150</v>
      </c>
      <c r="D39" s="21">
        <v>70</v>
      </c>
      <c r="E39" s="21">
        <v>471</v>
      </c>
      <c r="F39" s="22">
        <v>2</v>
      </c>
      <c r="G39" s="112">
        <v>713</v>
      </c>
      <c r="H39" s="67">
        <v>331</v>
      </c>
      <c r="I39" s="21">
        <v>73</v>
      </c>
      <c r="J39" s="21">
        <v>295</v>
      </c>
      <c r="K39" s="22">
        <v>14</v>
      </c>
      <c r="L39" s="115">
        <v>713</v>
      </c>
      <c r="M39" s="121">
        <v>109</v>
      </c>
      <c r="N39" s="117">
        <v>78</v>
      </c>
      <c r="O39" s="96">
        <f t="shared" si="1"/>
        <v>71.55963302752293</v>
      </c>
      <c r="P39" s="131">
        <v>135</v>
      </c>
      <c r="Q39" s="132">
        <f t="shared" si="0"/>
        <v>80.74074074074075</v>
      </c>
    </row>
    <row r="40" spans="1:17" ht="11.25">
      <c r="A40" s="22">
        <v>26</v>
      </c>
      <c r="B40" s="40">
        <v>34</v>
      </c>
      <c r="C40" s="21">
        <v>130</v>
      </c>
      <c r="D40" s="21">
        <v>85</v>
      </c>
      <c r="E40" s="21">
        <v>483</v>
      </c>
      <c r="F40" s="22">
        <v>1</v>
      </c>
      <c r="G40" s="112">
        <v>733</v>
      </c>
      <c r="H40" s="67">
        <v>372</v>
      </c>
      <c r="I40" s="21">
        <v>49</v>
      </c>
      <c r="J40" s="21">
        <v>291</v>
      </c>
      <c r="K40" s="22">
        <v>21</v>
      </c>
      <c r="L40" s="115">
        <v>733</v>
      </c>
      <c r="M40" s="121">
        <v>109</v>
      </c>
      <c r="N40" s="117">
        <v>83</v>
      </c>
      <c r="O40" s="96">
        <f t="shared" si="1"/>
        <v>76.14678899082568</v>
      </c>
      <c r="P40" s="131">
        <v>135</v>
      </c>
      <c r="Q40" s="132">
        <f t="shared" si="0"/>
        <v>80.74074074074075</v>
      </c>
    </row>
    <row r="41" spans="1:17" ht="11.25">
      <c r="A41" s="22">
        <v>27</v>
      </c>
      <c r="B41" s="40">
        <v>11</v>
      </c>
      <c r="C41" s="21">
        <v>83</v>
      </c>
      <c r="D41" s="21">
        <v>66</v>
      </c>
      <c r="E41" s="21">
        <v>196</v>
      </c>
      <c r="F41" s="22">
        <v>6</v>
      </c>
      <c r="G41" s="112">
        <v>362</v>
      </c>
      <c r="H41" s="67">
        <v>216</v>
      </c>
      <c r="I41" s="21">
        <v>45</v>
      </c>
      <c r="J41" s="21">
        <v>100</v>
      </c>
      <c r="K41" s="22">
        <v>1</v>
      </c>
      <c r="L41" s="115">
        <v>362</v>
      </c>
      <c r="M41" s="121">
        <v>109</v>
      </c>
      <c r="N41" s="117">
        <v>51</v>
      </c>
      <c r="O41" s="96">
        <f t="shared" si="1"/>
        <v>46.788990825688074</v>
      </c>
      <c r="P41" s="131">
        <v>135</v>
      </c>
      <c r="Q41" s="132">
        <f t="shared" si="0"/>
        <v>80.74074074074075</v>
      </c>
    </row>
    <row r="42" spans="1:17" ht="11.25">
      <c r="A42" s="22">
        <v>28</v>
      </c>
      <c r="B42" s="40">
        <v>19</v>
      </c>
      <c r="C42" s="21">
        <v>43</v>
      </c>
      <c r="D42" s="21">
        <v>33</v>
      </c>
      <c r="E42" s="21">
        <v>304</v>
      </c>
      <c r="F42" s="22">
        <v>0</v>
      </c>
      <c r="G42" s="112">
        <v>399</v>
      </c>
      <c r="H42" s="67">
        <v>124</v>
      </c>
      <c r="I42" s="21">
        <v>92</v>
      </c>
      <c r="J42" s="21">
        <v>183</v>
      </c>
      <c r="K42" s="22">
        <v>0</v>
      </c>
      <c r="L42" s="115">
        <v>399</v>
      </c>
      <c r="M42" s="121">
        <v>109</v>
      </c>
      <c r="N42" s="116">
        <v>25</v>
      </c>
      <c r="O42" s="96">
        <f t="shared" si="1"/>
        <v>22.93577981651376</v>
      </c>
      <c r="P42" s="131">
        <v>135</v>
      </c>
      <c r="Q42" s="132">
        <f t="shared" si="0"/>
        <v>80.74074074074075</v>
      </c>
    </row>
    <row r="43" spans="1:17" ht="11.25">
      <c r="A43" s="22">
        <v>29</v>
      </c>
      <c r="B43" s="40">
        <v>30</v>
      </c>
      <c r="C43" s="21">
        <v>170</v>
      </c>
      <c r="D43" s="21">
        <v>98</v>
      </c>
      <c r="E43" s="21">
        <v>552</v>
      </c>
      <c r="F43" s="22">
        <v>2</v>
      </c>
      <c r="G43" s="112">
        <v>852</v>
      </c>
      <c r="H43" s="67">
        <v>421</v>
      </c>
      <c r="I43" s="21">
        <v>108</v>
      </c>
      <c r="J43" s="21">
        <v>314</v>
      </c>
      <c r="K43" s="22">
        <v>9</v>
      </c>
      <c r="L43" s="115">
        <v>852</v>
      </c>
      <c r="M43" s="121">
        <v>109</v>
      </c>
      <c r="N43" s="116">
        <v>83</v>
      </c>
      <c r="O43" s="96">
        <f t="shared" si="1"/>
        <v>76.14678899082568</v>
      </c>
      <c r="P43" s="131">
        <v>135</v>
      </c>
      <c r="Q43" s="132">
        <f t="shared" si="0"/>
        <v>80.74074074074075</v>
      </c>
    </row>
    <row r="44" spans="1:17" ht="11.25">
      <c r="A44" s="22">
        <v>30</v>
      </c>
      <c r="B44" s="40">
        <v>40</v>
      </c>
      <c r="C44" s="21">
        <v>164</v>
      </c>
      <c r="D44" s="21">
        <v>95</v>
      </c>
      <c r="E44" s="21">
        <v>549</v>
      </c>
      <c r="F44" s="22">
        <v>6</v>
      </c>
      <c r="G44" s="112">
        <v>854</v>
      </c>
      <c r="H44" s="67">
        <v>389</v>
      </c>
      <c r="I44" s="21">
        <v>135</v>
      </c>
      <c r="J44" s="21">
        <v>323</v>
      </c>
      <c r="K44" s="22">
        <v>7</v>
      </c>
      <c r="L44" s="115">
        <v>854</v>
      </c>
      <c r="M44" s="121">
        <v>109</v>
      </c>
      <c r="N44" s="116">
        <v>83</v>
      </c>
      <c r="O44" s="96">
        <f t="shared" si="1"/>
        <v>76.14678899082568</v>
      </c>
      <c r="P44" s="131">
        <v>135</v>
      </c>
      <c r="Q44" s="132">
        <f t="shared" si="0"/>
        <v>80.74074074074075</v>
      </c>
    </row>
    <row r="45" spans="1:17" ht="11.25">
      <c r="A45" s="22">
        <v>31</v>
      </c>
      <c r="B45" s="40">
        <v>27</v>
      </c>
      <c r="C45" s="21">
        <v>111</v>
      </c>
      <c r="D45" s="21">
        <v>83</v>
      </c>
      <c r="E45" s="21">
        <v>525</v>
      </c>
      <c r="F45" s="22">
        <v>1</v>
      </c>
      <c r="G45" s="112">
        <v>747</v>
      </c>
      <c r="H45" s="67">
        <v>301</v>
      </c>
      <c r="I45" s="21">
        <v>143</v>
      </c>
      <c r="J45" s="21">
        <v>300</v>
      </c>
      <c r="K45" s="22">
        <v>3</v>
      </c>
      <c r="L45" s="115">
        <v>747</v>
      </c>
      <c r="M45" s="121">
        <v>109</v>
      </c>
      <c r="N45" s="116">
        <v>76</v>
      </c>
      <c r="O45" s="96">
        <f t="shared" si="1"/>
        <v>69.72477064220183</v>
      </c>
      <c r="P45" s="131">
        <v>135</v>
      </c>
      <c r="Q45" s="132">
        <f t="shared" si="0"/>
        <v>80.74074074074075</v>
      </c>
    </row>
    <row r="46" spans="1:17" ht="11.25">
      <c r="A46" s="22">
        <v>32</v>
      </c>
      <c r="B46" s="40">
        <v>31</v>
      </c>
      <c r="C46" s="21">
        <v>179</v>
      </c>
      <c r="D46" s="21">
        <v>124</v>
      </c>
      <c r="E46" s="21">
        <v>619</v>
      </c>
      <c r="F46" s="22">
        <v>5</v>
      </c>
      <c r="G46" s="112">
        <v>958</v>
      </c>
      <c r="H46" s="67">
        <v>450</v>
      </c>
      <c r="I46" s="21">
        <v>132</v>
      </c>
      <c r="J46" s="21">
        <v>362</v>
      </c>
      <c r="K46" s="22">
        <v>14</v>
      </c>
      <c r="L46" s="115">
        <v>958</v>
      </c>
      <c r="M46" s="121">
        <v>109</v>
      </c>
      <c r="N46" s="116">
        <v>81</v>
      </c>
      <c r="O46" s="96">
        <f t="shared" si="1"/>
        <v>74.31192660550458</v>
      </c>
      <c r="P46" s="131">
        <v>135</v>
      </c>
      <c r="Q46" s="132">
        <f t="shared" si="0"/>
        <v>80.74074074074075</v>
      </c>
    </row>
    <row r="47" spans="1:17" ht="11.25">
      <c r="A47" s="22">
        <v>33</v>
      </c>
      <c r="B47" s="40">
        <v>8</v>
      </c>
      <c r="C47" s="21">
        <v>95</v>
      </c>
      <c r="D47" s="21">
        <v>52</v>
      </c>
      <c r="E47" s="21">
        <v>163</v>
      </c>
      <c r="F47" s="22">
        <v>3</v>
      </c>
      <c r="G47" s="112">
        <v>321</v>
      </c>
      <c r="H47" s="67">
        <v>166</v>
      </c>
      <c r="I47" s="21">
        <v>26</v>
      </c>
      <c r="J47" s="21">
        <v>115</v>
      </c>
      <c r="K47" s="22">
        <v>14</v>
      </c>
      <c r="L47" s="115">
        <v>321</v>
      </c>
      <c r="M47" s="121">
        <v>109</v>
      </c>
      <c r="N47" s="116">
        <v>41</v>
      </c>
      <c r="O47" s="96">
        <f t="shared" si="1"/>
        <v>37.61467889908257</v>
      </c>
      <c r="P47" s="131">
        <v>135</v>
      </c>
      <c r="Q47" s="132">
        <f t="shared" si="0"/>
        <v>80.74074074074075</v>
      </c>
    </row>
    <row r="48" spans="1:17" ht="11.25">
      <c r="A48" s="22">
        <v>34</v>
      </c>
      <c r="B48" s="40">
        <v>18</v>
      </c>
      <c r="C48" s="21">
        <v>133</v>
      </c>
      <c r="D48" s="21">
        <v>119</v>
      </c>
      <c r="E48" s="21">
        <v>433</v>
      </c>
      <c r="F48" s="22">
        <v>0</v>
      </c>
      <c r="G48" s="112">
        <v>703</v>
      </c>
      <c r="H48" s="67">
        <v>279</v>
      </c>
      <c r="I48" s="21">
        <v>98</v>
      </c>
      <c r="J48" s="21">
        <v>326</v>
      </c>
      <c r="K48" s="22">
        <v>0</v>
      </c>
      <c r="L48" s="115">
        <v>703</v>
      </c>
      <c r="M48" s="121">
        <v>109</v>
      </c>
      <c r="N48" s="116">
        <v>57</v>
      </c>
      <c r="O48" s="96">
        <f t="shared" si="1"/>
        <v>52.293577981651374</v>
      </c>
      <c r="P48" s="131">
        <v>135</v>
      </c>
      <c r="Q48" s="132">
        <f t="shared" si="0"/>
        <v>80.74074074074075</v>
      </c>
    </row>
    <row r="49" spans="1:17" ht="11.25">
      <c r="A49" s="22">
        <v>35</v>
      </c>
      <c r="B49" s="40">
        <v>36</v>
      </c>
      <c r="C49" s="21">
        <v>177</v>
      </c>
      <c r="D49" s="21">
        <v>116</v>
      </c>
      <c r="E49" s="21">
        <v>625</v>
      </c>
      <c r="F49" s="22">
        <v>5</v>
      </c>
      <c r="G49" s="112">
        <v>959</v>
      </c>
      <c r="H49" s="67">
        <v>392</v>
      </c>
      <c r="I49" s="21">
        <v>133</v>
      </c>
      <c r="J49" s="21">
        <v>425</v>
      </c>
      <c r="K49" s="22">
        <v>9</v>
      </c>
      <c r="L49" s="115">
        <v>959</v>
      </c>
      <c r="M49" s="121">
        <v>109</v>
      </c>
      <c r="N49" s="116">
        <v>83</v>
      </c>
      <c r="O49" s="96">
        <f t="shared" si="1"/>
        <v>76.14678899082568</v>
      </c>
      <c r="P49" s="131">
        <v>135</v>
      </c>
      <c r="Q49" s="132">
        <f t="shared" si="0"/>
        <v>80.74074074074075</v>
      </c>
    </row>
    <row r="50" spans="1:17" ht="11.25">
      <c r="A50" s="22">
        <v>36</v>
      </c>
      <c r="B50" s="40">
        <v>28</v>
      </c>
      <c r="C50" s="21">
        <v>175</v>
      </c>
      <c r="D50" s="21">
        <v>107</v>
      </c>
      <c r="E50" s="21">
        <v>478</v>
      </c>
      <c r="F50" s="22">
        <v>0</v>
      </c>
      <c r="G50" s="112">
        <v>788</v>
      </c>
      <c r="H50" s="67">
        <v>354</v>
      </c>
      <c r="I50" s="21">
        <v>115</v>
      </c>
      <c r="J50" s="21">
        <v>319</v>
      </c>
      <c r="K50" s="22">
        <v>0</v>
      </c>
      <c r="L50" s="115">
        <v>788</v>
      </c>
      <c r="M50" s="121">
        <v>109</v>
      </c>
      <c r="N50" s="116">
        <v>59</v>
      </c>
      <c r="O50" s="96">
        <f t="shared" si="1"/>
        <v>54.12844036697248</v>
      </c>
      <c r="P50" s="131">
        <v>135</v>
      </c>
      <c r="Q50" s="132">
        <f t="shared" si="0"/>
        <v>80.74074074074075</v>
      </c>
    </row>
    <row r="51" spans="1:17" ht="11.25">
      <c r="A51" s="22">
        <v>37</v>
      </c>
      <c r="B51" s="40">
        <v>32</v>
      </c>
      <c r="C51" s="21">
        <v>186</v>
      </c>
      <c r="D51" s="21">
        <v>114</v>
      </c>
      <c r="E51" s="21">
        <v>615</v>
      </c>
      <c r="F51" s="22">
        <v>1</v>
      </c>
      <c r="G51" s="112">
        <v>948</v>
      </c>
      <c r="H51" s="67">
        <v>410</v>
      </c>
      <c r="I51" s="21">
        <v>134</v>
      </c>
      <c r="J51" s="21">
        <v>402</v>
      </c>
      <c r="K51" s="22">
        <v>2</v>
      </c>
      <c r="L51" s="115">
        <v>948</v>
      </c>
      <c r="M51" s="121">
        <v>109</v>
      </c>
      <c r="N51" s="116">
        <v>81</v>
      </c>
      <c r="O51" s="96">
        <f t="shared" si="1"/>
        <v>74.31192660550458</v>
      </c>
      <c r="P51" s="131">
        <v>135</v>
      </c>
      <c r="Q51" s="132">
        <f t="shared" si="0"/>
        <v>80.74074074074075</v>
      </c>
    </row>
    <row r="52" spans="1:17" ht="11.25">
      <c r="A52" s="22">
        <v>38</v>
      </c>
      <c r="B52" s="40">
        <v>41</v>
      </c>
      <c r="C52" s="21">
        <v>227</v>
      </c>
      <c r="D52" s="21">
        <v>135</v>
      </c>
      <c r="E52" s="21">
        <v>724</v>
      </c>
      <c r="F52" s="22">
        <v>21</v>
      </c>
      <c r="G52" s="112">
        <v>1148</v>
      </c>
      <c r="H52" s="67">
        <v>548</v>
      </c>
      <c r="I52" s="21">
        <v>150</v>
      </c>
      <c r="J52" s="21">
        <v>438</v>
      </c>
      <c r="K52" s="22">
        <v>12</v>
      </c>
      <c r="L52" s="115">
        <v>1148</v>
      </c>
      <c r="M52" s="121">
        <v>109</v>
      </c>
      <c r="N52" s="116">
        <v>87</v>
      </c>
      <c r="O52" s="96">
        <f t="shared" si="1"/>
        <v>79.81651376146789</v>
      </c>
      <c r="P52" s="131">
        <v>135</v>
      </c>
      <c r="Q52" s="132">
        <f t="shared" si="0"/>
        <v>80.74074074074075</v>
      </c>
    </row>
    <row r="53" spans="1:17" ht="11.25">
      <c r="A53" s="22">
        <v>39</v>
      </c>
      <c r="B53" s="40">
        <v>44</v>
      </c>
      <c r="C53" s="21">
        <v>237</v>
      </c>
      <c r="D53" s="21">
        <v>147</v>
      </c>
      <c r="E53" s="21">
        <v>618</v>
      </c>
      <c r="F53" s="22">
        <v>2</v>
      </c>
      <c r="G53" s="112">
        <v>1048</v>
      </c>
      <c r="H53" s="67">
        <v>513</v>
      </c>
      <c r="I53" s="21">
        <v>110</v>
      </c>
      <c r="J53" s="21">
        <v>425</v>
      </c>
      <c r="K53" s="22">
        <v>0</v>
      </c>
      <c r="L53" s="115">
        <v>1048</v>
      </c>
      <c r="M53" s="121">
        <v>109</v>
      </c>
      <c r="N53" s="116">
        <v>80</v>
      </c>
      <c r="O53" s="96">
        <f t="shared" si="1"/>
        <v>73.39449541284404</v>
      </c>
      <c r="P53" s="131">
        <v>135</v>
      </c>
      <c r="Q53" s="132">
        <f t="shared" si="0"/>
        <v>80.74074074074075</v>
      </c>
    </row>
    <row r="54" spans="1:17" ht="11.25">
      <c r="A54" s="22">
        <v>40</v>
      </c>
      <c r="B54" s="40">
        <v>46</v>
      </c>
      <c r="C54" s="21">
        <v>237</v>
      </c>
      <c r="D54" s="21">
        <v>151</v>
      </c>
      <c r="E54" s="21">
        <v>659</v>
      </c>
      <c r="F54" s="22">
        <v>22</v>
      </c>
      <c r="G54" s="112">
        <v>1115</v>
      </c>
      <c r="H54" s="67">
        <v>567</v>
      </c>
      <c r="I54" s="21">
        <v>123</v>
      </c>
      <c r="J54" s="21">
        <v>419</v>
      </c>
      <c r="K54" s="22">
        <v>6</v>
      </c>
      <c r="L54" s="115">
        <v>1115</v>
      </c>
      <c r="M54" s="121">
        <v>109</v>
      </c>
      <c r="N54" s="116">
        <v>79</v>
      </c>
      <c r="O54" s="96">
        <f t="shared" si="1"/>
        <v>72.4770642201835</v>
      </c>
      <c r="P54" s="131">
        <v>135</v>
      </c>
      <c r="Q54" s="132">
        <f t="shared" si="0"/>
        <v>80.74074074074075</v>
      </c>
    </row>
    <row r="55" spans="1:17" ht="11.25">
      <c r="A55" s="22">
        <v>41</v>
      </c>
      <c r="B55" s="40">
        <v>35</v>
      </c>
      <c r="C55" s="21">
        <v>162</v>
      </c>
      <c r="D55" s="21">
        <v>94</v>
      </c>
      <c r="E55" s="21">
        <v>669</v>
      </c>
      <c r="F55" s="22">
        <v>3</v>
      </c>
      <c r="G55" s="112">
        <v>963</v>
      </c>
      <c r="H55" s="67">
        <v>410</v>
      </c>
      <c r="I55" s="21">
        <v>121</v>
      </c>
      <c r="J55" s="21">
        <v>411</v>
      </c>
      <c r="K55" s="22">
        <v>21</v>
      </c>
      <c r="L55" s="115">
        <v>963</v>
      </c>
      <c r="M55" s="121">
        <v>109</v>
      </c>
      <c r="N55" s="116">
        <v>80</v>
      </c>
      <c r="O55" s="96">
        <f t="shared" si="1"/>
        <v>73.39449541284404</v>
      </c>
      <c r="P55" s="131">
        <v>135</v>
      </c>
      <c r="Q55" s="132">
        <f t="shared" si="0"/>
        <v>80.74074074074075</v>
      </c>
    </row>
    <row r="56" spans="1:17" ht="11.25">
      <c r="A56" s="22">
        <v>42</v>
      </c>
      <c r="B56" s="40">
        <v>34</v>
      </c>
      <c r="C56" s="21">
        <v>155</v>
      </c>
      <c r="D56" s="21">
        <v>101</v>
      </c>
      <c r="E56" s="21">
        <v>713</v>
      </c>
      <c r="F56" s="22">
        <v>0</v>
      </c>
      <c r="G56" s="112">
        <v>1003</v>
      </c>
      <c r="H56" s="67">
        <v>439</v>
      </c>
      <c r="I56" s="21">
        <v>125</v>
      </c>
      <c r="J56" s="21">
        <v>430</v>
      </c>
      <c r="K56" s="22">
        <v>9</v>
      </c>
      <c r="L56" s="115">
        <v>1003</v>
      </c>
      <c r="M56" s="121">
        <v>109</v>
      </c>
      <c r="N56" s="116">
        <v>89</v>
      </c>
      <c r="O56" s="96">
        <f t="shared" si="1"/>
        <v>81.65137614678899</v>
      </c>
      <c r="P56" s="131">
        <v>135</v>
      </c>
      <c r="Q56" s="132">
        <f t="shared" si="0"/>
        <v>80.74074074074075</v>
      </c>
    </row>
    <row r="57" spans="1:17" ht="11.25">
      <c r="A57" s="22">
        <v>43</v>
      </c>
      <c r="B57" s="40">
        <v>47</v>
      </c>
      <c r="C57" s="21">
        <v>194</v>
      </c>
      <c r="D57" s="21">
        <v>119</v>
      </c>
      <c r="E57" s="21">
        <v>594</v>
      </c>
      <c r="F57" s="22">
        <v>2</v>
      </c>
      <c r="G57" s="112">
        <v>956</v>
      </c>
      <c r="H57" s="67">
        <v>446</v>
      </c>
      <c r="I57" s="21">
        <v>140</v>
      </c>
      <c r="J57" s="21">
        <v>370</v>
      </c>
      <c r="K57" s="22">
        <v>0</v>
      </c>
      <c r="L57" s="115">
        <v>956</v>
      </c>
      <c r="M57" s="121">
        <v>109</v>
      </c>
      <c r="N57" s="116">
        <v>80</v>
      </c>
      <c r="O57" s="96">
        <f t="shared" si="1"/>
        <v>73.39449541284404</v>
      </c>
      <c r="P57" s="131">
        <v>135</v>
      </c>
      <c r="Q57" s="132">
        <f t="shared" si="0"/>
        <v>80.74074074074075</v>
      </c>
    </row>
    <row r="58" spans="1:17" ht="11.25">
      <c r="A58" s="22">
        <v>44</v>
      </c>
      <c r="B58" s="40">
        <v>23</v>
      </c>
      <c r="C58" s="21">
        <v>179</v>
      </c>
      <c r="D58" s="21">
        <v>92</v>
      </c>
      <c r="E58" s="21">
        <v>582</v>
      </c>
      <c r="F58" s="22">
        <v>0</v>
      </c>
      <c r="G58" s="112">
        <v>876</v>
      </c>
      <c r="H58" s="67">
        <v>403</v>
      </c>
      <c r="I58" s="21">
        <v>78</v>
      </c>
      <c r="J58" s="21">
        <v>394</v>
      </c>
      <c r="K58" s="22">
        <v>1</v>
      </c>
      <c r="L58" s="115">
        <v>876</v>
      </c>
      <c r="M58" s="121">
        <v>109</v>
      </c>
      <c r="N58" s="116">
        <v>82</v>
      </c>
      <c r="O58" s="96">
        <f t="shared" si="1"/>
        <v>75.22935779816514</v>
      </c>
      <c r="P58" s="131">
        <v>135</v>
      </c>
      <c r="Q58" s="132">
        <f t="shared" si="0"/>
        <v>80.74074074074075</v>
      </c>
    </row>
    <row r="59" spans="1:17" ht="11.25">
      <c r="A59" s="22">
        <v>45</v>
      </c>
      <c r="B59" s="40">
        <v>43</v>
      </c>
      <c r="C59" s="21">
        <v>157</v>
      </c>
      <c r="D59" s="21">
        <v>106</v>
      </c>
      <c r="E59" s="21">
        <v>619</v>
      </c>
      <c r="F59" s="22">
        <v>0</v>
      </c>
      <c r="G59" s="112">
        <v>925</v>
      </c>
      <c r="H59" s="67">
        <v>361</v>
      </c>
      <c r="I59" s="21">
        <v>90</v>
      </c>
      <c r="J59" s="21">
        <v>463</v>
      </c>
      <c r="K59" s="22">
        <v>11</v>
      </c>
      <c r="L59" s="115">
        <v>925</v>
      </c>
      <c r="M59" s="121">
        <v>109</v>
      </c>
      <c r="N59" s="116">
        <v>88</v>
      </c>
      <c r="O59" s="96">
        <f t="shared" si="1"/>
        <v>80.73394495412845</v>
      </c>
      <c r="P59" s="131">
        <v>135</v>
      </c>
      <c r="Q59" s="132">
        <f t="shared" si="0"/>
        <v>80.74074074074075</v>
      </c>
    </row>
    <row r="60" spans="1:17" ht="11.25">
      <c r="A60" s="22">
        <v>46</v>
      </c>
      <c r="B60" s="40">
        <v>37</v>
      </c>
      <c r="C60" s="21">
        <v>106</v>
      </c>
      <c r="D60" s="21">
        <v>63</v>
      </c>
      <c r="E60" s="21">
        <v>630</v>
      </c>
      <c r="F60" s="22">
        <v>63</v>
      </c>
      <c r="G60" s="112">
        <v>899</v>
      </c>
      <c r="H60" s="67">
        <v>411</v>
      </c>
      <c r="I60" s="21">
        <v>80</v>
      </c>
      <c r="J60" s="21">
        <v>402</v>
      </c>
      <c r="K60" s="22">
        <v>6</v>
      </c>
      <c r="L60" s="115">
        <v>899</v>
      </c>
      <c r="M60" s="121">
        <v>109</v>
      </c>
      <c r="N60" s="116">
        <v>80</v>
      </c>
      <c r="O60" s="96">
        <f t="shared" si="1"/>
        <v>73.39449541284404</v>
      </c>
      <c r="P60" s="131">
        <v>135</v>
      </c>
      <c r="Q60" s="132">
        <f t="shared" si="0"/>
        <v>80.74074074074075</v>
      </c>
    </row>
    <row r="61" spans="1:17" ht="11.25">
      <c r="A61" s="22">
        <v>47</v>
      </c>
      <c r="B61" s="40">
        <v>16</v>
      </c>
      <c r="C61" s="21">
        <v>81</v>
      </c>
      <c r="D61" s="21">
        <v>57</v>
      </c>
      <c r="E61" s="21">
        <v>243</v>
      </c>
      <c r="F61" s="22">
        <v>2</v>
      </c>
      <c r="G61" s="112">
        <v>399</v>
      </c>
      <c r="H61" s="67">
        <v>209</v>
      </c>
      <c r="I61" s="21">
        <v>62</v>
      </c>
      <c r="J61" s="21">
        <v>124</v>
      </c>
      <c r="K61" s="22">
        <v>4</v>
      </c>
      <c r="L61" s="115">
        <v>399</v>
      </c>
      <c r="M61" s="121">
        <v>109</v>
      </c>
      <c r="N61" s="116">
        <v>46</v>
      </c>
      <c r="O61" s="96">
        <f t="shared" si="1"/>
        <v>42.20183486238532</v>
      </c>
      <c r="P61" s="131">
        <v>135</v>
      </c>
      <c r="Q61" s="132">
        <f t="shared" si="0"/>
        <v>80.74074074074075</v>
      </c>
    </row>
    <row r="62" spans="1:17" ht="11.25">
      <c r="A62" s="22">
        <v>48</v>
      </c>
      <c r="B62" s="40">
        <v>43</v>
      </c>
      <c r="C62" s="21">
        <v>146</v>
      </c>
      <c r="D62" s="21">
        <v>99</v>
      </c>
      <c r="E62" s="21">
        <v>669</v>
      </c>
      <c r="F62" s="22">
        <v>2</v>
      </c>
      <c r="G62" s="112">
        <v>959</v>
      </c>
      <c r="H62" s="67">
        <v>373</v>
      </c>
      <c r="I62" s="21">
        <v>80</v>
      </c>
      <c r="J62" s="21">
        <v>497</v>
      </c>
      <c r="K62" s="22">
        <v>9</v>
      </c>
      <c r="L62" s="115">
        <v>959</v>
      </c>
      <c r="M62" s="121">
        <v>109</v>
      </c>
      <c r="N62" s="116">
        <v>89</v>
      </c>
      <c r="O62" s="96">
        <f t="shared" si="1"/>
        <v>81.65137614678899</v>
      </c>
      <c r="P62" s="131">
        <v>135</v>
      </c>
      <c r="Q62" s="132">
        <f t="shared" si="0"/>
        <v>80.74074074074075</v>
      </c>
    </row>
    <row r="63" spans="1:17" ht="11.25">
      <c r="A63" s="22">
        <v>49</v>
      </c>
      <c r="B63" s="40">
        <v>32</v>
      </c>
      <c r="C63" s="21">
        <v>122</v>
      </c>
      <c r="D63" s="21">
        <v>67</v>
      </c>
      <c r="E63" s="21">
        <v>691</v>
      </c>
      <c r="F63" s="22">
        <v>5</v>
      </c>
      <c r="G63" s="112">
        <v>917</v>
      </c>
      <c r="H63" s="67">
        <v>358</v>
      </c>
      <c r="I63" s="21">
        <v>73</v>
      </c>
      <c r="J63" s="21">
        <v>471</v>
      </c>
      <c r="K63" s="22">
        <v>15</v>
      </c>
      <c r="L63" s="115">
        <v>917</v>
      </c>
      <c r="M63" s="121">
        <v>109</v>
      </c>
      <c r="N63" s="116">
        <v>90</v>
      </c>
      <c r="O63" s="96">
        <f t="shared" si="1"/>
        <v>82.56880733944953</v>
      </c>
      <c r="P63" s="131">
        <v>135</v>
      </c>
      <c r="Q63" s="132">
        <f t="shared" si="0"/>
        <v>80.74074074074075</v>
      </c>
    </row>
    <row r="64" spans="1:17" ht="11.25">
      <c r="A64" s="22">
        <v>50</v>
      </c>
      <c r="B64" s="40">
        <v>34</v>
      </c>
      <c r="C64" s="21">
        <v>129</v>
      </c>
      <c r="D64" s="21">
        <v>74</v>
      </c>
      <c r="E64" s="21">
        <v>616</v>
      </c>
      <c r="F64" s="22">
        <v>0</v>
      </c>
      <c r="G64" s="112">
        <v>853</v>
      </c>
      <c r="H64" s="67">
        <v>440</v>
      </c>
      <c r="I64" s="21">
        <v>51</v>
      </c>
      <c r="J64" s="21">
        <v>360</v>
      </c>
      <c r="K64" s="22">
        <v>2</v>
      </c>
      <c r="L64" s="115">
        <v>853</v>
      </c>
      <c r="M64" s="121">
        <v>109</v>
      </c>
      <c r="N64" s="116">
        <v>77</v>
      </c>
      <c r="O64" s="96">
        <f t="shared" si="1"/>
        <v>70.64220183486239</v>
      </c>
      <c r="P64" s="131">
        <v>135</v>
      </c>
      <c r="Q64" s="132">
        <f t="shared" si="0"/>
        <v>80.74074074074075</v>
      </c>
    </row>
    <row r="65" spans="1:17" ht="11.25">
      <c r="A65" s="22">
        <v>51</v>
      </c>
      <c r="B65" s="40">
        <v>27</v>
      </c>
      <c r="C65" s="21">
        <v>112</v>
      </c>
      <c r="D65" s="21">
        <v>81</v>
      </c>
      <c r="E65" s="21">
        <v>562</v>
      </c>
      <c r="F65" s="22">
        <v>0</v>
      </c>
      <c r="G65" s="112">
        <v>782</v>
      </c>
      <c r="H65" s="67">
        <v>362</v>
      </c>
      <c r="I65" s="21">
        <v>65</v>
      </c>
      <c r="J65" s="21">
        <v>355</v>
      </c>
      <c r="K65" s="22">
        <v>0</v>
      </c>
      <c r="L65" s="115">
        <v>782</v>
      </c>
      <c r="M65" s="121">
        <v>109</v>
      </c>
      <c r="N65" s="116">
        <v>71</v>
      </c>
      <c r="O65" s="96">
        <f t="shared" si="1"/>
        <v>65.13761467889908</v>
      </c>
      <c r="P65" s="131">
        <v>135</v>
      </c>
      <c r="Q65" s="132">
        <f t="shared" si="0"/>
        <v>80.74074074074075</v>
      </c>
    </row>
    <row r="66" spans="1:17" ht="11.25">
      <c r="A66" s="22">
        <v>52</v>
      </c>
      <c r="B66" s="40">
        <v>45</v>
      </c>
      <c r="C66" s="21">
        <v>104</v>
      </c>
      <c r="D66" s="21">
        <v>61</v>
      </c>
      <c r="E66" s="21">
        <v>632</v>
      </c>
      <c r="F66" s="22">
        <v>2</v>
      </c>
      <c r="G66" s="112">
        <v>844</v>
      </c>
      <c r="H66" s="67">
        <v>343</v>
      </c>
      <c r="I66" s="21">
        <v>43</v>
      </c>
      <c r="J66" s="21">
        <v>451</v>
      </c>
      <c r="K66" s="22">
        <v>7</v>
      </c>
      <c r="L66" s="115">
        <v>844</v>
      </c>
      <c r="M66" s="121">
        <v>109</v>
      </c>
      <c r="N66" s="116">
        <v>80</v>
      </c>
      <c r="O66" s="96">
        <f t="shared" si="1"/>
        <v>73.39449541284404</v>
      </c>
      <c r="P66" s="131">
        <v>135</v>
      </c>
      <c r="Q66" s="132">
        <f t="shared" si="0"/>
        <v>80.74074074074075</v>
      </c>
    </row>
    <row r="67" spans="1:17" ht="12" thickBot="1">
      <c r="A67" s="26">
        <v>53</v>
      </c>
      <c r="B67" s="43" t="s">
        <v>12</v>
      </c>
      <c r="C67" s="44" t="s">
        <v>12</v>
      </c>
      <c r="D67" s="44" t="s">
        <v>12</v>
      </c>
      <c r="E67" s="44" t="s">
        <v>12</v>
      </c>
      <c r="F67" s="45" t="s">
        <v>12</v>
      </c>
      <c r="G67" s="113">
        <f>SUM(B67:F67)</f>
        <v>0</v>
      </c>
      <c r="H67" s="69" t="s">
        <v>12</v>
      </c>
      <c r="I67" s="44" t="s">
        <v>12</v>
      </c>
      <c r="J67" s="44" t="s">
        <v>12</v>
      </c>
      <c r="K67" s="45" t="s">
        <v>12</v>
      </c>
      <c r="L67" s="115">
        <f>SUM(H67:K67)</f>
        <v>0</v>
      </c>
      <c r="M67" s="122" t="s">
        <v>12</v>
      </c>
      <c r="N67" s="118" t="s">
        <v>12</v>
      </c>
      <c r="O67" s="123"/>
      <c r="P67" s="131"/>
      <c r="Q67" s="41"/>
    </row>
    <row r="68" spans="1:17" ht="12" thickBot="1">
      <c r="A68" s="46" t="s">
        <v>39</v>
      </c>
      <c r="B68" s="47">
        <f>SUM(B15:B67)</f>
        <v>1506</v>
      </c>
      <c r="C68" s="47">
        <f>SUM(C15:C67)</f>
        <v>6992</v>
      </c>
      <c r="D68" s="47">
        <f>SUM(D15:D67)</f>
        <v>4613</v>
      </c>
      <c r="E68" s="47">
        <f>SUM(E15:E67)</f>
        <v>25585</v>
      </c>
      <c r="F68" s="47">
        <f>SUM(F15:F67)</f>
        <v>425</v>
      </c>
      <c r="G68" s="114">
        <f>SUM(B68:F68)</f>
        <v>39121</v>
      </c>
      <c r="H68" s="109">
        <f>SUM(H15:H67)</f>
        <v>18433</v>
      </c>
      <c r="I68" s="46">
        <f>SUM(I15:I67)</f>
        <v>4859</v>
      </c>
      <c r="J68" s="46">
        <f>SUM(J15:J67)</f>
        <v>15491</v>
      </c>
      <c r="K68" s="46">
        <f>SUM(K15:K67)</f>
        <v>338</v>
      </c>
      <c r="L68" s="47">
        <f>SUM(L15:L67)</f>
        <v>39121</v>
      </c>
      <c r="M68" s="98">
        <v>109</v>
      </c>
      <c r="N68" s="129">
        <f>SUM(N15:N40)/26</f>
        <v>59.26923076923077</v>
      </c>
      <c r="O68" s="133">
        <f t="shared" si="1"/>
        <v>54.37544107268877</v>
      </c>
      <c r="P68" s="80">
        <v>135</v>
      </c>
      <c r="Q68" s="134">
        <f t="shared" si="0"/>
        <v>80.74074074074075</v>
      </c>
    </row>
    <row r="69" spans="1:55" ht="11.25">
      <c r="A69" s="30" t="s">
        <v>20</v>
      </c>
      <c r="B69" s="21"/>
      <c r="C69" s="21"/>
      <c r="D69" s="21"/>
      <c r="E69" s="21"/>
      <c r="F69" s="21"/>
      <c r="G69" s="18"/>
      <c r="H69" s="21"/>
      <c r="I69" s="21"/>
      <c r="J69" s="21"/>
      <c r="K69" s="21"/>
      <c r="L69" s="21"/>
      <c r="M69" s="18"/>
      <c r="N69" s="18"/>
      <c r="O69" s="18"/>
      <c r="P69" s="18"/>
      <c r="Q69" s="18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48"/>
    </row>
    <row r="70" spans="2:55" ht="11.25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50"/>
    </row>
    <row r="71" spans="2:55" ht="11.2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50"/>
    </row>
    <row r="72" spans="1:56" s="5" customFormat="1" ht="11.25">
      <c r="A72" s="9" t="s">
        <v>65</v>
      </c>
      <c r="P72" s="130"/>
      <c r="Q72" s="130"/>
      <c r="BD72" s="10"/>
    </row>
    <row r="73" spans="2:55" ht="12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50"/>
    </row>
    <row r="74" spans="1:13" ht="13.5" customHeight="1">
      <c r="A74" s="150" t="s">
        <v>8</v>
      </c>
      <c r="B74" s="150" t="s">
        <v>22</v>
      </c>
      <c r="C74" s="150"/>
      <c r="D74" s="150"/>
      <c r="E74" s="150"/>
      <c r="F74" s="150"/>
      <c r="G74" s="150"/>
      <c r="H74" s="151" t="s">
        <v>23</v>
      </c>
      <c r="I74" s="151"/>
      <c r="J74" s="151"/>
      <c r="K74" s="151"/>
      <c r="L74" s="151"/>
      <c r="M74" s="150" t="s">
        <v>40</v>
      </c>
    </row>
    <row r="75" spans="1:13" ht="12" thickBot="1">
      <c r="A75" s="150"/>
      <c r="B75" s="51" t="s">
        <v>27</v>
      </c>
      <c r="C75" s="52" t="s">
        <v>28</v>
      </c>
      <c r="D75" s="52" t="s">
        <v>29</v>
      </c>
      <c r="E75" s="52" t="s">
        <v>30</v>
      </c>
      <c r="F75" s="53" t="s">
        <v>31</v>
      </c>
      <c r="G75" s="11" t="s">
        <v>10</v>
      </c>
      <c r="H75" s="51" t="s">
        <v>32</v>
      </c>
      <c r="I75" s="52" t="s">
        <v>33</v>
      </c>
      <c r="J75" s="52" t="s">
        <v>34</v>
      </c>
      <c r="K75" s="53" t="s">
        <v>31</v>
      </c>
      <c r="L75" s="31" t="s">
        <v>10</v>
      </c>
      <c r="M75" s="150"/>
    </row>
    <row r="76" spans="1:13" ht="12">
      <c r="A76" s="54" t="s">
        <v>11</v>
      </c>
      <c r="B76" s="55">
        <v>40</v>
      </c>
      <c r="C76" s="55">
        <v>121</v>
      </c>
      <c r="D76" s="55">
        <v>71</v>
      </c>
      <c r="E76" s="55">
        <v>556</v>
      </c>
      <c r="F76" s="55">
        <v>0</v>
      </c>
      <c r="G76" s="56">
        <v>788</v>
      </c>
      <c r="H76" s="55">
        <v>421</v>
      </c>
      <c r="I76" s="55">
        <v>74</v>
      </c>
      <c r="J76" s="55">
        <v>293</v>
      </c>
      <c r="K76" s="55">
        <v>0</v>
      </c>
      <c r="L76" s="57">
        <v>788</v>
      </c>
      <c r="M76" s="58">
        <v>16</v>
      </c>
    </row>
    <row r="77" spans="1:13" ht="12">
      <c r="A77" s="59" t="s">
        <v>13</v>
      </c>
      <c r="B77" s="55">
        <v>383</v>
      </c>
      <c r="C77" s="55">
        <v>1571</v>
      </c>
      <c r="D77" s="55">
        <v>999</v>
      </c>
      <c r="E77" s="55">
        <v>6328</v>
      </c>
      <c r="F77" s="55">
        <v>74</v>
      </c>
      <c r="G77" s="56">
        <v>9355</v>
      </c>
      <c r="H77" s="55">
        <v>4189</v>
      </c>
      <c r="I77" s="55">
        <v>904</v>
      </c>
      <c r="J77" s="55">
        <v>3959</v>
      </c>
      <c r="K77" s="55">
        <v>303</v>
      </c>
      <c r="L77" s="57">
        <v>9355</v>
      </c>
      <c r="M77" s="42">
        <v>24</v>
      </c>
    </row>
    <row r="78" spans="1:13" ht="12">
      <c r="A78" s="59" t="s">
        <v>14</v>
      </c>
      <c r="B78" s="55">
        <v>22</v>
      </c>
      <c r="C78" s="55">
        <v>469</v>
      </c>
      <c r="D78" s="55">
        <v>337</v>
      </c>
      <c r="E78" s="55">
        <v>2605</v>
      </c>
      <c r="F78" s="55">
        <v>60</v>
      </c>
      <c r="G78" s="56">
        <v>3493</v>
      </c>
      <c r="H78" s="55">
        <v>2371</v>
      </c>
      <c r="I78" s="55">
        <v>1120</v>
      </c>
      <c r="J78" s="55">
        <v>2</v>
      </c>
      <c r="K78" s="55">
        <v>0</v>
      </c>
      <c r="L78" s="57">
        <v>3493</v>
      </c>
      <c r="M78" s="42">
        <v>10</v>
      </c>
    </row>
    <row r="79" spans="1:13" ht="12">
      <c r="A79" s="59" t="s">
        <v>15</v>
      </c>
      <c r="B79" s="55">
        <v>1</v>
      </c>
      <c r="C79" s="55">
        <v>58</v>
      </c>
      <c r="D79" s="55">
        <v>41</v>
      </c>
      <c r="E79" s="55">
        <v>458</v>
      </c>
      <c r="F79" s="55">
        <v>11</v>
      </c>
      <c r="G79" s="56">
        <v>569</v>
      </c>
      <c r="H79" s="55">
        <v>75</v>
      </c>
      <c r="I79" s="55">
        <v>98</v>
      </c>
      <c r="J79" s="55">
        <v>361</v>
      </c>
      <c r="K79" s="55">
        <v>35</v>
      </c>
      <c r="L79" s="57">
        <v>569</v>
      </c>
      <c r="M79" s="42">
        <v>6</v>
      </c>
    </row>
    <row r="80" spans="1:13" ht="12">
      <c r="A80" s="59" t="s">
        <v>16</v>
      </c>
      <c r="B80" s="55">
        <v>11</v>
      </c>
      <c r="C80" s="55">
        <v>25</v>
      </c>
      <c r="D80" s="55">
        <v>8</v>
      </c>
      <c r="E80" s="55">
        <v>64</v>
      </c>
      <c r="F80" s="55">
        <v>19</v>
      </c>
      <c r="G80" s="56">
        <v>127</v>
      </c>
      <c r="H80" s="55">
        <v>119</v>
      </c>
      <c r="I80" s="55">
        <v>5</v>
      </c>
      <c r="J80" s="55">
        <v>3</v>
      </c>
      <c r="K80" s="55">
        <v>0</v>
      </c>
      <c r="L80" s="57">
        <v>127</v>
      </c>
      <c r="M80" s="42">
        <v>37</v>
      </c>
    </row>
    <row r="81" spans="1:13" ht="12">
      <c r="A81" s="59" t="s">
        <v>17</v>
      </c>
      <c r="B81" s="55">
        <v>664</v>
      </c>
      <c r="C81" s="55">
        <v>2641</v>
      </c>
      <c r="D81" s="55">
        <v>1633</v>
      </c>
      <c r="E81" s="55">
        <v>13732</v>
      </c>
      <c r="F81" s="55">
        <v>151</v>
      </c>
      <c r="G81" s="56">
        <v>18821</v>
      </c>
      <c r="H81" s="55">
        <v>6590</v>
      </c>
      <c r="I81" s="55">
        <v>1661</v>
      </c>
      <c r="J81" s="55">
        <v>10570</v>
      </c>
      <c r="K81" s="55">
        <v>0</v>
      </c>
      <c r="L81" s="57">
        <v>18821</v>
      </c>
      <c r="M81" s="42">
        <v>30</v>
      </c>
    </row>
    <row r="82" spans="1:13" ht="12.75" thickBot="1">
      <c r="A82" s="60" t="s">
        <v>18</v>
      </c>
      <c r="B82" s="55">
        <v>385</v>
      </c>
      <c r="C82" s="55">
        <v>2107</v>
      </c>
      <c r="D82" s="55">
        <v>1524</v>
      </c>
      <c r="E82" s="55">
        <v>1842</v>
      </c>
      <c r="F82" s="55">
        <v>110</v>
      </c>
      <c r="G82" s="56">
        <v>5968</v>
      </c>
      <c r="H82" s="55">
        <v>4668</v>
      </c>
      <c r="I82" s="55">
        <v>997</v>
      </c>
      <c r="J82" s="55">
        <v>303</v>
      </c>
      <c r="K82" s="55">
        <v>0</v>
      </c>
      <c r="L82" s="57">
        <v>5968</v>
      </c>
      <c r="M82" s="61">
        <v>12</v>
      </c>
    </row>
    <row r="83" spans="1:13" ht="12" thickBot="1">
      <c r="A83" s="46" t="s">
        <v>41</v>
      </c>
      <c r="B83" s="62">
        <f aca="true" t="shared" si="2" ref="B83:L83">SUM(B76:B82)</f>
        <v>1506</v>
      </c>
      <c r="C83" s="62">
        <f t="shared" si="2"/>
        <v>6992</v>
      </c>
      <c r="D83" s="62">
        <f t="shared" si="2"/>
        <v>4613</v>
      </c>
      <c r="E83" s="62">
        <f t="shared" si="2"/>
        <v>25585</v>
      </c>
      <c r="F83" s="63">
        <f t="shared" si="2"/>
        <v>425</v>
      </c>
      <c r="G83" s="46">
        <f t="shared" si="2"/>
        <v>39121</v>
      </c>
      <c r="H83" s="62">
        <f t="shared" si="2"/>
        <v>18433</v>
      </c>
      <c r="I83" s="62">
        <f t="shared" si="2"/>
        <v>4859</v>
      </c>
      <c r="J83" s="62">
        <f t="shared" si="2"/>
        <v>15491</v>
      </c>
      <c r="K83" s="63">
        <f t="shared" si="2"/>
        <v>338</v>
      </c>
      <c r="L83" s="46">
        <f t="shared" si="2"/>
        <v>39121</v>
      </c>
      <c r="M83" s="46">
        <f>SUM(M76:M82)</f>
        <v>135</v>
      </c>
    </row>
    <row r="84" ht="15" customHeight="1">
      <c r="A84" s="30" t="s">
        <v>20</v>
      </c>
    </row>
    <row r="86" spans="1:2" ht="11.25">
      <c r="A86" s="153"/>
      <c r="B86" s="153"/>
    </row>
    <row r="87" spans="1:56" s="5" customFormat="1" ht="11.25">
      <c r="A87" s="5" t="s">
        <v>64</v>
      </c>
      <c r="P87" s="130"/>
      <c r="Q87" s="130"/>
      <c r="BD87" s="10"/>
    </row>
    <row r="88" ht="12" thickBot="1"/>
    <row r="89" spans="1:57" ht="13.5" customHeight="1" thickBot="1">
      <c r="A89" s="140" t="s">
        <v>8</v>
      </c>
      <c r="B89" s="138" t="s">
        <v>9</v>
      </c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06"/>
      <c r="BD89" s="99"/>
      <c r="BE89" s="12"/>
    </row>
    <row r="90" spans="1:57" ht="15.75" customHeight="1" thickBot="1">
      <c r="A90" s="141"/>
      <c r="B90" s="104">
        <v>1</v>
      </c>
      <c r="C90" s="52">
        <v>2</v>
      </c>
      <c r="D90" s="52">
        <v>3</v>
      </c>
      <c r="E90" s="52">
        <v>4</v>
      </c>
      <c r="F90" s="52">
        <v>5</v>
      </c>
      <c r="G90" s="52">
        <v>6</v>
      </c>
      <c r="H90" s="52">
        <v>7</v>
      </c>
      <c r="I90" s="52">
        <v>8</v>
      </c>
      <c r="J90" s="52">
        <v>9</v>
      </c>
      <c r="K90" s="52">
        <v>10</v>
      </c>
      <c r="L90" s="52">
        <v>11</v>
      </c>
      <c r="M90" s="52">
        <v>12</v>
      </c>
      <c r="N90" s="52">
        <v>13</v>
      </c>
      <c r="O90" s="52">
        <v>14</v>
      </c>
      <c r="P90" s="52">
        <v>15</v>
      </c>
      <c r="Q90" s="52">
        <v>16</v>
      </c>
      <c r="R90" s="52">
        <v>17</v>
      </c>
      <c r="S90" s="52">
        <v>18</v>
      </c>
      <c r="T90" s="52">
        <v>19</v>
      </c>
      <c r="U90" s="52">
        <v>20</v>
      </c>
      <c r="V90" s="52">
        <v>21</v>
      </c>
      <c r="W90" s="52">
        <v>22</v>
      </c>
      <c r="X90" s="52">
        <v>23</v>
      </c>
      <c r="Y90" s="52">
        <v>24</v>
      </c>
      <c r="Z90" s="52">
        <v>25</v>
      </c>
      <c r="AA90" s="52">
        <v>26</v>
      </c>
      <c r="AB90" s="52">
        <v>27</v>
      </c>
      <c r="AC90" s="52">
        <v>28</v>
      </c>
      <c r="AD90" s="52">
        <v>29</v>
      </c>
      <c r="AE90" s="52">
        <v>30</v>
      </c>
      <c r="AF90" s="52">
        <v>31</v>
      </c>
      <c r="AG90" s="52">
        <v>32</v>
      </c>
      <c r="AH90" s="52">
        <v>33</v>
      </c>
      <c r="AI90" s="52">
        <v>34</v>
      </c>
      <c r="AJ90" s="52">
        <v>35</v>
      </c>
      <c r="AK90" s="52">
        <v>36</v>
      </c>
      <c r="AL90" s="52">
        <v>37</v>
      </c>
      <c r="AM90" s="52">
        <v>38</v>
      </c>
      <c r="AN90" s="52">
        <v>39</v>
      </c>
      <c r="AO90" s="52">
        <v>40</v>
      </c>
      <c r="AP90" s="52">
        <v>41</v>
      </c>
      <c r="AQ90" s="52">
        <v>42</v>
      </c>
      <c r="AR90" s="52">
        <v>43</v>
      </c>
      <c r="AS90" s="52">
        <v>44</v>
      </c>
      <c r="AT90" s="52">
        <v>45</v>
      </c>
      <c r="AU90" s="52">
        <v>46</v>
      </c>
      <c r="AV90" s="52">
        <v>47</v>
      </c>
      <c r="AW90" s="52">
        <v>48</v>
      </c>
      <c r="AX90" s="52">
        <v>49</v>
      </c>
      <c r="AY90" s="52">
        <v>50</v>
      </c>
      <c r="AZ90" s="52">
        <v>51</v>
      </c>
      <c r="BA90" s="52">
        <v>52</v>
      </c>
      <c r="BB90" s="53">
        <v>53</v>
      </c>
      <c r="BC90" s="105" t="s">
        <v>10</v>
      </c>
      <c r="BE90" s="12"/>
    </row>
    <row r="91" spans="1:57" ht="11.25">
      <c r="A91" s="16" t="s">
        <v>11</v>
      </c>
      <c r="B91" s="17">
        <v>41</v>
      </c>
      <c r="C91" s="17">
        <v>91</v>
      </c>
      <c r="D91" s="17">
        <v>129</v>
      </c>
      <c r="E91" s="17">
        <v>123</v>
      </c>
      <c r="F91" s="17">
        <v>107</v>
      </c>
      <c r="G91" s="17">
        <v>108</v>
      </c>
      <c r="H91" s="17">
        <v>101</v>
      </c>
      <c r="I91" s="17" t="s">
        <v>12</v>
      </c>
      <c r="J91" s="17" t="s">
        <v>12</v>
      </c>
      <c r="K91" s="17" t="s">
        <v>12</v>
      </c>
      <c r="L91" s="17" t="s">
        <v>12</v>
      </c>
      <c r="M91" s="17">
        <v>88</v>
      </c>
      <c r="N91" s="17" t="s">
        <v>12</v>
      </c>
      <c r="O91" s="18" t="s">
        <v>12</v>
      </c>
      <c r="P91" s="18" t="s">
        <v>12</v>
      </c>
      <c r="Q91" s="18" t="s">
        <v>12</v>
      </c>
      <c r="R91" s="18" t="s">
        <v>12</v>
      </c>
      <c r="S91" s="18" t="s">
        <v>12</v>
      </c>
      <c r="T91" s="18" t="s">
        <v>12</v>
      </c>
      <c r="U91" s="18" t="s">
        <v>12</v>
      </c>
      <c r="V91" s="18" t="s">
        <v>12</v>
      </c>
      <c r="W91" s="18" t="s">
        <v>12</v>
      </c>
      <c r="X91" s="18" t="s">
        <v>12</v>
      </c>
      <c r="Y91" s="18" t="s">
        <v>12</v>
      </c>
      <c r="Z91" s="18" t="s">
        <v>12</v>
      </c>
      <c r="AA91" s="18" t="s">
        <v>12</v>
      </c>
      <c r="AB91" s="18" t="s">
        <v>12</v>
      </c>
      <c r="AC91" s="18" t="s">
        <v>12</v>
      </c>
      <c r="AD91" s="18" t="s">
        <v>12</v>
      </c>
      <c r="AE91" s="18" t="s">
        <v>12</v>
      </c>
      <c r="AF91" s="18" t="s">
        <v>12</v>
      </c>
      <c r="AG91" s="18" t="s">
        <v>12</v>
      </c>
      <c r="AH91" s="18" t="s">
        <v>12</v>
      </c>
      <c r="AI91" s="18" t="s">
        <v>12</v>
      </c>
      <c r="AJ91" s="18" t="s">
        <v>12</v>
      </c>
      <c r="AK91" s="18" t="s">
        <v>12</v>
      </c>
      <c r="AL91" s="18" t="s">
        <v>12</v>
      </c>
      <c r="AM91" s="18" t="s">
        <v>12</v>
      </c>
      <c r="AN91" s="18" t="s">
        <v>12</v>
      </c>
      <c r="AO91" s="18" t="s">
        <v>12</v>
      </c>
      <c r="AP91" s="18" t="s">
        <v>12</v>
      </c>
      <c r="AQ91" s="18" t="s">
        <v>12</v>
      </c>
      <c r="AR91" s="18" t="s">
        <v>12</v>
      </c>
      <c r="AS91" s="18" t="s">
        <v>12</v>
      </c>
      <c r="AT91" s="18" t="s">
        <v>12</v>
      </c>
      <c r="AU91" s="18" t="s">
        <v>12</v>
      </c>
      <c r="AV91" s="18" t="s">
        <v>12</v>
      </c>
      <c r="AW91" s="18" t="s">
        <v>12</v>
      </c>
      <c r="AX91" s="18" t="s">
        <v>12</v>
      </c>
      <c r="AY91" s="18" t="s">
        <v>12</v>
      </c>
      <c r="AZ91" s="18" t="s">
        <v>12</v>
      </c>
      <c r="BA91" s="18" t="s">
        <v>12</v>
      </c>
      <c r="BB91" s="19" t="s">
        <v>12</v>
      </c>
      <c r="BC91" s="101">
        <f aca="true" t="shared" si="3" ref="BC91:BC97">SUM(B91:BB91)</f>
        <v>788</v>
      </c>
      <c r="BE91" s="12"/>
    </row>
    <row r="92" spans="1:57" ht="11.25">
      <c r="A92" s="20" t="s">
        <v>13</v>
      </c>
      <c r="B92" s="17">
        <v>286</v>
      </c>
      <c r="C92" s="17" t="s">
        <v>12</v>
      </c>
      <c r="D92" s="17" t="s">
        <v>12</v>
      </c>
      <c r="E92" s="17">
        <v>371</v>
      </c>
      <c r="F92" s="17" t="s">
        <v>12</v>
      </c>
      <c r="G92" s="17">
        <v>397</v>
      </c>
      <c r="H92" s="17">
        <v>464</v>
      </c>
      <c r="I92" s="17">
        <v>414</v>
      </c>
      <c r="J92" s="17">
        <v>51</v>
      </c>
      <c r="K92" s="17">
        <v>243</v>
      </c>
      <c r="L92" s="17">
        <v>195</v>
      </c>
      <c r="M92" s="17">
        <v>238</v>
      </c>
      <c r="N92" s="17">
        <v>237</v>
      </c>
      <c r="O92" s="21" t="s">
        <v>12</v>
      </c>
      <c r="P92" s="21">
        <v>255</v>
      </c>
      <c r="Q92" s="21">
        <v>190</v>
      </c>
      <c r="R92" s="21">
        <v>145</v>
      </c>
      <c r="S92" s="21">
        <v>188</v>
      </c>
      <c r="T92" s="21">
        <v>201</v>
      </c>
      <c r="U92" s="21">
        <v>199</v>
      </c>
      <c r="V92" s="21">
        <v>250</v>
      </c>
      <c r="W92" s="21">
        <v>201</v>
      </c>
      <c r="X92" s="21">
        <v>166</v>
      </c>
      <c r="Y92" s="21">
        <v>174</v>
      </c>
      <c r="Z92" s="21">
        <v>159</v>
      </c>
      <c r="AA92" s="21">
        <v>159</v>
      </c>
      <c r="AB92" s="21">
        <v>169</v>
      </c>
      <c r="AC92" s="21" t="s">
        <v>12</v>
      </c>
      <c r="AD92" s="21">
        <v>157</v>
      </c>
      <c r="AE92" s="21">
        <v>165</v>
      </c>
      <c r="AF92" s="21">
        <v>173</v>
      </c>
      <c r="AG92" s="21">
        <v>241</v>
      </c>
      <c r="AH92" s="21">
        <v>238</v>
      </c>
      <c r="AI92" s="21" t="s">
        <v>12</v>
      </c>
      <c r="AJ92" s="21">
        <v>222</v>
      </c>
      <c r="AK92" s="21" t="s">
        <v>12</v>
      </c>
      <c r="AL92" s="21">
        <v>159</v>
      </c>
      <c r="AM92" s="21">
        <v>222</v>
      </c>
      <c r="AN92" s="21">
        <v>198</v>
      </c>
      <c r="AO92" s="21">
        <v>152</v>
      </c>
      <c r="AP92" s="21">
        <v>148</v>
      </c>
      <c r="AQ92" s="21">
        <v>199</v>
      </c>
      <c r="AR92" s="21">
        <v>160</v>
      </c>
      <c r="AS92" s="21">
        <v>187</v>
      </c>
      <c r="AT92" s="21">
        <v>180</v>
      </c>
      <c r="AU92" s="21">
        <v>191</v>
      </c>
      <c r="AV92" s="21">
        <v>220</v>
      </c>
      <c r="AW92" s="21">
        <v>188</v>
      </c>
      <c r="AX92" s="21">
        <v>144</v>
      </c>
      <c r="AY92" s="21">
        <v>156</v>
      </c>
      <c r="AZ92" s="21">
        <v>170</v>
      </c>
      <c r="BA92" s="21">
        <v>133</v>
      </c>
      <c r="BB92" s="22" t="s">
        <v>12</v>
      </c>
      <c r="BC92" s="102">
        <f t="shared" si="3"/>
        <v>9355</v>
      </c>
      <c r="BE92" s="12"/>
    </row>
    <row r="93" spans="1:57" ht="11.25">
      <c r="A93" s="20" t="s">
        <v>14</v>
      </c>
      <c r="B93" s="17" t="s">
        <v>12</v>
      </c>
      <c r="C93" s="17" t="s">
        <v>12</v>
      </c>
      <c r="D93" s="17" t="s">
        <v>12</v>
      </c>
      <c r="E93" s="17">
        <v>159</v>
      </c>
      <c r="F93" s="17">
        <v>146</v>
      </c>
      <c r="G93" s="17">
        <v>142</v>
      </c>
      <c r="H93" s="17">
        <v>112</v>
      </c>
      <c r="I93" s="17">
        <v>110</v>
      </c>
      <c r="J93" s="17">
        <v>100</v>
      </c>
      <c r="K93" s="17">
        <v>73</v>
      </c>
      <c r="L93" s="17">
        <v>67</v>
      </c>
      <c r="M93" s="17">
        <v>74</v>
      </c>
      <c r="N93" s="17">
        <v>72</v>
      </c>
      <c r="O93" s="21">
        <v>62</v>
      </c>
      <c r="P93" s="21">
        <v>68</v>
      </c>
      <c r="Q93" s="21">
        <v>56</v>
      </c>
      <c r="R93" s="21">
        <v>61</v>
      </c>
      <c r="S93" s="21">
        <v>57</v>
      </c>
      <c r="T93" s="21">
        <v>70</v>
      </c>
      <c r="U93" s="21">
        <v>68</v>
      </c>
      <c r="V93" s="21">
        <v>87</v>
      </c>
      <c r="W93" s="21">
        <v>76</v>
      </c>
      <c r="X93" s="21">
        <v>60</v>
      </c>
      <c r="Y93" s="21">
        <v>76</v>
      </c>
      <c r="Z93" s="21">
        <v>65</v>
      </c>
      <c r="AA93" s="21">
        <v>68</v>
      </c>
      <c r="AB93" s="21">
        <v>54</v>
      </c>
      <c r="AC93" s="21" t="s">
        <v>12</v>
      </c>
      <c r="AD93" s="21">
        <v>53</v>
      </c>
      <c r="AE93" s="21">
        <v>46</v>
      </c>
      <c r="AF93" s="21">
        <v>53</v>
      </c>
      <c r="AG93" s="21">
        <v>61</v>
      </c>
      <c r="AH93" s="21" t="s">
        <v>12</v>
      </c>
      <c r="AI93" s="21">
        <v>74</v>
      </c>
      <c r="AJ93" s="21">
        <v>62</v>
      </c>
      <c r="AK93" s="21">
        <v>63</v>
      </c>
      <c r="AL93" s="21">
        <v>89</v>
      </c>
      <c r="AM93" s="21">
        <v>88</v>
      </c>
      <c r="AN93" s="21">
        <v>74</v>
      </c>
      <c r="AO93" s="21">
        <v>71</v>
      </c>
      <c r="AP93" s="21">
        <v>60</v>
      </c>
      <c r="AQ93" s="21">
        <v>70</v>
      </c>
      <c r="AR93" s="21">
        <v>88</v>
      </c>
      <c r="AS93" s="21">
        <v>42</v>
      </c>
      <c r="AT93" s="21">
        <v>69</v>
      </c>
      <c r="AU93" s="21">
        <v>79</v>
      </c>
      <c r="AV93" s="21">
        <v>61</v>
      </c>
      <c r="AW93" s="21">
        <v>55</v>
      </c>
      <c r="AX93" s="21">
        <v>53</v>
      </c>
      <c r="AY93" s="21">
        <v>73</v>
      </c>
      <c r="AZ93" s="21">
        <v>73</v>
      </c>
      <c r="BA93" s="21">
        <v>53</v>
      </c>
      <c r="BB93" s="22" t="s">
        <v>12</v>
      </c>
      <c r="BC93" s="102">
        <f t="shared" si="3"/>
        <v>3493</v>
      </c>
      <c r="BE93" s="12"/>
    </row>
    <row r="94" spans="1:57" ht="16.5" customHeight="1">
      <c r="A94" s="20" t="s">
        <v>15</v>
      </c>
      <c r="B94" s="17">
        <v>1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13</v>
      </c>
      <c r="I94" s="17">
        <v>16</v>
      </c>
      <c r="J94" s="17">
        <v>18</v>
      </c>
      <c r="K94" s="17">
        <v>16</v>
      </c>
      <c r="L94" s="17">
        <v>6</v>
      </c>
      <c r="M94" s="17">
        <v>20</v>
      </c>
      <c r="N94" s="17" t="s">
        <v>12</v>
      </c>
      <c r="O94" s="21" t="s">
        <v>12</v>
      </c>
      <c r="P94" s="21">
        <v>0</v>
      </c>
      <c r="Q94" s="21">
        <v>7</v>
      </c>
      <c r="R94" s="21">
        <v>0</v>
      </c>
      <c r="S94" s="21">
        <v>19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41</v>
      </c>
      <c r="Z94" s="21">
        <v>39</v>
      </c>
      <c r="AA94" s="21">
        <v>39</v>
      </c>
      <c r="AB94" s="21">
        <v>28</v>
      </c>
      <c r="AC94" s="21" t="s">
        <v>12</v>
      </c>
      <c r="AD94" s="21">
        <v>0</v>
      </c>
      <c r="AE94" s="21">
        <v>14</v>
      </c>
      <c r="AF94" s="21">
        <v>20</v>
      </c>
      <c r="AG94" s="21">
        <v>27</v>
      </c>
      <c r="AH94" s="21">
        <v>18</v>
      </c>
      <c r="AI94" s="21">
        <v>20</v>
      </c>
      <c r="AJ94" s="21">
        <v>6</v>
      </c>
      <c r="AK94" s="21">
        <v>29</v>
      </c>
      <c r="AL94" s="21">
        <v>22</v>
      </c>
      <c r="AM94" s="21">
        <v>0</v>
      </c>
      <c r="AN94" s="21" t="s">
        <v>12</v>
      </c>
      <c r="AO94" s="21" t="s">
        <v>12</v>
      </c>
      <c r="AP94" s="21" t="s">
        <v>12</v>
      </c>
      <c r="AQ94" s="21">
        <v>32</v>
      </c>
      <c r="AR94" s="21" t="s">
        <v>12</v>
      </c>
      <c r="AS94" s="21" t="s">
        <v>12</v>
      </c>
      <c r="AT94" s="21">
        <v>17</v>
      </c>
      <c r="AU94" s="21" t="s">
        <v>12</v>
      </c>
      <c r="AV94" s="21">
        <v>37</v>
      </c>
      <c r="AW94" s="21">
        <v>0</v>
      </c>
      <c r="AX94" s="21">
        <v>47</v>
      </c>
      <c r="AY94" s="21">
        <v>0</v>
      </c>
      <c r="AZ94" s="21" t="s">
        <v>12</v>
      </c>
      <c r="BA94" s="21">
        <v>17</v>
      </c>
      <c r="BB94" s="22" t="s">
        <v>12</v>
      </c>
      <c r="BC94" s="102">
        <f t="shared" si="3"/>
        <v>569</v>
      </c>
      <c r="BE94" s="12"/>
    </row>
    <row r="95" spans="1:57" ht="12.75">
      <c r="A95" s="20" t="s">
        <v>16</v>
      </c>
      <c r="B95" s="23" t="s">
        <v>12</v>
      </c>
      <c r="C95" s="23">
        <v>0</v>
      </c>
      <c r="D95" s="23" t="s">
        <v>12</v>
      </c>
      <c r="E95" s="23" t="s">
        <v>12</v>
      </c>
      <c r="F95" s="23" t="s">
        <v>12</v>
      </c>
      <c r="G95" s="23" t="s">
        <v>12</v>
      </c>
      <c r="H95" s="23">
        <v>9</v>
      </c>
      <c r="I95" s="23">
        <v>11</v>
      </c>
      <c r="J95" s="23">
        <v>6</v>
      </c>
      <c r="K95" s="23">
        <v>4</v>
      </c>
      <c r="L95" s="23">
        <v>3</v>
      </c>
      <c r="M95" s="23">
        <v>6</v>
      </c>
      <c r="N95" s="23">
        <v>1</v>
      </c>
      <c r="O95" s="21">
        <v>2</v>
      </c>
      <c r="P95" s="21">
        <v>3</v>
      </c>
      <c r="Q95" s="21">
        <v>0</v>
      </c>
      <c r="R95" s="21">
        <v>0</v>
      </c>
      <c r="S95" s="21">
        <v>2</v>
      </c>
      <c r="T95" s="21">
        <v>3</v>
      </c>
      <c r="U95" s="21">
        <v>0</v>
      </c>
      <c r="V95" s="21">
        <v>1</v>
      </c>
      <c r="W95" s="21">
        <v>0</v>
      </c>
      <c r="X95" s="21" t="s">
        <v>12</v>
      </c>
      <c r="Y95" s="21">
        <v>0</v>
      </c>
      <c r="Z95" s="21">
        <v>2</v>
      </c>
      <c r="AA95" s="21">
        <v>4</v>
      </c>
      <c r="AB95" s="21">
        <v>0</v>
      </c>
      <c r="AC95" s="21" t="s">
        <v>12</v>
      </c>
      <c r="AD95" s="21">
        <v>2</v>
      </c>
      <c r="AE95" s="21">
        <v>5</v>
      </c>
      <c r="AF95" s="21" t="s">
        <v>12</v>
      </c>
      <c r="AG95" s="21">
        <v>1</v>
      </c>
      <c r="AH95" s="21">
        <v>1</v>
      </c>
      <c r="AI95" s="21">
        <v>1</v>
      </c>
      <c r="AJ95" s="21">
        <v>4</v>
      </c>
      <c r="AK95" s="21">
        <v>0</v>
      </c>
      <c r="AL95" s="21">
        <v>8</v>
      </c>
      <c r="AM95" s="21">
        <v>34</v>
      </c>
      <c r="AN95" s="21">
        <v>0</v>
      </c>
      <c r="AO95" s="21">
        <v>4</v>
      </c>
      <c r="AP95" s="21">
        <v>2</v>
      </c>
      <c r="AQ95" s="21">
        <v>1</v>
      </c>
      <c r="AR95" s="21">
        <v>1</v>
      </c>
      <c r="AS95" s="21">
        <v>0</v>
      </c>
      <c r="AT95" s="21">
        <v>0</v>
      </c>
      <c r="AU95" s="21">
        <v>1</v>
      </c>
      <c r="AV95" s="21">
        <v>1</v>
      </c>
      <c r="AW95" s="21">
        <v>3</v>
      </c>
      <c r="AX95" s="21">
        <v>1</v>
      </c>
      <c r="AY95" s="21" t="s">
        <v>12</v>
      </c>
      <c r="AZ95" s="21" t="s">
        <v>12</v>
      </c>
      <c r="BA95" s="21" t="s">
        <v>12</v>
      </c>
      <c r="BB95" s="22" t="s">
        <v>12</v>
      </c>
      <c r="BC95" s="102">
        <f t="shared" si="3"/>
        <v>127</v>
      </c>
      <c r="BE95" s="12"/>
    </row>
    <row r="96" spans="1:57" ht="11.25">
      <c r="A96" s="20" t="s">
        <v>17</v>
      </c>
      <c r="B96" s="17" t="s">
        <v>12</v>
      </c>
      <c r="C96" s="17" t="s">
        <v>12</v>
      </c>
      <c r="D96" s="17" t="s">
        <v>12</v>
      </c>
      <c r="E96" s="17" t="s">
        <v>12</v>
      </c>
      <c r="F96" s="17" t="s">
        <v>12</v>
      </c>
      <c r="G96" s="17">
        <v>151</v>
      </c>
      <c r="H96" s="17">
        <v>278</v>
      </c>
      <c r="I96" s="17">
        <v>326</v>
      </c>
      <c r="J96" s="17">
        <v>224</v>
      </c>
      <c r="K96" s="17">
        <v>223</v>
      </c>
      <c r="L96" s="17" t="s">
        <v>12</v>
      </c>
      <c r="M96" s="17" t="s">
        <v>12</v>
      </c>
      <c r="N96" s="17">
        <v>303</v>
      </c>
      <c r="O96" s="21">
        <v>306</v>
      </c>
      <c r="P96" s="21">
        <v>206</v>
      </c>
      <c r="Q96" s="21">
        <v>364</v>
      </c>
      <c r="R96" s="21">
        <v>285</v>
      </c>
      <c r="S96" s="21">
        <v>341</v>
      </c>
      <c r="T96" s="21">
        <v>521</v>
      </c>
      <c r="U96" s="21">
        <v>288</v>
      </c>
      <c r="V96" s="21">
        <v>383</v>
      </c>
      <c r="W96" s="21">
        <v>290</v>
      </c>
      <c r="X96" s="21">
        <v>384</v>
      </c>
      <c r="Y96" s="21">
        <v>365</v>
      </c>
      <c r="Z96" s="21">
        <v>338</v>
      </c>
      <c r="AA96" s="21">
        <v>351</v>
      </c>
      <c r="AB96" s="21" t="s">
        <v>12</v>
      </c>
      <c r="AC96" s="21">
        <v>399</v>
      </c>
      <c r="AD96" s="21">
        <v>519</v>
      </c>
      <c r="AE96" s="21">
        <v>508</v>
      </c>
      <c r="AF96" s="21">
        <v>450</v>
      </c>
      <c r="AG96" s="21">
        <v>508</v>
      </c>
      <c r="AH96" s="21" t="s">
        <v>12</v>
      </c>
      <c r="AI96" s="21">
        <v>532</v>
      </c>
      <c r="AJ96" s="21">
        <v>591</v>
      </c>
      <c r="AK96" s="21">
        <v>533</v>
      </c>
      <c r="AL96" s="21">
        <v>558</v>
      </c>
      <c r="AM96" s="21">
        <v>652</v>
      </c>
      <c r="AN96" s="21">
        <v>599</v>
      </c>
      <c r="AO96" s="21">
        <v>732</v>
      </c>
      <c r="AP96" s="21">
        <v>622</v>
      </c>
      <c r="AQ96" s="21">
        <v>597</v>
      </c>
      <c r="AR96" s="21">
        <v>613</v>
      </c>
      <c r="AS96" s="21">
        <v>557</v>
      </c>
      <c r="AT96" s="21">
        <v>599</v>
      </c>
      <c r="AU96" s="21">
        <v>551</v>
      </c>
      <c r="AV96" s="21" t="s">
        <v>12</v>
      </c>
      <c r="AW96" s="21">
        <v>623</v>
      </c>
      <c r="AX96" s="21">
        <v>589</v>
      </c>
      <c r="AY96" s="21">
        <v>529</v>
      </c>
      <c r="AZ96" s="21">
        <v>461</v>
      </c>
      <c r="BA96" s="21">
        <v>572</v>
      </c>
      <c r="BB96" s="22" t="s">
        <v>12</v>
      </c>
      <c r="BC96" s="102">
        <f t="shared" si="3"/>
        <v>18821</v>
      </c>
      <c r="BE96" s="12"/>
    </row>
    <row r="97" spans="1:57" ht="12" thickBot="1">
      <c r="A97" s="24" t="s">
        <v>18</v>
      </c>
      <c r="B97" s="17">
        <v>183</v>
      </c>
      <c r="C97" s="17" t="s">
        <v>12</v>
      </c>
      <c r="D97" s="17" t="s">
        <v>12</v>
      </c>
      <c r="E97" s="17">
        <v>245</v>
      </c>
      <c r="F97" s="17">
        <v>280</v>
      </c>
      <c r="G97" s="17">
        <v>318</v>
      </c>
      <c r="H97" s="17">
        <v>151</v>
      </c>
      <c r="I97" s="17">
        <v>315</v>
      </c>
      <c r="J97" s="17">
        <v>181</v>
      </c>
      <c r="K97" s="17">
        <v>119</v>
      </c>
      <c r="L97" s="17">
        <v>141</v>
      </c>
      <c r="M97" s="17">
        <v>165</v>
      </c>
      <c r="N97" s="17">
        <v>116</v>
      </c>
      <c r="O97" s="25">
        <v>118</v>
      </c>
      <c r="P97" s="25">
        <v>79</v>
      </c>
      <c r="Q97" s="25">
        <v>107</v>
      </c>
      <c r="R97" s="25">
        <v>88</v>
      </c>
      <c r="S97" s="25">
        <v>51</v>
      </c>
      <c r="T97" s="25">
        <v>98</v>
      </c>
      <c r="U97" s="25">
        <v>66</v>
      </c>
      <c r="V97" s="25">
        <v>95</v>
      </c>
      <c r="W97" s="25">
        <v>96</v>
      </c>
      <c r="X97" s="25">
        <v>110</v>
      </c>
      <c r="Y97" s="25">
        <v>80</v>
      </c>
      <c r="Z97" s="25">
        <v>110</v>
      </c>
      <c r="AA97" s="25">
        <v>112</v>
      </c>
      <c r="AB97" s="25">
        <v>111</v>
      </c>
      <c r="AC97" s="25" t="s">
        <v>12</v>
      </c>
      <c r="AD97" s="25">
        <v>121</v>
      </c>
      <c r="AE97" s="25">
        <v>116</v>
      </c>
      <c r="AF97" s="25">
        <v>51</v>
      </c>
      <c r="AG97" s="25">
        <v>120</v>
      </c>
      <c r="AH97" s="25">
        <v>64</v>
      </c>
      <c r="AI97" s="25">
        <v>76</v>
      </c>
      <c r="AJ97" s="25">
        <v>74</v>
      </c>
      <c r="AK97" s="25">
        <v>163</v>
      </c>
      <c r="AL97" s="25">
        <v>112</v>
      </c>
      <c r="AM97" s="25">
        <v>152</v>
      </c>
      <c r="AN97" s="25">
        <v>177</v>
      </c>
      <c r="AO97" s="25">
        <v>156</v>
      </c>
      <c r="AP97" s="25">
        <v>131</v>
      </c>
      <c r="AQ97" s="25">
        <v>104</v>
      </c>
      <c r="AR97" s="25">
        <v>94</v>
      </c>
      <c r="AS97" s="25">
        <v>90</v>
      </c>
      <c r="AT97" s="25">
        <v>60</v>
      </c>
      <c r="AU97" s="25">
        <v>77</v>
      </c>
      <c r="AV97" s="25">
        <v>80</v>
      </c>
      <c r="AW97" s="25">
        <v>90</v>
      </c>
      <c r="AX97" s="25">
        <v>83</v>
      </c>
      <c r="AY97" s="25">
        <v>95</v>
      </c>
      <c r="AZ97" s="25">
        <v>78</v>
      </c>
      <c r="BA97" s="25">
        <v>69</v>
      </c>
      <c r="BB97" s="26" t="s">
        <v>12</v>
      </c>
      <c r="BC97" s="103">
        <f t="shared" si="3"/>
        <v>5968</v>
      </c>
      <c r="BE97" s="27"/>
    </row>
    <row r="98" spans="1:56" s="5" customFormat="1" ht="12" thickBot="1">
      <c r="A98" s="28" t="s">
        <v>19</v>
      </c>
      <c r="B98" s="29">
        <f aca="true" t="shared" si="4" ref="B98:AG98">SUM(B91:B97)</f>
        <v>511</v>
      </c>
      <c r="C98" s="29">
        <f t="shared" si="4"/>
        <v>91</v>
      </c>
      <c r="D98" s="29">
        <f t="shared" si="4"/>
        <v>129</v>
      </c>
      <c r="E98" s="29">
        <f t="shared" si="4"/>
        <v>898</v>
      </c>
      <c r="F98" s="29">
        <f t="shared" si="4"/>
        <v>533</v>
      </c>
      <c r="G98" s="29">
        <f t="shared" si="4"/>
        <v>1116</v>
      </c>
      <c r="H98" s="29">
        <f t="shared" si="4"/>
        <v>1128</v>
      </c>
      <c r="I98" s="29">
        <f t="shared" si="4"/>
        <v>1192</v>
      </c>
      <c r="J98" s="29">
        <f t="shared" si="4"/>
        <v>580</v>
      </c>
      <c r="K98" s="29">
        <f t="shared" si="4"/>
        <v>678</v>
      </c>
      <c r="L98" s="29">
        <f t="shared" si="4"/>
        <v>412</v>
      </c>
      <c r="M98" s="29">
        <f t="shared" si="4"/>
        <v>591</v>
      </c>
      <c r="N98" s="29">
        <f t="shared" si="4"/>
        <v>729</v>
      </c>
      <c r="O98" s="29">
        <f t="shared" si="4"/>
        <v>488</v>
      </c>
      <c r="P98" s="29">
        <f t="shared" si="4"/>
        <v>611</v>
      </c>
      <c r="Q98" s="29">
        <f t="shared" si="4"/>
        <v>724</v>
      </c>
      <c r="R98" s="29">
        <f t="shared" si="4"/>
        <v>579</v>
      </c>
      <c r="S98" s="29">
        <f t="shared" si="4"/>
        <v>658</v>
      </c>
      <c r="T98" s="29">
        <f t="shared" si="4"/>
        <v>893</v>
      </c>
      <c r="U98" s="29">
        <f t="shared" si="4"/>
        <v>621</v>
      </c>
      <c r="V98" s="29">
        <f t="shared" si="4"/>
        <v>816</v>
      </c>
      <c r="W98" s="29">
        <f t="shared" si="4"/>
        <v>663</v>
      </c>
      <c r="X98" s="29">
        <f t="shared" si="4"/>
        <v>720</v>
      </c>
      <c r="Y98" s="29">
        <f t="shared" si="4"/>
        <v>736</v>
      </c>
      <c r="Z98" s="29">
        <f t="shared" si="4"/>
        <v>713</v>
      </c>
      <c r="AA98" s="29">
        <f t="shared" si="4"/>
        <v>733</v>
      </c>
      <c r="AB98" s="29">
        <f t="shared" si="4"/>
        <v>362</v>
      </c>
      <c r="AC98" s="29">
        <f t="shared" si="4"/>
        <v>399</v>
      </c>
      <c r="AD98" s="29">
        <f t="shared" si="4"/>
        <v>852</v>
      </c>
      <c r="AE98" s="29">
        <f t="shared" si="4"/>
        <v>854</v>
      </c>
      <c r="AF98" s="29">
        <f t="shared" si="4"/>
        <v>747</v>
      </c>
      <c r="AG98" s="29">
        <f t="shared" si="4"/>
        <v>958</v>
      </c>
      <c r="AH98" s="29">
        <f aca="true" t="shared" si="5" ref="AH98:BC98">SUM(AH91:AH97)</f>
        <v>321</v>
      </c>
      <c r="AI98" s="29">
        <f t="shared" si="5"/>
        <v>703</v>
      </c>
      <c r="AJ98" s="29">
        <f t="shared" si="5"/>
        <v>959</v>
      </c>
      <c r="AK98" s="29">
        <f t="shared" si="5"/>
        <v>788</v>
      </c>
      <c r="AL98" s="29">
        <f t="shared" si="5"/>
        <v>948</v>
      </c>
      <c r="AM98" s="29">
        <f t="shared" si="5"/>
        <v>1148</v>
      </c>
      <c r="AN98" s="29">
        <f t="shared" si="5"/>
        <v>1048</v>
      </c>
      <c r="AO98" s="29">
        <f t="shared" si="5"/>
        <v>1115</v>
      </c>
      <c r="AP98" s="29">
        <f t="shared" si="5"/>
        <v>963</v>
      </c>
      <c r="AQ98" s="29">
        <f t="shared" si="5"/>
        <v>1003</v>
      </c>
      <c r="AR98" s="29">
        <f t="shared" si="5"/>
        <v>956</v>
      </c>
      <c r="AS98" s="29">
        <f t="shared" si="5"/>
        <v>876</v>
      </c>
      <c r="AT98" s="29">
        <f t="shared" si="5"/>
        <v>925</v>
      </c>
      <c r="AU98" s="29">
        <f t="shared" si="5"/>
        <v>899</v>
      </c>
      <c r="AV98" s="29">
        <f t="shared" si="5"/>
        <v>399</v>
      </c>
      <c r="AW98" s="29">
        <f t="shared" si="5"/>
        <v>959</v>
      </c>
      <c r="AX98" s="29">
        <f t="shared" si="5"/>
        <v>917</v>
      </c>
      <c r="AY98" s="29">
        <f t="shared" si="5"/>
        <v>853</v>
      </c>
      <c r="AZ98" s="29">
        <f t="shared" si="5"/>
        <v>782</v>
      </c>
      <c r="BA98" s="29">
        <f t="shared" si="5"/>
        <v>844</v>
      </c>
      <c r="BB98" s="29">
        <f t="shared" si="5"/>
        <v>0</v>
      </c>
      <c r="BC98" s="100">
        <f t="shared" si="5"/>
        <v>39121</v>
      </c>
      <c r="BD98" s="10"/>
    </row>
    <row r="99" ht="11.25">
      <c r="A99" s="30" t="s">
        <v>20</v>
      </c>
    </row>
    <row r="101" ht="11.25">
      <c r="A101" s="64"/>
    </row>
    <row r="102" spans="1:56" s="5" customFormat="1" ht="11.25">
      <c r="A102" s="9" t="s">
        <v>62</v>
      </c>
      <c r="P102" s="130"/>
      <c r="Q102" s="130"/>
      <c r="BD102" s="10"/>
    </row>
    <row r="103" spans="1:57" ht="13.5" customHeight="1">
      <c r="A103" s="149" t="s">
        <v>42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</row>
    <row r="104" spans="1:55" ht="13.5" customHeight="1">
      <c r="A104" s="150" t="s">
        <v>8</v>
      </c>
      <c r="B104" s="152" t="s">
        <v>9</v>
      </c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</row>
    <row r="105" spans="1:55" ht="12" thickBot="1">
      <c r="A105" s="150"/>
      <c r="B105" s="51">
        <v>1</v>
      </c>
      <c r="C105" s="52">
        <v>2</v>
      </c>
      <c r="D105" s="52">
        <v>3</v>
      </c>
      <c r="E105" s="52">
        <v>4</v>
      </c>
      <c r="F105" s="52">
        <v>5</v>
      </c>
      <c r="G105" s="52">
        <v>6</v>
      </c>
      <c r="H105" s="52">
        <v>7</v>
      </c>
      <c r="I105" s="52">
        <v>8</v>
      </c>
      <c r="J105" s="52">
        <v>9</v>
      </c>
      <c r="K105" s="52">
        <v>10</v>
      </c>
      <c r="L105" s="52">
        <v>11</v>
      </c>
      <c r="M105" s="52">
        <v>12</v>
      </c>
      <c r="N105" s="52">
        <v>13</v>
      </c>
      <c r="O105" s="52">
        <v>14</v>
      </c>
      <c r="P105" s="52">
        <v>15</v>
      </c>
      <c r="Q105" s="52">
        <v>16</v>
      </c>
      <c r="R105" s="52">
        <v>17</v>
      </c>
      <c r="S105" s="52">
        <v>18</v>
      </c>
      <c r="T105" s="52">
        <v>19</v>
      </c>
      <c r="U105" s="52">
        <v>20</v>
      </c>
      <c r="V105" s="52">
        <v>21</v>
      </c>
      <c r="W105" s="52">
        <v>22</v>
      </c>
      <c r="X105" s="52">
        <v>23</v>
      </c>
      <c r="Y105" s="52">
        <v>24</v>
      </c>
      <c r="Z105" s="52">
        <v>25</v>
      </c>
      <c r="AA105" s="52">
        <v>26</v>
      </c>
      <c r="AB105" s="52">
        <v>27</v>
      </c>
      <c r="AC105" s="52">
        <v>28</v>
      </c>
      <c r="AD105" s="52">
        <v>29</v>
      </c>
      <c r="AE105" s="52">
        <v>30</v>
      </c>
      <c r="AF105" s="52">
        <v>31</v>
      </c>
      <c r="AG105" s="52">
        <v>32</v>
      </c>
      <c r="AH105" s="52">
        <v>33</v>
      </c>
      <c r="AI105" s="52">
        <v>34</v>
      </c>
      <c r="AJ105" s="52">
        <v>35</v>
      </c>
      <c r="AK105" s="52">
        <v>36</v>
      </c>
      <c r="AL105" s="52">
        <v>37</v>
      </c>
      <c r="AM105" s="52">
        <v>38</v>
      </c>
      <c r="AN105" s="52">
        <v>39</v>
      </c>
      <c r="AO105" s="52">
        <v>40</v>
      </c>
      <c r="AP105" s="52">
        <v>41</v>
      </c>
      <c r="AQ105" s="52">
        <v>42</v>
      </c>
      <c r="AR105" s="52">
        <v>43</v>
      </c>
      <c r="AS105" s="52">
        <v>44</v>
      </c>
      <c r="AT105" s="52">
        <v>45</v>
      </c>
      <c r="AU105" s="52">
        <v>46</v>
      </c>
      <c r="AV105" s="52">
        <v>47</v>
      </c>
      <c r="AW105" s="52">
        <v>48</v>
      </c>
      <c r="AX105" s="52">
        <v>49</v>
      </c>
      <c r="AY105" s="52">
        <v>50</v>
      </c>
      <c r="AZ105" s="52">
        <v>51</v>
      </c>
      <c r="BA105" s="52">
        <v>52</v>
      </c>
      <c r="BB105" s="53">
        <v>53</v>
      </c>
      <c r="BC105" s="11" t="s">
        <v>10</v>
      </c>
    </row>
    <row r="106" spans="1:55" ht="11.25">
      <c r="A106" s="54" t="s">
        <v>11</v>
      </c>
      <c r="B106" s="65" t="s">
        <v>12</v>
      </c>
      <c r="C106" s="18" t="s">
        <v>12</v>
      </c>
      <c r="D106" s="18" t="s">
        <v>12</v>
      </c>
      <c r="E106" s="18" t="s">
        <v>12</v>
      </c>
      <c r="F106" s="18" t="s">
        <v>12</v>
      </c>
      <c r="G106" s="18" t="s">
        <v>12</v>
      </c>
      <c r="H106" s="18" t="s">
        <v>12</v>
      </c>
      <c r="I106" s="18" t="s">
        <v>12</v>
      </c>
      <c r="J106" s="18" t="s">
        <v>12</v>
      </c>
      <c r="K106" s="18" t="s">
        <v>12</v>
      </c>
      <c r="L106" s="18" t="s">
        <v>12</v>
      </c>
      <c r="M106" s="18" t="s">
        <v>12</v>
      </c>
      <c r="N106" s="18" t="s">
        <v>12</v>
      </c>
      <c r="O106" s="18" t="s">
        <v>12</v>
      </c>
      <c r="P106" s="18" t="s">
        <v>12</v>
      </c>
      <c r="Q106" s="18" t="s">
        <v>12</v>
      </c>
      <c r="R106" s="18" t="s">
        <v>12</v>
      </c>
      <c r="S106" s="18" t="s">
        <v>12</v>
      </c>
      <c r="T106" s="18" t="s">
        <v>12</v>
      </c>
      <c r="U106" s="18" t="s">
        <v>12</v>
      </c>
      <c r="V106" s="18" t="s">
        <v>12</v>
      </c>
      <c r="W106" s="18" t="s">
        <v>12</v>
      </c>
      <c r="X106" s="18" t="s">
        <v>12</v>
      </c>
      <c r="Y106" s="18" t="s">
        <v>12</v>
      </c>
      <c r="Z106" s="18" t="s">
        <v>12</v>
      </c>
      <c r="AA106" s="18" t="s">
        <v>12</v>
      </c>
      <c r="AB106" s="18" t="s">
        <v>12</v>
      </c>
      <c r="AC106" s="18" t="s">
        <v>12</v>
      </c>
      <c r="AD106" s="18" t="s">
        <v>12</v>
      </c>
      <c r="AE106" s="18" t="s">
        <v>12</v>
      </c>
      <c r="AF106" s="18" t="s">
        <v>12</v>
      </c>
      <c r="AG106" s="18" t="s">
        <v>12</v>
      </c>
      <c r="AH106" s="18" t="s">
        <v>12</v>
      </c>
      <c r="AI106" s="18" t="s">
        <v>12</v>
      </c>
      <c r="AJ106" s="18" t="s">
        <v>12</v>
      </c>
      <c r="AK106" s="18" t="s">
        <v>12</v>
      </c>
      <c r="AL106" s="18" t="s">
        <v>12</v>
      </c>
      <c r="AM106" s="18" t="s">
        <v>12</v>
      </c>
      <c r="AN106" s="18" t="s">
        <v>12</v>
      </c>
      <c r="AO106" s="18" t="s">
        <v>12</v>
      </c>
      <c r="AP106" s="18" t="s">
        <v>12</v>
      </c>
      <c r="AQ106" s="18" t="s">
        <v>12</v>
      </c>
      <c r="AR106" s="18" t="s">
        <v>12</v>
      </c>
      <c r="AS106" s="18" t="s">
        <v>12</v>
      </c>
      <c r="AT106" s="18" t="s">
        <v>12</v>
      </c>
      <c r="AU106" s="18" t="s">
        <v>12</v>
      </c>
      <c r="AV106" s="18" t="s">
        <v>12</v>
      </c>
      <c r="AW106" s="18" t="s">
        <v>12</v>
      </c>
      <c r="AX106" s="18" t="s">
        <v>12</v>
      </c>
      <c r="AY106" s="18" t="s">
        <v>12</v>
      </c>
      <c r="AZ106" s="18" t="s">
        <v>12</v>
      </c>
      <c r="BA106" s="18" t="s">
        <v>12</v>
      </c>
      <c r="BB106" s="19" t="s">
        <v>12</v>
      </c>
      <c r="BC106" s="66">
        <f aca="true" t="shared" si="6" ref="BC106:BC113">SUM(B106:BB106)</f>
        <v>0</v>
      </c>
    </row>
    <row r="107" spans="1:55" ht="11.25">
      <c r="A107" s="59" t="s">
        <v>13</v>
      </c>
      <c r="B107" s="67" t="s">
        <v>12</v>
      </c>
      <c r="C107" s="21" t="s">
        <v>12</v>
      </c>
      <c r="D107" s="21" t="s">
        <v>12</v>
      </c>
      <c r="E107" s="21" t="s">
        <v>12</v>
      </c>
      <c r="F107" s="21" t="s">
        <v>12</v>
      </c>
      <c r="G107" s="21" t="s">
        <v>12</v>
      </c>
      <c r="H107" s="21" t="s">
        <v>12</v>
      </c>
      <c r="I107" s="21" t="s">
        <v>12</v>
      </c>
      <c r="J107" s="21" t="s">
        <v>12</v>
      </c>
      <c r="K107" s="21" t="s">
        <v>12</v>
      </c>
      <c r="L107" s="21" t="s">
        <v>12</v>
      </c>
      <c r="M107" s="21" t="s">
        <v>12</v>
      </c>
      <c r="N107" s="21" t="s">
        <v>12</v>
      </c>
      <c r="O107" s="21" t="s">
        <v>12</v>
      </c>
      <c r="P107" s="21" t="s">
        <v>12</v>
      </c>
      <c r="Q107" s="21" t="s">
        <v>12</v>
      </c>
      <c r="R107" s="21" t="s">
        <v>12</v>
      </c>
      <c r="S107" s="21" t="s">
        <v>12</v>
      </c>
      <c r="T107" s="21" t="s">
        <v>12</v>
      </c>
      <c r="U107" s="21" t="s">
        <v>12</v>
      </c>
      <c r="V107" s="21" t="s">
        <v>12</v>
      </c>
      <c r="W107" s="21" t="s">
        <v>12</v>
      </c>
      <c r="X107" s="21" t="s">
        <v>12</v>
      </c>
      <c r="Y107" s="21" t="s">
        <v>12</v>
      </c>
      <c r="Z107" s="21" t="s">
        <v>12</v>
      </c>
      <c r="AA107" s="21" t="s">
        <v>12</v>
      </c>
      <c r="AB107" s="21" t="s">
        <v>12</v>
      </c>
      <c r="AC107" s="21" t="s">
        <v>12</v>
      </c>
      <c r="AD107" s="21" t="s">
        <v>12</v>
      </c>
      <c r="AE107" s="21" t="s">
        <v>12</v>
      </c>
      <c r="AF107" s="21" t="s">
        <v>12</v>
      </c>
      <c r="AG107" s="21" t="s">
        <v>12</v>
      </c>
      <c r="AH107" s="21" t="s">
        <v>12</v>
      </c>
      <c r="AI107" s="21" t="s">
        <v>12</v>
      </c>
      <c r="AJ107" s="21" t="s">
        <v>12</v>
      </c>
      <c r="AK107" s="21" t="s">
        <v>12</v>
      </c>
      <c r="AL107" s="21" t="s">
        <v>12</v>
      </c>
      <c r="AM107" s="21" t="s">
        <v>12</v>
      </c>
      <c r="AN107" s="21" t="s">
        <v>12</v>
      </c>
      <c r="AO107" s="21" t="s">
        <v>12</v>
      </c>
      <c r="AP107" s="21" t="s">
        <v>12</v>
      </c>
      <c r="AQ107" s="21" t="s">
        <v>12</v>
      </c>
      <c r="AR107" s="21" t="s">
        <v>12</v>
      </c>
      <c r="AS107" s="21" t="s">
        <v>12</v>
      </c>
      <c r="AT107" s="21" t="s">
        <v>12</v>
      </c>
      <c r="AU107" s="21" t="s">
        <v>12</v>
      </c>
      <c r="AV107" s="21" t="s">
        <v>12</v>
      </c>
      <c r="AW107" s="21" t="s">
        <v>12</v>
      </c>
      <c r="AX107" s="21" t="s">
        <v>12</v>
      </c>
      <c r="AY107" s="21" t="s">
        <v>12</v>
      </c>
      <c r="AZ107" s="21" t="s">
        <v>12</v>
      </c>
      <c r="BA107" s="21" t="s">
        <v>12</v>
      </c>
      <c r="BB107" s="22" t="s">
        <v>12</v>
      </c>
      <c r="BC107" s="68">
        <f t="shared" si="6"/>
        <v>0</v>
      </c>
    </row>
    <row r="108" spans="1:55" ht="11.25">
      <c r="A108" s="59" t="s">
        <v>14</v>
      </c>
      <c r="B108" s="67" t="s">
        <v>12</v>
      </c>
      <c r="C108" s="21" t="s">
        <v>12</v>
      </c>
      <c r="D108" s="21" t="s">
        <v>12</v>
      </c>
      <c r="E108" s="21" t="s">
        <v>12</v>
      </c>
      <c r="F108" s="21" t="s">
        <v>12</v>
      </c>
      <c r="G108" s="21" t="s">
        <v>12</v>
      </c>
      <c r="H108" s="21" t="s">
        <v>12</v>
      </c>
      <c r="I108" s="21" t="s">
        <v>12</v>
      </c>
      <c r="J108" s="21" t="s">
        <v>12</v>
      </c>
      <c r="K108" s="21" t="s">
        <v>12</v>
      </c>
      <c r="L108" s="21" t="s">
        <v>12</v>
      </c>
      <c r="M108" s="21" t="s">
        <v>12</v>
      </c>
      <c r="N108" s="21" t="s">
        <v>12</v>
      </c>
      <c r="O108" s="21" t="s">
        <v>12</v>
      </c>
      <c r="P108" s="21" t="s">
        <v>12</v>
      </c>
      <c r="Q108" s="21" t="s">
        <v>12</v>
      </c>
      <c r="R108" s="21" t="s">
        <v>12</v>
      </c>
      <c r="S108" s="21" t="s">
        <v>12</v>
      </c>
      <c r="T108" s="21" t="s">
        <v>12</v>
      </c>
      <c r="U108" s="21" t="s">
        <v>12</v>
      </c>
      <c r="V108" s="21" t="s">
        <v>12</v>
      </c>
      <c r="W108" s="21" t="s">
        <v>12</v>
      </c>
      <c r="X108" s="21" t="s">
        <v>12</v>
      </c>
      <c r="Y108" s="21" t="s">
        <v>12</v>
      </c>
      <c r="Z108" s="21" t="s">
        <v>12</v>
      </c>
      <c r="AA108" s="21" t="s">
        <v>12</v>
      </c>
      <c r="AB108" s="21" t="s">
        <v>12</v>
      </c>
      <c r="AC108" s="21" t="s">
        <v>12</v>
      </c>
      <c r="AD108" s="21" t="s">
        <v>12</v>
      </c>
      <c r="AE108" s="21" t="s">
        <v>12</v>
      </c>
      <c r="AF108" s="21" t="s">
        <v>12</v>
      </c>
      <c r="AG108" s="21" t="s">
        <v>12</v>
      </c>
      <c r="AH108" s="21" t="s">
        <v>12</v>
      </c>
      <c r="AI108" s="21" t="s">
        <v>12</v>
      </c>
      <c r="AJ108" s="21" t="s">
        <v>12</v>
      </c>
      <c r="AK108" s="21" t="s">
        <v>12</v>
      </c>
      <c r="AL108" s="21" t="s">
        <v>12</v>
      </c>
      <c r="AM108" s="21" t="s">
        <v>12</v>
      </c>
      <c r="AN108" s="21" t="s">
        <v>12</v>
      </c>
      <c r="AO108" s="21" t="s">
        <v>12</v>
      </c>
      <c r="AP108" s="21" t="s">
        <v>12</v>
      </c>
      <c r="AQ108" s="21" t="s">
        <v>12</v>
      </c>
      <c r="AR108" s="21" t="s">
        <v>12</v>
      </c>
      <c r="AS108" s="21" t="s">
        <v>12</v>
      </c>
      <c r="AT108" s="21" t="s">
        <v>12</v>
      </c>
      <c r="AU108" s="21" t="s">
        <v>12</v>
      </c>
      <c r="AV108" s="21" t="s">
        <v>12</v>
      </c>
      <c r="AW108" s="21" t="s">
        <v>12</v>
      </c>
      <c r="AX108" s="21" t="s">
        <v>12</v>
      </c>
      <c r="AY108" s="21" t="s">
        <v>12</v>
      </c>
      <c r="AZ108" s="21" t="s">
        <v>12</v>
      </c>
      <c r="BA108" s="21" t="s">
        <v>12</v>
      </c>
      <c r="BB108" s="22" t="s">
        <v>12</v>
      </c>
      <c r="BC108" s="68">
        <f t="shared" si="6"/>
        <v>0</v>
      </c>
    </row>
    <row r="109" spans="1:55" ht="11.25">
      <c r="A109" s="59" t="s">
        <v>15</v>
      </c>
      <c r="B109" s="67" t="s">
        <v>12</v>
      </c>
      <c r="C109" s="21" t="s">
        <v>12</v>
      </c>
      <c r="D109" s="21" t="s">
        <v>12</v>
      </c>
      <c r="E109" s="21" t="s">
        <v>12</v>
      </c>
      <c r="F109" s="21" t="s">
        <v>12</v>
      </c>
      <c r="G109" s="21" t="s">
        <v>12</v>
      </c>
      <c r="H109" s="21" t="s">
        <v>12</v>
      </c>
      <c r="I109" s="21" t="s">
        <v>12</v>
      </c>
      <c r="J109" s="21" t="s">
        <v>12</v>
      </c>
      <c r="K109" s="21" t="s">
        <v>12</v>
      </c>
      <c r="L109" s="21" t="s">
        <v>12</v>
      </c>
      <c r="M109" s="21" t="s">
        <v>12</v>
      </c>
      <c r="N109" s="21" t="s">
        <v>12</v>
      </c>
      <c r="O109" s="21" t="s">
        <v>12</v>
      </c>
      <c r="P109" s="21" t="s">
        <v>12</v>
      </c>
      <c r="Q109" s="21" t="s">
        <v>12</v>
      </c>
      <c r="R109" s="21" t="s">
        <v>12</v>
      </c>
      <c r="S109" s="21" t="s">
        <v>12</v>
      </c>
      <c r="T109" s="21" t="s">
        <v>12</v>
      </c>
      <c r="U109" s="21" t="s">
        <v>12</v>
      </c>
      <c r="V109" s="21" t="s">
        <v>12</v>
      </c>
      <c r="W109" s="21" t="s">
        <v>12</v>
      </c>
      <c r="X109" s="21" t="s">
        <v>12</v>
      </c>
      <c r="Y109" s="21" t="s">
        <v>12</v>
      </c>
      <c r="Z109" s="21" t="s">
        <v>12</v>
      </c>
      <c r="AA109" s="21" t="s">
        <v>12</v>
      </c>
      <c r="AB109" s="21" t="s">
        <v>12</v>
      </c>
      <c r="AC109" s="21" t="s">
        <v>12</v>
      </c>
      <c r="AD109" s="21" t="s">
        <v>12</v>
      </c>
      <c r="AE109" s="21" t="s">
        <v>12</v>
      </c>
      <c r="AF109" s="21" t="s">
        <v>12</v>
      </c>
      <c r="AG109" s="21" t="s">
        <v>12</v>
      </c>
      <c r="AH109" s="21" t="s">
        <v>12</v>
      </c>
      <c r="AI109" s="21" t="s">
        <v>12</v>
      </c>
      <c r="AJ109" s="21" t="s">
        <v>12</v>
      </c>
      <c r="AK109" s="21" t="s">
        <v>12</v>
      </c>
      <c r="AL109" s="21" t="s">
        <v>12</v>
      </c>
      <c r="AM109" s="21" t="s">
        <v>12</v>
      </c>
      <c r="AN109" s="21" t="s">
        <v>12</v>
      </c>
      <c r="AO109" s="21" t="s">
        <v>12</v>
      </c>
      <c r="AP109" s="21" t="s">
        <v>12</v>
      </c>
      <c r="AQ109" s="21" t="s">
        <v>12</v>
      </c>
      <c r="AR109" s="21" t="s">
        <v>12</v>
      </c>
      <c r="AS109" s="21" t="s">
        <v>12</v>
      </c>
      <c r="AT109" s="21" t="s">
        <v>12</v>
      </c>
      <c r="AU109" s="21" t="s">
        <v>12</v>
      </c>
      <c r="AV109" s="21" t="s">
        <v>12</v>
      </c>
      <c r="AW109" s="21" t="s">
        <v>12</v>
      </c>
      <c r="AX109" s="21" t="s">
        <v>12</v>
      </c>
      <c r="AY109" s="21" t="s">
        <v>12</v>
      </c>
      <c r="AZ109" s="21" t="s">
        <v>12</v>
      </c>
      <c r="BA109" s="21" t="s">
        <v>12</v>
      </c>
      <c r="BB109" s="22" t="s">
        <v>12</v>
      </c>
      <c r="BC109" s="68">
        <f t="shared" si="6"/>
        <v>0</v>
      </c>
    </row>
    <row r="110" spans="1:55" ht="11.25">
      <c r="A110" s="59" t="s">
        <v>16</v>
      </c>
      <c r="B110" s="67" t="s">
        <v>12</v>
      </c>
      <c r="C110" s="21" t="s">
        <v>12</v>
      </c>
      <c r="D110" s="21" t="s">
        <v>12</v>
      </c>
      <c r="E110" s="21" t="s">
        <v>12</v>
      </c>
      <c r="F110" s="21" t="s">
        <v>12</v>
      </c>
      <c r="G110" s="21" t="s">
        <v>12</v>
      </c>
      <c r="H110" s="21" t="s">
        <v>12</v>
      </c>
      <c r="I110" s="21" t="s">
        <v>12</v>
      </c>
      <c r="J110" s="21" t="s">
        <v>12</v>
      </c>
      <c r="K110" s="21" t="s">
        <v>12</v>
      </c>
      <c r="L110" s="21" t="s">
        <v>12</v>
      </c>
      <c r="M110" s="21" t="s">
        <v>12</v>
      </c>
      <c r="N110" s="21" t="s">
        <v>12</v>
      </c>
      <c r="O110" s="21" t="s">
        <v>12</v>
      </c>
      <c r="P110" s="21" t="s">
        <v>12</v>
      </c>
      <c r="Q110" s="21" t="s">
        <v>12</v>
      </c>
      <c r="R110" s="21" t="s">
        <v>12</v>
      </c>
      <c r="S110" s="21" t="s">
        <v>12</v>
      </c>
      <c r="T110" s="21" t="s">
        <v>12</v>
      </c>
      <c r="U110" s="21" t="s">
        <v>12</v>
      </c>
      <c r="V110" s="21" t="s">
        <v>12</v>
      </c>
      <c r="W110" s="21" t="s">
        <v>12</v>
      </c>
      <c r="X110" s="21" t="s">
        <v>12</v>
      </c>
      <c r="Y110" s="21" t="s">
        <v>12</v>
      </c>
      <c r="Z110" s="21" t="s">
        <v>12</v>
      </c>
      <c r="AA110" s="21" t="s">
        <v>12</v>
      </c>
      <c r="AB110" s="21" t="s">
        <v>12</v>
      </c>
      <c r="AC110" s="21" t="s">
        <v>12</v>
      </c>
      <c r="AD110" s="21" t="s">
        <v>12</v>
      </c>
      <c r="AE110" s="21" t="s">
        <v>12</v>
      </c>
      <c r="AF110" s="21" t="s">
        <v>12</v>
      </c>
      <c r="AG110" s="21" t="s">
        <v>12</v>
      </c>
      <c r="AH110" s="21" t="s">
        <v>12</v>
      </c>
      <c r="AI110" s="21" t="s">
        <v>12</v>
      </c>
      <c r="AJ110" s="21" t="s">
        <v>12</v>
      </c>
      <c r="AK110" s="21" t="s">
        <v>12</v>
      </c>
      <c r="AL110" s="21" t="s">
        <v>12</v>
      </c>
      <c r="AM110" s="21" t="s">
        <v>12</v>
      </c>
      <c r="AN110" s="21" t="s">
        <v>12</v>
      </c>
      <c r="AO110" s="21" t="s">
        <v>12</v>
      </c>
      <c r="AP110" s="21" t="s">
        <v>12</v>
      </c>
      <c r="AQ110" s="21" t="s">
        <v>12</v>
      </c>
      <c r="AR110" s="21" t="s">
        <v>12</v>
      </c>
      <c r="AS110" s="21" t="s">
        <v>12</v>
      </c>
      <c r="AT110" s="21" t="s">
        <v>12</v>
      </c>
      <c r="AU110" s="21" t="s">
        <v>12</v>
      </c>
      <c r="AV110" s="21" t="s">
        <v>12</v>
      </c>
      <c r="AW110" s="21" t="s">
        <v>12</v>
      </c>
      <c r="AX110" s="21" t="s">
        <v>12</v>
      </c>
      <c r="AY110" s="21" t="s">
        <v>12</v>
      </c>
      <c r="AZ110" s="21" t="s">
        <v>12</v>
      </c>
      <c r="BA110" s="21" t="s">
        <v>12</v>
      </c>
      <c r="BB110" s="22" t="s">
        <v>12</v>
      </c>
      <c r="BC110" s="68">
        <f t="shared" si="6"/>
        <v>0</v>
      </c>
    </row>
    <row r="111" spans="1:55" ht="11.25">
      <c r="A111" s="59" t="s">
        <v>17</v>
      </c>
      <c r="B111" s="67" t="s">
        <v>12</v>
      </c>
      <c r="C111" s="21" t="s">
        <v>12</v>
      </c>
      <c r="D111" s="21" t="s">
        <v>12</v>
      </c>
      <c r="E111" s="21" t="s">
        <v>12</v>
      </c>
      <c r="F111" s="21" t="s">
        <v>12</v>
      </c>
      <c r="G111" s="21" t="s">
        <v>12</v>
      </c>
      <c r="H111" s="21" t="s">
        <v>12</v>
      </c>
      <c r="I111" s="21" t="s">
        <v>12</v>
      </c>
      <c r="J111" s="21" t="s">
        <v>12</v>
      </c>
      <c r="K111" s="21" t="s">
        <v>12</v>
      </c>
      <c r="L111" s="21" t="s">
        <v>12</v>
      </c>
      <c r="M111" s="21" t="s">
        <v>12</v>
      </c>
      <c r="N111" s="21" t="s">
        <v>12</v>
      </c>
      <c r="O111" s="21" t="s">
        <v>12</v>
      </c>
      <c r="P111" s="21" t="s">
        <v>12</v>
      </c>
      <c r="Q111" s="21" t="s">
        <v>12</v>
      </c>
      <c r="R111" s="21" t="s">
        <v>12</v>
      </c>
      <c r="S111" s="21" t="s">
        <v>12</v>
      </c>
      <c r="T111" s="21" t="s">
        <v>12</v>
      </c>
      <c r="U111" s="21" t="s">
        <v>12</v>
      </c>
      <c r="V111" s="21" t="s">
        <v>12</v>
      </c>
      <c r="W111" s="21" t="s">
        <v>12</v>
      </c>
      <c r="X111" s="21" t="s">
        <v>12</v>
      </c>
      <c r="Y111" s="21" t="s">
        <v>12</v>
      </c>
      <c r="Z111" s="21" t="s">
        <v>12</v>
      </c>
      <c r="AA111" s="21" t="s">
        <v>12</v>
      </c>
      <c r="AB111" s="21" t="s">
        <v>12</v>
      </c>
      <c r="AC111" s="21" t="s">
        <v>12</v>
      </c>
      <c r="AD111" s="21" t="s">
        <v>12</v>
      </c>
      <c r="AE111" s="21" t="s">
        <v>12</v>
      </c>
      <c r="AF111" s="21" t="s">
        <v>12</v>
      </c>
      <c r="AG111" s="21" t="s">
        <v>12</v>
      </c>
      <c r="AH111" s="21" t="s">
        <v>12</v>
      </c>
      <c r="AI111" s="21" t="s">
        <v>12</v>
      </c>
      <c r="AJ111" s="21" t="s">
        <v>12</v>
      </c>
      <c r="AK111" s="21" t="s">
        <v>12</v>
      </c>
      <c r="AL111" s="21" t="s">
        <v>12</v>
      </c>
      <c r="AM111" s="21" t="s">
        <v>12</v>
      </c>
      <c r="AN111" s="21" t="s">
        <v>12</v>
      </c>
      <c r="AO111" s="21" t="s">
        <v>12</v>
      </c>
      <c r="AP111" s="21" t="s">
        <v>12</v>
      </c>
      <c r="AQ111" s="21" t="s">
        <v>12</v>
      </c>
      <c r="AR111" s="21" t="s">
        <v>12</v>
      </c>
      <c r="AS111" s="21" t="s">
        <v>12</v>
      </c>
      <c r="AT111" s="21" t="s">
        <v>12</v>
      </c>
      <c r="AU111" s="21" t="s">
        <v>12</v>
      </c>
      <c r="AV111" s="21" t="s">
        <v>12</v>
      </c>
      <c r="AW111" s="21" t="s">
        <v>12</v>
      </c>
      <c r="AX111" s="21" t="s">
        <v>12</v>
      </c>
      <c r="AY111" s="21" t="s">
        <v>12</v>
      </c>
      <c r="AZ111" s="21" t="s">
        <v>12</v>
      </c>
      <c r="BA111" s="21" t="s">
        <v>12</v>
      </c>
      <c r="BB111" s="22" t="s">
        <v>12</v>
      </c>
      <c r="BC111" s="68">
        <f t="shared" si="6"/>
        <v>0</v>
      </c>
    </row>
    <row r="112" spans="1:55" ht="12" thickBot="1">
      <c r="A112" s="59" t="s">
        <v>18</v>
      </c>
      <c r="B112" s="125" t="s">
        <v>12</v>
      </c>
      <c r="C112" s="25" t="s">
        <v>12</v>
      </c>
      <c r="D112" s="25" t="s">
        <v>12</v>
      </c>
      <c r="E112" s="25" t="s">
        <v>12</v>
      </c>
      <c r="F112" s="25" t="s">
        <v>12</v>
      </c>
      <c r="G112" s="25" t="s">
        <v>12</v>
      </c>
      <c r="H112" s="25" t="s">
        <v>12</v>
      </c>
      <c r="I112" s="25">
        <v>1</v>
      </c>
      <c r="J112" s="25" t="s">
        <v>12</v>
      </c>
      <c r="K112" s="25" t="s">
        <v>12</v>
      </c>
      <c r="L112" s="25" t="s">
        <v>12</v>
      </c>
      <c r="M112" s="25" t="s">
        <v>12</v>
      </c>
      <c r="N112" s="25" t="s">
        <v>12</v>
      </c>
      <c r="O112" s="25" t="s">
        <v>12</v>
      </c>
      <c r="P112" s="25" t="s">
        <v>12</v>
      </c>
      <c r="Q112" s="25" t="s">
        <v>12</v>
      </c>
      <c r="R112" s="25" t="s">
        <v>12</v>
      </c>
      <c r="S112" s="25" t="s">
        <v>12</v>
      </c>
      <c r="T112" s="25" t="s">
        <v>12</v>
      </c>
      <c r="U112" s="25" t="s">
        <v>12</v>
      </c>
      <c r="V112" s="25" t="s">
        <v>12</v>
      </c>
      <c r="W112" s="25" t="s">
        <v>12</v>
      </c>
      <c r="X112" s="25" t="s">
        <v>12</v>
      </c>
      <c r="Y112" s="25" t="s">
        <v>12</v>
      </c>
      <c r="Z112" s="25" t="s">
        <v>12</v>
      </c>
      <c r="AA112" s="25" t="s">
        <v>12</v>
      </c>
      <c r="AB112" s="25" t="s">
        <v>12</v>
      </c>
      <c r="AC112" s="25" t="s">
        <v>12</v>
      </c>
      <c r="AD112" s="25" t="s">
        <v>12</v>
      </c>
      <c r="AE112" s="25" t="s">
        <v>12</v>
      </c>
      <c r="AF112" s="25" t="s">
        <v>12</v>
      </c>
      <c r="AG112" s="25" t="s">
        <v>12</v>
      </c>
      <c r="AH112" s="25" t="s">
        <v>12</v>
      </c>
      <c r="AI112" s="25" t="s">
        <v>12</v>
      </c>
      <c r="AJ112" s="25" t="s">
        <v>12</v>
      </c>
      <c r="AK112" s="25" t="s">
        <v>12</v>
      </c>
      <c r="AL112" s="25" t="s">
        <v>12</v>
      </c>
      <c r="AM112" s="25" t="s">
        <v>12</v>
      </c>
      <c r="AN112" s="25" t="s">
        <v>12</v>
      </c>
      <c r="AO112" s="25" t="s">
        <v>12</v>
      </c>
      <c r="AP112" s="25" t="s">
        <v>12</v>
      </c>
      <c r="AQ112" s="25" t="s">
        <v>12</v>
      </c>
      <c r="AR112" s="25" t="s">
        <v>12</v>
      </c>
      <c r="AS112" s="25" t="s">
        <v>12</v>
      </c>
      <c r="AT112" s="25" t="s">
        <v>12</v>
      </c>
      <c r="AU112" s="25" t="s">
        <v>12</v>
      </c>
      <c r="AV112" s="25" t="s">
        <v>12</v>
      </c>
      <c r="AW112" s="25" t="s">
        <v>12</v>
      </c>
      <c r="AX112" s="25" t="s">
        <v>12</v>
      </c>
      <c r="AY112" s="25" t="s">
        <v>12</v>
      </c>
      <c r="AZ112" s="25" t="s">
        <v>12</v>
      </c>
      <c r="BA112" s="25" t="s">
        <v>12</v>
      </c>
      <c r="BB112" s="26" t="s">
        <v>12</v>
      </c>
      <c r="BC112" s="70">
        <f t="shared" si="6"/>
        <v>1</v>
      </c>
    </row>
    <row r="113" spans="1:56" s="5" customFormat="1" ht="12" thickBot="1">
      <c r="A113" s="126" t="s">
        <v>19</v>
      </c>
      <c r="B113" s="127">
        <f aca="true" t="shared" si="7" ref="B113:AG113">SUM(B106:B112)</f>
        <v>0</v>
      </c>
      <c r="C113" s="127">
        <f t="shared" si="7"/>
        <v>0</v>
      </c>
      <c r="D113" s="127">
        <f t="shared" si="7"/>
        <v>0</v>
      </c>
      <c r="E113" s="127">
        <f t="shared" si="7"/>
        <v>0</v>
      </c>
      <c r="F113" s="127">
        <f t="shared" si="7"/>
        <v>0</v>
      </c>
      <c r="G113" s="127">
        <f t="shared" si="7"/>
        <v>0</v>
      </c>
      <c r="H113" s="127">
        <f t="shared" si="7"/>
        <v>0</v>
      </c>
      <c r="I113" s="127">
        <f t="shared" si="7"/>
        <v>1</v>
      </c>
      <c r="J113" s="127">
        <f t="shared" si="7"/>
        <v>0</v>
      </c>
      <c r="K113" s="127">
        <f t="shared" si="7"/>
        <v>0</v>
      </c>
      <c r="L113" s="127">
        <f t="shared" si="7"/>
        <v>0</v>
      </c>
      <c r="M113" s="127">
        <f t="shared" si="7"/>
        <v>0</v>
      </c>
      <c r="N113" s="127">
        <f t="shared" si="7"/>
        <v>0</v>
      </c>
      <c r="O113" s="127">
        <f t="shared" si="7"/>
        <v>0</v>
      </c>
      <c r="P113" s="127">
        <f t="shared" si="7"/>
        <v>0</v>
      </c>
      <c r="Q113" s="127">
        <f t="shared" si="7"/>
        <v>0</v>
      </c>
      <c r="R113" s="127">
        <f t="shared" si="7"/>
        <v>0</v>
      </c>
      <c r="S113" s="127">
        <f t="shared" si="7"/>
        <v>0</v>
      </c>
      <c r="T113" s="127">
        <f t="shared" si="7"/>
        <v>0</v>
      </c>
      <c r="U113" s="127">
        <f t="shared" si="7"/>
        <v>0</v>
      </c>
      <c r="V113" s="127">
        <f t="shared" si="7"/>
        <v>0</v>
      </c>
      <c r="W113" s="127">
        <f t="shared" si="7"/>
        <v>0</v>
      </c>
      <c r="X113" s="127">
        <f t="shared" si="7"/>
        <v>0</v>
      </c>
      <c r="Y113" s="127">
        <f t="shared" si="7"/>
        <v>0</v>
      </c>
      <c r="Z113" s="127">
        <f t="shared" si="7"/>
        <v>0</v>
      </c>
      <c r="AA113" s="127">
        <f t="shared" si="7"/>
        <v>0</v>
      </c>
      <c r="AB113" s="127">
        <f t="shared" si="7"/>
        <v>0</v>
      </c>
      <c r="AC113" s="127">
        <f t="shared" si="7"/>
        <v>0</v>
      </c>
      <c r="AD113" s="127">
        <f t="shared" si="7"/>
        <v>0</v>
      </c>
      <c r="AE113" s="127">
        <f t="shared" si="7"/>
        <v>0</v>
      </c>
      <c r="AF113" s="127">
        <f t="shared" si="7"/>
        <v>0</v>
      </c>
      <c r="AG113" s="127">
        <f t="shared" si="7"/>
        <v>0</v>
      </c>
      <c r="AH113" s="127">
        <f aca="true" t="shared" si="8" ref="AH113:BB113">SUM(AH106:AH112)</f>
        <v>0</v>
      </c>
      <c r="AI113" s="127">
        <f t="shared" si="8"/>
        <v>0</v>
      </c>
      <c r="AJ113" s="127">
        <f t="shared" si="8"/>
        <v>0</v>
      </c>
      <c r="AK113" s="127">
        <f t="shared" si="8"/>
        <v>0</v>
      </c>
      <c r="AL113" s="127">
        <f t="shared" si="8"/>
        <v>0</v>
      </c>
      <c r="AM113" s="127">
        <f t="shared" si="8"/>
        <v>0</v>
      </c>
      <c r="AN113" s="127">
        <f t="shared" si="8"/>
        <v>0</v>
      </c>
      <c r="AO113" s="127">
        <f t="shared" si="8"/>
        <v>0</v>
      </c>
      <c r="AP113" s="127">
        <f t="shared" si="8"/>
        <v>0</v>
      </c>
      <c r="AQ113" s="127">
        <f t="shared" si="8"/>
        <v>0</v>
      </c>
      <c r="AR113" s="127">
        <f t="shared" si="8"/>
        <v>0</v>
      </c>
      <c r="AS113" s="127">
        <f t="shared" si="8"/>
        <v>0</v>
      </c>
      <c r="AT113" s="127">
        <f t="shared" si="8"/>
        <v>0</v>
      </c>
      <c r="AU113" s="127">
        <f t="shared" si="8"/>
        <v>0</v>
      </c>
      <c r="AV113" s="127">
        <f t="shared" si="8"/>
        <v>0</v>
      </c>
      <c r="AW113" s="127">
        <f t="shared" si="8"/>
        <v>0</v>
      </c>
      <c r="AX113" s="127">
        <f t="shared" si="8"/>
        <v>0</v>
      </c>
      <c r="AY113" s="127">
        <f t="shared" si="8"/>
        <v>0</v>
      </c>
      <c r="AZ113" s="127">
        <f t="shared" si="8"/>
        <v>0</v>
      </c>
      <c r="BA113" s="127">
        <f t="shared" si="8"/>
        <v>0</v>
      </c>
      <c r="BB113" s="128">
        <f t="shared" si="8"/>
        <v>0</v>
      </c>
      <c r="BC113" s="124">
        <f t="shared" si="6"/>
        <v>1</v>
      </c>
      <c r="BD113" s="10"/>
    </row>
    <row r="114" ht="11.25">
      <c r="A114" s="30" t="s">
        <v>20</v>
      </c>
    </row>
    <row r="116" spans="1:56" s="5" customFormat="1" ht="11.25">
      <c r="A116" s="9" t="s">
        <v>61</v>
      </c>
      <c r="P116" s="130"/>
      <c r="Q116" s="130"/>
      <c r="BD116" s="10"/>
    </row>
    <row r="118" spans="1:2" ht="67.5">
      <c r="A118" s="11" t="s">
        <v>8</v>
      </c>
      <c r="B118" s="11" t="s">
        <v>43</v>
      </c>
    </row>
    <row r="119" spans="1:2" ht="11.25">
      <c r="A119" s="71" t="s">
        <v>11</v>
      </c>
      <c r="B119" s="58">
        <v>16</v>
      </c>
    </row>
    <row r="120" spans="1:2" ht="11.25">
      <c r="A120" s="71" t="s">
        <v>13</v>
      </c>
      <c r="B120" s="42">
        <v>24</v>
      </c>
    </row>
    <row r="121" spans="1:2" ht="11.25">
      <c r="A121" s="71" t="s">
        <v>14</v>
      </c>
      <c r="B121" s="42">
        <v>10</v>
      </c>
    </row>
    <row r="122" spans="1:2" ht="11.25">
      <c r="A122" s="71" t="s">
        <v>15</v>
      </c>
      <c r="B122" s="42">
        <v>6</v>
      </c>
    </row>
    <row r="123" spans="1:2" ht="11.25">
      <c r="A123" s="71" t="s">
        <v>16</v>
      </c>
      <c r="B123" s="42">
        <v>37</v>
      </c>
    </row>
    <row r="124" spans="1:2" ht="11.25">
      <c r="A124" s="71" t="s">
        <v>17</v>
      </c>
      <c r="B124" s="42">
        <v>30</v>
      </c>
    </row>
    <row r="125" spans="1:2" ht="11.25">
      <c r="A125" s="71" t="s">
        <v>18</v>
      </c>
      <c r="B125" s="61">
        <v>12</v>
      </c>
    </row>
    <row r="126" spans="1:2" ht="11.25">
      <c r="A126" s="46" t="s">
        <v>41</v>
      </c>
      <c r="B126" s="46">
        <f>SUM(B119:B125)</f>
        <v>135</v>
      </c>
    </row>
    <row r="127" spans="1:2" ht="11.25">
      <c r="A127" s="30" t="s">
        <v>20</v>
      </c>
      <c r="B127" s="72"/>
    </row>
    <row r="128" spans="1:2" ht="11.25">
      <c r="A128" s="30"/>
      <c r="B128" s="72"/>
    </row>
    <row r="130" spans="1:56" s="5" customFormat="1" ht="11.25">
      <c r="A130" s="9" t="s">
        <v>60</v>
      </c>
      <c r="P130" s="130"/>
      <c r="Q130" s="130"/>
      <c r="BD130" s="10"/>
    </row>
    <row r="131" spans="1:5" ht="11.25">
      <c r="A131" s="149"/>
      <c r="B131" s="149"/>
      <c r="C131" s="149"/>
      <c r="D131" s="149"/>
      <c r="E131" s="149"/>
    </row>
    <row r="132" spans="1:5" ht="45">
      <c r="A132" s="11" t="s">
        <v>21</v>
      </c>
      <c r="B132" s="11" t="s">
        <v>44</v>
      </c>
      <c r="C132" s="11" t="s">
        <v>45</v>
      </c>
      <c r="D132" s="11" t="s">
        <v>26</v>
      </c>
      <c r="E132" s="11" t="s">
        <v>46</v>
      </c>
    </row>
    <row r="133" spans="1:5" ht="11.25">
      <c r="A133" s="58">
        <v>1</v>
      </c>
      <c r="B133" s="58" t="s">
        <v>12</v>
      </c>
      <c r="C133" s="58" t="s">
        <v>12</v>
      </c>
      <c r="D133" s="58" t="s">
        <v>12</v>
      </c>
      <c r="E133" s="58" t="s">
        <v>12</v>
      </c>
    </row>
    <row r="134" spans="1:5" ht="11.25">
      <c r="A134" s="42">
        <v>2</v>
      </c>
      <c r="B134" s="42" t="s">
        <v>12</v>
      </c>
      <c r="C134" s="42" t="s">
        <v>12</v>
      </c>
      <c r="D134" s="42" t="s">
        <v>12</v>
      </c>
      <c r="E134" s="42" t="s">
        <v>12</v>
      </c>
    </row>
    <row r="135" spans="1:5" ht="11.25">
      <c r="A135" s="42">
        <v>3</v>
      </c>
      <c r="B135" s="42" t="s">
        <v>12</v>
      </c>
      <c r="C135" s="42" t="s">
        <v>12</v>
      </c>
      <c r="D135" s="42" t="s">
        <v>12</v>
      </c>
      <c r="E135" s="42" t="s">
        <v>12</v>
      </c>
    </row>
    <row r="136" spans="1:5" ht="11.25">
      <c r="A136" s="42">
        <v>4</v>
      </c>
      <c r="B136" s="42" t="s">
        <v>12</v>
      </c>
      <c r="C136" s="42" t="s">
        <v>12</v>
      </c>
      <c r="D136" s="42" t="s">
        <v>12</v>
      </c>
      <c r="E136" s="42" t="s">
        <v>12</v>
      </c>
    </row>
    <row r="137" spans="1:5" ht="11.25">
      <c r="A137" s="42">
        <v>5</v>
      </c>
      <c r="B137" s="42" t="s">
        <v>12</v>
      </c>
      <c r="C137" s="42" t="s">
        <v>12</v>
      </c>
      <c r="D137" s="42" t="s">
        <v>12</v>
      </c>
      <c r="E137" s="42" t="s">
        <v>12</v>
      </c>
    </row>
    <row r="138" spans="1:5" ht="11.25">
      <c r="A138" s="42">
        <v>6</v>
      </c>
      <c r="B138" s="42" t="s">
        <v>12</v>
      </c>
      <c r="C138" s="42" t="s">
        <v>12</v>
      </c>
      <c r="D138" s="42" t="s">
        <v>12</v>
      </c>
      <c r="E138" s="42" t="s">
        <v>12</v>
      </c>
    </row>
    <row r="139" spans="1:5" ht="11.25">
      <c r="A139" s="42">
        <v>7</v>
      </c>
      <c r="B139" s="42" t="s">
        <v>12</v>
      </c>
      <c r="C139" s="42" t="s">
        <v>12</v>
      </c>
      <c r="D139" s="42" t="s">
        <v>12</v>
      </c>
      <c r="E139" s="42" t="s">
        <v>12</v>
      </c>
    </row>
    <row r="140" spans="1:5" ht="11.25">
      <c r="A140" s="42">
        <v>8</v>
      </c>
      <c r="B140" s="42">
        <v>1</v>
      </c>
      <c r="C140" s="42">
        <v>1</v>
      </c>
      <c r="D140" s="42">
        <v>100</v>
      </c>
      <c r="E140" s="42">
        <v>1</v>
      </c>
    </row>
    <row r="141" spans="1:5" ht="11.25">
      <c r="A141" s="42">
        <v>9</v>
      </c>
      <c r="B141" s="42" t="s">
        <v>12</v>
      </c>
      <c r="C141" s="42" t="s">
        <v>12</v>
      </c>
      <c r="D141" s="42" t="s">
        <v>12</v>
      </c>
      <c r="E141" s="42" t="s">
        <v>12</v>
      </c>
    </row>
    <row r="142" spans="1:5" ht="11.25">
      <c r="A142" s="42">
        <v>10</v>
      </c>
      <c r="B142" s="42" t="s">
        <v>12</v>
      </c>
      <c r="C142" s="42" t="s">
        <v>12</v>
      </c>
      <c r="D142" s="42" t="s">
        <v>12</v>
      </c>
      <c r="E142" s="42" t="s">
        <v>12</v>
      </c>
    </row>
    <row r="143" spans="1:5" ht="11.25">
      <c r="A143" s="42">
        <v>11</v>
      </c>
      <c r="B143" s="42" t="s">
        <v>12</v>
      </c>
      <c r="C143" s="42" t="s">
        <v>12</v>
      </c>
      <c r="D143" s="42" t="s">
        <v>12</v>
      </c>
      <c r="E143" s="42" t="s">
        <v>12</v>
      </c>
    </row>
    <row r="144" spans="1:5" ht="11.25">
      <c r="A144" s="42">
        <v>12</v>
      </c>
      <c r="B144" s="42" t="s">
        <v>12</v>
      </c>
      <c r="C144" s="42" t="s">
        <v>12</v>
      </c>
      <c r="D144" s="42" t="s">
        <v>12</v>
      </c>
      <c r="E144" s="42" t="s">
        <v>12</v>
      </c>
    </row>
    <row r="145" spans="1:5" ht="11.25">
      <c r="A145" s="42">
        <v>13</v>
      </c>
      <c r="B145" s="42" t="s">
        <v>12</v>
      </c>
      <c r="C145" s="42" t="s">
        <v>12</v>
      </c>
      <c r="D145" s="42" t="s">
        <v>12</v>
      </c>
      <c r="E145" s="42" t="s">
        <v>12</v>
      </c>
    </row>
    <row r="146" spans="1:5" ht="11.25">
      <c r="A146" s="42">
        <v>14</v>
      </c>
      <c r="B146" s="42" t="s">
        <v>12</v>
      </c>
      <c r="C146" s="42" t="s">
        <v>12</v>
      </c>
      <c r="D146" s="42" t="s">
        <v>12</v>
      </c>
      <c r="E146" s="42" t="s">
        <v>12</v>
      </c>
    </row>
    <row r="147" spans="1:5" ht="11.25">
      <c r="A147" s="42">
        <v>15</v>
      </c>
      <c r="B147" s="42" t="s">
        <v>12</v>
      </c>
      <c r="C147" s="42" t="s">
        <v>12</v>
      </c>
      <c r="D147" s="42" t="s">
        <v>12</v>
      </c>
      <c r="E147" s="42" t="s">
        <v>12</v>
      </c>
    </row>
    <row r="148" spans="1:5" ht="11.25">
      <c r="A148" s="42">
        <v>16</v>
      </c>
      <c r="B148" s="42" t="s">
        <v>12</v>
      </c>
      <c r="C148" s="42" t="s">
        <v>12</v>
      </c>
      <c r="D148" s="42" t="s">
        <v>12</v>
      </c>
      <c r="E148" s="42" t="s">
        <v>12</v>
      </c>
    </row>
    <row r="149" spans="1:5" ht="11.25">
      <c r="A149" s="42">
        <v>17</v>
      </c>
      <c r="B149" s="42" t="s">
        <v>12</v>
      </c>
      <c r="C149" s="42" t="s">
        <v>12</v>
      </c>
      <c r="D149" s="42" t="s">
        <v>12</v>
      </c>
      <c r="E149" s="42" t="s">
        <v>12</v>
      </c>
    </row>
    <row r="150" spans="1:5" ht="11.25">
      <c r="A150" s="42">
        <v>18</v>
      </c>
      <c r="B150" s="42" t="s">
        <v>12</v>
      </c>
      <c r="C150" s="42" t="s">
        <v>12</v>
      </c>
      <c r="D150" s="42" t="s">
        <v>12</v>
      </c>
      <c r="E150" s="42" t="s">
        <v>12</v>
      </c>
    </row>
    <row r="151" spans="1:5" ht="11.25">
      <c r="A151" s="42">
        <v>19</v>
      </c>
      <c r="B151" s="42" t="s">
        <v>12</v>
      </c>
      <c r="C151" s="42" t="s">
        <v>12</v>
      </c>
      <c r="D151" s="42" t="s">
        <v>12</v>
      </c>
      <c r="E151" s="42" t="s">
        <v>12</v>
      </c>
    </row>
    <row r="152" spans="1:5" ht="11.25">
      <c r="A152" s="42">
        <v>20</v>
      </c>
      <c r="B152" s="42" t="s">
        <v>12</v>
      </c>
      <c r="C152" s="42" t="s">
        <v>12</v>
      </c>
      <c r="D152" s="42" t="s">
        <v>12</v>
      </c>
      <c r="E152" s="42" t="s">
        <v>12</v>
      </c>
    </row>
    <row r="153" spans="1:5" ht="11.25">
      <c r="A153" s="42">
        <v>21</v>
      </c>
      <c r="B153" s="42" t="s">
        <v>12</v>
      </c>
      <c r="C153" s="42" t="s">
        <v>12</v>
      </c>
      <c r="D153" s="42" t="s">
        <v>12</v>
      </c>
      <c r="E153" s="42" t="s">
        <v>12</v>
      </c>
    </row>
    <row r="154" spans="1:5" ht="11.25">
      <c r="A154" s="42">
        <v>22</v>
      </c>
      <c r="B154" s="42" t="s">
        <v>12</v>
      </c>
      <c r="C154" s="42" t="s">
        <v>12</v>
      </c>
      <c r="D154" s="42" t="s">
        <v>12</v>
      </c>
      <c r="E154" s="42" t="s">
        <v>12</v>
      </c>
    </row>
    <row r="155" spans="1:5" ht="11.25">
      <c r="A155" s="42">
        <v>23</v>
      </c>
      <c r="B155" s="42" t="s">
        <v>12</v>
      </c>
      <c r="C155" s="42" t="s">
        <v>12</v>
      </c>
      <c r="D155" s="42" t="s">
        <v>12</v>
      </c>
      <c r="E155" s="42" t="s">
        <v>12</v>
      </c>
    </row>
    <row r="156" spans="1:5" ht="11.25">
      <c r="A156" s="42">
        <v>24</v>
      </c>
      <c r="B156" s="42" t="s">
        <v>12</v>
      </c>
      <c r="C156" s="42" t="s">
        <v>12</v>
      </c>
      <c r="D156" s="42" t="s">
        <v>12</v>
      </c>
      <c r="E156" s="42" t="s">
        <v>12</v>
      </c>
    </row>
    <row r="157" spans="1:5" ht="11.25">
      <c r="A157" s="42">
        <v>25</v>
      </c>
      <c r="B157" s="42" t="s">
        <v>12</v>
      </c>
      <c r="C157" s="42" t="s">
        <v>12</v>
      </c>
      <c r="D157" s="42" t="s">
        <v>12</v>
      </c>
      <c r="E157" s="42" t="s">
        <v>12</v>
      </c>
    </row>
    <row r="158" spans="1:5" ht="11.25">
      <c r="A158" s="42">
        <v>26</v>
      </c>
      <c r="B158" s="42" t="s">
        <v>12</v>
      </c>
      <c r="C158" s="42" t="s">
        <v>12</v>
      </c>
      <c r="D158" s="42" t="s">
        <v>12</v>
      </c>
      <c r="E158" s="42" t="s">
        <v>12</v>
      </c>
    </row>
    <row r="159" spans="1:5" ht="11.25">
      <c r="A159" s="42">
        <v>27</v>
      </c>
      <c r="B159" s="42" t="s">
        <v>12</v>
      </c>
      <c r="C159" s="42" t="s">
        <v>12</v>
      </c>
      <c r="D159" s="42" t="s">
        <v>12</v>
      </c>
      <c r="E159" s="42" t="s">
        <v>12</v>
      </c>
    </row>
    <row r="160" spans="1:5" ht="11.25">
      <c r="A160" s="42">
        <v>28</v>
      </c>
      <c r="B160" s="42" t="s">
        <v>12</v>
      </c>
      <c r="C160" s="42" t="s">
        <v>12</v>
      </c>
      <c r="D160" s="42" t="s">
        <v>12</v>
      </c>
      <c r="E160" s="42" t="s">
        <v>12</v>
      </c>
    </row>
    <row r="161" spans="1:5" ht="11.25">
      <c r="A161" s="42">
        <v>29</v>
      </c>
      <c r="B161" s="42" t="s">
        <v>12</v>
      </c>
      <c r="C161" s="42" t="s">
        <v>12</v>
      </c>
      <c r="D161" s="42" t="s">
        <v>12</v>
      </c>
      <c r="E161" s="42" t="s">
        <v>12</v>
      </c>
    </row>
    <row r="162" spans="1:5" ht="11.25">
      <c r="A162" s="42">
        <v>30</v>
      </c>
      <c r="B162" s="42" t="s">
        <v>12</v>
      </c>
      <c r="C162" s="42" t="s">
        <v>12</v>
      </c>
      <c r="D162" s="42" t="s">
        <v>12</v>
      </c>
      <c r="E162" s="42" t="s">
        <v>12</v>
      </c>
    </row>
    <row r="163" spans="1:5" ht="11.25">
      <c r="A163" s="42">
        <v>31</v>
      </c>
      <c r="B163" s="42" t="s">
        <v>12</v>
      </c>
      <c r="C163" s="42" t="s">
        <v>12</v>
      </c>
      <c r="D163" s="42" t="s">
        <v>12</v>
      </c>
      <c r="E163" s="42" t="s">
        <v>12</v>
      </c>
    </row>
    <row r="164" spans="1:5" ht="11.25">
      <c r="A164" s="42">
        <v>32</v>
      </c>
      <c r="B164" s="42" t="s">
        <v>12</v>
      </c>
      <c r="C164" s="42" t="s">
        <v>12</v>
      </c>
      <c r="D164" s="42" t="s">
        <v>12</v>
      </c>
      <c r="E164" s="42" t="s">
        <v>12</v>
      </c>
    </row>
    <row r="165" spans="1:5" ht="11.25">
      <c r="A165" s="42">
        <v>33</v>
      </c>
      <c r="B165" s="42" t="s">
        <v>12</v>
      </c>
      <c r="C165" s="42" t="s">
        <v>12</v>
      </c>
      <c r="D165" s="42" t="s">
        <v>12</v>
      </c>
      <c r="E165" s="42" t="s">
        <v>12</v>
      </c>
    </row>
    <row r="166" spans="1:5" ht="11.25">
      <c r="A166" s="42">
        <v>34</v>
      </c>
      <c r="B166" s="42" t="s">
        <v>12</v>
      </c>
      <c r="C166" s="42" t="s">
        <v>12</v>
      </c>
      <c r="D166" s="42" t="s">
        <v>12</v>
      </c>
      <c r="E166" s="42" t="s">
        <v>12</v>
      </c>
    </row>
    <row r="167" spans="1:5" ht="11.25">
      <c r="A167" s="42">
        <v>35</v>
      </c>
      <c r="B167" s="42" t="s">
        <v>12</v>
      </c>
      <c r="C167" s="42" t="s">
        <v>12</v>
      </c>
      <c r="D167" s="42" t="s">
        <v>12</v>
      </c>
      <c r="E167" s="42" t="s">
        <v>12</v>
      </c>
    </row>
    <row r="168" spans="1:5" ht="11.25">
      <c r="A168" s="42">
        <v>36</v>
      </c>
      <c r="B168" s="42" t="s">
        <v>12</v>
      </c>
      <c r="C168" s="42" t="s">
        <v>12</v>
      </c>
      <c r="D168" s="42" t="s">
        <v>12</v>
      </c>
      <c r="E168" s="42" t="s">
        <v>12</v>
      </c>
    </row>
    <row r="169" spans="1:5" ht="11.25">
      <c r="A169" s="42">
        <v>37</v>
      </c>
      <c r="B169" s="42" t="s">
        <v>12</v>
      </c>
      <c r="C169" s="42" t="s">
        <v>12</v>
      </c>
      <c r="D169" s="42" t="s">
        <v>12</v>
      </c>
      <c r="E169" s="42" t="s">
        <v>12</v>
      </c>
    </row>
    <row r="170" spans="1:5" ht="11.25">
      <c r="A170" s="42">
        <v>38</v>
      </c>
      <c r="B170" s="42" t="s">
        <v>12</v>
      </c>
      <c r="C170" s="42" t="s">
        <v>12</v>
      </c>
      <c r="D170" s="42" t="s">
        <v>12</v>
      </c>
      <c r="E170" s="42" t="s">
        <v>12</v>
      </c>
    </row>
    <row r="171" spans="1:5" ht="11.25">
      <c r="A171" s="42">
        <v>39</v>
      </c>
      <c r="B171" s="42" t="s">
        <v>12</v>
      </c>
      <c r="C171" s="42" t="s">
        <v>12</v>
      </c>
      <c r="D171" s="42" t="s">
        <v>12</v>
      </c>
      <c r="E171" s="42" t="s">
        <v>12</v>
      </c>
    </row>
    <row r="172" spans="1:5" ht="11.25">
      <c r="A172" s="42">
        <v>40</v>
      </c>
      <c r="B172" s="42" t="s">
        <v>12</v>
      </c>
      <c r="C172" s="42" t="s">
        <v>12</v>
      </c>
      <c r="D172" s="42" t="s">
        <v>12</v>
      </c>
      <c r="E172" s="42" t="s">
        <v>12</v>
      </c>
    </row>
    <row r="173" spans="1:5" ht="11.25">
      <c r="A173" s="42">
        <v>41</v>
      </c>
      <c r="B173" s="42" t="s">
        <v>12</v>
      </c>
      <c r="C173" s="42" t="s">
        <v>12</v>
      </c>
      <c r="D173" s="42" t="s">
        <v>12</v>
      </c>
      <c r="E173" s="42" t="s">
        <v>12</v>
      </c>
    </row>
    <row r="174" spans="1:5" ht="11.25">
      <c r="A174" s="42">
        <v>42</v>
      </c>
      <c r="B174" s="42" t="s">
        <v>12</v>
      </c>
      <c r="C174" s="42" t="s">
        <v>12</v>
      </c>
      <c r="D174" s="42" t="s">
        <v>12</v>
      </c>
      <c r="E174" s="42" t="s">
        <v>12</v>
      </c>
    </row>
    <row r="175" spans="1:5" ht="11.25">
      <c r="A175" s="42">
        <v>43</v>
      </c>
      <c r="B175" s="42" t="s">
        <v>12</v>
      </c>
      <c r="C175" s="42" t="s">
        <v>12</v>
      </c>
      <c r="D175" s="42" t="s">
        <v>12</v>
      </c>
      <c r="E175" s="42" t="s">
        <v>12</v>
      </c>
    </row>
    <row r="176" spans="1:5" ht="11.25">
      <c r="A176" s="42">
        <v>44</v>
      </c>
      <c r="B176" s="42" t="s">
        <v>12</v>
      </c>
      <c r="C176" s="42" t="s">
        <v>12</v>
      </c>
      <c r="D176" s="42" t="s">
        <v>12</v>
      </c>
      <c r="E176" s="42" t="s">
        <v>12</v>
      </c>
    </row>
    <row r="177" spans="1:5" ht="11.25">
      <c r="A177" s="42">
        <v>45</v>
      </c>
      <c r="B177" s="42" t="s">
        <v>12</v>
      </c>
      <c r="C177" s="42" t="s">
        <v>12</v>
      </c>
      <c r="D177" s="42" t="s">
        <v>12</v>
      </c>
      <c r="E177" s="42" t="s">
        <v>12</v>
      </c>
    </row>
    <row r="178" spans="1:5" ht="11.25">
      <c r="A178" s="42">
        <v>46</v>
      </c>
      <c r="B178" s="42" t="s">
        <v>12</v>
      </c>
      <c r="C178" s="42" t="s">
        <v>12</v>
      </c>
      <c r="D178" s="42" t="s">
        <v>12</v>
      </c>
      <c r="E178" s="42" t="s">
        <v>12</v>
      </c>
    </row>
    <row r="179" spans="1:5" ht="11.25">
      <c r="A179" s="42">
        <v>47</v>
      </c>
      <c r="B179" s="42" t="s">
        <v>12</v>
      </c>
      <c r="C179" s="42" t="s">
        <v>12</v>
      </c>
      <c r="D179" s="42" t="s">
        <v>12</v>
      </c>
      <c r="E179" s="42" t="s">
        <v>12</v>
      </c>
    </row>
    <row r="180" spans="1:5" ht="11.25">
      <c r="A180" s="42">
        <v>48</v>
      </c>
      <c r="B180" s="42" t="s">
        <v>12</v>
      </c>
      <c r="C180" s="42" t="s">
        <v>12</v>
      </c>
      <c r="D180" s="42" t="s">
        <v>12</v>
      </c>
      <c r="E180" s="42" t="s">
        <v>12</v>
      </c>
    </row>
    <row r="181" spans="1:5" ht="11.25">
      <c r="A181" s="42">
        <v>49</v>
      </c>
      <c r="B181" s="42" t="s">
        <v>12</v>
      </c>
      <c r="C181" s="42" t="s">
        <v>12</v>
      </c>
      <c r="D181" s="42" t="s">
        <v>12</v>
      </c>
      <c r="E181" s="42" t="s">
        <v>12</v>
      </c>
    </row>
    <row r="182" spans="1:5" ht="11.25">
      <c r="A182" s="42">
        <v>50</v>
      </c>
      <c r="B182" s="42" t="s">
        <v>12</v>
      </c>
      <c r="C182" s="42" t="s">
        <v>12</v>
      </c>
      <c r="D182" s="42" t="s">
        <v>12</v>
      </c>
      <c r="E182" s="42" t="s">
        <v>12</v>
      </c>
    </row>
    <row r="183" spans="1:5" ht="11.25">
      <c r="A183" s="42">
        <v>51</v>
      </c>
      <c r="B183" s="42" t="s">
        <v>12</v>
      </c>
      <c r="C183" s="42" t="s">
        <v>12</v>
      </c>
      <c r="D183" s="42" t="s">
        <v>12</v>
      </c>
      <c r="E183" s="42" t="s">
        <v>12</v>
      </c>
    </row>
    <row r="184" spans="1:5" ht="11.25">
      <c r="A184" s="42">
        <v>52</v>
      </c>
      <c r="B184" s="42" t="s">
        <v>12</v>
      </c>
      <c r="C184" s="42" t="s">
        <v>12</v>
      </c>
      <c r="D184" s="42" t="s">
        <v>12</v>
      </c>
      <c r="E184" s="42" t="s">
        <v>12</v>
      </c>
    </row>
    <row r="185" spans="1:5" ht="11.25">
      <c r="A185" s="61">
        <v>53</v>
      </c>
      <c r="B185" s="61" t="s">
        <v>12</v>
      </c>
      <c r="C185" s="61" t="s">
        <v>12</v>
      </c>
      <c r="D185" s="61" t="s">
        <v>12</v>
      </c>
      <c r="E185" s="61" t="s">
        <v>12</v>
      </c>
    </row>
    <row r="186" spans="1:5" ht="11.25">
      <c r="A186" s="46" t="s">
        <v>41</v>
      </c>
      <c r="B186" s="46">
        <f>SUM(B133:B185)</f>
        <v>1</v>
      </c>
      <c r="C186" s="46">
        <f>SUM(C133:C185)</f>
        <v>1</v>
      </c>
      <c r="D186" s="46">
        <v>100</v>
      </c>
      <c r="E186" s="46">
        <f>SUM(E133:E185)</f>
        <v>1</v>
      </c>
    </row>
    <row r="187" ht="11.25">
      <c r="A187" s="30" t="s">
        <v>20</v>
      </c>
    </row>
    <row r="191" spans="1:56" s="5" customFormat="1" ht="11.25">
      <c r="A191" s="9" t="s">
        <v>63</v>
      </c>
      <c r="P191" s="130"/>
      <c r="Q191" s="130"/>
      <c r="BD191" s="10"/>
    </row>
    <row r="193" spans="1:56" ht="12" thickBot="1">
      <c r="A193" s="3"/>
      <c r="BC193" s="73"/>
      <c r="BD193" s="1"/>
    </row>
    <row r="194" spans="1:56" ht="12" thickBot="1">
      <c r="A194" s="74" t="s">
        <v>47</v>
      </c>
      <c r="B194" s="75"/>
      <c r="C194" s="76"/>
      <c r="D194" s="76" t="s">
        <v>22</v>
      </c>
      <c r="E194" s="76"/>
      <c r="F194" s="76"/>
      <c r="G194" s="77"/>
      <c r="H194" s="75"/>
      <c r="I194" s="76"/>
      <c r="J194" s="76" t="s">
        <v>48</v>
      </c>
      <c r="K194" s="75"/>
      <c r="L194" s="77"/>
      <c r="BC194" s="73"/>
      <c r="BD194" s="1"/>
    </row>
    <row r="195" spans="1:56" ht="12" thickBot="1">
      <c r="A195" s="78" t="s">
        <v>49</v>
      </c>
      <c r="B195" s="79" t="s">
        <v>50</v>
      </c>
      <c r="C195" s="79" t="s">
        <v>36</v>
      </c>
      <c r="D195" s="80" t="s">
        <v>37</v>
      </c>
      <c r="E195" s="79" t="s">
        <v>51</v>
      </c>
      <c r="F195" s="80" t="s">
        <v>31</v>
      </c>
      <c r="G195" s="79" t="s">
        <v>10</v>
      </c>
      <c r="H195" s="79" t="s">
        <v>32</v>
      </c>
      <c r="I195" s="81" t="s">
        <v>33</v>
      </c>
      <c r="J195" s="79" t="s">
        <v>34</v>
      </c>
      <c r="K195" s="79" t="s">
        <v>31</v>
      </c>
      <c r="L195" s="82" t="s">
        <v>10</v>
      </c>
      <c r="BC195" s="73"/>
      <c r="BD195" s="1"/>
    </row>
    <row r="196" spans="1:56" ht="11.25">
      <c r="A196" s="9" t="s">
        <v>52</v>
      </c>
      <c r="B196" s="83">
        <f>SUM(B15:B27)</f>
        <v>360</v>
      </c>
      <c r="C196" s="84">
        <f aca="true" t="shared" si="9" ref="C196:L196">SUM(C15:C27)</f>
        <v>1528</v>
      </c>
      <c r="D196" s="84">
        <f t="shared" si="9"/>
        <v>1078</v>
      </c>
      <c r="E196" s="84">
        <f t="shared" si="9"/>
        <v>5371</v>
      </c>
      <c r="F196" s="85">
        <f t="shared" si="9"/>
        <v>251</v>
      </c>
      <c r="G196" s="84">
        <f t="shared" si="9"/>
        <v>8588</v>
      </c>
      <c r="H196" s="86">
        <f t="shared" si="9"/>
        <v>4381</v>
      </c>
      <c r="I196" s="84">
        <f t="shared" si="9"/>
        <v>1565</v>
      </c>
      <c r="J196" s="84">
        <f t="shared" si="9"/>
        <v>2590</v>
      </c>
      <c r="K196" s="84">
        <f t="shared" si="9"/>
        <v>52</v>
      </c>
      <c r="L196" s="87">
        <f t="shared" si="9"/>
        <v>8588</v>
      </c>
      <c r="BC196" s="73"/>
      <c r="BD196" s="1"/>
    </row>
    <row r="197" spans="1:56" ht="11.25">
      <c r="A197" s="9" t="s">
        <v>53</v>
      </c>
      <c r="B197" s="83">
        <f>SUM(B28:B40)</f>
        <v>319</v>
      </c>
      <c r="C197" s="84">
        <f aca="true" t="shared" si="10" ref="C197:L197">SUM(C28:C40)</f>
        <v>1600</v>
      </c>
      <c r="D197" s="84">
        <f t="shared" si="10"/>
        <v>1081</v>
      </c>
      <c r="E197" s="84">
        <f t="shared" si="10"/>
        <v>5934</v>
      </c>
      <c r="F197" s="88">
        <f t="shared" si="10"/>
        <v>21</v>
      </c>
      <c r="G197" s="89">
        <f t="shared" si="10"/>
        <v>8955</v>
      </c>
      <c r="H197" s="83">
        <f t="shared" si="10"/>
        <v>4367</v>
      </c>
      <c r="I197" s="84">
        <f t="shared" si="10"/>
        <v>742</v>
      </c>
      <c r="J197" s="84">
        <f t="shared" si="10"/>
        <v>3722</v>
      </c>
      <c r="K197" s="88">
        <f t="shared" si="10"/>
        <v>124</v>
      </c>
      <c r="L197" s="89">
        <f t="shared" si="10"/>
        <v>8955</v>
      </c>
      <c r="BC197" s="73"/>
      <c r="BD197" s="1"/>
    </row>
    <row r="198" spans="1:56" ht="11.25">
      <c r="A198" s="9" t="s">
        <v>54</v>
      </c>
      <c r="B198" s="83">
        <f>SUM(B41:B53)</f>
        <v>365</v>
      </c>
      <c r="C198" s="84">
        <f aca="true" t="shared" si="11" ref="C198:L198">SUM(C41:C53)</f>
        <v>1980</v>
      </c>
      <c r="D198" s="84">
        <f t="shared" si="11"/>
        <v>1289</v>
      </c>
      <c r="E198" s="84">
        <f t="shared" si="11"/>
        <v>6401</v>
      </c>
      <c r="F198" s="88">
        <f t="shared" si="11"/>
        <v>52</v>
      </c>
      <c r="G198" s="89">
        <f t="shared" si="11"/>
        <v>10087</v>
      </c>
      <c r="H198" s="83">
        <f t="shared" si="11"/>
        <v>4563</v>
      </c>
      <c r="I198" s="84">
        <f t="shared" si="11"/>
        <v>1421</v>
      </c>
      <c r="J198" s="84">
        <f t="shared" si="11"/>
        <v>4032</v>
      </c>
      <c r="K198" s="88">
        <f t="shared" si="11"/>
        <v>71</v>
      </c>
      <c r="L198" s="89">
        <f t="shared" si="11"/>
        <v>10087</v>
      </c>
      <c r="BC198" s="73"/>
      <c r="BD198" s="1"/>
    </row>
    <row r="199" spans="1:56" ht="12" thickBot="1">
      <c r="A199" s="9" t="s">
        <v>55</v>
      </c>
      <c r="B199" s="90">
        <f>SUM(B54:B67)</f>
        <v>462</v>
      </c>
      <c r="C199" s="84">
        <f aca="true" t="shared" si="12" ref="C199:L199">SUM(C54:C67)</f>
        <v>1884</v>
      </c>
      <c r="D199" s="84">
        <f t="shared" si="12"/>
        <v>1165</v>
      </c>
      <c r="E199" s="84">
        <f t="shared" si="12"/>
        <v>7879</v>
      </c>
      <c r="F199" s="91">
        <f t="shared" si="12"/>
        <v>101</v>
      </c>
      <c r="G199" s="92">
        <f t="shared" si="12"/>
        <v>11491</v>
      </c>
      <c r="H199" s="90">
        <f t="shared" si="12"/>
        <v>5122</v>
      </c>
      <c r="I199" s="84">
        <f t="shared" si="12"/>
        <v>1131</v>
      </c>
      <c r="J199" s="84">
        <f t="shared" si="12"/>
        <v>5147</v>
      </c>
      <c r="K199" s="91">
        <f t="shared" si="12"/>
        <v>91</v>
      </c>
      <c r="L199" s="92">
        <f t="shared" si="12"/>
        <v>11491</v>
      </c>
      <c r="BC199" s="73"/>
      <c r="BD199" s="1"/>
    </row>
    <row r="200" spans="1:56" ht="12" thickBot="1">
      <c r="A200" s="93" t="s">
        <v>56</v>
      </c>
      <c r="B200" s="90">
        <f>SUM(B196:B199)</f>
        <v>1506</v>
      </c>
      <c r="C200" s="94">
        <f aca="true" t="shared" si="13" ref="C200:L200">SUM(C196:C199)</f>
        <v>6992</v>
      </c>
      <c r="D200" s="94">
        <f t="shared" si="13"/>
        <v>4613</v>
      </c>
      <c r="E200" s="95">
        <f t="shared" si="13"/>
        <v>25585</v>
      </c>
      <c r="F200" s="94">
        <f t="shared" si="13"/>
        <v>425</v>
      </c>
      <c r="G200" s="94">
        <f t="shared" si="13"/>
        <v>39121</v>
      </c>
      <c r="H200" s="94">
        <f t="shared" si="13"/>
        <v>18433</v>
      </c>
      <c r="I200" s="94">
        <f t="shared" si="13"/>
        <v>4859</v>
      </c>
      <c r="J200" s="95">
        <f t="shared" si="13"/>
        <v>15491</v>
      </c>
      <c r="K200" s="94">
        <f t="shared" si="13"/>
        <v>338</v>
      </c>
      <c r="L200" s="95">
        <f t="shared" si="13"/>
        <v>39121</v>
      </c>
      <c r="BC200" s="73"/>
      <c r="BD200" s="1"/>
    </row>
    <row r="201" spans="1:56" ht="11.25">
      <c r="A201" s="30" t="s">
        <v>20</v>
      </c>
      <c r="BC201" s="73"/>
      <c r="BD201" s="1"/>
    </row>
    <row r="203" ht="11.25">
      <c r="A203" s="1" t="s">
        <v>67</v>
      </c>
    </row>
  </sheetData>
  <sheetProtection/>
  <mergeCells count="19">
    <mergeCell ref="A131:E131"/>
    <mergeCell ref="A74:A75"/>
    <mergeCell ref="B74:G74"/>
    <mergeCell ref="H74:L74"/>
    <mergeCell ref="M74:M75"/>
    <mergeCell ref="A103:BE103"/>
    <mergeCell ref="A104:A105"/>
    <mergeCell ref="B104:BC104"/>
    <mergeCell ref="A86:B86"/>
    <mergeCell ref="A12:A13"/>
    <mergeCell ref="B12:G12"/>
    <mergeCell ref="H12:L12"/>
    <mergeCell ref="M12:M13"/>
    <mergeCell ref="B89:BB89"/>
    <mergeCell ref="A89:A90"/>
    <mergeCell ref="N12:N13"/>
    <mergeCell ref="O12:O14"/>
    <mergeCell ref="P12:P14"/>
    <mergeCell ref="Q12:Q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</cp:lastModifiedBy>
  <dcterms:created xsi:type="dcterms:W3CDTF">2011-05-18T19:58:48Z</dcterms:created>
  <dcterms:modified xsi:type="dcterms:W3CDTF">2013-02-26T18:51:31Z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