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01 Capital 2011" sheetId="1" r:id="rId1"/>
    <sheet name="Gráf1 MUN" sheetId="2" r:id="rId2"/>
    <sheet name="Gráf2 FEtrim" sheetId="3" r:id="rId3"/>
  </sheets>
  <definedNames/>
  <calcPr fullCalcOnLoad="1"/>
</workbook>
</file>

<file path=xl/sharedStrings.xml><?xml version="1.0" encoding="utf-8"?>
<sst xmlns="http://schemas.openxmlformats.org/spreadsheetml/2006/main" count="131" uniqueCount="59">
  <si>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</si>
  <si>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</si>
  <si>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</si>
  <si>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</si>
  <si>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</si>
  <si>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</si>
  <si>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</si>
  <si>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01 - CAPITAL</t>
  </si>
  <si>
    <t>Município</t>
  </si>
  <si>
    <t>Semana Epidemiológica</t>
  </si>
  <si>
    <t>Total</t>
  </si>
  <si>
    <t>SAO PAULO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</si>
  <si>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</si>
  <si>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</si>
  <si>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</si>
  <si>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</si>
  <si>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</si>
  <si>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</si>
  <si>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</si>
  <si>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</si>
  <si>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</si>
  <si>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</si>
  <si>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</si>
  <si>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</si>
  <si>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</si>
  <si>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</si>
  <si>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</si>
  <si>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</si>
  <si>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</si>
  <si>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</si>
  <si>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</si>
  <si>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</si>
  <si>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</si>
  <si>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</si>
  <si>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</si>
  <si>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</si>
  <si>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</si>
  <si>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</si>
  <si>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</si>
  <si>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</si>
  <si>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</si>
  <si>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</si>
  <si>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</si>
  <si>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</si>
  <si>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</si>
  <si>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</si>
  <si>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</si>
  <si>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</si>
  <si>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</si>
  <si>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</si>
  <si>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</si>
  <si>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01 - CAPITAL, 2011</t>
  </si>
  <si>
    <t>Planilha 5 - MDDA: Número de Unidades que atendem Casos de Diarréia por município, GVE  01 - CAPITAL, 2011</t>
  </si>
  <si>
    <t>Planilha 6 - MDDA: Número de surtos detectados por semana epidemiológica, GVE  01 - CAPITAL, 2011</t>
  </si>
  <si>
    <t>Planilha 7 - MDDA: Número de Casos de Diarréia por Faixa Etária, Plano de Tratamento, por trimestre de ocorrência, GVE  01 - SÃO PAULO, 2011</t>
  </si>
  <si>
    <t>Planilha 3 - MDDA: Distribuição de casos de diarréia por município e semana epidemiológica, GVE 01 - CAPITAL, 2011</t>
  </si>
  <si>
    <t>Planilha 2 - MDDA: Distribuição dos casos de diarréia por faixa etária, plano de tratamento e outras variáveis, por município, GVE 01 - CAPITAL, 2011</t>
  </si>
  <si>
    <t>Planilha 1 - MDDA: Casos de diarréia por faixa etária, plano de tratamento e outras variáveis, por semana epidemiológica GVE 01 - CAPITAL,  2011</t>
  </si>
  <si>
    <t>Atualização final em 283/02/2012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</si>
</sst>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18" fillId="0" borderId="31" xfId="0" applyFont="1" applyBorder="1" applyAlignment="1">
      <alignment/>
    </xf>
    <xf numFmtId="0" fontId="20" fillId="0" borderId="32" xfId="0" applyFont="1" applyBorder="1" applyAlignment="1">
      <alignment horizontal="right" wrapText="1"/>
    </xf>
    <xf numFmtId="0" fontId="24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left" wrapText="1"/>
    </xf>
    <xf numFmtId="0" fontId="20" fillId="0" borderId="34" xfId="0" applyFont="1" applyBorder="1" applyAlignment="1">
      <alignment/>
    </xf>
    <xf numFmtId="164" fontId="18" fillId="0" borderId="38" xfId="0" applyNumberFormat="1" applyFont="1" applyBorder="1" applyAlignment="1">
      <alignment horizontal="center" wrapText="1"/>
    </xf>
    <xf numFmtId="164" fontId="18" fillId="0" borderId="39" xfId="0" applyNumberFormat="1" applyFont="1" applyBorder="1" applyAlignment="1">
      <alignment/>
    </xf>
    <xf numFmtId="164" fontId="18" fillId="0" borderId="37" xfId="0" applyNumberFormat="1" applyFont="1" applyBorder="1" applyAlignment="1">
      <alignment/>
    </xf>
    <xf numFmtId="0" fontId="18" fillId="0" borderId="40" xfId="0" applyFont="1" applyBorder="1" applyAlignment="1">
      <alignment horizontal="center" wrapText="1"/>
    </xf>
    <xf numFmtId="164" fontId="18" fillId="0" borderId="32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1" fillId="0" borderId="4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18" fillId="0" borderId="41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44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0" fillId="24" borderId="31" xfId="0" applyFont="1" applyFill="1" applyBorder="1" applyAlignment="1">
      <alignment wrapText="1"/>
    </xf>
    <xf numFmtId="0" fontId="20" fillId="24" borderId="51" xfId="0" applyFont="1" applyFill="1" applyBorder="1" applyAlignment="1">
      <alignment/>
    </xf>
    <xf numFmtId="0" fontId="20" fillId="24" borderId="33" xfId="0" applyFont="1" applyFill="1" applyBorder="1" applyAlignment="1">
      <alignment horizontal="center" wrapText="1"/>
    </xf>
    <xf numFmtId="0" fontId="29" fillId="0" borderId="52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18" fillId="0" borderId="45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20" fillId="24" borderId="55" xfId="0" applyFont="1" applyFill="1" applyBorder="1" applyAlignment="1">
      <alignment horizontal="center" wrapText="1"/>
    </xf>
    <xf numFmtId="0" fontId="18" fillId="0" borderId="56" xfId="0" applyFont="1" applyBorder="1" applyAlignment="1">
      <alignment/>
    </xf>
    <xf numFmtId="0" fontId="18" fillId="0" borderId="37" xfId="0" applyFont="1" applyBorder="1" applyAlignment="1">
      <alignment wrapText="1"/>
    </xf>
    <xf numFmtId="1" fontId="20" fillId="0" borderId="34" xfId="0" applyNumberFormat="1" applyFont="1" applyBorder="1" applyAlignment="1">
      <alignment wrapText="1"/>
    </xf>
    <xf numFmtId="0" fontId="18" fillId="0" borderId="38" xfId="0" applyFont="1" applyBorder="1" applyAlignment="1">
      <alignment horizontal="center" wrapText="1"/>
    </xf>
    <xf numFmtId="164" fontId="18" fillId="0" borderId="39" xfId="0" applyNumberFormat="1" applyFont="1" applyBorder="1" applyAlignment="1">
      <alignment horizontal="center"/>
    </xf>
    <xf numFmtId="164" fontId="18" fillId="0" borderId="32" xfId="0" applyNumberFormat="1" applyFont="1" applyBorder="1" applyAlignment="1">
      <alignment horizontal="center"/>
    </xf>
    <xf numFmtId="1" fontId="18" fillId="0" borderId="57" xfId="0" applyNumberFormat="1" applyFont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33" xfId="0" applyFont="1" applyFill="1" applyBorder="1" applyAlignment="1">
      <alignment horizontal="center" wrapText="1"/>
    </xf>
    <xf numFmtId="0" fontId="20" fillId="24" borderId="59" xfId="0" applyFont="1" applyFill="1" applyBorder="1" applyAlignment="1">
      <alignment horizont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município, GVE 01  São Paulo,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725"/>
          <c:w val="0.977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'GVE 01 Capital 2011'!$A$85</c:f>
              <c:strCache>
                <c:ptCount val="1"/>
                <c:pt idx="0">
                  <c:v>SAO PAULO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2011'!$B$85:$BA$85</c:f>
              <c:numCache>
                <c:ptCount val="52"/>
                <c:pt idx="0">
                  <c:v>4111</c:v>
                </c:pt>
                <c:pt idx="1">
                  <c:v>4417</c:v>
                </c:pt>
                <c:pt idx="2">
                  <c:v>4837</c:v>
                </c:pt>
                <c:pt idx="3">
                  <c:v>4886</c:v>
                </c:pt>
                <c:pt idx="4">
                  <c:v>4955</c:v>
                </c:pt>
                <c:pt idx="5">
                  <c:v>5192</c:v>
                </c:pt>
                <c:pt idx="6">
                  <c:v>4760</c:v>
                </c:pt>
                <c:pt idx="7">
                  <c:v>5321</c:v>
                </c:pt>
                <c:pt idx="8">
                  <c:v>4473</c:v>
                </c:pt>
                <c:pt idx="9">
                  <c:v>4172</c:v>
                </c:pt>
                <c:pt idx="10">
                  <c:v>4311</c:v>
                </c:pt>
                <c:pt idx="11">
                  <c:v>3675</c:v>
                </c:pt>
                <c:pt idx="12">
                  <c:v>3860</c:v>
                </c:pt>
                <c:pt idx="13">
                  <c:v>3767</c:v>
                </c:pt>
                <c:pt idx="14">
                  <c:v>3953</c:v>
                </c:pt>
                <c:pt idx="15">
                  <c:v>3440</c:v>
                </c:pt>
                <c:pt idx="16">
                  <c:v>3978</c:v>
                </c:pt>
                <c:pt idx="17">
                  <c:v>3875</c:v>
                </c:pt>
                <c:pt idx="18">
                  <c:v>4230</c:v>
                </c:pt>
                <c:pt idx="19">
                  <c:v>3557</c:v>
                </c:pt>
                <c:pt idx="20">
                  <c:v>3940</c:v>
                </c:pt>
                <c:pt idx="21">
                  <c:v>3831</c:v>
                </c:pt>
                <c:pt idx="22">
                  <c:v>3550</c:v>
                </c:pt>
                <c:pt idx="23">
                  <c:v>3859</c:v>
                </c:pt>
                <c:pt idx="24">
                  <c:v>3809</c:v>
                </c:pt>
                <c:pt idx="25">
                  <c:v>3671</c:v>
                </c:pt>
                <c:pt idx="26">
                  <c:v>3294</c:v>
                </c:pt>
                <c:pt idx="27">
                  <c:v>3889</c:v>
                </c:pt>
                <c:pt idx="28">
                  <c:v>3791</c:v>
                </c:pt>
                <c:pt idx="29">
                  <c:v>3910</c:v>
                </c:pt>
                <c:pt idx="30">
                  <c:v>4088</c:v>
                </c:pt>
                <c:pt idx="31">
                  <c:v>4963</c:v>
                </c:pt>
                <c:pt idx="32">
                  <c:v>5311</c:v>
                </c:pt>
                <c:pt idx="33">
                  <c:v>4825</c:v>
                </c:pt>
                <c:pt idx="34">
                  <c:v>4571</c:v>
                </c:pt>
                <c:pt idx="35">
                  <c:v>4529</c:v>
                </c:pt>
                <c:pt idx="36">
                  <c:v>4696</c:v>
                </c:pt>
                <c:pt idx="37">
                  <c:v>4497</c:v>
                </c:pt>
                <c:pt idx="38">
                  <c:v>4211</c:v>
                </c:pt>
                <c:pt idx="39">
                  <c:v>4091</c:v>
                </c:pt>
                <c:pt idx="40">
                  <c:v>3987</c:v>
                </c:pt>
                <c:pt idx="41">
                  <c:v>4056</c:v>
                </c:pt>
                <c:pt idx="42">
                  <c:v>4103</c:v>
                </c:pt>
                <c:pt idx="43">
                  <c:v>3328</c:v>
                </c:pt>
                <c:pt idx="44">
                  <c:v>3762</c:v>
                </c:pt>
                <c:pt idx="45">
                  <c:v>3402</c:v>
                </c:pt>
                <c:pt idx="46">
                  <c:v>3624</c:v>
                </c:pt>
                <c:pt idx="47">
                  <c:v>3850</c:v>
                </c:pt>
                <c:pt idx="48">
                  <c:v>3832</c:v>
                </c:pt>
                <c:pt idx="49">
                  <c:v>3701</c:v>
                </c:pt>
                <c:pt idx="50">
                  <c:v>3348</c:v>
                </c:pt>
                <c:pt idx="51">
                  <c:v>3473</c:v>
                </c:pt>
              </c:numCache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231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75"/>
          <c:y val="0.951"/>
          <c:w val="0.10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1: MDDA - Número de casos de diarréia por faixa etária, por trimestre, GVE 01 - São Paulo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7275"/>
          <c:w val="0.775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2011'!$B$169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2011'!$B$170:$B$173</c:f>
              <c:numCache>
                <c:ptCount val="4"/>
                <c:pt idx="0">
                  <c:v>2856</c:v>
                </c:pt>
                <c:pt idx="1">
                  <c:v>2363</c:v>
                </c:pt>
                <c:pt idx="2">
                  <c:v>2767</c:v>
                </c:pt>
                <c:pt idx="3">
                  <c:v>2162</c:v>
                </c:pt>
              </c:numCache>
            </c:numRef>
          </c:val>
        </c:ser>
        <c:ser>
          <c:idx val="1"/>
          <c:order val="1"/>
          <c:tx>
            <c:strRef>
              <c:f>'GVE 01 Capital 2011'!$C$169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2011'!$C$170:$C$173</c:f>
              <c:numCache>
                <c:ptCount val="4"/>
                <c:pt idx="0">
                  <c:v>9968</c:v>
                </c:pt>
                <c:pt idx="1">
                  <c:v>10638</c:v>
                </c:pt>
                <c:pt idx="2">
                  <c:v>13142</c:v>
                </c:pt>
                <c:pt idx="3">
                  <c:v>7515</c:v>
                </c:pt>
              </c:numCache>
            </c:numRef>
          </c:val>
        </c:ser>
        <c:ser>
          <c:idx val="2"/>
          <c:order val="2"/>
          <c:tx>
            <c:strRef>
              <c:f>'GVE 01 Capital 2011'!$D$169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2011'!$D$170:$D$173</c:f>
              <c:numCache>
                <c:ptCount val="4"/>
                <c:pt idx="0">
                  <c:v>5668</c:v>
                </c:pt>
                <c:pt idx="1">
                  <c:v>5359</c:v>
                </c:pt>
                <c:pt idx="2">
                  <c:v>6596</c:v>
                </c:pt>
                <c:pt idx="3">
                  <c:v>4681</c:v>
                </c:pt>
              </c:numCache>
            </c:numRef>
          </c:val>
        </c:ser>
        <c:ser>
          <c:idx val="3"/>
          <c:order val="3"/>
          <c:tx>
            <c:strRef>
              <c:f>'GVE 01 Capital 2011'!$E$169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2011'!$E$170:$E$173</c:f>
              <c:numCache>
                <c:ptCount val="4"/>
                <c:pt idx="0">
                  <c:v>39387</c:v>
                </c:pt>
                <c:pt idx="1">
                  <c:v>30240</c:v>
                </c:pt>
                <c:pt idx="2">
                  <c:v>33431</c:v>
                </c:pt>
                <c:pt idx="3">
                  <c:v>33809</c:v>
                </c:pt>
              </c:numCache>
            </c:numRef>
          </c:val>
        </c:ser>
        <c:ser>
          <c:idx val="4"/>
          <c:order val="4"/>
          <c:tx>
            <c:strRef>
              <c:f>'GVE 01 Capital 2011'!$F$169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2011'!$F$170:$F$173</c:f>
              <c:numCache>
                <c:ptCount val="4"/>
                <c:pt idx="0">
                  <c:v>1091</c:v>
                </c:pt>
                <c:pt idx="1">
                  <c:v>860</c:v>
                </c:pt>
                <c:pt idx="2">
                  <c:v>639</c:v>
                </c:pt>
                <c:pt idx="3">
                  <c:v>390</c:v>
                </c:pt>
              </c:numCache>
            </c:numRef>
          </c:val>
        </c:ser>
        <c:axId val="62778700"/>
        <c:axId val="28137389"/>
      </c:bar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78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3175"/>
          <c:w val="0.083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4.8515625" style="1" customWidth="1"/>
    <col min="2" max="2" width="14.57421875" style="1" customWidth="1"/>
    <col min="3" max="3" width="12.57421875" style="1" customWidth="1"/>
    <col min="4" max="13" width="9.140625" style="1" customWidth="1"/>
    <col min="14" max="14" width="12.8515625" style="1" bestFit="1" customWidth="1"/>
    <col min="15" max="15" width="9.140625" style="1" customWidth="1"/>
    <col min="16" max="16" width="9.140625" style="60" customWidth="1"/>
    <col min="17" max="55" width="9.140625" style="1" customWidth="1"/>
    <col min="56" max="56" width="0.13671875" style="1" customWidth="1"/>
    <col min="57" max="16384" width="9.140625" style="1" customWidth="1"/>
  </cols>
  <sheetData>
    <row r="1" spans="1:7" ht="11.25">
      <c r="A1" s="2"/>
      <c r="B1" s="3" t="s">
        <v>0</v>
      </c>
      <c r="G1" s="4" t="s">
        <v>50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8"/>
      <c r="B10" s="108"/>
    </row>
    <row r="12" spans="1:11" ht="11.25">
      <c r="A12" s="8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ht="17.25" customHeight="1" thickBot="1">
      <c r="A14" s="111" t="s">
        <v>14</v>
      </c>
      <c r="B14" s="113" t="s">
        <v>15</v>
      </c>
      <c r="C14" s="113"/>
      <c r="D14" s="113"/>
      <c r="E14" s="113"/>
      <c r="F14" s="113"/>
      <c r="G14" s="113"/>
      <c r="H14" s="113" t="s">
        <v>16</v>
      </c>
      <c r="I14" s="113"/>
      <c r="J14" s="113"/>
      <c r="K14" s="113"/>
      <c r="L14" s="113"/>
      <c r="M14" s="113" t="s">
        <v>17</v>
      </c>
      <c r="N14" s="113" t="s">
        <v>18</v>
      </c>
      <c r="O14" s="116" t="s">
        <v>19</v>
      </c>
      <c r="P14" s="106" t="s">
        <v>48</v>
      </c>
      <c r="Q14" s="106" t="s">
        <v>49</v>
      </c>
    </row>
    <row r="15" spans="1:17" ht="17.25" customHeight="1" thickBot="1">
      <c r="A15" s="112"/>
      <c r="B15" s="19" t="s">
        <v>20</v>
      </c>
      <c r="C15" s="20" t="s">
        <v>21</v>
      </c>
      <c r="D15" s="20" t="s">
        <v>22</v>
      </c>
      <c r="E15" s="20" t="s">
        <v>23</v>
      </c>
      <c r="F15" s="21" t="s">
        <v>24</v>
      </c>
      <c r="G15" s="18" t="s">
        <v>10</v>
      </c>
      <c r="H15" s="19" t="s">
        <v>25</v>
      </c>
      <c r="I15" s="20" t="s">
        <v>26</v>
      </c>
      <c r="J15" s="20" t="s">
        <v>27</v>
      </c>
      <c r="K15" s="21" t="s">
        <v>24</v>
      </c>
      <c r="L15" s="18" t="s">
        <v>10</v>
      </c>
      <c r="M15" s="113"/>
      <c r="N15" s="113"/>
      <c r="O15" s="117"/>
      <c r="P15" s="107"/>
      <c r="Q15" s="107"/>
    </row>
    <row r="16" spans="1:17" ht="11.25">
      <c r="A16" s="22">
        <v>1</v>
      </c>
      <c r="B16" s="13">
        <v>139</v>
      </c>
      <c r="C16" s="13">
        <v>482</v>
      </c>
      <c r="D16" s="13">
        <v>319</v>
      </c>
      <c r="E16" s="13">
        <v>3152</v>
      </c>
      <c r="F16" s="13">
        <v>19</v>
      </c>
      <c r="G16" s="23">
        <v>4111</v>
      </c>
      <c r="H16" s="13">
        <v>1562</v>
      </c>
      <c r="I16" s="13">
        <v>769</v>
      </c>
      <c r="J16" s="13">
        <v>1713</v>
      </c>
      <c r="K16" s="13">
        <v>67</v>
      </c>
      <c r="L16" s="23">
        <v>4111</v>
      </c>
      <c r="M16" s="24">
        <v>150</v>
      </c>
      <c r="N16" s="24">
        <v>110</v>
      </c>
      <c r="O16" s="100">
        <v>73.33</v>
      </c>
      <c r="P16" s="84">
        <v>397</v>
      </c>
      <c r="Q16" s="56">
        <f aca="true" t="shared" si="0" ref="Q16:Q47">(M16*100/P16)</f>
        <v>37.78337531486146</v>
      </c>
    </row>
    <row r="17" spans="1:17" ht="11.25">
      <c r="A17" s="24">
        <v>2</v>
      </c>
      <c r="B17" s="13">
        <v>185</v>
      </c>
      <c r="C17" s="13">
        <v>570</v>
      </c>
      <c r="D17" s="13">
        <v>449</v>
      </c>
      <c r="E17" s="13">
        <v>3039</v>
      </c>
      <c r="F17" s="13">
        <v>174</v>
      </c>
      <c r="G17" s="23">
        <v>4417</v>
      </c>
      <c r="H17" s="13">
        <v>1785</v>
      </c>
      <c r="I17" s="13">
        <v>753</v>
      </c>
      <c r="J17" s="13">
        <v>1843</v>
      </c>
      <c r="K17" s="13">
        <v>36</v>
      </c>
      <c r="L17" s="23">
        <v>4417</v>
      </c>
      <c r="M17" s="24">
        <v>150</v>
      </c>
      <c r="N17" s="24">
        <v>111</v>
      </c>
      <c r="O17" s="99">
        <v>74</v>
      </c>
      <c r="P17" s="85">
        <v>397</v>
      </c>
      <c r="Q17" s="57">
        <f t="shared" si="0"/>
        <v>37.78337531486146</v>
      </c>
    </row>
    <row r="18" spans="1:17" ht="11.25">
      <c r="A18" s="24">
        <v>3</v>
      </c>
      <c r="B18" s="13">
        <v>181</v>
      </c>
      <c r="C18" s="13">
        <v>666</v>
      </c>
      <c r="D18" s="13">
        <v>394</v>
      </c>
      <c r="E18" s="13">
        <v>3401</v>
      </c>
      <c r="F18" s="13">
        <v>195</v>
      </c>
      <c r="G18" s="23">
        <v>4837</v>
      </c>
      <c r="H18" s="13">
        <v>1786</v>
      </c>
      <c r="I18" s="13">
        <v>811</v>
      </c>
      <c r="J18" s="13">
        <v>2104</v>
      </c>
      <c r="K18" s="13">
        <v>136</v>
      </c>
      <c r="L18" s="23">
        <v>4837</v>
      </c>
      <c r="M18" s="24">
        <v>150</v>
      </c>
      <c r="N18" s="24">
        <v>110</v>
      </c>
      <c r="O18" s="55">
        <v>73.33</v>
      </c>
      <c r="P18" s="85">
        <v>397</v>
      </c>
      <c r="Q18" s="57">
        <f t="shared" si="0"/>
        <v>37.78337531486146</v>
      </c>
    </row>
    <row r="19" spans="1:17" ht="11.25">
      <c r="A19" s="24">
        <v>4</v>
      </c>
      <c r="B19" s="13">
        <v>178</v>
      </c>
      <c r="C19" s="13">
        <v>728</v>
      </c>
      <c r="D19" s="13">
        <v>464</v>
      </c>
      <c r="E19" s="13">
        <v>3512</v>
      </c>
      <c r="F19" s="13">
        <v>4</v>
      </c>
      <c r="G19" s="23">
        <v>4886</v>
      </c>
      <c r="H19" s="13">
        <v>1735</v>
      </c>
      <c r="I19" s="13">
        <v>825</v>
      </c>
      <c r="J19" s="13">
        <v>2215</v>
      </c>
      <c r="K19" s="13">
        <v>111</v>
      </c>
      <c r="L19" s="23">
        <v>4886</v>
      </c>
      <c r="M19" s="24">
        <v>150</v>
      </c>
      <c r="N19" s="24">
        <v>115</v>
      </c>
      <c r="O19" s="55">
        <v>76.67</v>
      </c>
      <c r="P19" s="85">
        <v>397</v>
      </c>
      <c r="Q19" s="57">
        <f t="shared" si="0"/>
        <v>37.78337531486146</v>
      </c>
    </row>
    <row r="20" spans="1:17" ht="11.25">
      <c r="A20" s="24">
        <v>5</v>
      </c>
      <c r="B20" s="13">
        <v>234</v>
      </c>
      <c r="C20" s="13">
        <v>722</v>
      </c>
      <c r="D20" s="13">
        <v>520</v>
      </c>
      <c r="E20" s="13">
        <v>3341</v>
      </c>
      <c r="F20" s="13">
        <v>138</v>
      </c>
      <c r="G20" s="23">
        <v>4955</v>
      </c>
      <c r="H20" s="13">
        <v>2123</v>
      </c>
      <c r="I20" s="13">
        <v>612</v>
      </c>
      <c r="J20" s="13">
        <v>2105</v>
      </c>
      <c r="K20" s="13">
        <v>115</v>
      </c>
      <c r="L20" s="23">
        <v>4955</v>
      </c>
      <c r="M20" s="24">
        <v>150</v>
      </c>
      <c r="N20" s="24">
        <v>115</v>
      </c>
      <c r="O20" s="55">
        <v>76.67</v>
      </c>
      <c r="P20" s="85">
        <v>397</v>
      </c>
      <c r="Q20" s="57">
        <f t="shared" si="0"/>
        <v>37.78337531486146</v>
      </c>
    </row>
    <row r="21" spans="1:17" ht="11.25">
      <c r="A21" s="24">
        <v>6</v>
      </c>
      <c r="B21" s="13">
        <v>255</v>
      </c>
      <c r="C21" s="13">
        <v>849</v>
      </c>
      <c r="D21" s="13">
        <v>430</v>
      </c>
      <c r="E21" s="13">
        <v>3602</v>
      </c>
      <c r="F21" s="13">
        <v>56</v>
      </c>
      <c r="G21" s="23">
        <v>5192</v>
      </c>
      <c r="H21" s="13">
        <v>2031</v>
      </c>
      <c r="I21" s="13">
        <v>897</v>
      </c>
      <c r="J21" s="13">
        <v>2199</v>
      </c>
      <c r="K21" s="13">
        <v>65</v>
      </c>
      <c r="L21" s="23">
        <v>5192</v>
      </c>
      <c r="M21" s="24">
        <v>150</v>
      </c>
      <c r="N21" s="24">
        <v>116</v>
      </c>
      <c r="O21" s="55">
        <v>77.33</v>
      </c>
      <c r="P21" s="85">
        <v>397</v>
      </c>
      <c r="Q21" s="57">
        <f t="shared" si="0"/>
        <v>37.78337531486146</v>
      </c>
    </row>
    <row r="22" spans="1:17" ht="11.25">
      <c r="A22" s="24">
        <v>7</v>
      </c>
      <c r="B22" s="13">
        <v>259</v>
      </c>
      <c r="C22" s="13">
        <v>904</v>
      </c>
      <c r="D22" s="13">
        <v>482</v>
      </c>
      <c r="E22" s="13">
        <v>2916</v>
      </c>
      <c r="F22" s="13">
        <v>199</v>
      </c>
      <c r="G22" s="23">
        <v>4760</v>
      </c>
      <c r="H22" s="13">
        <v>2128</v>
      </c>
      <c r="I22" s="13">
        <v>745</v>
      </c>
      <c r="J22" s="13">
        <v>1873</v>
      </c>
      <c r="K22" s="13">
        <v>14</v>
      </c>
      <c r="L22" s="23">
        <v>4760</v>
      </c>
      <c r="M22" s="24">
        <v>150</v>
      </c>
      <c r="N22" s="24">
        <v>111</v>
      </c>
      <c r="O22" s="99">
        <v>74</v>
      </c>
      <c r="P22" s="85">
        <v>397</v>
      </c>
      <c r="Q22" s="57">
        <f t="shared" si="0"/>
        <v>37.78337531486146</v>
      </c>
    </row>
    <row r="23" spans="1:17" ht="11.25">
      <c r="A23" s="24">
        <v>8</v>
      </c>
      <c r="B23" s="13">
        <v>320</v>
      </c>
      <c r="C23" s="13">
        <v>1064</v>
      </c>
      <c r="D23" s="13">
        <v>586</v>
      </c>
      <c r="E23" s="13">
        <v>3283</v>
      </c>
      <c r="F23" s="13">
        <v>68</v>
      </c>
      <c r="G23" s="23">
        <v>5321</v>
      </c>
      <c r="H23" s="13">
        <v>2326</v>
      </c>
      <c r="I23" s="13">
        <v>941</v>
      </c>
      <c r="J23" s="13">
        <v>1940</v>
      </c>
      <c r="K23" s="13">
        <v>114</v>
      </c>
      <c r="L23" s="23">
        <v>5321</v>
      </c>
      <c r="M23" s="24">
        <v>150</v>
      </c>
      <c r="N23" s="24">
        <v>115</v>
      </c>
      <c r="O23" s="55">
        <v>76.67</v>
      </c>
      <c r="P23" s="85">
        <v>397</v>
      </c>
      <c r="Q23" s="57">
        <f t="shared" si="0"/>
        <v>37.78337531486146</v>
      </c>
    </row>
    <row r="24" spans="1:17" ht="11.25">
      <c r="A24" s="24">
        <v>9</v>
      </c>
      <c r="B24" s="13">
        <v>262</v>
      </c>
      <c r="C24" s="13">
        <v>945</v>
      </c>
      <c r="D24" s="13">
        <v>430</v>
      </c>
      <c r="E24" s="13">
        <v>2791</v>
      </c>
      <c r="F24" s="13">
        <v>45</v>
      </c>
      <c r="G24" s="23">
        <v>4473</v>
      </c>
      <c r="H24" s="13">
        <v>2084</v>
      </c>
      <c r="I24" s="13">
        <v>746</v>
      </c>
      <c r="J24" s="13">
        <v>1528</v>
      </c>
      <c r="K24" s="13">
        <v>115</v>
      </c>
      <c r="L24" s="23">
        <v>4473</v>
      </c>
      <c r="M24" s="24">
        <v>150</v>
      </c>
      <c r="N24" s="24">
        <v>108</v>
      </c>
      <c r="O24" s="99">
        <v>72</v>
      </c>
      <c r="P24" s="85">
        <v>397</v>
      </c>
      <c r="Q24" s="57">
        <f t="shared" si="0"/>
        <v>37.78337531486146</v>
      </c>
    </row>
    <row r="25" spans="1:17" ht="11.25">
      <c r="A25" s="24">
        <v>10</v>
      </c>
      <c r="B25" s="13">
        <v>242</v>
      </c>
      <c r="C25" s="13">
        <v>831</v>
      </c>
      <c r="D25" s="13">
        <v>399</v>
      </c>
      <c r="E25" s="13">
        <v>2693</v>
      </c>
      <c r="F25" s="13">
        <v>7</v>
      </c>
      <c r="G25" s="23">
        <v>4172</v>
      </c>
      <c r="H25" s="13">
        <v>1975</v>
      </c>
      <c r="I25" s="13">
        <v>530</v>
      </c>
      <c r="J25" s="13">
        <v>1577</v>
      </c>
      <c r="K25" s="13">
        <v>90</v>
      </c>
      <c r="L25" s="23">
        <v>4172</v>
      </c>
      <c r="M25" s="24">
        <v>154</v>
      </c>
      <c r="N25" s="24">
        <v>111</v>
      </c>
      <c r="O25" s="55">
        <v>72.08</v>
      </c>
      <c r="P25" s="85">
        <v>397</v>
      </c>
      <c r="Q25" s="57">
        <f t="shared" si="0"/>
        <v>38.79093198992443</v>
      </c>
    </row>
    <row r="26" spans="1:17" ht="11.25">
      <c r="A26" s="24">
        <v>11</v>
      </c>
      <c r="B26" s="13">
        <v>240</v>
      </c>
      <c r="C26" s="13">
        <v>727</v>
      </c>
      <c r="D26" s="13">
        <v>419</v>
      </c>
      <c r="E26" s="13">
        <v>2879</v>
      </c>
      <c r="F26" s="13">
        <v>46</v>
      </c>
      <c r="G26" s="23">
        <v>4311</v>
      </c>
      <c r="H26" s="13">
        <v>1950</v>
      </c>
      <c r="I26" s="13">
        <v>649</v>
      </c>
      <c r="J26" s="13">
        <v>1578</v>
      </c>
      <c r="K26" s="13">
        <v>134</v>
      </c>
      <c r="L26" s="23">
        <v>4311</v>
      </c>
      <c r="M26" s="24">
        <v>154</v>
      </c>
      <c r="N26" s="24">
        <v>123</v>
      </c>
      <c r="O26" s="55">
        <v>79.87</v>
      </c>
      <c r="P26" s="85">
        <v>397</v>
      </c>
      <c r="Q26" s="57">
        <f t="shared" si="0"/>
        <v>38.79093198992443</v>
      </c>
    </row>
    <row r="27" spans="1:17" ht="11.25">
      <c r="A27" s="24">
        <v>12</v>
      </c>
      <c r="B27" s="13">
        <v>183</v>
      </c>
      <c r="C27" s="13">
        <v>746</v>
      </c>
      <c r="D27" s="13">
        <v>375</v>
      </c>
      <c r="E27" s="13">
        <v>2321</v>
      </c>
      <c r="F27" s="13">
        <v>50</v>
      </c>
      <c r="G27" s="23">
        <v>3675</v>
      </c>
      <c r="H27" s="13">
        <v>1775</v>
      </c>
      <c r="I27" s="13">
        <v>539</v>
      </c>
      <c r="J27" s="13">
        <v>1285</v>
      </c>
      <c r="K27" s="13">
        <v>76</v>
      </c>
      <c r="L27" s="23">
        <v>3675</v>
      </c>
      <c r="M27" s="24">
        <v>154</v>
      </c>
      <c r="N27" s="24">
        <v>115</v>
      </c>
      <c r="O27" s="55">
        <v>74.68</v>
      </c>
      <c r="P27" s="85">
        <v>397</v>
      </c>
      <c r="Q27" s="57">
        <f t="shared" si="0"/>
        <v>38.79093198992443</v>
      </c>
    </row>
    <row r="28" spans="1:17" ht="14.25" customHeight="1">
      <c r="A28" s="24">
        <v>13</v>
      </c>
      <c r="B28" s="13">
        <v>178</v>
      </c>
      <c r="C28" s="13">
        <v>734</v>
      </c>
      <c r="D28" s="13">
        <v>401</v>
      </c>
      <c r="E28" s="13">
        <v>2457</v>
      </c>
      <c r="F28" s="13">
        <v>90</v>
      </c>
      <c r="G28" s="23">
        <v>3860</v>
      </c>
      <c r="H28" s="13">
        <v>1717</v>
      </c>
      <c r="I28" s="13">
        <v>584</v>
      </c>
      <c r="J28" s="13">
        <v>1389</v>
      </c>
      <c r="K28" s="13">
        <v>170</v>
      </c>
      <c r="L28" s="23">
        <v>3860</v>
      </c>
      <c r="M28" s="24">
        <v>154</v>
      </c>
      <c r="N28" s="24">
        <v>122</v>
      </c>
      <c r="O28" s="55">
        <v>79.22</v>
      </c>
      <c r="P28" s="85">
        <v>397</v>
      </c>
      <c r="Q28" s="57">
        <f t="shared" si="0"/>
        <v>38.79093198992443</v>
      </c>
    </row>
    <row r="29" spans="1:17" ht="17.25" customHeight="1">
      <c r="A29" s="24">
        <v>14</v>
      </c>
      <c r="B29" s="25">
        <v>218</v>
      </c>
      <c r="C29" s="26">
        <v>736</v>
      </c>
      <c r="D29" s="26">
        <v>342</v>
      </c>
      <c r="E29" s="26">
        <v>2312</v>
      </c>
      <c r="F29" s="27">
        <v>159</v>
      </c>
      <c r="G29" s="23">
        <v>3767</v>
      </c>
      <c r="H29" s="25">
        <v>1911</v>
      </c>
      <c r="I29" s="26">
        <v>519</v>
      </c>
      <c r="J29" s="26">
        <v>1276</v>
      </c>
      <c r="K29" s="27">
        <v>61</v>
      </c>
      <c r="L29" s="23">
        <v>3767</v>
      </c>
      <c r="M29" s="24">
        <v>154</v>
      </c>
      <c r="N29" s="24">
        <v>117</v>
      </c>
      <c r="O29" s="55">
        <v>75.97</v>
      </c>
      <c r="P29" s="85">
        <v>397</v>
      </c>
      <c r="Q29" s="57">
        <f t="shared" si="0"/>
        <v>38.79093198992443</v>
      </c>
    </row>
    <row r="30" spans="1:17" ht="17.25" customHeight="1">
      <c r="A30" s="24">
        <v>15</v>
      </c>
      <c r="B30" s="25">
        <v>187</v>
      </c>
      <c r="C30" s="26">
        <v>848</v>
      </c>
      <c r="D30" s="26">
        <v>446</v>
      </c>
      <c r="E30" s="26">
        <v>2373</v>
      </c>
      <c r="F30" s="27">
        <v>99</v>
      </c>
      <c r="G30" s="23">
        <v>3953</v>
      </c>
      <c r="H30" s="25">
        <v>2034</v>
      </c>
      <c r="I30" s="26">
        <v>542</v>
      </c>
      <c r="J30" s="26">
        <v>1338</v>
      </c>
      <c r="K30" s="27">
        <v>39</v>
      </c>
      <c r="L30" s="23">
        <v>3953</v>
      </c>
      <c r="M30" s="24">
        <v>154</v>
      </c>
      <c r="N30" s="24">
        <v>113</v>
      </c>
      <c r="O30" s="55">
        <v>73.38</v>
      </c>
      <c r="P30" s="85">
        <v>397</v>
      </c>
      <c r="Q30" s="57">
        <f t="shared" si="0"/>
        <v>38.79093198992443</v>
      </c>
    </row>
    <row r="31" spans="1:17" ht="17.25" customHeight="1">
      <c r="A31" s="24">
        <v>16</v>
      </c>
      <c r="B31" s="25">
        <v>209</v>
      </c>
      <c r="C31" s="26">
        <v>729</v>
      </c>
      <c r="D31" s="26">
        <v>352</v>
      </c>
      <c r="E31" s="26">
        <v>2106</v>
      </c>
      <c r="F31" s="27">
        <v>44</v>
      </c>
      <c r="G31" s="23">
        <v>3440</v>
      </c>
      <c r="H31" s="25">
        <v>1647</v>
      </c>
      <c r="I31" s="26">
        <v>474</v>
      </c>
      <c r="J31" s="26">
        <v>1282</v>
      </c>
      <c r="K31" s="27">
        <v>37</v>
      </c>
      <c r="L31" s="23">
        <v>3440</v>
      </c>
      <c r="M31" s="24">
        <v>154</v>
      </c>
      <c r="N31" s="24">
        <v>116</v>
      </c>
      <c r="O31" s="55">
        <v>75.32</v>
      </c>
      <c r="P31" s="85">
        <v>397</v>
      </c>
      <c r="Q31" s="57">
        <f t="shared" si="0"/>
        <v>38.79093198992443</v>
      </c>
    </row>
    <row r="32" spans="1:17" ht="17.25" customHeight="1">
      <c r="A32" s="24">
        <v>17</v>
      </c>
      <c r="B32" s="25">
        <v>201</v>
      </c>
      <c r="C32" s="26">
        <v>744</v>
      </c>
      <c r="D32" s="26">
        <v>415</v>
      </c>
      <c r="E32" s="26">
        <v>2488</v>
      </c>
      <c r="F32" s="27">
        <v>130</v>
      </c>
      <c r="G32" s="23">
        <v>3978</v>
      </c>
      <c r="H32" s="25">
        <v>1949</v>
      </c>
      <c r="I32" s="26">
        <v>554</v>
      </c>
      <c r="J32" s="26">
        <v>1421</v>
      </c>
      <c r="K32" s="27">
        <v>54</v>
      </c>
      <c r="L32" s="23">
        <v>3978</v>
      </c>
      <c r="M32" s="24">
        <v>154</v>
      </c>
      <c r="N32" s="24">
        <v>117</v>
      </c>
      <c r="O32" s="55">
        <v>75.97</v>
      </c>
      <c r="P32" s="85">
        <v>397</v>
      </c>
      <c r="Q32" s="57">
        <f t="shared" si="0"/>
        <v>38.79093198992443</v>
      </c>
    </row>
    <row r="33" spans="1:17" ht="17.25" customHeight="1">
      <c r="A33" s="24">
        <v>18</v>
      </c>
      <c r="B33" s="25">
        <v>156</v>
      </c>
      <c r="C33" s="26">
        <v>830</v>
      </c>
      <c r="D33" s="26">
        <v>415</v>
      </c>
      <c r="E33" s="26">
        <v>2366</v>
      </c>
      <c r="F33" s="27">
        <v>108</v>
      </c>
      <c r="G33" s="23">
        <v>3875</v>
      </c>
      <c r="H33" s="25">
        <v>1973</v>
      </c>
      <c r="I33" s="26">
        <v>460</v>
      </c>
      <c r="J33" s="26">
        <v>1387</v>
      </c>
      <c r="K33" s="27">
        <v>55</v>
      </c>
      <c r="L33" s="23">
        <v>3875</v>
      </c>
      <c r="M33" s="24">
        <v>154</v>
      </c>
      <c r="N33" s="24">
        <v>122</v>
      </c>
      <c r="O33" s="55">
        <v>79.22</v>
      </c>
      <c r="P33" s="85">
        <v>397</v>
      </c>
      <c r="Q33" s="57">
        <f t="shared" si="0"/>
        <v>38.79093198992443</v>
      </c>
    </row>
    <row r="34" spans="1:17" ht="17.25" customHeight="1">
      <c r="A34" s="24">
        <v>19</v>
      </c>
      <c r="B34" s="25">
        <v>180</v>
      </c>
      <c r="C34" s="26">
        <v>964</v>
      </c>
      <c r="D34" s="26">
        <v>397</v>
      </c>
      <c r="E34" s="26">
        <v>2666</v>
      </c>
      <c r="F34" s="27">
        <v>23</v>
      </c>
      <c r="G34" s="23">
        <v>4230</v>
      </c>
      <c r="H34" s="25">
        <v>2083</v>
      </c>
      <c r="I34" s="26">
        <v>479</v>
      </c>
      <c r="J34" s="26">
        <v>1597</v>
      </c>
      <c r="K34" s="27">
        <v>71</v>
      </c>
      <c r="L34" s="23">
        <v>4230</v>
      </c>
      <c r="M34" s="24">
        <v>154</v>
      </c>
      <c r="N34" s="24">
        <v>122</v>
      </c>
      <c r="O34" s="55">
        <v>79.22</v>
      </c>
      <c r="P34" s="85">
        <v>397</v>
      </c>
      <c r="Q34" s="57">
        <f t="shared" si="0"/>
        <v>38.79093198992443</v>
      </c>
    </row>
    <row r="35" spans="1:17" ht="17.25" customHeight="1">
      <c r="A35" s="24">
        <v>20</v>
      </c>
      <c r="B35" s="25">
        <v>149</v>
      </c>
      <c r="C35" s="26">
        <v>853</v>
      </c>
      <c r="D35" s="26">
        <v>385</v>
      </c>
      <c r="E35" s="26">
        <v>2166</v>
      </c>
      <c r="F35" s="27">
        <v>4</v>
      </c>
      <c r="G35" s="23">
        <v>3557</v>
      </c>
      <c r="H35" s="25">
        <v>1897</v>
      </c>
      <c r="I35" s="26">
        <v>464</v>
      </c>
      <c r="J35" s="26">
        <v>1143</v>
      </c>
      <c r="K35" s="27">
        <v>53</v>
      </c>
      <c r="L35" s="23">
        <v>3557</v>
      </c>
      <c r="M35" s="24">
        <v>154</v>
      </c>
      <c r="N35" s="24">
        <v>120</v>
      </c>
      <c r="O35" s="55">
        <v>77.92</v>
      </c>
      <c r="P35" s="85">
        <v>397</v>
      </c>
      <c r="Q35" s="57">
        <f t="shared" si="0"/>
        <v>38.79093198992443</v>
      </c>
    </row>
    <row r="36" spans="1:17" ht="17.25" customHeight="1">
      <c r="A36" s="24">
        <v>21</v>
      </c>
      <c r="B36" s="25">
        <v>175</v>
      </c>
      <c r="C36" s="26">
        <v>886</v>
      </c>
      <c r="D36" s="26">
        <v>420</v>
      </c>
      <c r="E36" s="26">
        <v>2435</v>
      </c>
      <c r="F36" s="27">
        <v>24</v>
      </c>
      <c r="G36" s="23">
        <v>3940</v>
      </c>
      <c r="H36" s="25">
        <v>2094</v>
      </c>
      <c r="I36" s="26">
        <v>397</v>
      </c>
      <c r="J36" s="26">
        <v>1398</v>
      </c>
      <c r="K36" s="27">
        <v>51</v>
      </c>
      <c r="L36" s="23">
        <v>3940</v>
      </c>
      <c r="M36" s="24">
        <v>154</v>
      </c>
      <c r="N36" s="24">
        <v>121</v>
      </c>
      <c r="O36" s="55">
        <v>78.57</v>
      </c>
      <c r="P36" s="85">
        <v>397</v>
      </c>
      <c r="Q36" s="57">
        <f t="shared" si="0"/>
        <v>38.79093198992443</v>
      </c>
    </row>
    <row r="37" spans="1:17" ht="17.25" customHeight="1">
      <c r="A37" s="24">
        <v>22</v>
      </c>
      <c r="B37" s="25">
        <v>163</v>
      </c>
      <c r="C37" s="26">
        <v>828</v>
      </c>
      <c r="D37" s="26">
        <v>444</v>
      </c>
      <c r="E37" s="26">
        <v>2328</v>
      </c>
      <c r="F37" s="27">
        <v>68</v>
      </c>
      <c r="G37" s="23">
        <v>3831</v>
      </c>
      <c r="H37" s="25">
        <v>2207</v>
      </c>
      <c r="I37" s="26">
        <v>426</v>
      </c>
      <c r="J37" s="26">
        <v>1156</v>
      </c>
      <c r="K37" s="27">
        <v>42</v>
      </c>
      <c r="L37" s="23">
        <v>3831</v>
      </c>
      <c r="M37" s="24">
        <v>154</v>
      </c>
      <c r="N37" s="24">
        <v>124</v>
      </c>
      <c r="O37" s="55">
        <v>80.52</v>
      </c>
      <c r="P37" s="85">
        <v>397</v>
      </c>
      <c r="Q37" s="57">
        <f t="shared" si="0"/>
        <v>38.79093198992443</v>
      </c>
    </row>
    <row r="38" spans="1:17" ht="17.25" customHeight="1">
      <c r="A38" s="24">
        <v>23</v>
      </c>
      <c r="B38" s="25">
        <v>131</v>
      </c>
      <c r="C38" s="26">
        <v>730</v>
      </c>
      <c r="D38" s="26">
        <v>439</v>
      </c>
      <c r="E38" s="26">
        <v>2214</v>
      </c>
      <c r="F38" s="27">
        <v>36</v>
      </c>
      <c r="G38" s="23">
        <v>3550</v>
      </c>
      <c r="H38" s="25">
        <v>1885</v>
      </c>
      <c r="I38" s="26">
        <v>371</v>
      </c>
      <c r="J38" s="26">
        <v>1243</v>
      </c>
      <c r="K38" s="27">
        <v>51</v>
      </c>
      <c r="L38" s="23">
        <v>3550</v>
      </c>
      <c r="M38" s="24">
        <v>154</v>
      </c>
      <c r="N38" s="24">
        <v>117</v>
      </c>
      <c r="O38" s="55">
        <v>75.97</v>
      </c>
      <c r="P38" s="85">
        <v>397</v>
      </c>
      <c r="Q38" s="57">
        <f t="shared" si="0"/>
        <v>38.79093198992443</v>
      </c>
    </row>
    <row r="39" spans="1:17" ht="17.25" customHeight="1">
      <c r="A39" s="24">
        <v>24</v>
      </c>
      <c r="B39" s="25">
        <v>169</v>
      </c>
      <c r="C39" s="26">
        <v>889</v>
      </c>
      <c r="D39" s="26">
        <v>413</v>
      </c>
      <c r="E39" s="26">
        <v>2320</v>
      </c>
      <c r="F39" s="27">
        <v>68</v>
      </c>
      <c r="G39" s="23">
        <v>3859</v>
      </c>
      <c r="H39" s="25">
        <v>1948</v>
      </c>
      <c r="I39" s="26">
        <v>542</v>
      </c>
      <c r="J39" s="26">
        <v>1295</v>
      </c>
      <c r="K39" s="27">
        <v>74</v>
      </c>
      <c r="L39" s="23">
        <v>3859</v>
      </c>
      <c r="M39" s="24">
        <v>154</v>
      </c>
      <c r="N39" s="24">
        <v>123</v>
      </c>
      <c r="O39" s="55">
        <v>79.87</v>
      </c>
      <c r="P39" s="85">
        <v>397</v>
      </c>
      <c r="Q39" s="57">
        <f t="shared" si="0"/>
        <v>38.79093198992443</v>
      </c>
    </row>
    <row r="40" spans="1:17" ht="17.25" customHeight="1">
      <c r="A40" s="24">
        <v>25</v>
      </c>
      <c r="B40" s="25">
        <v>189</v>
      </c>
      <c r="C40" s="26">
        <v>836</v>
      </c>
      <c r="D40" s="26">
        <v>473</v>
      </c>
      <c r="E40" s="26">
        <v>2222</v>
      </c>
      <c r="F40" s="27">
        <v>89</v>
      </c>
      <c r="G40" s="23">
        <v>3809</v>
      </c>
      <c r="H40" s="25">
        <v>1903</v>
      </c>
      <c r="I40" s="26">
        <v>494</v>
      </c>
      <c r="J40" s="26">
        <v>1357</v>
      </c>
      <c r="K40" s="27">
        <v>55</v>
      </c>
      <c r="L40" s="23">
        <v>3809</v>
      </c>
      <c r="M40" s="24">
        <v>154</v>
      </c>
      <c r="N40" s="24">
        <v>119</v>
      </c>
      <c r="O40" s="55">
        <v>77.27</v>
      </c>
      <c r="P40" s="85">
        <v>397</v>
      </c>
      <c r="Q40" s="57">
        <f t="shared" si="0"/>
        <v>38.79093198992443</v>
      </c>
    </row>
    <row r="41" spans="1:17" ht="17.25" customHeight="1">
      <c r="A41" s="24">
        <v>26</v>
      </c>
      <c r="B41" s="25">
        <v>236</v>
      </c>
      <c r="C41" s="26">
        <v>765</v>
      </c>
      <c r="D41" s="26">
        <v>418</v>
      </c>
      <c r="E41" s="26">
        <v>2244</v>
      </c>
      <c r="F41" s="27">
        <v>8</v>
      </c>
      <c r="G41" s="23">
        <v>3671</v>
      </c>
      <c r="H41" s="25">
        <v>1760</v>
      </c>
      <c r="I41" s="26">
        <v>508</v>
      </c>
      <c r="J41" s="26">
        <v>1298</v>
      </c>
      <c r="K41" s="27">
        <v>105</v>
      </c>
      <c r="L41" s="23">
        <v>3671</v>
      </c>
      <c r="M41" s="24">
        <v>154</v>
      </c>
      <c r="N41" s="24">
        <v>120</v>
      </c>
      <c r="O41" s="55">
        <v>77.92</v>
      </c>
      <c r="P41" s="85">
        <v>397</v>
      </c>
      <c r="Q41" s="57">
        <f t="shared" si="0"/>
        <v>38.79093198992443</v>
      </c>
    </row>
    <row r="42" spans="1:17" ht="17.25" customHeight="1">
      <c r="A42" s="24">
        <v>27</v>
      </c>
      <c r="B42" s="25">
        <v>170</v>
      </c>
      <c r="C42" s="26">
        <v>757</v>
      </c>
      <c r="D42" s="26">
        <v>325</v>
      </c>
      <c r="E42" s="26">
        <v>2005</v>
      </c>
      <c r="F42" s="27">
        <v>37</v>
      </c>
      <c r="G42" s="23">
        <v>3294</v>
      </c>
      <c r="H42" s="25">
        <v>1629</v>
      </c>
      <c r="I42" s="26">
        <v>392</v>
      </c>
      <c r="J42" s="26">
        <v>1221</v>
      </c>
      <c r="K42" s="27">
        <v>52</v>
      </c>
      <c r="L42" s="23">
        <v>3294</v>
      </c>
      <c r="M42" s="24">
        <v>154</v>
      </c>
      <c r="N42" s="24">
        <v>117</v>
      </c>
      <c r="O42" s="55">
        <v>75.97</v>
      </c>
      <c r="P42" s="85">
        <v>397</v>
      </c>
      <c r="Q42" s="57">
        <f t="shared" si="0"/>
        <v>38.79093198992443</v>
      </c>
    </row>
    <row r="43" spans="1:17" ht="17.25" customHeight="1">
      <c r="A43" s="24">
        <v>28</v>
      </c>
      <c r="B43" s="25">
        <v>183</v>
      </c>
      <c r="C43" s="26">
        <v>944</v>
      </c>
      <c r="D43" s="26">
        <v>330</v>
      </c>
      <c r="E43" s="26">
        <v>2409</v>
      </c>
      <c r="F43" s="27">
        <v>23</v>
      </c>
      <c r="G43" s="23">
        <v>3889</v>
      </c>
      <c r="H43" s="25">
        <v>1916</v>
      </c>
      <c r="I43" s="26">
        <v>451</v>
      </c>
      <c r="J43" s="26">
        <v>1428</v>
      </c>
      <c r="K43" s="27">
        <v>94</v>
      </c>
      <c r="L43" s="23">
        <v>3889</v>
      </c>
      <c r="M43" s="24">
        <v>154</v>
      </c>
      <c r="N43" s="24">
        <v>121</v>
      </c>
      <c r="O43" s="55">
        <v>78.57</v>
      </c>
      <c r="P43" s="85">
        <v>397</v>
      </c>
      <c r="Q43" s="57">
        <f t="shared" si="0"/>
        <v>38.79093198992443</v>
      </c>
    </row>
    <row r="44" spans="1:17" ht="17.25" customHeight="1">
      <c r="A44" s="24">
        <v>29</v>
      </c>
      <c r="B44" s="25">
        <v>202</v>
      </c>
      <c r="C44" s="26">
        <v>898</v>
      </c>
      <c r="D44" s="26">
        <v>365</v>
      </c>
      <c r="E44" s="26">
        <v>2310</v>
      </c>
      <c r="F44" s="27">
        <v>16</v>
      </c>
      <c r="G44" s="23">
        <v>3791</v>
      </c>
      <c r="H44" s="25">
        <v>1785</v>
      </c>
      <c r="I44" s="26">
        <v>477</v>
      </c>
      <c r="J44" s="26">
        <v>1450</v>
      </c>
      <c r="K44" s="27">
        <v>79</v>
      </c>
      <c r="L44" s="23">
        <v>3791</v>
      </c>
      <c r="M44" s="24">
        <v>154</v>
      </c>
      <c r="N44" s="24">
        <v>123</v>
      </c>
      <c r="O44" s="55">
        <v>79.87</v>
      </c>
      <c r="P44" s="85">
        <v>397</v>
      </c>
      <c r="Q44" s="57">
        <f t="shared" si="0"/>
        <v>38.79093198992443</v>
      </c>
    </row>
    <row r="45" spans="1:17" ht="17.25" customHeight="1">
      <c r="A45" s="24">
        <v>30</v>
      </c>
      <c r="B45" s="25">
        <v>222</v>
      </c>
      <c r="C45" s="26">
        <v>949</v>
      </c>
      <c r="D45" s="26">
        <v>445</v>
      </c>
      <c r="E45" s="26">
        <v>2249</v>
      </c>
      <c r="F45" s="27">
        <v>45</v>
      </c>
      <c r="G45" s="23">
        <v>3910</v>
      </c>
      <c r="H45" s="25">
        <v>1930</v>
      </c>
      <c r="I45" s="26">
        <v>514</v>
      </c>
      <c r="J45" s="26">
        <v>1418</v>
      </c>
      <c r="K45" s="27">
        <v>48</v>
      </c>
      <c r="L45" s="23">
        <v>3910</v>
      </c>
      <c r="M45" s="24">
        <v>154</v>
      </c>
      <c r="N45" s="24">
        <v>119</v>
      </c>
      <c r="O45" s="55">
        <v>77.27</v>
      </c>
      <c r="P45" s="85">
        <v>397</v>
      </c>
      <c r="Q45" s="57">
        <f t="shared" si="0"/>
        <v>38.79093198992443</v>
      </c>
    </row>
    <row r="46" spans="1:17" ht="17.25" customHeight="1">
      <c r="A46" s="24">
        <v>31</v>
      </c>
      <c r="B46" s="25">
        <v>206</v>
      </c>
      <c r="C46" s="26">
        <v>982</v>
      </c>
      <c r="D46" s="26">
        <v>569</v>
      </c>
      <c r="E46" s="26">
        <v>2270</v>
      </c>
      <c r="F46" s="27">
        <v>61</v>
      </c>
      <c r="G46" s="23">
        <v>4088</v>
      </c>
      <c r="H46" s="25">
        <v>1961</v>
      </c>
      <c r="I46" s="26">
        <v>508</v>
      </c>
      <c r="J46" s="26">
        <v>1522</v>
      </c>
      <c r="K46" s="27">
        <v>97</v>
      </c>
      <c r="L46" s="23">
        <v>4088</v>
      </c>
      <c r="M46" s="24">
        <v>151</v>
      </c>
      <c r="N46" s="24">
        <v>114</v>
      </c>
      <c r="O46" s="55">
        <v>75.5</v>
      </c>
      <c r="P46" s="85">
        <v>397</v>
      </c>
      <c r="Q46" s="57">
        <f t="shared" si="0"/>
        <v>38.0352644836272</v>
      </c>
    </row>
    <row r="47" spans="1:17" ht="17.25" customHeight="1">
      <c r="A47" s="24">
        <v>32</v>
      </c>
      <c r="B47" s="25">
        <v>211</v>
      </c>
      <c r="C47" s="26">
        <v>1189</v>
      </c>
      <c r="D47" s="26">
        <v>587</v>
      </c>
      <c r="E47" s="26">
        <v>2961</v>
      </c>
      <c r="F47" s="27">
        <v>15</v>
      </c>
      <c r="G47" s="23">
        <v>4963</v>
      </c>
      <c r="H47" s="25">
        <v>2377</v>
      </c>
      <c r="I47" s="26">
        <v>630</v>
      </c>
      <c r="J47" s="26">
        <v>1834</v>
      </c>
      <c r="K47" s="27">
        <v>122</v>
      </c>
      <c r="L47" s="23">
        <v>4963</v>
      </c>
      <c r="M47" s="24">
        <v>151</v>
      </c>
      <c r="N47" s="24">
        <v>116</v>
      </c>
      <c r="O47" s="55">
        <v>76.82</v>
      </c>
      <c r="P47" s="85">
        <v>397</v>
      </c>
      <c r="Q47" s="57">
        <f t="shared" si="0"/>
        <v>38.0352644836272</v>
      </c>
    </row>
    <row r="48" spans="1:17" ht="17.25" customHeight="1">
      <c r="A48" s="24">
        <v>33</v>
      </c>
      <c r="B48" s="25">
        <v>284</v>
      </c>
      <c r="C48" s="26">
        <v>1294</v>
      </c>
      <c r="D48" s="26">
        <v>644</v>
      </c>
      <c r="E48" s="26">
        <v>3072</v>
      </c>
      <c r="F48" s="27">
        <v>17</v>
      </c>
      <c r="G48" s="23">
        <v>5311</v>
      </c>
      <c r="H48" s="25">
        <v>2384</v>
      </c>
      <c r="I48" s="26">
        <v>626</v>
      </c>
      <c r="J48" s="26">
        <v>2214</v>
      </c>
      <c r="K48" s="27">
        <v>87</v>
      </c>
      <c r="L48" s="23">
        <v>5311</v>
      </c>
      <c r="M48" s="24">
        <v>151</v>
      </c>
      <c r="N48" s="24">
        <v>117</v>
      </c>
      <c r="O48" s="55">
        <v>77.48</v>
      </c>
      <c r="P48" s="85">
        <v>397</v>
      </c>
      <c r="Q48" s="57">
        <f aca="true" t="shared" si="1" ref="Q48:Q67">(M48*100/P48)</f>
        <v>38.0352644836272</v>
      </c>
    </row>
    <row r="49" spans="1:17" ht="17.25" customHeight="1">
      <c r="A49" s="24">
        <v>34</v>
      </c>
      <c r="B49" s="25">
        <v>244</v>
      </c>
      <c r="C49" s="26">
        <v>1153</v>
      </c>
      <c r="D49" s="26">
        <v>602</v>
      </c>
      <c r="E49" s="26">
        <v>2726</v>
      </c>
      <c r="F49" s="27">
        <v>100</v>
      </c>
      <c r="G49" s="23">
        <v>4825</v>
      </c>
      <c r="H49" s="25">
        <v>2227</v>
      </c>
      <c r="I49" s="26">
        <v>622</v>
      </c>
      <c r="J49" s="26">
        <v>1900</v>
      </c>
      <c r="K49" s="27">
        <v>76</v>
      </c>
      <c r="L49" s="23">
        <v>4825</v>
      </c>
      <c r="M49" s="24">
        <v>151</v>
      </c>
      <c r="N49" s="24">
        <v>112</v>
      </c>
      <c r="O49" s="55">
        <v>74.17</v>
      </c>
      <c r="P49" s="85">
        <v>397</v>
      </c>
      <c r="Q49" s="57">
        <f t="shared" si="1"/>
        <v>38.0352644836272</v>
      </c>
    </row>
    <row r="50" spans="1:17" ht="17.25" customHeight="1">
      <c r="A50" s="24">
        <v>35</v>
      </c>
      <c r="B50" s="25">
        <v>226</v>
      </c>
      <c r="C50" s="26">
        <v>1077</v>
      </c>
      <c r="D50" s="26">
        <v>593</v>
      </c>
      <c r="E50" s="26">
        <v>2635</v>
      </c>
      <c r="F50" s="27">
        <v>40</v>
      </c>
      <c r="G50" s="23">
        <v>4571</v>
      </c>
      <c r="H50" s="25">
        <v>2138</v>
      </c>
      <c r="I50" s="26">
        <v>591</v>
      </c>
      <c r="J50" s="26">
        <v>1789</v>
      </c>
      <c r="K50" s="27">
        <v>53</v>
      </c>
      <c r="L50" s="23">
        <v>4571</v>
      </c>
      <c r="M50" s="24">
        <v>151</v>
      </c>
      <c r="N50" s="24">
        <v>115</v>
      </c>
      <c r="O50" s="55">
        <v>76.16</v>
      </c>
      <c r="P50" s="85">
        <v>397</v>
      </c>
      <c r="Q50" s="57">
        <f t="shared" si="1"/>
        <v>38.0352644836272</v>
      </c>
    </row>
    <row r="51" spans="1:17" ht="17.25" customHeight="1">
      <c r="A51" s="24">
        <v>36</v>
      </c>
      <c r="B51" s="25">
        <v>229</v>
      </c>
      <c r="C51" s="26">
        <v>1065</v>
      </c>
      <c r="D51" s="26">
        <v>596</v>
      </c>
      <c r="E51" s="26">
        <v>2526</v>
      </c>
      <c r="F51" s="27">
        <v>113</v>
      </c>
      <c r="G51" s="23">
        <v>4529</v>
      </c>
      <c r="H51" s="25">
        <v>2064</v>
      </c>
      <c r="I51" s="26">
        <v>605</v>
      </c>
      <c r="J51" s="26">
        <v>1761</v>
      </c>
      <c r="K51" s="27">
        <v>99</v>
      </c>
      <c r="L51" s="23">
        <v>4529</v>
      </c>
      <c r="M51" s="24">
        <v>151</v>
      </c>
      <c r="N51" s="24">
        <v>118</v>
      </c>
      <c r="O51" s="55">
        <v>78.15</v>
      </c>
      <c r="P51" s="85">
        <v>397</v>
      </c>
      <c r="Q51" s="57">
        <f t="shared" si="1"/>
        <v>38.0352644836272</v>
      </c>
    </row>
    <row r="52" spans="1:17" ht="17.25" customHeight="1">
      <c r="A52" s="24">
        <v>37</v>
      </c>
      <c r="B52" s="25">
        <v>202</v>
      </c>
      <c r="C52" s="26">
        <v>1023</v>
      </c>
      <c r="D52" s="26">
        <v>518</v>
      </c>
      <c r="E52" s="26">
        <v>2907</v>
      </c>
      <c r="F52" s="27">
        <v>46</v>
      </c>
      <c r="G52" s="23">
        <v>4696</v>
      </c>
      <c r="H52" s="25">
        <v>2142</v>
      </c>
      <c r="I52" s="26">
        <v>549</v>
      </c>
      <c r="J52" s="26">
        <v>1939</v>
      </c>
      <c r="K52" s="27">
        <v>66</v>
      </c>
      <c r="L52" s="23">
        <v>4696</v>
      </c>
      <c r="M52" s="24">
        <v>151</v>
      </c>
      <c r="N52" s="24">
        <v>117</v>
      </c>
      <c r="O52" s="55">
        <v>77.48</v>
      </c>
      <c r="P52" s="85">
        <v>397</v>
      </c>
      <c r="Q52" s="57">
        <f t="shared" si="1"/>
        <v>38.0352644836272</v>
      </c>
    </row>
    <row r="53" spans="1:17" ht="17.25" customHeight="1">
      <c r="A53" s="24">
        <v>38</v>
      </c>
      <c r="B53" s="25">
        <v>171</v>
      </c>
      <c r="C53" s="26">
        <v>1000</v>
      </c>
      <c r="D53" s="26">
        <v>513</v>
      </c>
      <c r="E53" s="26">
        <v>2759</v>
      </c>
      <c r="F53" s="27">
        <v>54</v>
      </c>
      <c r="G53" s="23">
        <v>4497</v>
      </c>
      <c r="H53" s="25">
        <v>2123</v>
      </c>
      <c r="I53" s="26">
        <v>539</v>
      </c>
      <c r="J53" s="26">
        <v>1751</v>
      </c>
      <c r="K53" s="27">
        <v>84</v>
      </c>
      <c r="L53" s="23">
        <v>4497</v>
      </c>
      <c r="M53" s="24">
        <v>151</v>
      </c>
      <c r="N53" s="24">
        <v>118</v>
      </c>
      <c r="O53" s="55">
        <v>78.15</v>
      </c>
      <c r="P53" s="85">
        <v>397</v>
      </c>
      <c r="Q53" s="57">
        <f t="shared" si="1"/>
        <v>38.0352644836272</v>
      </c>
    </row>
    <row r="54" spans="1:17" ht="17.25" customHeight="1">
      <c r="A54" s="24">
        <v>39</v>
      </c>
      <c r="B54" s="25">
        <v>217</v>
      </c>
      <c r="C54" s="26">
        <v>811</v>
      </c>
      <c r="D54" s="26">
        <v>509</v>
      </c>
      <c r="E54" s="26">
        <v>2602</v>
      </c>
      <c r="F54" s="27">
        <v>72</v>
      </c>
      <c r="G54" s="23">
        <v>4211</v>
      </c>
      <c r="H54" s="25">
        <v>1891</v>
      </c>
      <c r="I54" s="26">
        <v>568</v>
      </c>
      <c r="J54" s="26">
        <v>1656</v>
      </c>
      <c r="K54" s="27">
        <v>96</v>
      </c>
      <c r="L54" s="23">
        <v>4211</v>
      </c>
      <c r="M54" s="24">
        <v>151</v>
      </c>
      <c r="N54" s="24">
        <v>117</v>
      </c>
      <c r="O54" s="55">
        <v>77.48</v>
      </c>
      <c r="P54" s="85">
        <v>397</v>
      </c>
      <c r="Q54" s="57">
        <f t="shared" si="1"/>
        <v>38.0352644836272</v>
      </c>
    </row>
    <row r="55" spans="1:17" ht="17.25" customHeight="1">
      <c r="A55" s="24">
        <v>40</v>
      </c>
      <c r="B55" s="25">
        <v>205</v>
      </c>
      <c r="C55" s="26">
        <v>752</v>
      </c>
      <c r="D55" s="26">
        <v>443</v>
      </c>
      <c r="E55" s="26">
        <v>2631</v>
      </c>
      <c r="F55" s="27">
        <v>60</v>
      </c>
      <c r="G55" s="23">
        <v>4091</v>
      </c>
      <c r="H55" s="25">
        <v>1882</v>
      </c>
      <c r="I55" s="26">
        <v>548</v>
      </c>
      <c r="J55" s="26">
        <v>1599</v>
      </c>
      <c r="K55" s="27">
        <v>62</v>
      </c>
      <c r="L55" s="23">
        <v>4091</v>
      </c>
      <c r="M55" s="24">
        <v>151</v>
      </c>
      <c r="N55" s="24">
        <v>121</v>
      </c>
      <c r="O55" s="55">
        <v>80.13</v>
      </c>
      <c r="P55" s="85">
        <v>397</v>
      </c>
      <c r="Q55" s="57">
        <f t="shared" si="1"/>
        <v>38.0352644836272</v>
      </c>
    </row>
    <row r="56" spans="1:17" ht="17.25" customHeight="1">
      <c r="A56" s="24">
        <v>41</v>
      </c>
      <c r="B56" s="25">
        <v>188</v>
      </c>
      <c r="C56" s="26">
        <v>702</v>
      </c>
      <c r="D56" s="26">
        <v>391</v>
      </c>
      <c r="E56" s="26">
        <v>2695</v>
      </c>
      <c r="F56" s="27">
        <v>11</v>
      </c>
      <c r="G56" s="23">
        <v>3987</v>
      </c>
      <c r="H56" s="25">
        <v>1744</v>
      </c>
      <c r="I56" s="26">
        <v>514</v>
      </c>
      <c r="J56" s="26">
        <v>1658</v>
      </c>
      <c r="K56" s="27">
        <v>71</v>
      </c>
      <c r="L56" s="23">
        <v>3987</v>
      </c>
      <c r="M56" s="24">
        <v>151</v>
      </c>
      <c r="N56" s="24">
        <v>116</v>
      </c>
      <c r="O56" s="55">
        <v>76.82</v>
      </c>
      <c r="P56" s="85">
        <v>397</v>
      </c>
      <c r="Q56" s="57">
        <f t="shared" si="1"/>
        <v>38.0352644836272</v>
      </c>
    </row>
    <row r="57" spans="1:17" ht="17.25" customHeight="1">
      <c r="A57" s="24">
        <v>42</v>
      </c>
      <c r="B57" s="25">
        <v>172</v>
      </c>
      <c r="C57" s="26">
        <v>657</v>
      </c>
      <c r="D57" s="26">
        <v>385</v>
      </c>
      <c r="E57" s="26">
        <v>2771</v>
      </c>
      <c r="F57" s="27">
        <v>71</v>
      </c>
      <c r="G57" s="23">
        <v>4056</v>
      </c>
      <c r="H57" s="25">
        <v>1890</v>
      </c>
      <c r="I57" s="26">
        <v>455</v>
      </c>
      <c r="J57" s="26">
        <v>1608</v>
      </c>
      <c r="K57" s="27">
        <v>103</v>
      </c>
      <c r="L57" s="23">
        <v>4056</v>
      </c>
      <c r="M57" s="24">
        <v>151</v>
      </c>
      <c r="N57" s="24">
        <v>127</v>
      </c>
      <c r="O57" s="55">
        <v>84.11</v>
      </c>
      <c r="P57" s="85">
        <v>397</v>
      </c>
      <c r="Q57" s="57">
        <f t="shared" si="1"/>
        <v>38.0352644836272</v>
      </c>
    </row>
    <row r="58" spans="1:19" ht="17.25" customHeight="1">
      <c r="A58" s="24">
        <v>43</v>
      </c>
      <c r="B58" s="25">
        <v>182</v>
      </c>
      <c r="C58" s="26">
        <v>701</v>
      </c>
      <c r="D58" s="26">
        <v>426</v>
      </c>
      <c r="E58" s="26">
        <v>2754</v>
      </c>
      <c r="F58" s="27">
        <v>40</v>
      </c>
      <c r="G58" s="23">
        <v>4103</v>
      </c>
      <c r="H58" s="25">
        <v>1833</v>
      </c>
      <c r="I58" s="26">
        <v>481</v>
      </c>
      <c r="J58" s="26">
        <v>1719</v>
      </c>
      <c r="K58" s="27">
        <v>70</v>
      </c>
      <c r="L58" s="23">
        <v>4103</v>
      </c>
      <c r="M58" s="24">
        <v>151</v>
      </c>
      <c r="N58" s="24">
        <v>121</v>
      </c>
      <c r="O58" s="55">
        <v>80.13</v>
      </c>
      <c r="P58" s="85">
        <v>397</v>
      </c>
      <c r="Q58" s="57">
        <f t="shared" si="1"/>
        <v>38.0352644836272</v>
      </c>
      <c r="S58" s="28"/>
    </row>
    <row r="59" spans="1:17" ht="17.25" customHeight="1">
      <c r="A59" s="24">
        <v>44</v>
      </c>
      <c r="B59" s="25">
        <v>153</v>
      </c>
      <c r="C59" s="26">
        <v>528</v>
      </c>
      <c r="D59" s="26">
        <v>362</v>
      </c>
      <c r="E59" s="26">
        <v>2272</v>
      </c>
      <c r="F59" s="27">
        <v>13</v>
      </c>
      <c r="G59" s="23">
        <v>3328</v>
      </c>
      <c r="H59" s="25">
        <v>1485</v>
      </c>
      <c r="I59" s="26">
        <v>413</v>
      </c>
      <c r="J59" s="26">
        <v>1358</v>
      </c>
      <c r="K59" s="27">
        <v>72</v>
      </c>
      <c r="L59" s="23">
        <v>3328</v>
      </c>
      <c r="M59" s="24">
        <v>151</v>
      </c>
      <c r="N59" s="24">
        <v>118</v>
      </c>
      <c r="O59" s="55">
        <v>78.15</v>
      </c>
      <c r="P59" s="85">
        <v>397</v>
      </c>
      <c r="Q59" s="57">
        <f t="shared" si="1"/>
        <v>38.0352644836272</v>
      </c>
    </row>
    <row r="60" spans="1:17" ht="17.25" customHeight="1">
      <c r="A60" s="24">
        <v>45</v>
      </c>
      <c r="B60" s="25">
        <v>143</v>
      </c>
      <c r="C60" s="26">
        <v>584</v>
      </c>
      <c r="D60" s="26">
        <v>387</v>
      </c>
      <c r="E60" s="26">
        <v>2608</v>
      </c>
      <c r="F60" s="27">
        <v>40</v>
      </c>
      <c r="G60" s="23">
        <v>3762</v>
      </c>
      <c r="H60" s="25">
        <v>1740</v>
      </c>
      <c r="I60" s="26">
        <v>454</v>
      </c>
      <c r="J60" s="26">
        <v>1496</v>
      </c>
      <c r="K60" s="27">
        <v>72</v>
      </c>
      <c r="L60" s="23">
        <v>3762</v>
      </c>
      <c r="M60" s="24">
        <v>151</v>
      </c>
      <c r="N60" s="24">
        <v>118</v>
      </c>
      <c r="O60" s="55">
        <v>78.15</v>
      </c>
      <c r="P60" s="85">
        <v>397</v>
      </c>
      <c r="Q60" s="57">
        <f t="shared" si="1"/>
        <v>38.0352644836272</v>
      </c>
    </row>
    <row r="61" spans="1:17" ht="17.25" customHeight="1">
      <c r="A61" s="24">
        <v>46</v>
      </c>
      <c r="B61" s="25">
        <v>149</v>
      </c>
      <c r="C61" s="26">
        <v>516</v>
      </c>
      <c r="D61" s="26">
        <v>284</v>
      </c>
      <c r="E61" s="26">
        <v>2404</v>
      </c>
      <c r="F61" s="27">
        <v>49</v>
      </c>
      <c r="G61" s="23">
        <v>3402</v>
      </c>
      <c r="H61" s="25">
        <v>1614</v>
      </c>
      <c r="I61" s="26">
        <v>419</v>
      </c>
      <c r="J61" s="26">
        <v>1312</v>
      </c>
      <c r="K61" s="27">
        <v>57</v>
      </c>
      <c r="L61" s="23">
        <v>3402</v>
      </c>
      <c r="M61" s="24">
        <v>151</v>
      </c>
      <c r="N61" s="24">
        <v>109</v>
      </c>
      <c r="O61" s="55">
        <v>72.19</v>
      </c>
      <c r="P61" s="85">
        <v>397</v>
      </c>
      <c r="Q61" s="57">
        <f t="shared" si="1"/>
        <v>38.0352644836272</v>
      </c>
    </row>
    <row r="62" spans="1:17" ht="17.25" customHeight="1">
      <c r="A62" s="24">
        <v>47</v>
      </c>
      <c r="B62" s="25">
        <v>169</v>
      </c>
      <c r="C62" s="26">
        <v>512</v>
      </c>
      <c r="D62" s="26">
        <v>385</v>
      </c>
      <c r="E62" s="26">
        <v>2545</v>
      </c>
      <c r="F62" s="27">
        <v>13</v>
      </c>
      <c r="G62" s="23">
        <v>3624</v>
      </c>
      <c r="H62" s="25">
        <v>1607</v>
      </c>
      <c r="I62" s="26">
        <v>392</v>
      </c>
      <c r="J62" s="26">
        <v>1585</v>
      </c>
      <c r="K62" s="27">
        <v>40</v>
      </c>
      <c r="L62" s="23">
        <v>3624</v>
      </c>
      <c r="M62" s="24">
        <v>151</v>
      </c>
      <c r="N62" s="24">
        <v>115</v>
      </c>
      <c r="O62" s="55">
        <v>76.16</v>
      </c>
      <c r="P62" s="85">
        <v>397</v>
      </c>
      <c r="Q62" s="57">
        <f t="shared" si="1"/>
        <v>38.0352644836272</v>
      </c>
    </row>
    <row r="63" spans="1:17" ht="17.25" customHeight="1">
      <c r="A63" s="24">
        <v>48</v>
      </c>
      <c r="B63" s="25">
        <v>134</v>
      </c>
      <c r="C63" s="26">
        <v>592</v>
      </c>
      <c r="D63" s="26">
        <v>299</v>
      </c>
      <c r="E63" s="26">
        <v>2809</v>
      </c>
      <c r="F63" s="27">
        <v>16</v>
      </c>
      <c r="G63" s="23">
        <v>3850</v>
      </c>
      <c r="H63" s="25">
        <v>1704</v>
      </c>
      <c r="I63" s="26">
        <v>473</v>
      </c>
      <c r="J63" s="26">
        <v>1612</v>
      </c>
      <c r="K63" s="27">
        <v>61</v>
      </c>
      <c r="L63" s="23">
        <v>3850</v>
      </c>
      <c r="M63" s="24">
        <v>151</v>
      </c>
      <c r="N63" s="24">
        <v>119</v>
      </c>
      <c r="O63" s="55">
        <v>78.81</v>
      </c>
      <c r="P63" s="85">
        <v>397</v>
      </c>
      <c r="Q63" s="57">
        <f t="shared" si="1"/>
        <v>38.0352644836272</v>
      </c>
    </row>
    <row r="64" spans="1:17" ht="17.25" customHeight="1">
      <c r="A64" s="24">
        <v>49</v>
      </c>
      <c r="B64" s="25">
        <v>172</v>
      </c>
      <c r="C64" s="26">
        <v>531</v>
      </c>
      <c r="D64" s="26">
        <v>375</v>
      </c>
      <c r="E64" s="26">
        <v>2734</v>
      </c>
      <c r="F64" s="27">
        <v>20</v>
      </c>
      <c r="G64" s="23">
        <v>3832</v>
      </c>
      <c r="H64" s="25">
        <v>1759</v>
      </c>
      <c r="I64" s="26">
        <v>449</v>
      </c>
      <c r="J64" s="26">
        <v>1554</v>
      </c>
      <c r="K64" s="27">
        <v>70</v>
      </c>
      <c r="L64" s="23">
        <v>3832</v>
      </c>
      <c r="M64" s="24">
        <v>151</v>
      </c>
      <c r="N64" s="24">
        <v>117</v>
      </c>
      <c r="O64" s="55">
        <v>77.48</v>
      </c>
      <c r="P64" s="85">
        <v>397</v>
      </c>
      <c r="Q64" s="57">
        <f t="shared" si="1"/>
        <v>38.0352644836272</v>
      </c>
    </row>
    <row r="65" spans="1:17" ht="17.25" customHeight="1">
      <c r="A65" s="24">
        <v>50</v>
      </c>
      <c r="B65" s="25">
        <v>175</v>
      </c>
      <c r="C65" s="26">
        <v>518</v>
      </c>
      <c r="D65" s="26">
        <v>371</v>
      </c>
      <c r="E65" s="26">
        <v>2620</v>
      </c>
      <c r="F65" s="27">
        <v>17</v>
      </c>
      <c r="G65" s="23">
        <v>3701</v>
      </c>
      <c r="H65" s="25">
        <v>1515</v>
      </c>
      <c r="I65" s="26">
        <v>572</v>
      </c>
      <c r="J65" s="26">
        <v>1572</v>
      </c>
      <c r="K65" s="27">
        <v>42</v>
      </c>
      <c r="L65" s="23">
        <v>3701</v>
      </c>
      <c r="M65" s="24">
        <v>151</v>
      </c>
      <c r="N65" s="24">
        <v>114</v>
      </c>
      <c r="O65" s="55">
        <v>75.5</v>
      </c>
      <c r="P65" s="85">
        <v>397</v>
      </c>
      <c r="Q65" s="57">
        <f t="shared" si="1"/>
        <v>38.0352644836272</v>
      </c>
    </row>
    <row r="66" spans="1:17" ht="17.25" customHeight="1">
      <c r="A66" s="24">
        <v>51</v>
      </c>
      <c r="B66" s="25">
        <v>158</v>
      </c>
      <c r="C66" s="26">
        <v>458</v>
      </c>
      <c r="D66" s="26">
        <v>269</v>
      </c>
      <c r="E66" s="26">
        <v>2451</v>
      </c>
      <c r="F66" s="27">
        <v>12</v>
      </c>
      <c r="G66" s="23">
        <v>3348</v>
      </c>
      <c r="H66" s="25">
        <v>1411</v>
      </c>
      <c r="I66" s="26">
        <v>355</v>
      </c>
      <c r="J66" s="26">
        <v>1520</v>
      </c>
      <c r="K66" s="27">
        <v>62</v>
      </c>
      <c r="L66" s="23">
        <v>3348</v>
      </c>
      <c r="M66" s="24">
        <v>151</v>
      </c>
      <c r="N66" s="24">
        <v>114</v>
      </c>
      <c r="O66" s="55">
        <v>75.5</v>
      </c>
      <c r="P66" s="85">
        <v>397</v>
      </c>
      <c r="Q66" s="57">
        <f t="shared" si="1"/>
        <v>38.0352644836272</v>
      </c>
    </row>
    <row r="67" spans="1:17" ht="17.25" customHeight="1">
      <c r="A67" s="24">
        <v>52</v>
      </c>
      <c r="B67" s="25">
        <v>162</v>
      </c>
      <c r="C67" s="26">
        <v>464</v>
      </c>
      <c r="D67" s="26">
        <v>304</v>
      </c>
      <c r="E67" s="26">
        <v>2515</v>
      </c>
      <c r="F67" s="27">
        <v>28</v>
      </c>
      <c r="G67" s="23">
        <v>3473</v>
      </c>
      <c r="H67" s="25">
        <v>1442</v>
      </c>
      <c r="I67" s="26">
        <v>332</v>
      </c>
      <c r="J67" s="26">
        <v>1636</v>
      </c>
      <c r="K67" s="27">
        <v>63</v>
      </c>
      <c r="L67" s="23">
        <v>3473</v>
      </c>
      <c r="M67" s="24">
        <v>151</v>
      </c>
      <c r="N67" s="24">
        <v>110</v>
      </c>
      <c r="O67" s="55">
        <v>72.85</v>
      </c>
      <c r="P67" s="85">
        <v>397</v>
      </c>
      <c r="Q67" s="57">
        <f t="shared" si="1"/>
        <v>38.0352644836272</v>
      </c>
    </row>
    <row r="68" spans="1:17" ht="17.25" customHeight="1" thickBot="1">
      <c r="A68" s="29">
        <v>53</v>
      </c>
      <c r="B68" s="30" t="s">
        <v>28</v>
      </c>
      <c r="C68" s="31" t="s">
        <v>28</v>
      </c>
      <c r="D68" s="31" t="s">
        <v>28</v>
      </c>
      <c r="E68" s="31" t="s">
        <v>28</v>
      </c>
      <c r="F68" s="32" t="s">
        <v>28</v>
      </c>
      <c r="G68" s="33">
        <f>SUM(B68:F68)</f>
        <v>0</v>
      </c>
      <c r="H68" s="30" t="s">
        <v>28</v>
      </c>
      <c r="I68" s="31" t="s">
        <v>28</v>
      </c>
      <c r="J68" s="31" t="s">
        <v>28</v>
      </c>
      <c r="K68" s="32" t="s">
        <v>28</v>
      </c>
      <c r="L68" s="33">
        <f>SUM(H68:K68)</f>
        <v>0</v>
      </c>
      <c r="M68" s="29" t="s">
        <v>28</v>
      </c>
      <c r="N68" s="29" t="s">
        <v>28</v>
      </c>
      <c r="O68" s="58"/>
      <c r="P68" s="85"/>
      <c r="Q68" s="57"/>
    </row>
    <row r="69" spans="1:17" ht="17.25" customHeight="1" thickBot="1">
      <c r="A69" s="34" t="s">
        <v>29</v>
      </c>
      <c r="B69" s="35">
        <f aca="true" t="shared" si="2" ref="B69:L69">SUM(B16:B68)</f>
        <v>10148</v>
      </c>
      <c r="C69" s="35">
        <f t="shared" si="2"/>
        <v>41263</v>
      </c>
      <c r="D69" s="35">
        <f t="shared" si="2"/>
        <v>22304</v>
      </c>
      <c r="E69" s="35">
        <f t="shared" si="2"/>
        <v>136867</v>
      </c>
      <c r="F69" s="35">
        <f t="shared" si="2"/>
        <v>2980</v>
      </c>
      <c r="G69" s="36">
        <f t="shared" si="2"/>
        <v>213562</v>
      </c>
      <c r="H69" s="35">
        <f t="shared" si="2"/>
        <v>98461</v>
      </c>
      <c r="I69" s="35">
        <f t="shared" si="2"/>
        <v>28560</v>
      </c>
      <c r="J69" s="35">
        <f t="shared" si="2"/>
        <v>82652</v>
      </c>
      <c r="K69" s="35">
        <f t="shared" si="2"/>
        <v>3889</v>
      </c>
      <c r="L69" s="36">
        <f t="shared" si="2"/>
        <v>213562</v>
      </c>
      <c r="M69" s="36">
        <v>154</v>
      </c>
      <c r="N69" s="102">
        <f>SUM(N16:N41)/26</f>
        <v>116.65384615384616</v>
      </c>
      <c r="O69" s="101">
        <f>(N69*100/M69)</f>
        <v>75.74925074925075</v>
      </c>
      <c r="P69" s="86">
        <v>397</v>
      </c>
      <c r="Q69" s="59">
        <f>(M69*100/P69)</f>
        <v>38.79093198992443</v>
      </c>
    </row>
    <row r="70" spans="1:11" ht="11.2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3" ht="11.25">
      <c r="A71" s="17" t="s">
        <v>13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3" spans="1:16" s="4" customFormat="1" ht="11.25">
      <c r="A73" s="8" t="s">
        <v>56</v>
      </c>
      <c r="P73" s="83"/>
    </row>
    <row r="74" ht="12" thickBot="1">
      <c r="A74" s="8"/>
    </row>
    <row r="75" spans="1:13" ht="13.5" customHeight="1" thickBot="1">
      <c r="A75" s="113" t="s">
        <v>8</v>
      </c>
      <c r="B75" s="104" t="s">
        <v>15</v>
      </c>
      <c r="C75" s="104"/>
      <c r="D75" s="104"/>
      <c r="E75" s="104"/>
      <c r="F75" s="104"/>
      <c r="G75" s="104"/>
      <c r="H75" s="113" t="s">
        <v>16</v>
      </c>
      <c r="I75" s="113"/>
      <c r="J75" s="113"/>
      <c r="K75" s="113"/>
      <c r="L75" s="113"/>
      <c r="M75" s="118" t="s">
        <v>30</v>
      </c>
    </row>
    <row r="76" spans="1:13" ht="12" thickBot="1">
      <c r="A76" s="113"/>
      <c r="B76" s="37" t="s">
        <v>20</v>
      </c>
      <c r="C76" s="20" t="s">
        <v>21</v>
      </c>
      <c r="D76" s="20" t="s">
        <v>22</v>
      </c>
      <c r="E76" s="20" t="s">
        <v>23</v>
      </c>
      <c r="F76" s="38" t="s">
        <v>24</v>
      </c>
      <c r="G76" s="48" t="s">
        <v>10</v>
      </c>
      <c r="H76" s="37" t="s">
        <v>25</v>
      </c>
      <c r="I76" s="20" t="s">
        <v>26</v>
      </c>
      <c r="J76" s="20" t="s">
        <v>27</v>
      </c>
      <c r="K76" s="38" t="s">
        <v>24</v>
      </c>
      <c r="L76" s="48" t="s">
        <v>10</v>
      </c>
      <c r="M76" s="105"/>
    </row>
    <row r="77" spans="1:13" ht="15" customHeight="1" thickBot="1">
      <c r="A77" s="43" t="s">
        <v>11</v>
      </c>
      <c r="B77" s="13">
        <v>10148</v>
      </c>
      <c r="C77" s="13">
        <v>41263</v>
      </c>
      <c r="D77" s="13">
        <v>22304</v>
      </c>
      <c r="E77" s="13">
        <v>136867</v>
      </c>
      <c r="F77" s="45">
        <v>2980</v>
      </c>
      <c r="G77" s="49">
        <v>213562</v>
      </c>
      <c r="H77" s="47">
        <v>98461</v>
      </c>
      <c r="I77" s="13">
        <v>28560</v>
      </c>
      <c r="J77" s="13">
        <v>82652</v>
      </c>
      <c r="K77" s="45">
        <v>3889</v>
      </c>
      <c r="L77" s="49">
        <v>213562</v>
      </c>
      <c r="M77" s="51">
        <v>397</v>
      </c>
    </row>
    <row r="78" spans="1:13" ht="15.75" customHeight="1" thickBot="1">
      <c r="A78" s="44" t="s">
        <v>31</v>
      </c>
      <c r="B78" s="35">
        <f aca="true" t="shared" si="3" ref="B78:M78">SUM(B77)</f>
        <v>10148</v>
      </c>
      <c r="C78" s="16">
        <f t="shared" si="3"/>
        <v>41263</v>
      </c>
      <c r="D78" s="16">
        <f t="shared" si="3"/>
        <v>22304</v>
      </c>
      <c r="E78" s="16">
        <f t="shared" si="3"/>
        <v>136867</v>
      </c>
      <c r="F78" s="46">
        <f t="shared" si="3"/>
        <v>2980</v>
      </c>
      <c r="G78" s="50">
        <f t="shared" si="3"/>
        <v>213562</v>
      </c>
      <c r="H78" s="35">
        <f t="shared" si="3"/>
        <v>98461</v>
      </c>
      <c r="I78" s="16">
        <f t="shared" si="3"/>
        <v>28560</v>
      </c>
      <c r="J78" s="16">
        <f t="shared" si="3"/>
        <v>82652</v>
      </c>
      <c r="K78" s="46">
        <f t="shared" si="3"/>
        <v>3889</v>
      </c>
      <c r="L78" s="50">
        <f t="shared" si="3"/>
        <v>213562</v>
      </c>
      <c r="M78" s="50">
        <f t="shared" si="3"/>
        <v>397</v>
      </c>
    </row>
    <row r="79" ht="11.25">
      <c r="A79" s="17" t="s">
        <v>13</v>
      </c>
    </row>
    <row r="80" spans="1:13" ht="11.25">
      <c r="A80" s="1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6" s="4" customFormat="1" ht="11.25">
      <c r="A81" s="4" t="s">
        <v>55</v>
      </c>
      <c r="P81" s="83"/>
    </row>
    <row r="82" ht="12" thickBot="1"/>
    <row r="83" spans="1:57" ht="15.75" customHeight="1" thickBot="1">
      <c r="A83" s="109" t="s">
        <v>8</v>
      </c>
      <c r="B83" s="114" t="s">
        <v>9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88"/>
      <c r="BD83" s="87"/>
      <c r="BE83" s="10"/>
    </row>
    <row r="84" spans="1:57" ht="12" thickBot="1">
      <c r="A84" s="110"/>
      <c r="B84" s="52">
        <v>1</v>
      </c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I84" s="11">
        <v>8</v>
      </c>
      <c r="J84" s="11">
        <v>9</v>
      </c>
      <c r="K84" s="11">
        <v>10</v>
      </c>
      <c r="L84" s="11">
        <v>11</v>
      </c>
      <c r="M84" s="11">
        <v>12</v>
      </c>
      <c r="N84" s="11">
        <v>13</v>
      </c>
      <c r="O84" s="11">
        <v>14</v>
      </c>
      <c r="P84" s="11">
        <v>15</v>
      </c>
      <c r="Q84" s="11">
        <v>16</v>
      </c>
      <c r="R84" s="11">
        <v>17</v>
      </c>
      <c r="S84" s="11">
        <v>18</v>
      </c>
      <c r="T84" s="11">
        <v>19</v>
      </c>
      <c r="U84" s="11">
        <v>20</v>
      </c>
      <c r="V84" s="11">
        <v>21</v>
      </c>
      <c r="W84" s="11">
        <v>22</v>
      </c>
      <c r="X84" s="11">
        <v>23</v>
      </c>
      <c r="Y84" s="11">
        <v>24</v>
      </c>
      <c r="Z84" s="11">
        <v>25</v>
      </c>
      <c r="AA84" s="11">
        <v>26</v>
      </c>
      <c r="AB84" s="11">
        <v>27</v>
      </c>
      <c r="AC84" s="11">
        <v>28</v>
      </c>
      <c r="AD84" s="11">
        <v>29</v>
      </c>
      <c r="AE84" s="11">
        <v>30</v>
      </c>
      <c r="AF84" s="11">
        <v>31</v>
      </c>
      <c r="AG84" s="11">
        <v>32</v>
      </c>
      <c r="AH84" s="11">
        <v>33</v>
      </c>
      <c r="AI84" s="11">
        <v>34</v>
      </c>
      <c r="AJ84" s="11">
        <v>35</v>
      </c>
      <c r="AK84" s="11">
        <v>36</v>
      </c>
      <c r="AL84" s="11">
        <v>37</v>
      </c>
      <c r="AM84" s="11">
        <v>38</v>
      </c>
      <c r="AN84" s="11">
        <v>39</v>
      </c>
      <c r="AO84" s="11">
        <v>40</v>
      </c>
      <c r="AP84" s="11">
        <v>41</v>
      </c>
      <c r="AQ84" s="11">
        <v>42</v>
      </c>
      <c r="AR84" s="11">
        <v>43</v>
      </c>
      <c r="AS84" s="11">
        <v>44</v>
      </c>
      <c r="AT84" s="11">
        <v>45</v>
      </c>
      <c r="AU84" s="11">
        <v>46</v>
      </c>
      <c r="AV84" s="11">
        <v>47</v>
      </c>
      <c r="AW84" s="11">
        <v>48</v>
      </c>
      <c r="AX84" s="11">
        <v>49</v>
      </c>
      <c r="AY84" s="11">
        <v>50</v>
      </c>
      <c r="AZ84" s="11">
        <v>51</v>
      </c>
      <c r="BA84" s="11">
        <v>52</v>
      </c>
      <c r="BB84" s="11">
        <v>53</v>
      </c>
      <c r="BC84" s="92" t="s">
        <v>10</v>
      </c>
      <c r="BD84" s="12"/>
      <c r="BE84" s="10"/>
    </row>
    <row r="85" spans="1:57" ht="15.75" customHeight="1" thickBot="1">
      <c r="A85" s="53" t="s">
        <v>11</v>
      </c>
      <c r="B85" s="90">
        <v>4111</v>
      </c>
      <c r="C85" s="90">
        <v>4417</v>
      </c>
      <c r="D85" s="90">
        <v>4837</v>
      </c>
      <c r="E85" s="90">
        <v>4886</v>
      </c>
      <c r="F85" s="90">
        <v>4955</v>
      </c>
      <c r="G85" s="90">
        <v>5192</v>
      </c>
      <c r="H85" s="90">
        <v>4760</v>
      </c>
      <c r="I85" s="90">
        <v>5321</v>
      </c>
      <c r="J85" s="90">
        <v>4473</v>
      </c>
      <c r="K85" s="90">
        <v>4172</v>
      </c>
      <c r="L85" s="90">
        <v>4311</v>
      </c>
      <c r="M85" s="90">
        <v>3675</v>
      </c>
      <c r="N85" s="90">
        <v>3860</v>
      </c>
      <c r="O85" s="90">
        <v>3767</v>
      </c>
      <c r="P85" s="90">
        <v>3953</v>
      </c>
      <c r="Q85" s="90">
        <v>3440</v>
      </c>
      <c r="R85" s="90">
        <v>3978</v>
      </c>
      <c r="S85" s="90">
        <v>3875</v>
      </c>
      <c r="T85" s="90">
        <v>4230</v>
      </c>
      <c r="U85" s="90">
        <v>3557</v>
      </c>
      <c r="V85" s="90">
        <v>3940</v>
      </c>
      <c r="W85" s="90">
        <v>3831</v>
      </c>
      <c r="X85" s="90">
        <v>3550</v>
      </c>
      <c r="Y85" s="90">
        <v>3859</v>
      </c>
      <c r="Z85" s="90">
        <v>3809</v>
      </c>
      <c r="AA85" s="90">
        <v>3671</v>
      </c>
      <c r="AB85" s="90">
        <v>3294</v>
      </c>
      <c r="AC85" s="90">
        <v>3889</v>
      </c>
      <c r="AD85" s="90">
        <v>3791</v>
      </c>
      <c r="AE85" s="90">
        <v>3910</v>
      </c>
      <c r="AF85" s="90">
        <v>4088</v>
      </c>
      <c r="AG85" s="90">
        <v>4963</v>
      </c>
      <c r="AH85" s="90">
        <v>5311</v>
      </c>
      <c r="AI85" s="90">
        <v>4825</v>
      </c>
      <c r="AJ85" s="90">
        <v>4571</v>
      </c>
      <c r="AK85" s="90">
        <v>4529</v>
      </c>
      <c r="AL85" s="90">
        <v>4696</v>
      </c>
      <c r="AM85" s="90">
        <v>4497</v>
      </c>
      <c r="AN85" s="90">
        <v>4211</v>
      </c>
      <c r="AO85" s="90">
        <v>4091</v>
      </c>
      <c r="AP85" s="90">
        <v>3987</v>
      </c>
      <c r="AQ85" s="90">
        <v>4056</v>
      </c>
      <c r="AR85" s="90">
        <v>4103</v>
      </c>
      <c r="AS85" s="90">
        <v>3328</v>
      </c>
      <c r="AT85" s="90">
        <v>3762</v>
      </c>
      <c r="AU85" s="90">
        <v>3402</v>
      </c>
      <c r="AV85" s="90">
        <v>3624</v>
      </c>
      <c r="AW85" s="90">
        <v>3850</v>
      </c>
      <c r="AX85" s="90">
        <v>3832</v>
      </c>
      <c r="AY85" s="90">
        <v>3701</v>
      </c>
      <c r="AZ85" s="90">
        <v>3348</v>
      </c>
      <c r="BA85" s="90">
        <v>3473</v>
      </c>
      <c r="BB85" s="91" t="s">
        <v>28</v>
      </c>
      <c r="BC85" s="94">
        <f>SUM(B85:BB85)</f>
        <v>213562</v>
      </c>
      <c r="BD85" s="14"/>
      <c r="BE85" s="15"/>
    </row>
    <row r="86" spans="1:55" s="4" customFormat="1" ht="12" thickBot="1">
      <c r="A86" s="54" t="s">
        <v>12</v>
      </c>
      <c r="B86" s="35">
        <f aca="true" t="shared" si="4" ref="B86:AG86">SUM(B85)</f>
        <v>4111</v>
      </c>
      <c r="C86" s="16">
        <f t="shared" si="4"/>
        <v>4417</v>
      </c>
      <c r="D86" s="16">
        <f t="shared" si="4"/>
        <v>4837</v>
      </c>
      <c r="E86" s="16">
        <f t="shared" si="4"/>
        <v>4886</v>
      </c>
      <c r="F86" s="16">
        <f t="shared" si="4"/>
        <v>4955</v>
      </c>
      <c r="G86" s="16">
        <f t="shared" si="4"/>
        <v>5192</v>
      </c>
      <c r="H86" s="16">
        <f t="shared" si="4"/>
        <v>4760</v>
      </c>
      <c r="I86" s="16">
        <f t="shared" si="4"/>
        <v>5321</v>
      </c>
      <c r="J86" s="16">
        <f t="shared" si="4"/>
        <v>4473</v>
      </c>
      <c r="K86" s="16">
        <f t="shared" si="4"/>
        <v>4172</v>
      </c>
      <c r="L86" s="16">
        <f t="shared" si="4"/>
        <v>4311</v>
      </c>
      <c r="M86" s="16">
        <f t="shared" si="4"/>
        <v>3675</v>
      </c>
      <c r="N86" s="16">
        <f t="shared" si="4"/>
        <v>3860</v>
      </c>
      <c r="O86" s="16">
        <f t="shared" si="4"/>
        <v>3767</v>
      </c>
      <c r="P86" s="16">
        <f t="shared" si="4"/>
        <v>3953</v>
      </c>
      <c r="Q86" s="16">
        <f t="shared" si="4"/>
        <v>3440</v>
      </c>
      <c r="R86" s="16">
        <f t="shared" si="4"/>
        <v>3978</v>
      </c>
      <c r="S86" s="16">
        <f t="shared" si="4"/>
        <v>3875</v>
      </c>
      <c r="T86" s="16">
        <f t="shared" si="4"/>
        <v>4230</v>
      </c>
      <c r="U86" s="16">
        <f t="shared" si="4"/>
        <v>3557</v>
      </c>
      <c r="V86" s="16">
        <f t="shared" si="4"/>
        <v>3940</v>
      </c>
      <c r="W86" s="16">
        <f t="shared" si="4"/>
        <v>3831</v>
      </c>
      <c r="X86" s="16">
        <f t="shared" si="4"/>
        <v>3550</v>
      </c>
      <c r="Y86" s="16">
        <f t="shared" si="4"/>
        <v>3859</v>
      </c>
      <c r="Z86" s="16">
        <f t="shared" si="4"/>
        <v>3809</v>
      </c>
      <c r="AA86" s="16">
        <f t="shared" si="4"/>
        <v>3671</v>
      </c>
      <c r="AB86" s="16">
        <f t="shared" si="4"/>
        <v>3294</v>
      </c>
      <c r="AC86" s="16">
        <f t="shared" si="4"/>
        <v>3889</v>
      </c>
      <c r="AD86" s="16">
        <f t="shared" si="4"/>
        <v>3791</v>
      </c>
      <c r="AE86" s="16">
        <f t="shared" si="4"/>
        <v>3910</v>
      </c>
      <c r="AF86" s="16">
        <f t="shared" si="4"/>
        <v>4088</v>
      </c>
      <c r="AG86" s="16">
        <f t="shared" si="4"/>
        <v>4963</v>
      </c>
      <c r="AH86" s="16">
        <f aca="true" t="shared" si="5" ref="AH86:BB86">SUM(AH85)</f>
        <v>5311</v>
      </c>
      <c r="AI86" s="16">
        <f t="shared" si="5"/>
        <v>4825</v>
      </c>
      <c r="AJ86" s="16">
        <f t="shared" si="5"/>
        <v>4571</v>
      </c>
      <c r="AK86" s="16">
        <f t="shared" si="5"/>
        <v>4529</v>
      </c>
      <c r="AL86" s="16">
        <f t="shared" si="5"/>
        <v>4696</v>
      </c>
      <c r="AM86" s="16">
        <f t="shared" si="5"/>
        <v>4497</v>
      </c>
      <c r="AN86" s="16">
        <f t="shared" si="5"/>
        <v>4211</v>
      </c>
      <c r="AO86" s="16">
        <f t="shared" si="5"/>
        <v>4091</v>
      </c>
      <c r="AP86" s="16">
        <f t="shared" si="5"/>
        <v>3987</v>
      </c>
      <c r="AQ86" s="16">
        <f t="shared" si="5"/>
        <v>4056</v>
      </c>
      <c r="AR86" s="16">
        <f t="shared" si="5"/>
        <v>4103</v>
      </c>
      <c r="AS86" s="16">
        <f t="shared" si="5"/>
        <v>3328</v>
      </c>
      <c r="AT86" s="16">
        <f t="shared" si="5"/>
        <v>3762</v>
      </c>
      <c r="AU86" s="16">
        <f t="shared" si="5"/>
        <v>3402</v>
      </c>
      <c r="AV86" s="16">
        <f t="shared" si="5"/>
        <v>3624</v>
      </c>
      <c r="AW86" s="16">
        <f t="shared" si="5"/>
        <v>3850</v>
      </c>
      <c r="AX86" s="16">
        <f t="shared" si="5"/>
        <v>3832</v>
      </c>
      <c r="AY86" s="16">
        <f t="shared" si="5"/>
        <v>3701</v>
      </c>
      <c r="AZ86" s="16">
        <f t="shared" si="5"/>
        <v>3348</v>
      </c>
      <c r="BA86" s="16">
        <f t="shared" si="5"/>
        <v>3473</v>
      </c>
      <c r="BB86" s="46">
        <f t="shared" si="5"/>
        <v>0</v>
      </c>
      <c r="BC86" s="93">
        <f>SUM(B86:BB86)</f>
        <v>213562</v>
      </c>
    </row>
    <row r="87" ht="11.25">
      <c r="A87" s="17" t="s">
        <v>13</v>
      </c>
    </row>
    <row r="89" spans="15:17" ht="11.25">
      <c r="O89" s="4"/>
      <c r="P89" s="83"/>
      <c r="Q89" s="4"/>
    </row>
    <row r="90" spans="1:17" s="4" customFormat="1" ht="11.25">
      <c r="A90" s="8" t="s">
        <v>51</v>
      </c>
      <c r="O90" s="1"/>
      <c r="P90" s="60"/>
      <c r="Q90" s="1"/>
    </row>
    <row r="91" ht="12" thickBot="1"/>
    <row r="92" spans="1:57" ht="15.75" customHeight="1" thickBot="1">
      <c r="A92" s="109" t="s">
        <v>8</v>
      </c>
      <c r="B92" s="103" t="s">
        <v>9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5"/>
      <c r="BD92" s="42"/>
      <c r="BE92" s="10"/>
    </row>
    <row r="93" spans="1:57" ht="12" thickBot="1">
      <c r="A93" s="110"/>
      <c r="B93" s="52">
        <v>1</v>
      </c>
      <c r="C93" s="11">
        <v>2</v>
      </c>
      <c r="D93" s="11">
        <v>3</v>
      </c>
      <c r="E93" s="11">
        <v>4</v>
      </c>
      <c r="F93" s="11">
        <v>5</v>
      </c>
      <c r="G93" s="11">
        <v>6</v>
      </c>
      <c r="H93" s="11">
        <v>7</v>
      </c>
      <c r="I93" s="11">
        <v>8</v>
      </c>
      <c r="J93" s="11">
        <v>9</v>
      </c>
      <c r="K93" s="11">
        <v>10</v>
      </c>
      <c r="L93" s="11">
        <v>11</v>
      </c>
      <c r="M93" s="11">
        <v>12</v>
      </c>
      <c r="N93" s="11">
        <v>13</v>
      </c>
      <c r="O93" s="11">
        <v>14</v>
      </c>
      <c r="P93" s="11">
        <v>15</v>
      </c>
      <c r="Q93" s="11">
        <v>16</v>
      </c>
      <c r="R93" s="11">
        <v>17</v>
      </c>
      <c r="S93" s="11">
        <v>18</v>
      </c>
      <c r="T93" s="11">
        <v>19</v>
      </c>
      <c r="U93" s="11">
        <v>20</v>
      </c>
      <c r="V93" s="11">
        <v>21</v>
      </c>
      <c r="W93" s="11">
        <v>22</v>
      </c>
      <c r="X93" s="11">
        <v>23</v>
      </c>
      <c r="Y93" s="11">
        <v>24</v>
      </c>
      <c r="Z93" s="11">
        <v>25</v>
      </c>
      <c r="AA93" s="11">
        <v>26</v>
      </c>
      <c r="AB93" s="11">
        <v>27</v>
      </c>
      <c r="AC93" s="11">
        <v>28</v>
      </c>
      <c r="AD93" s="11">
        <v>29</v>
      </c>
      <c r="AE93" s="11">
        <v>30</v>
      </c>
      <c r="AF93" s="11">
        <v>31</v>
      </c>
      <c r="AG93" s="11">
        <v>32</v>
      </c>
      <c r="AH93" s="11">
        <v>33</v>
      </c>
      <c r="AI93" s="11">
        <v>34</v>
      </c>
      <c r="AJ93" s="11">
        <v>35</v>
      </c>
      <c r="AK93" s="11">
        <v>36</v>
      </c>
      <c r="AL93" s="11">
        <v>37</v>
      </c>
      <c r="AM93" s="11">
        <v>38</v>
      </c>
      <c r="AN93" s="11">
        <v>39</v>
      </c>
      <c r="AO93" s="11">
        <v>40</v>
      </c>
      <c r="AP93" s="11">
        <v>41</v>
      </c>
      <c r="AQ93" s="11">
        <v>42</v>
      </c>
      <c r="AR93" s="11">
        <v>43</v>
      </c>
      <c r="AS93" s="11">
        <v>44</v>
      </c>
      <c r="AT93" s="11">
        <v>45</v>
      </c>
      <c r="AU93" s="11">
        <v>46</v>
      </c>
      <c r="AV93" s="11">
        <v>47</v>
      </c>
      <c r="AW93" s="11">
        <v>48</v>
      </c>
      <c r="AX93" s="11">
        <v>49</v>
      </c>
      <c r="AY93" s="11">
        <v>50</v>
      </c>
      <c r="AZ93" s="11">
        <v>51</v>
      </c>
      <c r="BA93" s="11">
        <v>52</v>
      </c>
      <c r="BB93" s="95">
        <v>53</v>
      </c>
      <c r="BC93" s="89" t="s">
        <v>10</v>
      </c>
      <c r="BD93" s="96"/>
      <c r="BE93" s="10"/>
    </row>
    <row r="94" spans="1:57" ht="15.75" customHeight="1" thickBot="1">
      <c r="A94" s="53" t="s">
        <v>11</v>
      </c>
      <c r="B94" s="90">
        <v>4</v>
      </c>
      <c r="C94" s="90">
        <v>6</v>
      </c>
      <c r="D94" s="90">
        <v>4</v>
      </c>
      <c r="E94" s="90">
        <v>4</v>
      </c>
      <c r="F94" s="90">
        <v>5</v>
      </c>
      <c r="G94" s="90">
        <v>4</v>
      </c>
      <c r="H94" s="90">
        <v>5</v>
      </c>
      <c r="I94" s="90">
        <v>8</v>
      </c>
      <c r="J94" s="90">
        <v>5</v>
      </c>
      <c r="K94" s="90">
        <v>2</v>
      </c>
      <c r="L94" s="90">
        <v>8</v>
      </c>
      <c r="M94" s="90" t="s">
        <v>28</v>
      </c>
      <c r="N94" s="90">
        <v>2</v>
      </c>
      <c r="O94" s="90">
        <v>2</v>
      </c>
      <c r="P94" s="90" t="s">
        <v>28</v>
      </c>
      <c r="Q94" s="90">
        <v>1</v>
      </c>
      <c r="R94" s="90">
        <v>4</v>
      </c>
      <c r="S94" s="90">
        <v>6</v>
      </c>
      <c r="T94" s="90">
        <v>1</v>
      </c>
      <c r="U94" s="90">
        <v>1</v>
      </c>
      <c r="V94" s="90">
        <v>3</v>
      </c>
      <c r="W94" s="90">
        <v>2</v>
      </c>
      <c r="X94" s="90">
        <v>2</v>
      </c>
      <c r="Y94" s="90">
        <v>2</v>
      </c>
      <c r="Z94" s="90">
        <v>1</v>
      </c>
      <c r="AA94" s="90">
        <v>6</v>
      </c>
      <c r="AB94" s="90">
        <v>4</v>
      </c>
      <c r="AC94" s="90">
        <v>1</v>
      </c>
      <c r="AD94" s="90">
        <v>2</v>
      </c>
      <c r="AE94" s="90">
        <v>4</v>
      </c>
      <c r="AF94" s="90">
        <v>2</v>
      </c>
      <c r="AG94" s="90">
        <v>3</v>
      </c>
      <c r="AH94" s="90">
        <v>4</v>
      </c>
      <c r="AI94" s="90">
        <v>7</v>
      </c>
      <c r="AJ94" s="90">
        <v>3</v>
      </c>
      <c r="AK94" s="90">
        <v>5</v>
      </c>
      <c r="AL94" s="90">
        <v>8</v>
      </c>
      <c r="AM94" s="90">
        <v>5</v>
      </c>
      <c r="AN94" s="90">
        <v>4</v>
      </c>
      <c r="AO94" s="90">
        <v>4</v>
      </c>
      <c r="AP94" s="90">
        <v>5</v>
      </c>
      <c r="AQ94" s="90">
        <v>2</v>
      </c>
      <c r="AR94" s="90">
        <v>4</v>
      </c>
      <c r="AS94" s="90">
        <v>3</v>
      </c>
      <c r="AT94" s="90">
        <v>5</v>
      </c>
      <c r="AU94" s="90">
        <v>3</v>
      </c>
      <c r="AV94" s="90">
        <v>1</v>
      </c>
      <c r="AW94" s="90">
        <v>4</v>
      </c>
      <c r="AX94" s="90">
        <v>1</v>
      </c>
      <c r="AY94" s="90">
        <v>1</v>
      </c>
      <c r="AZ94" s="90">
        <v>1</v>
      </c>
      <c r="BA94" s="90">
        <v>1</v>
      </c>
      <c r="BB94" s="90" t="s">
        <v>28</v>
      </c>
      <c r="BC94" s="97">
        <f>SUM(B94:BB94)</f>
        <v>175</v>
      </c>
      <c r="BD94" s="14"/>
      <c r="BE94" s="15"/>
    </row>
    <row r="95" spans="1:55" s="4" customFormat="1" ht="12" thickBot="1">
      <c r="A95" s="54" t="s">
        <v>12</v>
      </c>
      <c r="B95" s="35">
        <f aca="true" t="shared" si="6" ref="B95:AG95">SUM(B94)</f>
        <v>4</v>
      </c>
      <c r="C95" s="16">
        <f t="shared" si="6"/>
        <v>6</v>
      </c>
      <c r="D95" s="16">
        <f t="shared" si="6"/>
        <v>4</v>
      </c>
      <c r="E95" s="16">
        <f t="shared" si="6"/>
        <v>4</v>
      </c>
      <c r="F95" s="16">
        <f t="shared" si="6"/>
        <v>5</v>
      </c>
      <c r="G95" s="16">
        <f t="shared" si="6"/>
        <v>4</v>
      </c>
      <c r="H95" s="16">
        <f t="shared" si="6"/>
        <v>5</v>
      </c>
      <c r="I95" s="16">
        <f t="shared" si="6"/>
        <v>8</v>
      </c>
      <c r="J95" s="16">
        <f t="shared" si="6"/>
        <v>5</v>
      </c>
      <c r="K95" s="16">
        <f t="shared" si="6"/>
        <v>2</v>
      </c>
      <c r="L95" s="16">
        <f t="shared" si="6"/>
        <v>8</v>
      </c>
      <c r="M95" s="16">
        <f t="shared" si="6"/>
        <v>0</v>
      </c>
      <c r="N95" s="16">
        <f t="shared" si="6"/>
        <v>2</v>
      </c>
      <c r="O95" s="16">
        <f t="shared" si="6"/>
        <v>2</v>
      </c>
      <c r="P95" s="16">
        <f t="shared" si="6"/>
        <v>0</v>
      </c>
      <c r="Q95" s="16">
        <f t="shared" si="6"/>
        <v>1</v>
      </c>
      <c r="R95" s="16">
        <f t="shared" si="6"/>
        <v>4</v>
      </c>
      <c r="S95" s="16">
        <f t="shared" si="6"/>
        <v>6</v>
      </c>
      <c r="T95" s="16">
        <f t="shared" si="6"/>
        <v>1</v>
      </c>
      <c r="U95" s="16">
        <f t="shared" si="6"/>
        <v>1</v>
      </c>
      <c r="V95" s="16">
        <f t="shared" si="6"/>
        <v>3</v>
      </c>
      <c r="W95" s="16">
        <f t="shared" si="6"/>
        <v>2</v>
      </c>
      <c r="X95" s="16">
        <f t="shared" si="6"/>
        <v>2</v>
      </c>
      <c r="Y95" s="16">
        <f t="shared" si="6"/>
        <v>2</v>
      </c>
      <c r="Z95" s="16">
        <f t="shared" si="6"/>
        <v>1</v>
      </c>
      <c r="AA95" s="16">
        <f t="shared" si="6"/>
        <v>6</v>
      </c>
      <c r="AB95" s="16">
        <f t="shared" si="6"/>
        <v>4</v>
      </c>
      <c r="AC95" s="16">
        <f t="shared" si="6"/>
        <v>1</v>
      </c>
      <c r="AD95" s="16">
        <f t="shared" si="6"/>
        <v>2</v>
      </c>
      <c r="AE95" s="16">
        <f t="shared" si="6"/>
        <v>4</v>
      </c>
      <c r="AF95" s="16">
        <f t="shared" si="6"/>
        <v>2</v>
      </c>
      <c r="AG95" s="16">
        <f t="shared" si="6"/>
        <v>3</v>
      </c>
      <c r="AH95" s="16">
        <f aca="true" t="shared" si="7" ref="AH95:BB95">SUM(AH94)</f>
        <v>4</v>
      </c>
      <c r="AI95" s="16">
        <f t="shared" si="7"/>
        <v>7</v>
      </c>
      <c r="AJ95" s="16">
        <f t="shared" si="7"/>
        <v>3</v>
      </c>
      <c r="AK95" s="16">
        <f t="shared" si="7"/>
        <v>5</v>
      </c>
      <c r="AL95" s="16">
        <f t="shared" si="7"/>
        <v>8</v>
      </c>
      <c r="AM95" s="16">
        <f t="shared" si="7"/>
        <v>5</v>
      </c>
      <c r="AN95" s="16">
        <f t="shared" si="7"/>
        <v>4</v>
      </c>
      <c r="AO95" s="16">
        <f t="shared" si="7"/>
        <v>4</v>
      </c>
      <c r="AP95" s="16">
        <f t="shared" si="7"/>
        <v>5</v>
      </c>
      <c r="AQ95" s="16">
        <f t="shared" si="7"/>
        <v>2</v>
      </c>
      <c r="AR95" s="16">
        <f t="shared" si="7"/>
        <v>4</v>
      </c>
      <c r="AS95" s="16">
        <f t="shared" si="7"/>
        <v>3</v>
      </c>
      <c r="AT95" s="16">
        <f t="shared" si="7"/>
        <v>5</v>
      </c>
      <c r="AU95" s="16">
        <f t="shared" si="7"/>
        <v>3</v>
      </c>
      <c r="AV95" s="16">
        <f t="shared" si="7"/>
        <v>1</v>
      </c>
      <c r="AW95" s="16">
        <f t="shared" si="7"/>
        <v>4</v>
      </c>
      <c r="AX95" s="16">
        <f t="shared" si="7"/>
        <v>1</v>
      </c>
      <c r="AY95" s="16">
        <f t="shared" si="7"/>
        <v>1</v>
      </c>
      <c r="AZ95" s="16">
        <f t="shared" si="7"/>
        <v>1</v>
      </c>
      <c r="BA95" s="16">
        <f t="shared" si="7"/>
        <v>1</v>
      </c>
      <c r="BB95" s="46">
        <f t="shared" si="7"/>
        <v>0</v>
      </c>
      <c r="BC95" s="98">
        <f>SUM(B95:BB95)</f>
        <v>175</v>
      </c>
    </row>
    <row r="96" ht="11.25">
      <c r="A96" s="17" t="s">
        <v>13</v>
      </c>
    </row>
    <row r="98" spans="1:9" ht="11.25">
      <c r="A98" s="8" t="s">
        <v>52</v>
      </c>
      <c r="B98" s="4"/>
      <c r="C98" s="4"/>
      <c r="D98" s="4"/>
      <c r="E98" s="4"/>
      <c r="F98" s="4"/>
      <c r="G98" s="4"/>
      <c r="H98" s="4"/>
      <c r="I98" s="4"/>
    </row>
    <row r="99" ht="12" thickBot="1"/>
    <row r="100" spans="1:2" ht="34.5" thickBot="1">
      <c r="A100" s="39" t="s">
        <v>8</v>
      </c>
      <c r="B100" s="18" t="s">
        <v>32</v>
      </c>
    </row>
    <row r="101" spans="1:2" ht="12" thickBot="1">
      <c r="A101" s="40" t="s">
        <v>11</v>
      </c>
      <c r="B101" s="41">
        <v>397</v>
      </c>
    </row>
    <row r="102" ht="11.25">
      <c r="A102" s="17" t="s">
        <v>13</v>
      </c>
    </row>
    <row r="104" ht="11.25">
      <c r="A104" s="9"/>
    </row>
    <row r="105" spans="1:10" ht="11.25">
      <c r="A105" s="8" t="s">
        <v>53</v>
      </c>
      <c r="B105" s="4"/>
      <c r="C105" s="4"/>
      <c r="D105" s="4"/>
      <c r="E105" s="4"/>
      <c r="F105" s="4"/>
      <c r="G105" s="4"/>
      <c r="H105" s="4"/>
      <c r="I105" s="4"/>
      <c r="J105" s="4"/>
    </row>
    <row r="106" ht="12" thickBot="1"/>
    <row r="107" spans="1:5" ht="45.75" thickBot="1">
      <c r="A107" s="18" t="s">
        <v>14</v>
      </c>
      <c r="B107" s="18" t="s">
        <v>33</v>
      </c>
      <c r="C107" s="18" t="s">
        <v>34</v>
      </c>
      <c r="D107" s="18" t="s">
        <v>19</v>
      </c>
      <c r="E107" s="18" t="s">
        <v>35</v>
      </c>
    </row>
    <row r="108" spans="1:5" ht="11.25">
      <c r="A108" s="22">
        <v>1</v>
      </c>
      <c r="B108" s="24">
        <v>4</v>
      </c>
      <c r="C108" s="24">
        <v>4</v>
      </c>
      <c r="D108" s="24">
        <v>100</v>
      </c>
      <c r="E108" s="24">
        <v>0</v>
      </c>
    </row>
    <row r="109" spans="1:5" ht="11.25">
      <c r="A109" s="24">
        <v>2</v>
      </c>
      <c r="B109" s="24">
        <v>6</v>
      </c>
      <c r="C109" s="24">
        <v>6</v>
      </c>
      <c r="D109" s="24">
        <v>100</v>
      </c>
      <c r="E109" s="24">
        <v>0</v>
      </c>
    </row>
    <row r="110" spans="1:5" ht="11.25">
      <c r="A110" s="24">
        <v>3</v>
      </c>
      <c r="B110" s="24">
        <v>4</v>
      </c>
      <c r="C110" s="24">
        <v>4</v>
      </c>
      <c r="D110" s="24">
        <v>100</v>
      </c>
      <c r="E110" s="24">
        <v>0</v>
      </c>
    </row>
    <row r="111" spans="1:5" ht="11.25">
      <c r="A111" s="24">
        <v>4</v>
      </c>
      <c r="B111" s="24">
        <v>4</v>
      </c>
      <c r="C111" s="24">
        <v>4</v>
      </c>
      <c r="D111" s="24">
        <v>100</v>
      </c>
      <c r="E111" s="24">
        <v>0</v>
      </c>
    </row>
    <row r="112" spans="1:5" ht="11.25">
      <c r="A112" s="24">
        <v>5</v>
      </c>
      <c r="B112" s="24">
        <v>5</v>
      </c>
      <c r="C112" s="24">
        <v>5</v>
      </c>
      <c r="D112" s="24">
        <v>100</v>
      </c>
      <c r="E112" s="24">
        <v>0</v>
      </c>
    </row>
    <row r="113" spans="1:5" ht="11.25">
      <c r="A113" s="24">
        <v>6</v>
      </c>
      <c r="B113" s="24">
        <v>4</v>
      </c>
      <c r="C113" s="24">
        <v>4</v>
      </c>
      <c r="D113" s="24">
        <v>100</v>
      </c>
      <c r="E113" s="24">
        <v>0</v>
      </c>
    </row>
    <row r="114" spans="1:5" ht="11.25">
      <c r="A114" s="24">
        <v>7</v>
      </c>
      <c r="B114" s="24">
        <v>5</v>
      </c>
      <c r="C114" s="24">
        <v>5</v>
      </c>
      <c r="D114" s="24">
        <v>100</v>
      </c>
      <c r="E114" s="24">
        <v>0</v>
      </c>
    </row>
    <row r="115" spans="1:5" ht="11.25">
      <c r="A115" s="24">
        <v>8</v>
      </c>
      <c r="B115" s="24">
        <v>8</v>
      </c>
      <c r="C115" s="24">
        <v>8</v>
      </c>
      <c r="D115" s="24">
        <v>100</v>
      </c>
      <c r="E115" s="24">
        <v>1</v>
      </c>
    </row>
    <row r="116" spans="1:5" ht="11.25">
      <c r="A116" s="24">
        <v>9</v>
      </c>
      <c r="B116" s="24">
        <v>5</v>
      </c>
      <c r="C116" s="24">
        <v>5</v>
      </c>
      <c r="D116" s="24">
        <v>100</v>
      </c>
      <c r="E116" s="24">
        <v>1</v>
      </c>
    </row>
    <row r="117" spans="1:5" ht="11.25">
      <c r="A117" s="24">
        <v>10</v>
      </c>
      <c r="B117" s="24">
        <v>2</v>
      </c>
      <c r="C117" s="24">
        <v>2</v>
      </c>
      <c r="D117" s="24">
        <v>100</v>
      </c>
      <c r="E117" s="24">
        <v>0</v>
      </c>
    </row>
    <row r="118" spans="1:5" ht="11.25">
      <c r="A118" s="24">
        <v>11</v>
      </c>
      <c r="B118" s="24">
        <v>8</v>
      </c>
      <c r="C118" s="24">
        <v>8</v>
      </c>
      <c r="D118" s="24">
        <v>100</v>
      </c>
      <c r="E118" s="24">
        <v>2</v>
      </c>
    </row>
    <row r="119" spans="1:5" ht="11.25">
      <c r="A119" s="24">
        <v>12</v>
      </c>
      <c r="B119" s="24" t="s">
        <v>28</v>
      </c>
      <c r="C119" s="24" t="s">
        <v>28</v>
      </c>
      <c r="D119" s="24" t="s">
        <v>28</v>
      </c>
      <c r="E119" s="24" t="s">
        <v>28</v>
      </c>
    </row>
    <row r="120" spans="1:5" ht="11.25">
      <c r="A120" s="24">
        <v>13</v>
      </c>
      <c r="B120" s="24">
        <v>2</v>
      </c>
      <c r="C120" s="24">
        <v>2</v>
      </c>
      <c r="D120" s="24">
        <v>100</v>
      </c>
      <c r="E120" s="24">
        <v>1</v>
      </c>
    </row>
    <row r="121" spans="1:5" ht="11.25">
      <c r="A121" s="24">
        <v>14</v>
      </c>
      <c r="B121" s="24">
        <v>2</v>
      </c>
      <c r="C121" s="24">
        <v>2</v>
      </c>
      <c r="D121" s="24">
        <v>100</v>
      </c>
      <c r="E121" s="24">
        <v>0</v>
      </c>
    </row>
    <row r="122" spans="1:5" ht="11.25">
      <c r="A122" s="24">
        <v>15</v>
      </c>
      <c r="B122" s="24" t="s">
        <v>28</v>
      </c>
      <c r="C122" s="24" t="s">
        <v>28</v>
      </c>
      <c r="D122" s="24" t="s">
        <v>28</v>
      </c>
      <c r="E122" s="24" t="s">
        <v>28</v>
      </c>
    </row>
    <row r="123" spans="1:5" ht="11.25">
      <c r="A123" s="24">
        <v>16</v>
      </c>
      <c r="B123" s="24">
        <v>1</v>
      </c>
      <c r="C123" s="24">
        <v>1</v>
      </c>
      <c r="D123" s="24">
        <v>100</v>
      </c>
      <c r="E123" s="24">
        <v>0</v>
      </c>
    </row>
    <row r="124" spans="1:5" ht="11.25">
      <c r="A124" s="24">
        <v>17</v>
      </c>
      <c r="B124" s="24">
        <v>4</v>
      </c>
      <c r="C124" s="24">
        <v>4</v>
      </c>
      <c r="D124" s="24">
        <v>100</v>
      </c>
      <c r="E124" s="24">
        <v>0</v>
      </c>
    </row>
    <row r="125" spans="1:5" ht="11.25">
      <c r="A125" s="24">
        <v>18</v>
      </c>
      <c r="B125" s="24">
        <v>6</v>
      </c>
      <c r="C125" s="24">
        <v>6</v>
      </c>
      <c r="D125" s="24">
        <v>100</v>
      </c>
      <c r="E125" s="24">
        <v>0</v>
      </c>
    </row>
    <row r="126" spans="1:5" ht="11.25">
      <c r="A126" s="24">
        <v>19</v>
      </c>
      <c r="B126" s="24">
        <v>1</v>
      </c>
      <c r="C126" s="24">
        <v>1</v>
      </c>
      <c r="D126" s="24">
        <v>100</v>
      </c>
      <c r="E126" s="24">
        <v>0</v>
      </c>
    </row>
    <row r="127" spans="1:5" ht="11.25">
      <c r="A127" s="24">
        <v>20</v>
      </c>
      <c r="B127" s="24">
        <v>1</v>
      </c>
      <c r="C127" s="24">
        <v>1</v>
      </c>
      <c r="D127" s="24">
        <v>100</v>
      </c>
      <c r="E127" s="24">
        <v>0</v>
      </c>
    </row>
    <row r="128" spans="1:5" ht="11.25">
      <c r="A128" s="24">
        <v>21</v>
      </c>
      <c r="B128" s="24">
        <v>3</v>
      </c>
      <c r="C128" s="24">
        <v>3</v>
      </c>
      <c r="D128" s="24">
        <v>100</v>
      </c>
      <c r="E128" s="24" t="s">
        <v>28</v>
      </c>
    </row>
    <row r="129" spans="1:5" ht="11.25">
      <c r="A129" s="24">
        <v>22</v>
      </c>
      <c r="B129" s="24">
        <v>2</v>
      </c>
      <c r="C129" s="24">
        <v>2</v>
      </c>
      <c r="D129" s="24">
        <v>100</v>
      </c>
      <c r="E129" s="24">
        <v>0</v>
      </c>
    </row>
    <row r="130" spans="1:5" ht="11.25">
      <c r="A130" s="24">
        <v>23</v>
      </c>
      <c r="B130" s="24">
        <v>2</v>
      </c>
      <c r="C130" s="24">
        <v>2</v>
      </c>
      <c r="D130" s="24">
        <v>100</v>
      </c>
      <c r="E130" s="24">
        <v>1</v>
      </c>
    </row>
    <row r="131" spans="1:5" ht="11.25">
      <c r="A131" s="24">
        <v>24</v>
      </c>
      <c r="B131" s="24">
        <v>2</v>
      </c>
      <c r="C131" s="24">
        <v>2</v>
      </c>
      <c r="D131" s="24">
        <v>100</v>
      </c>
      <c r="E131" s="24">
        <v>0</v>
      </c>
    </row>
    <row r="132" spans="1:5" ht="11.25">
      <c r="A132" s="24">
        <v>25</v>
      </c>
      <c r="B132" s="24">
        <v>1</v>
      </c>
      <c r="C132" s="24">
        <v>1</v>
      </c>
      <c r="D132" s="24">
        <v>100</v>
      </c>
      <c r="E132" s="24">
        <v>0</v>
      </c>
    </row>
    <row r="133" spans="1:5" ht="11.25">
      <c r="A133" s="24">
        <v>26</v>
      </c>
      <c r="B133" s="24">
        <v>6</v>
      </c>
      <c r="C133" s="24">
        <v>6</v>
      </c>
      <c r="D133" s="24">
        <v>100</v>
      </c>
      <c r="E133" s="24">
        <v>0</v>
      </c>
    </row>
    <row r="134" spans="1:5" ht="11.25">
      <c r="A134" s="24">
        <v>27</v>
      </c>
      <c r="B134" s="24">
        <v>4</v>
      </c>
      <c r="C134" s="24">
        <v>4</v>
      </c>
      <c r="D134" s="24">
        <v>100</v>
      </c>
      <c r="E134" s="24" t="s">
        <v>28</v>
      </c>
    </row>
    <row r="135" spans="1:5" ht="11.25">
      <c r="A135" s="24">
        <v>28</v>
      </c>
      <c r="B135" s="24">
        <v>1</v>
      </c>
      <c r="C135" s="24">
        <v>1</v>
      </c>
      <c r="D135" s="24">
        <v>100</v>
      </c>
      <c r="E135" s="24" t="s">
        <v>28</v>
      </c>
    </row>
    <row r="136" spans="1:5" ht="11.25">
      <c r="A136" s="24">
        <v>29</v>
      </c>
      <c r="B136" s="24">
        <v>2</v>
      </c>
      <c r="C136" s="24">
        <v>2</v>
      </c>
      <c r="D136" s="24">
        <v>100</v>
      </c>
      <c r="E136" s="24" t="s">
        <v>28</v>
      </c>
    </row>
    <row r="137" spans="1:5" ht="11.25">
      <c r="A137" s="24">
        <v>30</v>
      </c>
      <c r="B137" s="24">
        <v>4</v>
      </c>
      <c r="C137" s="24">
        <v>4</v>
      </c>
      <c r="D137" s="24">
        <v>100</v>
      </c>
      <c r="E137" s="24">
        <v>0</v>
      </c>
    </row>
    <row r="138" spans="1:5" ht="11.25">
      <c r="A138" s="24">
        <v>31</v>
      </c>
      <c r="B138" s="24">
        <v>2</v>
      </c>
      <c r="C138" s="24">
        <v>2</v>
      </c>
      <c r="D138" s="24">
        <v>100</v>
      </c>
      <c r="E138" s="24">
        <v>0</v>
      </c>
    </row>
    <row r="139" spans="1:5" ht="11.25">
      <c r="A139" s="24">
        <v>32</v>
      </c>
      <c r="B139" s="24">
        <v>3</v>
      </c>
      <c r="C139" s="24">
        <v>3</v>
      </c>
      <c r="D139" s="24">
        <v>100</v>
      </c>
      <c r="E139" s="24">
        <v>0</v>
      </c>
    </row>
    <row r="140" spans="1:5" ht="11.25">
      <c r="A140" s="24">
        <v>33</v>
      </c>
      <c r="B140" s="24">
        <v>4</v>
      </c>
      <c r="C140" s="24">
        <v>4</v>
      </c>
      <c r="D140" s="24">
        <v>100</v>
      </c>
      <c r="E140" s="24">
        <v>0</v>
      </c>
    </row>
    <row r="141" spans="1:5" ht="11.25">
      <c r="A141" s="24">
        <v>34</v>
      </c>
      <c r="B141" s="24">
        <v>7</v>
      </c>
      <c r="C141" s="24">
        <v>7</v>
      </c>
      <c r="D141" s="24">
        <v>100</v>
      </c>
      <c r="E141" s="24">
        <v>0</v>
      </c>
    </row>
    <row r="142" spans="1:5" ht="11.25">
      <c r="A142" s="24">
        <v>35</v>
      </c>
      <c r="B142" s="24">
        <v>3</v>
      </c>
      <c r="C142" s="24">
        <v>3</v>
      </c>
      <c r="D142" s="24">
        <v>100</v>
      </c>
      <c r="E142" s="24">
        <v>1</v>
      </c>
    </row>
    <row r="143" spans="1:5" ht="11.25">
      <c r="A143" s="24">
        <v>36</v>
      </c>
      <c r="B143" s="24">
        <v>5</v>
      </c>
      <c r="C143" s="24">
        <v>5</v>
      </c>
      <c r="D143" s="24">
        <v>100</v>
      </c>
      <c r="E143" s="24">
        <v>0</v>
      </c>
    </row>
    <row r="144" spans="1:5" ht="11.25">
      <c r="A144" s="24">
        <v>37</v>
      </c>
      <c r="B144" s="24">
        <v>8</v>
      </c>
      <c r="C144" s="24">
        <v>8</v>
      </c>
      <c r="D144" s="24">
        <v>100</v>
      </c>
      <c r="E144" s="24">
        <v>0</v>
      </c>
    </row>
    <row r="145" spans="1:5" ht="11.25">
      <c r="A145" s="24">
        <v>38</v>
      </c>
      <c r="B145" s="24">
        <v>5</v>
      </c>
      <c r="C145" s="24">
        <v>5</v>
      </c>
      <c r="D145" s="24">
        <v>100</v>
      </c>
      <c r="E145" s="24">
        <v>0</v>
      </c>
    </row>
    <row r="146" spans="1:5" ht="11.25">
      <c r="A146" s="24">
        <v>39</v>
      </c>
      <c r="B146" s="24">
        <v>4</v>
      </c>
      <c r="C146" s="24">
        <v>4</v>
      </c>
      <c r="D146" s="24">
        <v>100</v>
      </c>
      <c r="E146" s="24">
        <v>0</v>
      </c>
    </row>
    <row r="147" spans="1:5" ht="11.25">
      <c r="A147" s="24">
        <v>40</v>
      </c>
      <c r="B147" s="24">
        <v>4</v>
      </c>
      <c r="C147" s="24">
        <v>4</v>
      </c>
      <c r="D147" s="24">
        <v>100</v>
      </c>
      <c r="E147" s="24">
        <v>1</v>
      </c>
    </row>
    <row r="148" spans="1:5" ht="11.25">
      <c r="A148" s="24">
        <v>41</v>
      </c>
      <c r="B148" s="24">
        <v>5</v>
      </c>
      <c r="C148" s="24">
        <v>5</v>
      </c>
      <c r="D148" s="24">
        <v>100</v>
      </c>
      <c r="E148" s="24">
        <v>0</v>
      </c>
    </row>
    <row r="149" spans="1:5" ht="11.25">
      <c r="A149" s="24">
        <v>42</v>
      </c>
      <c r="B149" s="24">
        <v>2</v>
      </c>
      <c r="C149" s="24">
        <v>2</v>
      </c>
      <c r="D149" s="24">
        <v>100</v>
      </c>
      <c r="E149" s="24">
        <v>0</v>
      </c>
    </row>
    <row r="150" spans="1:5" ht="11.25">
      <c r="A150" s="24">
        <v>43</v>
      </c>
      <c r="B150" s="24">
        <v>4</v>
      </c>
      <c r="C150" s="24">
        <v>4</v>
      </c>
      <c r="D150" s="24">
        <v>100</v>
      </c>
      <c r="E150" s="24">
        <v>0</v>
      </c>
    </row>
    <row r="151" spans="1:5" ht="11.25">
      <c r="A151" s="24">
        <v>44</v>
      </c>
      <c r="B151" s="24">
        <v>3</v>
      </c>
      <c r="C151" s="24">
        <v>3</v>
      </c>
      <c r="D151" s="24">
        <v>100</v>
      </c>
      <c r="E151" s="24">
        <v>0</v>
      </c>
    </row>
    <row r="152" spans="1:5" ht="11.25">
      <c r="A152" s="24">
        <v>45</v>
      </c>
      <c r="B152" s="24">
        <v>5</v>
      </c>
      <c r="C152" s="24">
        <v>5</v>
      </c>
      <c r="D152" s="24">
        <v>100</v>
      </c>
      <c r="E152" s="24">
        <v>0</v>
      </c>
    </row>
    <row r="153" spans="1:5" ht="11.25">
      <c r="A153" s="24">
        <v>46</v>
      </c>
      <c r="B153" s="24">
        <v>3</v>
      </c>
      <c r="C153" s="24">
        <v>3</v>
      </c>
      <c r="D153" s="24">
        <v>100</v>
      </c>
      <c r="E153" s="24">
        <v>0</v>
      </c>
    </row>
    <row r="154" spans="1:5" ht="11.25">
      <c r="A154" s="24">
        <v>47</v>
      </c>
      <c r="B154" s="24">
        <v>1</v>
      </c>
      <c r="C154" s="24">
        <v>1</v>
      </c>
      <c r="D154" s="24">
        <v>100</v>
      </c>
      <c r="E154" s="24">
        <v>1</v>
      </c>
    </row>
    <row r="155" spans="1:5" ht="11.25">
      <c r="A155" s="24">
        <v>48</v>
      </c>
      <c r="B155" s="24">
        <v>4</v>
      </c>
      <c r="C155" s="24">
        <v>4</v>
      </c>
      <c r="D155" s="24">
        <v>100</v>
      </c>
      <c r="E155" s="24">
        <v>0</v>
      </c>
    </row>
    <row r="156" spans="1:5" ht="11.25">
      <c r="A156" s="24">
        <v>49</v>
      </c>
      <c r="B156" s="24">
        <v>1</v>
      </c>
      <c r="C156" s="24">
        <v>1</v>
      </c>
      <c r="D156" s="24">
        <v>100</v>
      </c>
      <c r="E156" s="24">
        <v>0</v>
      </c>
    </row>
    <row r="157" spans="1:5" ht="11.25">
      <c r="A157" s="24">
        <v>50</v>
      </c>
      <c r="B157" s="24">
        <v>1</v>
      </c>
      <c r="C157" s="24">
        <v>1</v>
      </c>
      <c r="D157" s="24">
        <v>100</v>
      </c>
      <c r="E157" s="24">
        <v>0</v>
      </c>
    </row>
    <row r="158" spans="1:5" ht="11.25">
      <c r="A158" s="24">
        <v>51</v>
      </c>
      <c r="B158" s="24">
        <v>1</v>
      </c>
      <c r="C158" s="24">
        <v>1</v>
      </c>
      <c r="D158" s="24">
        <v>100</v>
      </c>
      <c r="E158" s="24">
        <v>0</v>
      </c>
    </row>
    <row r="159" spans="1:5" ht="11.25">
      <c r="A159" s="24">
        <v>52</v>
      </c>
      <c r="B159" s="24">
        <v>1</v>
      </c>
      <c r="C159" s="24">
        <v>1</v>
      </c>
      <c r="D159" s="24">
        <v>100</v>
      </c>
      <c r="E159" s="24">
        <v>0</v>
      </c>
    </row>
    <row r="160" spans="1:5" ht="12" thickBot="1">
      <c r="A160" s="29">
        <v>53</v>
      </c>
      <c r="B160" s="29" t="s">
        <v>28</v>
      </c>
      <c r="C160" s="29" t="s">
        <v>28</v>
      </c>
      <c r="D160" s="29" t="s">
        <v>28</v>
      </c>
      <c r="E160" s="29" t="s">
        <v>28</v>
      </c>
    </row>
    <row r="161" spans="1:5" ht="12" thickBot="1">
      <c r="A161" s="36" t="s">
        <v>31</v>
      </c>
      <c r="B161" s="36">
        <f>SUM(B108:B160)</f>
        <v>175</v>
      </c>
      <c r="C161" s="36">
        <f>SUM(C108:C160)</f>
        <v>175</v>
      </c>
      <c r="D161" s="36">
        <v>100</v>
      </c>
      <c r="E161" s="36">
        <f>SUM(E108:E160)</f>
        <v>9</v>
      </c>
    </row>
    <row r="162" ht="11.25">
      <c r="A162" s="17" t="s">
        <v>13</v>
      </c>
    </row>
    <row r="164" spans="15:17" ht="11.25">
      <c r="O164" s="4"/>
      <c r="P164" s="83"/>
      <c r="Q164" s="4"/>
    </row>
    <row r="165" spans="1:17" s="4" customFormat="1" ht="11.25">
      <c r="A165" s="8" t="s">
        <v>54</v>
      </c>
      <c r="O165" s="1"/>
      <c r="P165" s="60"/>
      <c r="Q165" s="1"/>
    </row>
    <row r="167" spans="1:55" ht="12" thickBot="1">
      <c r="A167" s="2"/>
      <c r="BC167" s="60"/>
    </row>
    <row r="168" spans="1:55" ht="12" thickBot="1">
      <c r="A168" s="61" t="s">
        <v>36</v>
      </c>
      <c r="B168" s="62"/>
      <c r="C168" s="63"/>
      <c r="D168" s="63" t="s">
        <v>15</v>
      </c>
      <c r="E168" s="63"/>
      <c r="F168" s="63"/>
      <c r="G168" s="64"/>
      <c r="H168" s="62"/>
      <c r="I168" s="63"/>
      <c r="J168" s="63" t="s">
        <v>37</v>
      </c>
      <c r="K168" s="62"/>
      <c r="L168" s="64"/>
      <c r="BC168" s="60"/>
    </row>
    <row r="169" spans="1:55" ht="12" thickBot="1">
      <c r="A169" s="70" t="s">
        <v>38</v>
      </c>
      <c r="B169" s="74" t="s">
        <v>39</v>
      </c>
      <c r="C169" s="74" t="s">
        <v>40</v>
      </c>
      <c r="D169" s="75" t="s">
        <v>41</v>
      </c>
      <c r="E169" s="74" t="s">
        <v>42</v>
      </c>
      <c r="F169" s="75" t="s">
        <v>24</v>
      </c>
      <c r="G169" s="74" t="s">
        <v>10</v>
      </c>
      <c r="H169" s="74" t="s">
        <v>25</v>
      </c>
      <c r="I169" s="82" t="s">
        <v>26</v>
      </c>
      <c r="J169" s="74" t="s">
        <v>27</v>
      </c>
      <c r="K169" s="74" t="s">
        <v>24</v>
      </c>
      <c r="L169" s="76" t="s">
        <v>10</v>
      </c>
      <c r="BC169" s="60"/>
    </row>
    <row r="170" spans="1:55" ht="11.25">
      <c r="A170" s="8" t="s">
        <v>43</v>
      </c>
      <c r="B170" s="77">
        <f>SUM(B16:B28)</f>
        <v>2856</v>
      </c>
      <c r="C170" s="69">
        <f aca="true" t="shared" si="8" ref="C170:L170">SUM(C16:C28)</f>
        <v>9968</v>
      </c>
      <c r="D170" s="69">
        <f t="shared" si="8"/>
        <v>5668</v>
      </c>
      <c r="E170" s="69">
        <f t="shared" si="8"/>
        <v>39387</v>
      </c>
      <c r="F170" s="80">
        <f t="shared" si="8"/>
        <v>1091</v>
      </c>
      <c r="G170" s="69">
        <f t="shared" si="8"/>
        <v>58970</v>
      </c>
      <c r="H170" s="81">
        <f t="shared" si="8"/>
        <v>24977</v>
      </c>
      <c r="I170" s="69">
        <f t="shared" si="8"/>
        <v>9401</v>
      </c>
      <c r="J170" s="69">
        <f t="shared" si="8"/>
        <v>23349</v>
      </c>
      <c r="K170" s="69">
        <f t="shared" si="8"/>
        <v>1243</v>
      </c>
      <c r="L170" s="72">
        <f t="shared" si="8"/>
        <v>58970</v>
      </c>
      <c r="BC170" s="60"/>
    </row>
    <row r="171" spans="1:55" ht="11.25">
      <c r="A171" s="8" t="s">
        <v>44</v>
      </c>
      <c r="B171" s="77">
        <f>SUM(B29:B41)</f>
        <v>2363</v>
      </c>
      <c r="C171" s="69">
        <f aca="true" t="shared" si="9" ref="C171:L171">SUM(C29:C41)</f>
        <v>10638</v>
      </c>
      <c r="D171" s="69">
        <f t="shared" si="9"/>
        <v>5359</v>
      </c>
      <c r="E171" s="69">
        <f t="shared" si="9"/>
        <v>30240</v>
      </c>
      <c r="F171" s="78">
        <f t="shared" si="9"/>
        <v>860</v>
      </c>
      <c r="G171" s="71">
        <f t="shared" si="9"/>
        <v>49460</v>
      </c>
      <c r="H171" s="77">
        <f t="shared" si="9"/>
        <v>25291</v>
      </c>
      <c r="I171" s="69">
        <f t="shared" si="9"/>
        <v>6230</v>
      </c>
      <c r="J171" s="69">
        <f t="shared" si="9"/>
        <v>17191</v>
      </c>
      <c r="K171" s="78">
        <f t="shared" si="9"/>
        <v>748</v>
      </c>
      <c r="L171" s="71">
        <f t="shared" si="9"/>
        <v>49460</v>
      </c>
      <c r="BC171" s="60"/>
    </row>
    <row r="172" spans="1:55" ht="11.25">
      <c r="A172" s="8" t="s">
        <v>45</v>
      </c>
      <c r="B172" s="77">
        <f>SUM(B42:B54)</f>
        <v>2767</v>
      </c>
      <c r="C172" s="69">
        <f aca="true" t="shared" si="10" ref="C172:L172">SUM(C42:C54)</f>
        <v>13142</v>
      </c>
      <c r="D172" s="69">
        <f t="shared" si="10"/>
        <v>6596</v>
      </c>
      <c r="E172" s="69">
        <f t="shared" si="10"/>
        <v>33431</v>
      </c>
      <c r="F172" s="78">
        <f t="shared" si="10"/>
        <v>639</v>
      </c>
      <c r="G172" s="71">
        <f t="shared" si="10"/>
        <v>56575</v>
      </c>
      <c r="H172" s="77">
        <f t="shared" si="10"/>
        <v>26567</v>
      </c>
      <c r="I172" s="69">
        <f t="shared" si="10"/>
        <v>7072</v>
      </c>
      <c r="J172" s="69">
        <f t="shared" si="10"/>
        <v>21883</v>
      </c>
      <c r="K172" s="78">
        <f t="shared" si="10"/>
        <v>1053</v>
      </c>
      <c r="L172" s="71">
        <f t="shared" si="10"/>
        <v>56575</v>
      </c>
      <c r="BC172" s="60"/>
    </row>
    <row r="173" spans="1:55" ht="12" thickBot="1">
      <c r="A173" s="8" t="s">
        <v>46</v>
      </c>
      <c r="B173" s="65">
        <f>SUM(B55:B68)</f>
        <v>2162</v>
      </c>
      <c r="C173" s="69">
        <f aca="true" t="shared" si="11" ref="C173:L173">SUM(C55:C68)</f>
        <v>7515</v>
      </c>
      <c r="D173" s="69">
        <f t="shared" si="11"/>
        <v>4681</v>
      </c>
      <c r="E173" s="69">
        <f t="shared" si="11"/>
        <v>33809</v>
      </c>
      <c r="F173" s="79">
        <f t="shared" si="11"/>
        <v>390</v>
      </c>
      <c r="G173" s="67">
        <f t="shared" si="11"/>
        <v>48557</v>
      </c>
      <c r="H173" s="65">
        <f t="shared" si="11"/>
        <v>21626</v>
      </c>
      <c r="I173" s="69">
        <f t="shared" si="11"/>
        <v>5857</v>
      </c>
      <c r="J173" s="69">
        <f t="shared" si="11"/>
        <v>20229</v>
      </c>
      <c r="K173" s="79">
        <f t="shared" si="11"/>
        <v>845</v>
      </c>
      <c r="L173" s="67">
        <f t="shared" si="11"/>
        <v>48557</v>
      </c>
      <c r="BC173" s="60"/>
    </row>
    <row r="174" spans="1:55" ht="12" thickBot="1">
      <c r="A174" s="68" t="s">
        <v>47</v>
      </c>
      <c r="B174" s="65">
        <f>SUM(B170:B173)</f>
        <v>10148</v>
      </c>
      <c r="C174" s="73">
        <f aca="true" t="shared" si="12" ref="C174:L174">SUM(C170:C173)</f>
        <v>41263</v>
      </c>
      <c r="D174" s="73">
        <f t="shared" si="12"/>
        <v>22304</v>
      </c>
      <c r="E174" s="66">
        <f t="shared" si="12"/>
        <v>136867</v>
      </c>
      <c r="F174" s="73">
        <f t="shared" si="12"/>
        <v>2980</v>
      </c>
      <c r="G174" s="73">
        <f t="shared" si="12"/>
        <v>213562</v>
      </c>
      <c r="H174" s="73">
        <f t="shared" si="12"/>
        <v>98461</v>
      </c>
      <c r="I174" s="73">
        <f t="shared" si="12"/>
        <v>28560</v>
      </c>
      <c r="J174" s="66">
        <f t="shared" si="12"/>
        <v>82652</v>
      </c>
      <c r="K174" s="73">
        <f t="shared" si="12"/>
        <v>3889</v>
      </c>
      <c r="L174" s="66">
        <f t="shared" si="12"/>
        <v>213562</v>
      </c>
      <c r="BC174" s="60"/>
    </row>
    <row r="175" spans="1:55" ht="11.25">
      <c r="A175" s="17" t="s">
        <v>13</v>
      </c>
      <c r="BC175" s="60"/>
    </row>
    <row r="176" spans="1:55" ht="11.25">
      <c r="A176" s="2"/>
      <c r="BC176" s="60"/>
    </row>
    <row r="178" ht="11.25">
      <c r="A178" s="1" t="s">
        <v>58</v>
      </c>
    </row>
  </sheetData>
  <sheetProtection/>
  <mergeCells count="17">
    <mergeCell ref="B83:BB83"/>
    <mergeCell ref="N14:N15"/>
    <mergeCell ref="O14:O15"/>
    <mergeCell ref="A75:A76"/>
    <mergeCell ref="B75:G75"/>
    <mergeCell ref="H75:L75"/>
    <mergeCell ref="M75:M76"/>
    <mergeCell ref="B92:BC92"/>
    <mergeCell ref="P14:P15"/>
    <mergeCell ref="Q14:Q15"/>
    <mergeCell ref="A10:B10"/>
    <mergeCell ref="A83:A84"/>
    <mergeCell ref="A14:A15"/>
    <mergeCell ref="B14:G14"/>
    <mergeCell ref="H14:L14"/>
    <mergeCell ref="M14:M15"/>
    <mergeCell ref="A92:A93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2011-03-29T19:28:43Z</dcterms:created>
  <dcterms:modified xsi:type="dcterms:W3CDTF">2013-02-26T18:51:08Z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