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09" sheetId="1" r:id="rId1"/>
    <sheet name="Gráf1GVE27Total" sheetId="2" r:id="rId2"/>
    <sheet name="Gráf2SEMUN" sheetId="3" r:id="rId3"/>
    <sheet name="Gráf2ASEMUN" sheetId="4" r:id="rId4"/>
    <sheet name="Gráf3FET" sheetId="5" r:id="rId5"/>
  </sheets>
  <definedNames/>
  <calcPr fullCalcOnLoad="1"/>
</workbook>
</file>

<file path=xl/sharedStrings.xml><?xml version="1.0" encoding="utf-8"?>
<sst xmlns="http://schemas.openxmlformats.org/spreadsheetml/2006/main" count="872" uniqueCount="66">
  <si>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</si>
  <si>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</si>
  <si>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</si>
  <si>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</si>
  <si>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</si>
  <si>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</si>
  <si>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</si>
  <si>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</si>
  <si>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</si>
  <si>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</si>
  <si>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</si>
  <si>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</si>
  <si>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</si>
  <si>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</si>
  <si>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</si>
  <si>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</si>
  <si>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</si>
  <si>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</si>
  <si>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</si>
  <si>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</si>
  <si>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</si>
  <si>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</si>
  <si>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</si>
  <si>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</si>
  <si>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</si>
  <si>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</si>
  <si>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</si>
  <si>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</si>
  <si>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</si>
  <si>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</si>
  <si>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</si>
  <si>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</si>
  <si>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</si>
  <si>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</si>
  <si>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</si>
  <si>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</si>
  <si>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</si>
  <si>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</si>
  <si>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</si>
  <si>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</si>
  <si>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</si>
  <si>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</si>
  <si>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2009</t>
  </si>
  <si>
    <t>Planilha 3 - MDDA: Distribuição dos casos de diarréia por faixa etária, plano de tratamento e outras variáveis, por município, GVE 27 - SÃO JOSÉ DOS CAMPOS, 2009</t>
  </si>
  <si>
    <t>Planilha 4 - MDDA: Número de Surtos de Diarréia por semana epidemiológica, por município, GVE 27 - SÃO JOSÉ DOS CAMPOS, 2009</t>
  </si>
  <si>
    <t>Planilha 5 - MDDA: Número de Unidades que atendem Casos de Diarréia por município, GVE  27 - SÃO JOSÉ DOS CAMPOS, 2009</t>
  </si>
  <si>
    <t>Planilha 6 - MDDA: Número de surtos detectados por semana epidemiológica, por município, GVE  27 - SÃO JOSÉ DOS CAMPOS, 2009</t>
  </si>
  <si>
    <t>Planilha 7 - MDDA: Número de Casos de Diarréia por Faixa Etária, Plano de Tratamento, por trimestre de ocorrência, GVE  27 - SÃO JOSÉ DOS CAMPOS, 2009</t>
  </si>
  <si>
    <t>TOTAL</t>
  </si>
  <si>
    <t>Totais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</si>
  <si>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</si>
  <si>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</si>
  <si>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</si>
  <si>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</si>
  <si>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</si>
  <si>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</si>
  <si>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</si>
  <si>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</si>
  <si>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</si>
  <si>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</si>
  <si>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</si>
  <si>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27 - SÃO JOSÉ DOS CAMPOS, 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</si>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</sst>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0" fillId="0" borderId="19" xfId="0" applyFont="1" applyBorder="1" applyAlignment="1">
      <alignment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0" fillId="0" borderId="18" xfId="0" applyFont="1" applyBorder="1" applyAlignment="1">
      <alignment/>
    </xf>
    <xf numFmtId="0" fontId="50" fillId="0" borderId="3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3" fillId="0" borderId="31" xfId="0" applyFont="1" applyBorder="1" applyAlignment="1">
      <alignment horizontal="center" wrapText="1"/>
    </xf>
    <xf numFmtId="0" fontId="53" fillId="0" borderId="32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33" borderId="33" xfId="0" applyFont="1" applyFill="1" applyBorder="1" applyAlignment="1">
      <alignment horizontal="center" wrapText="1"/>
    </xf>
    <xf numFmtId="0" fontId="53" fillId="33" borderId="32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2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/>
    </xf>
    <xf numFmtId="0" fontId="52" fillId="0" borderId="39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0" fillId="0" borderId="40" xfId="0" applyFont="1" applyBorder="1" applyAlignment="1">
      <alignment/>
    </xf>
    <xf numFmtId="0" fontId="51" fillId="0" borderId="3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5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0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41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30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22" xfId="0" applyFont="1" applyBorder="1" applyAlignment="1">
      <alignment/>
    </xf>
    <xf numFmtId="176" fontId="52" fillId="0" borderId="17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5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8" fillId="35" borderId="43" xfId="0" applyFont="1" applyFill="1" applyBorder="1" applyAlignment="1">
      <alignment horizontal="center" wrapText="1"/>
    </xf>
    <xf numFmtId="0" fontId="8" fillId="35" borderId="44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30" xfId="0" applyFont="1" applyFill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27 São José dos Campos,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25"/>
          <c:h val="0.842"/>
        </c:manualLayout>
      </c:layout>
      <c:lineChart>
        <c:grouping val="standard"/>
        <c:varyColors val="0"/>
        <c:ser>
          <c:idx val="0"/>
          <c:order val="0"/>
          <c:tx>
            <c:v>GVE 27 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2009'!$B$23:$BA$23</c:f>
              <c:numCache>
                <c:ptCount val="52"/>
                <c:pt idx="0">
                  <c:v>901</c:v>
                </c:pt>
                <c:pt idx="1">
                  <c:v>828</c:v>
                </c:pt>
                <c:pt idx="2">
                  <c:v>793</c:v>
                </c:pt>
                <c:pt idx="3">
                  <c:v>782</c:v>
                </c:pt>
                <c:pt idx="4">
                  <c:v>747</c:v>
                </c:pt>
                <c:pt idx="5">
                  <c:v>773</c:v>
                </c:pt>
                <c:pt idx="6">
                  <c:v>799</c:v>
                </c:pt>
                <c:pt idx="7">
                  <c:v>930</c:v>
                </c:pt>
                <c:pt idx="8">
                  <c:v>1086</c:v>
                </c:pt>
                <c:pt idx="9">
                  <c:v>905</c:v>
                </c:pt>
                <c:pt idx="10">
                  <c:v>973</c:v>
                </c:pt>
                <c:pt idx="11">
                  <c:v>1060</c:v>
                </c:pt>
                <c:pt idx="12">
                  <c:v>803</c:v>
                </c:pt>
                <c:pt idx="13">
                  <c:v>840</c:v>
                </c:pt>
                <c:pt idx="14">
                  <c:v>996</c:v>
                </c:pt>
                <c:pt idx="15">
                  <c:v>684</c:v>
                </c:pt>
                <c:pt idx="16">
                  <c:v>745</c:v>
                </c:pt>
                <c:pt idx="17">
                  <c:v>678</c:v>
                </c:pt>
                <c:pt idx="18">
                  <c:v>831</c:v>
                </c:pt>
                <c:pt idx="19">
                  <c:v>896</c:v>
                </c:pt>
                <c:pt idx="20">
                  <c:v>890</c:v>
                </c:pt>
                <c:pt idx="21">
                  <c:v>839</c:v>
                </c:pt>
                <c:pt idx="22">
                  <c:v>767</c:v>
                </c:pt>
                <c:pt idx="23">
                  <c:v>734</c:v>
                </c:pt>
                <c:pt idx="24">
                  <c:v>597</c:v>
                </c:pt>
                <c:pt idx="25">
                  <c:v>840</c:v>
                </c:pt>
                <c:pt idx="26">
                  <c:v>718</c:v>
                </c:pt>
                <c:pt idx="27">
                  <c:v>658</c:v>
                </c:pt>
                <c:pt idx="28">
                  <c:v>578</c:v>
                </c:pt>
                <c:pt idx="29">
                  <c:v>490</c:v>
                </c:pt>
                <c:pt idx="30">
                  <c:v>502</c:v>
                </c:pt>
                <c:pt idx="31">
                  <c:v>440</c:v>
                </c:pt>
                <c:pt idx="32">
                  <c:v>546</c:v>
                </c:pt>
                <c:pt idx="33">
                  <c:v>505</c:v>
                </c:pt>
                <c:pt idx="34">
                  <c:v>508</c:v>
                </c:pt>
                <c:pt idx="35">
                  <c:v>401</c:v>
                </c:pt>
                <c:pt idx="36">
                  <c:v>501</c:v>
                </c:pt>
                <c:pt idx="37">
                  <c:v>431</c:v>
                </c:pt>
                <c:pt idx="38">
                  <c:v>503</c:v>
                </c:pt>
                <c:pt idx="39">
                  <c:v>518</c:v>
                </c:pt>
                <c:pt idx="40">
                  <c:v>561</c:v>
                </c:pt>
                <c:pt idx="41">
                  <c:v>660</c:v>
                </c:pt>
                <c:pt idx="42">
                  <c:v>657</c:v>
                </c:pt>
                <c:pt idx="43">
                  <c:v>714</c:v>
                </c:pt>
                <c:pt idx="44">
                  <c:v>707</c:v>
                </c:pt>
                <c:pt idx="45">
                  <c:v>652</c:v>
                </c:pt>
                <c:pt idx="46">
                  <c:v>652</c:v>
                </c:pt>
                <c:pt idx="47">
                  <c:v>544</c:v>
                </c:pt>
                <c:pt idx="48">
                  <c:v>600</c:v>
                </c:pt>
                <c:pt idx="49">
                  <c:v>617</c:v>
                </c:pt>
                <c:pt idx="50">
                  <c:v>567</c:v>
                </c:pt>
                <c:pt idx="51">
                  <c:v>649</c:v>
                </c:pt>
              </c:numCache>
            </c:numRef>
          </c:val>
          <c:smooth val="0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86"/>
        <c:crosses val="autoZero"/>
        <c:auto val="1"/>
        <c:lblOffset val="100"/>
        <c:tickLblSkip val="1"/>
        <c:noMultiLvlLbl val="0"/>
      </c:catAx>
      <c:valAx>
        <c:axId val="216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09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"/>
          <c:y val="0.513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 por semana epidemiológica por município, GVE 27 São José dos Campos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725"/>
          <c:h val="0.79575"/>
        </c:manualLayout>
      </c:layout>
      <c:lineChart>
        <c:grouping val="standard"/>
        <c:varyColors val="0"/>
        <c:ser>
          <c:idx val="0"/>
          <c:order val="0"/>
          <c:tx>
            <c:v>Caçapava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Igaratá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Jacareí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2009'!$B$17:$BA$17</c:f>
              <c:numCache>
                <c:ptCount val="52"/>
                <c:pt idx="0">
                  <c:v>58</c:v>
                </c:pt>
                <c:pt idx="1">
                  <c:v>65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41</c:v>
                </c:pt>
                <c:pt idx="6">
                  <c:v>52</c:v>
                </c:pt>
                <c:pt idx="7">
                  <c:v>67</c:v>
                </c:pt>
                <c:pt idx="8">
                  <c:v>70</c:v>
                </c:pt>
                <c:pt idx="9">
                  <c:v>72</c:v>
                </c:pt>
                <c:pt idx="10">
                  <c:v>56</c:v>
                </c:pt>
                <c:pt idx="11">
                  <c:v>85</c:v>
                </c:pt>
                <c:pt idx="12">
                  <c:v>78</c:v>
                </c:pt>
                <c:pt idx="13">
                  <c:v>62</c:v>
                </c:pt>
                <c:pt idx="14">
                  <c:v>75</c:v>
                </c:pt>
                <c:pt idx="15">
                  <c:v>41</c:v>
                </c:pt>
                <c:pt idx="16">
                  <c:v>62</c:v>
                </c:pt>
                <c:pt idx="17">
                  <c:v>44</c:v>
                </c:pt>
                <c:pt idx="18">
                  <c:v>34</c:v>
                </c:pt>
                <c:pt idx="19">
                  <c:v>65</c:v>
                </c:pt>
                <c:pt idx="20">
                  <c:v>64</c:v>
                </c:pt>
                <c:pt idx="21">
                  <c:v>47</c:v>
                </c:pt>
                <c:pt idx="22">
                  <c:v>45</c:v>
                </c:pt>
                <c:pt idx="23">
                  <c:v>0</c:v>
                </c:pt>
                <c:pt idx="24">
                  <c:v>67</c:v>
                </c:pt>
                <c:pt idx="25">
                  <c:v>68</c:v>
                </c:pt>
                <c:pt idx="26">
                  <c:v>38</c:v>
                </c:pt>
                <c:pt idx="27">
                  <c:v>70</c:v>
                </c:pt>
                <c:pt idx="28">
                  <c:v>63</c:v>
                </c:pt>
                <c:pt idx="29">
                  <c:v>43</c:v>
                </c:pt>
                <c:pt idx="30">
                  <c:v>33</c:v>
                </c:pt>
                <c:pt idx="31">
                  <c:v>38</c:v>
                </c:pt>
                <c:pt idx="32">
                  <c:v>39</c:v>
                </c:pt>
                <c:pt idx="33">
                  <c:v>42</c:v>
                </c:pt>
                <c:pt idx="34">
                  <c:v>30</c:v>
                </c:pt>
                <c:pt idx="35">
                  <c:v>30</c:v>
                </c:pt>
                <c:pt idx="36">
                  <c:v>44</c:v>
                </c:pt>
                <c:pt idx="37">
                  <c:v>37</c:v>
                </c:pt>
                <c:pt idx="38">
                  <c:v>35</c:v>
                </c:pt>
                <c:pt idx="39">
                  <c:v>47</c:v>
                </c:pt>
                <c:pt idx="40">
                  <c:v>36</c:v>
                </c:pt>
                <c:pt idx="41">
                  <c:v>52</c:v>
                </c:pt>
                <c:pt idx="42">
                  <c:v>41</c:v>
                </c:pt>
                <c:pt idx="43">
                  <c:v>55</c:v>
                </c:pt>
                <c:pt idx="44">
                  <c:v>35</c:v>
                </c:pt>
                <c:pt idx="45">
                  <c:v>38</c:v>
                </c:pt>
                <c:pt idx="46">
                  <c:v>42</c:v>
                </c:pt>
                <c:pt idx="47">
                  <c:v>35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Jambeiro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348"/>
        <c:crosses val="autoZero"/>
        <c:auto val="1"/>
        <c:lblOffset val="100"/>
        <c:tickLblSkip val="1"/>
        <c:noMultiLvlLbl val="0"/>
      </c:catAx>
      <c:valAx>
        <c:axId val="4083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0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45"/>
          <c:w val="0.086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 por semana epidemiológica por município, GVE 27 São José dos Campos,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97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Monteiro Lobato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2009'!$B$19:$BA$19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Paraibuna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2009'!$B$20:$BA$20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Branca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2009'!$B$22:$BA$22</c:f>
              <c:numCache>
                <c:ptCount val="52"/>
                <c:pt idx="0">
                  <c:v>785</c:v>
                </c:pt>
                <c:pt idx="1">
                  <c:v>725</c:v>
                </c:pt>
                <c:pt idx="2">
                  <c:v>705</c:v>
                </c:pt>
                <c:pt idx="3">
                  <c:v>694</c:v>
                </c:pt>
                <c:pt idx="4">
                  <c:v>658</c:v>
                </c:pt>
                <c:pt idx="5">
                  <c:v>703</c:v>
                </c:pt>
                <c:pt idx="6">
                  <c:v>716</c:v>
                </c:pt>
                <c:pt idx="7">
                  <c:v>821</c:v>
                </c:pt>
                <c:pt idx="8">
                  <c:v>967</c:v>
                </c:pt>
                <c:pt idx="9">
                  <c:v>801</c:v>
                </c:pt>
                <c:pt idx="10">
                  <c:v>896</c:v>
                </c:pt>
                <c:pt idx="11">
                  <c:v>955</c:v>
                </c:pt>
                <c:pt idx="12">
                  <c:v>699</c:v>
                </c:pt>
                <c:pt idx="13">
                  <c:v>739</c:v>
                </c:pt>
                <c:pt idx="14">
                  <c:v>895</c:v>
                </c:pt>
                <c:pt idx="15">
                  <c:v>628</c:v>
                </c:pt>
                <c:pt idx="16">
                  <c:v>659</c:v>
                </c:pt>
                <c:pt idx="17">
                  <c:v>605</c:v>
                </c:pt>
                <c:pt idx="18">
                  <c:v>764</c:v>
                </c:pt>
                <c:pt idx="19">
                  <c:v>798</c:v>
                </c:pt>
                <c:pt idx="20">
                  <c:v>799</c:v>
                </c:pt>
                <c:pt idx="21">
                  <c:v>763</c:v>
                </c:pt>
                <c:pt idx="22">
                  <c:v>695</c:v>
                </c:pt>
                <c:pt idx="23">
                  <c:v>696</c:v>
                </c:pt>
                <c:pt idx="24">
                  <c:v>501</c:v>
                </c:pt>
                <c:pt idx="25">
                  <c:v>751</c:v>
                </c:pt>
                <c:pt idx="26">
                  <c:v>659</c:v>
                </c:pt>
                <c:pt idx="27">
                  <c:v>561</c:v>
                </c:pt>
                <c:pt idx="28">
                  <c:v>497</c:v>
                </c:pt>
                <c:pt idx="29">
                  <c:v>434</c:v>
                </c:pt>
                <c:pt idx="30">
                  <c:v>457</c:v>
                </c:pt>
                <c:pt idx="31">
                  <c:v>392</c:v>
                </c:pt>
                <c:pt idx="32">
                  <c:v>492</c:v>
                </c:pt>
                <c:pt idx="33">
                  <c:v>444</c:v>
                </c:pt>
                <c:pt idx="34">
                  <c:v>458</c:v>
                </c:pt>
                <c:pt idx="35">
                  <c:v>354</c:v>
                </c:pt>
                <c:pt idx="36">
                  <c:v>443</c:v>
                </c:pt>
                <c:pt idx="37">
                  <c:v>386</c:v>
                </c:pt>
                <c:pt idx="38">
                  <c:v>459</c:v>
                </c:pt>
                <c:pt idx="39">
                  <c:v>461</c:v>
                </c:pt>
                <c:pt idx="40">
                  <c:v>512</c:v>
                </c:pt>
                <c:pt idx="41">
                  <c:v>597</c:v>
                </c:pt>
                <c:pt idx="42">
                  <c:v>609</c:v>
                </c:pt>
                <c:pt idx="43">
                  <c:v>648</c:v>
                </c:pt>
                <c:pt idx="44">
                  <c:v>649</c:v>
                </c:pt>
                <c:pt idx="45">
                  <c:v>591</c:v>
                </c:pt>
                <c:pt idx="46">
                  <c:v>592</c:v>
                </c:pt>
                <c:pt idx="47">
                  <c:v>501</c:v>
                </c:pt>
                <c:pt idx="48">
                  <c:v>543</c:v>
                </c:pt>
                <c:pt idx="49">
                  <c:v>570</c:v>
                </c:pt>
                <c:pt idx="50">
                  <c:v>533</c:v>
                </c:pt>
                <c:pt idx="51">
                  <c:v>587</c:v>
                </c:pt>
              </c:numCache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1862"/>
        <c:crosses val="autoZero"/>
        <c:auto val="1"/>
        <c:lblOffset val="100"/>
        <c:tickLblSkip val="1"/>
        <c:noMultiLvlLbl val="0"/>
      </c:catAx>
      <c:valAx>
        <c:axId val="1957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0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845"/>
          <c:w val="0.1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Número de casos de diarréia por faixa etária, por trimestre de ocorrência, GVE 27 São José dos Campos,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2009'!$B$199:$B$202</c:f>
              <c:numCache>
                <c:ptCount val="4"/>
                <c:pt idx="0">
                  <c:v>465</c:v>
                </c:pt>
                <c:pt idx="1">
                  <c:v>450</c:v>
                </c:pt>
                <c:pt idx="2">
                  <c:v>257</c:v>
                </c:pt>
                <c:pt idx="3">
                  <c:v>413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2009'!$C$199:$C$202</c:f>
              <c:numCache>
                <c:ptCount val="4"/>
                <c:pt idx="0">
                  <c:v>1782</c:v>
                </c:pt>
                <c:pt idx="1">
                  <c:v>1990</c:v>
                </c:pt>
                <c:pt idx="2">
                  <c:v>1356</c:v>
                </c:pt>
                <c:pt idx="3">
                  <c:v>1358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2009'!$D$199:$D$202</c:f>
              <c:numCache>
                <c:ptCount val="4"/>
                <c:pt idx="0">
                  <c:v>1160</c:v>
                </c:pt>
                <c:pt idx="1">
                  <c:v>1351</c:v>
                </c:pt>
                <c:pt idx="2">
                  <c:v>870</c:v>
                </c:pt>
                <c:pt idx="3">
                  <c:v>775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2009'!$E$199:$E$202</c:f>
              <c:numCache>
                <c:ptCount val="4"/>
                <c:pt idx="0">
                  <c:v>7170</c:v>
                </c:pt>
                <c:pt idx="1">
                  <c:v>6503</c:v>
                </c:pt>
                <c:pt idx="2">
                  <c:v>4627</c:v>
                </c:pt>
                <c:pt idx="3">
                  <c:v>6049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2009'!$F$199:$F$202</c:f>
              <c:numCache>
                <c:ptCount val="4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axId val="41929031"/>
        <c:axId val="41816960"/>
      </c:barChart>
      <c:cat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6960"/>
        <c:crosses val="autoZero"/>
        <c:auto val="1"/>
        <c:lblOffset val="100"/>
        <c:tickLblSkip val="1"/>
        <c:noMultiLvlLbl val="0"/>
      </c:cat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9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3"/>
  <sheetViews>
    <sheetView tabSelected="1" zoomScale="75" zoomScaleNormal="75" zoomScalePageLayoutView="0" workbookViewId="0" topLeftCell="A1">
      <selection activeCell="A47" sqref="A47"/>
    </sheetView>
  </sheetViews>
  <sheetFormatPr defaultColWidth="9.140625" defaultRowHeight="15"/>
  <cols>
    <col min="1" max="1" width="18.28125" style="3" customWidth="1"/>
    <col min="2" max="2" width="10.42187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33</v>
      </c>
      <c r="G1" s="4" t="s">
        <v>34</v>
      </c>
      <c r="BD1" s="5"/>
    </row>
    <row r="2" spans="1:56" ht="11.25">
      <c r="A2" s="1"/>
      <c r="B2" s="2" t="s">
        <v>35</v>
      </c>
      <c r="BD2" s="5"/>
    </row>
    <row r="3" spans="1:56" ht="11.25">
      <c r="A3" s="1"/>
      <c r="B3" s="2" t="s">
        <v>36</v>
      </c>
      <c r="BD3" s="5"/>
    </row>
    <row r="4" spans="1:56" ht="11.25">
      <c r="A4" s="1"/>
      <c r="B4" s="2" t="s">
        <v>37</v>
      </c>
      <c r="BD4" s="5"/>
    </row>
    <row r="5" spans="1:56" ht="11.25">
      <c r="A5" s="1"/>
      <c r="B5" s="6" t="s">
        <v>38</v>
      </c>
      <c r="BD5" s="5"/>
    </row>
    <row r="6" spans="1:56" ht="11.25">
      <c r="A6" s="1"/>
      <c r="B6" s="6" t="s">
        <v>39</v>
      </c>
      <c r="BD6" s="5"/>
    </row>
    <row r="7" spans="1:56" ht="11.25">
      <c r="A7" s="1"/>
      <c r="B7" s="7" t="s">
        <v>40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41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90"/>
      <c r="B10" s="90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42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6" ht="12" thickBot="1">
      <c r="A13" s="83" t="s">
        <v>0</v>
      </c>
      <c r="B13" s="85" t="s">
        <v>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/>
    </row>
    <row r="14" spans="1:55" ht="12" thickBot="1">
      <c r="A14" s="84"/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2">
        <v>38</v>
      </c>
      <c r="AN14" s="42">
        <v>39</v>
      </c>
      <c r="AO14" s="42">
        <v>40</v>
      </c>
      <c r="AP14" s="42">
        <v>41</v>
      </c>
      <c r="AQ14" s="42">
        <v>42</v>
      </c>
      <c r="AR14" s="42">
        <v>43</v>
      </c>
      <c r="AS14" s="42">
        <v>44</v>
      </c>
      <c r="AT14" s="42">
        <v>45</v>
      </c>
      <c r="AU14" s="42">
        <v>46</v>
      </c>
      <c r="AV14" s="42">
        <v>47</v>
      </c>
      <c r="AW14" s="42">
        <v>48</v>
      </c>
      <c r="AX14" s="42">
        <v>49</v>
      </c>
      <c r="AY14" s="42">
        <v>50</v>
      </c>
      <c r="AZ14" s="42">
        <v>51</v>
      </c>
      <c r="BA14" s="42">
        <v>52</v>
      </c>
      <c r="BB14" s="43">
        <v>53</v>
      </c>
      <c r="BC14" s="22" t="s">
        <v>2</v>
      </c>
    </row>
    <row r="15" spans="1:55" ht="11.25">
      <c r="A15" s="30" t="s">
        <v>3</v>
      </c>
      <c r="B15" s="28">
        <v>34</v>
      </c>
      <c r="C15" s="19">
        <v>24</v>
      </c>
      <c r="D15" s="19">
        <v>26</v>
      </c>
      <c r="E15" s="19">
        <v>17</v>
      </c>
      <c r="F15" s="19">
        <v>19</v>
      </c>
      <c r="G15" s="19">
        <v>14</v>
      </c>
      <c r="H15" s="19">
        <v>16</v>
      </c>
      <c r="I15" s="19">
        <v>19</v>
      </c>
      <c r="J15" s="19">
        <v>22</v>
      </c>
      <c r="K15" s="19">
        <v>21</v>
      </c>
      <c r="L15" s="19">
        <v>9</v>
      </c>
      <c r="M15" s="19">
        <v>8</v>
      </c>
      <c r="N15" s="19">
        <v>8</v>
      </c>
      <c r="O15" s="19">
        <v>12</v>
      </c>
      <c r="P15" s="19">
        <v>11</v>
      </c>
      <c r="Q15" s="19">
        <v>13</v>
      </c>
      <c r="R15" s="19">
        <v>10</v>
      </c>
      <c r="S15" s="19">
        <v>8</v>
      </c>
      <c r="T15" s="19">
        <v>10</v>
      </c>
      <c r="U15" s="19">
        <v>6</v>
      </c>
      <c r="V15" s="19">
        <v>5</v>
      </c>
      <c r="W15" s="19">
        <v>6</v>
      </c>
      <c r="X15" s="19">
        <v>3</v>
      </c>
      <c r="Y15" s="19">
        <v>5</v>
      </c>
      <c r="Z15" s="19">
        <v>9</v>
      </c>
      <c r="AA15" s="19">
        <v>5</v>
      </c>
      <c r="AB15" s="19">
        <v>4</v>
      </c>
      <c r="AC15" s="19">
        <v>5</v>
      </c>
      <c r="AD15" s="19">
        <v>4</v>
      </c>
      <c r="AE15" s="19">
        <v>4</v>
      </c>
      <c r="AF15" s="19">
        <v>3</v>
      </c>
      <c r="AG15" s="19">
        <v>4</v>
      </c>
      <c r="AH15" s="19">
        <v>4</v>
      </c>
      <c r="AI15" s="19">
        <v>4</v>
      </c>
      <c r="AJ15" s="19">
        <v>5</v>
      </c>
      <c r="AK15" s="19">
        <v>4</v>
      </c>
      <c r="AL15" s="19">
        <v>6</v>
      </c>
      <c r="AM15" s="19">
        <v>3</v>
      </c>
      <c r="AN15" s="19">
        <v>4</v>
      </c>
      <c r="AO15" s="19">
        <v>4</v>
      </c>
      <c r="AP15" s="19">
        <v>4</v>
      </c>
      <c r="AQ15" s="19">
        <v>7</v>
      </c>
      <c r="AR15" s="19" t="s">
        <v>6</v>
      </c>
      <c r="AS15" s="19">
        <v>3</v>
      </c>
      <c r="AT15" s="19">
        <v>4</v>
      </c>
      <c r="AU15" s="19">
        <v>3</v>
      </c>
      <c r="AV15" s="19">
        <v>5</v>
      </c>
      <c r="AW15" s="19">
        <v>3</v>
      </c>
      <c r="AX15" s="19">
        <v>27</v>
      </c>
      <c r="AY15" s="19">
        <v>18</v>
      </c>
      <c r="AZ15" s="19">
        <v>4</v>
      </c>
      <c r="BA15" s="19">
        <v>3</v>
      </c>
      <c r="BB15" s="20" t="s">
        <v>6</v>
      </c>
      <c r="BC15" s="21">
        <f>SUM(B15:BB15)</f>
        <v>479</v>
      </c>
    </row>
    <row r="16" spans="1:55" ht="11.25">
      <c r="A16" s="30" t="s">
        <v>4</v>
      </c>
      <c r="B16" s="29">
        <v>19</v>
      </c>
      <c r="C16" s="13">
        <v>8</v>
      </c>
      <c r="D16" s="13">
        <v>7</v>
      </c>
      <c r="E16" s="13">
        <v>8</v>
      </c>
      <c r="F16" s="13">
        <v>7</v>
      </c>
      <c r="G16" s="13">
        <v>8</v>
      </c>
      <c r="H16" s="13">
        <v>6</v>
      </c>
      <c r="I16" s="13">
        <v>14</v>
      </c>
      <c r="J16" s="13">
        <v>8</v>
      </c>
      <c r="K16" s="13">
        <v>4</v>
      </c>
      <c r="L16" s="13">
        <v>8</v>
      </c>
      <c r="M16" s="13">
        <v>10</v>
      </c>
      <c r="N16" s="13">
        <v>14</v>
      </c>
      <c r="O16" s="13">
        <v>24</v>
      </c>
      <c r="P16" s="13">
        <v>11</v>
      </c>
      <c r="Q16" s="13">
        <v>2</v>
      </c>
      <c r="R16" s="13">
        <v>11</v>
      </c>
      <c r="S16" s="13">
        <v>18</v>
      </c>
      <c r="T16" s="13">
        <v>16</v>
      </c>
      <c r="U16" s="13">
        <v>20</v>
      </c>
      <c r="V16" s="13">
        <v>12</v>
      </c>
      <c r="W16" s="13">
        <v>16</v>
      </c>
      <c r="X16" s="13">
        <v>14</v>
      </c>
      <c r="Y16" s="13">
        <v>20</v>
      </c>
      <c r="Z16" s="13">
        <v>10</v>
      </c>
      <c r="AA16" s="13">
        <v>12</v>
      </c>
      <c r="AB16" s="13">
        <v>10</v>
      </c>
      <c r="AC16" s="13">
        <v>15</v>
      </c>
      <c r="AD16" s="13">
        <v>11</v>
      </c>
      <c r="AE16" s="13">
        <v>7</v>
      </c>
      <c r="AF16" s="13">
        <v>6</v>
      </c>
      <c r="AG16" s="13">
        <v>4</v>
      </c>
      <c r="AH16" s="13">
        <v>8</v>
      </c>
      <c r="AI16" s="13">
        <v>13</v>
      </c>
      <c r="AJ16" s="13">
        <v>11</v>
      </c>
      <c r="AK16" s="13">
        <v>11</v>
      </c>
      <c r="AL16" s="13">
        <v>3</v>
      </c>
      <c r="AM16" s="13">
        <v>3</v>
      </c>
      <c r="AN16" s="13">
        <v>3</v>
      </c>
      <c r="AO16" s="13">
        <v>3</v>
      </c>
      <c r="AP16" s="13">
        <v>8</v>
      </c>
      <c r="AQ16" s="13">
        <v>3</v>
      </c>
      <c r="AR16" s="13">
        <v>4</v>
      </c>
      <c r="AS16" s="13">
        <v>5</v>
      </c>
      <c r="AT16" s="13">
        <v>13</v>
      </c>
      <c r="AU16" s="13">
        <v>15</v>
      </c>
      <c r="AV16" s="13">
        <v>11</v>
      </c>
      <c r="AW16" s="13" t="s">
        <v>6</v>
      </c>
      <c r="AX16" s="13" t="s">
        <v>6</v>
      </c>
      <c r="AY16" s="13" t="s">
        <v>6</v>
      </c>
      <c r="AZ16" s="13" t="s">
        <v>6</v>
      </c>
      <c r="BA16" s="13">
        <v>21</v>
      </c>
      <c r="BB16" s="17" t="s">
        <v>6</v>
      </c>
      <c r="BC16" s="21">
        <f aca="true" t="shared" si="0" ref="BC16:BC22">SUM(B16:BB16)</f>
        <v>495</v>
      </c>
    </row>
    <row r="17" spans="1:55" ht="11.25">
      <c r="A17" s="30" t="s">
        <v>5</v>
      </c>
      <c r="B17" s="29">
        <v>58</v>
      </c>
      <c r="C17" s="13">
        <v>65</v>
      </c>
      <c r="D17" s="13">
        <v>49</v>
      </c>
      <c r="E17" s="13">
        <v>57</v>
      </c>
      <c r="F17" s="13">
        <v>59</v>
      </c>
      <c r="G17" s="13">
        <v>41</v>
      </c>
      <c r="H17" s="13">
        <v>52</v>
      </c>
      <c r="I17" s="13">
        <v>67</v>
      </c>
      <c r="J17" s="13">
        <v>70</v>
      </c>
      <c r="K17" s="13">
        <v>72</v>
      </c>
      <c r="L17" s="13">
        <v>56</v>
      </c>
      <c r="M17" s="13">
        <v>85</v>
      </c>
      <c r="N17" s="13">
        <v>78</v>
      </c>
      <c r="O17" s="13">
        <v>62</v>
      </c>
      <c r="P17" s="13">
        <v>75</v>
      </c>
      <c r="Q17" s="13">
        <v>41</v>
      </c>
      <c r="R17" s="13">
        <v>62</v>
      </c>
      <c r="S17" s="13">
        <v>44</v>
      </c>
      <c r="T17" s="13">
        <v>34</v>
      </c>
      <c r="U17" s="13">
        <v>65</v>
      </c>
      <c r="V17" s="13">
        <v>64</v>
      </c>
      <c r="W17" s="13">
        <v>47</v>
      </c>
      <c r="X17" s="13">
        <v>45</v>
      </c>
      <c r="Y17" s="13" t="s">
        <v>6</v>
      </c>
      <c r="Z17" s="13">
        <v>67</v>
      </c>
      <c r="AA17" s="13">
        <v>68</v>
      </c>
      <c r="AB17" s="13">
        <v>38</v>
      </c>
      <c r="AC17" s="13">
        <v>70</v>
      </c>
      <c r="AD17" s="13">
        <v>63</v>
      </c>
      <c r="AE17" s="13">
        <v>43</v>
      </c>
      <c r="AF17" s="13">
        <v>33</v>
      </c>
      <c r="AG17" s="13">
        <v>38</v>
      </c>
      <c r="AH17" s="13">
        <v>39</v>
      </c>
      <c r="AI17" s="13">
        <v>42</v>
      </c>
      <c r="AJ17" s="13">
        <v>30</v>
      </c>
      <c r="AK17" s="13">
        <v>30</v>
      </c>
      <c r="AL17" s="13">
        <v>44</v>
      </c>
      <c r="AM17" s="13">
        <v>37</v>
      </c>
      <c r="AN17" s="13">
        <v>35</v>
      </c>
      <c r="AO17" s="13">
        <v>47</v>
      </c>
      <c r="AP17" s="13">
        <v>36</v>
      </c>
      <c r="AQ17" s="13">
        <v>52</v>
      </c>
      <c r="AR17" s="13">
        <v>41</v>
      </c>
      <c r="AS17" s="13">
        <v>55</v>
      </c>
      <c r="AT17" s="13">
        <v>35</v>
      </c>
      <c r="AU17" s="13">
        <v>38</v>
      </c>
      <c r="AV17" s="13">
        <v>42</v>
      </c>
      <c r="AW17" s="13">
        <v>35</v>
      </c>
      <c r="AX17" s="13">
        <v>28</v>
      </c>
      <c r="AY17" s="13">
        <v>29</v>
      </c>
      <c r="AZ17" s="13">
        <v>28</v>
      </c>
      <c r="BA17" s="13">
        <v>36</v>
      </c>
      <c r="BB17" s="17" t="s">
        <v>6</v>
      </c>
      <c r="BC17" s="21">
        <f t="shared" si="0"/>
        <v>2527</v>
      </c>
    </row>
    <row r="18" spans="1:55" ht="11.25">
      <c r="A18" s="30" t="s">
        <v>7</v>
      </c>
      <c r="B18" s="29">
        <v>0</v>
      </c>
      <c r="C18" s="13" t="s">
        <v>6</v>
      </c>
      <c r="D18" s="13">
        <v>1</v>
      </c>
      <c r="E18" s="13">
        <v>2</v>
      </c>
      <c r="F18" s="13">
        <v>1</v>
      </c>
      <c r="G18" s="13">
        <v>3</v>
      </c>
      <c r="H18" s="13">
        <v>5</v>
      </c>
      <c r="I18" s="13">
        <v>0</v>
      </c>
      <c r="J18" s="13">
        <v>5</v>
      </c>
      <c r="K18" s="13">
        <v>5</v>
      </c>
      <c r="L18" s="13">
        <v>0</v>
      </c>
      <c r="M18" s="13">
        <v>0</v>
      </c>
      <c r="N18" s="13">
        <v>2</v>
      </c>
      <c r="O18" s="13">
        <v>1</v>
      </c>
      <c r="P18" s="13">
        <v>1</v>
      </c>
      <c r="Q18" s="13">
        <v>0</v>
      </c>
      <c r="R18" s="13">
        <v>1</v>
      </c>
      <c r="S18" s="13">
        <v>2</v>
      </c>
      <c r="T18" s="13">
        <v>4</v>
      </c>
      <c r="U18" s="13">
        <v>3</v>
      </c>
      <c r="V18" s="13">
        <v>2</v>
      </c>
      <c r="W18" s="13">
        <v>2</v>
      </c>
      <c r="X18" s="13">
        <v>3</v>
      </c>
      <c r="Y18" s="13">
        <v>6</v>
      </c>
      <c r="Z18" s="13">
        <v>0</v>
      </c>
      <c r="AA18" s="13">
        <v>3</v>
      </c>
      <c r="AB18" s="13">
        <v>0</v>
      </c>
      <c r="AC18" s="13">
        <v>3</v>
      </c>
      <c r="AD18" s="13">
        <v>2</v>
      </c>
      <c r="AE18" s="13">
        <v>0</v>
      </c>
      <c r="AF18" s="13" t="s">
        <v>6</v>
      </c>
      <c r="AG18" s="13" t="s">
        <v>6</v>
      </c>
      <c r="AH18" s="13" t="s">
        <v>6</v>
      </c>
      <c r="AI18" s="13" t="s">
        <v>6</v>
      </c>
      <c r="AJ18" s="13" t="s">
        <v>6</v>
      </c>
      <c r="AK18" s="13" t="s">
        <v>6</v>
      </c>
      <c r="AL18" s="13" t="s">
        <v>6</v>
      </c>
      <c r="AM18" s="13" t="s">
        <v>6</v>
      </c>
      <c r="AN18" s="13" t="s">
        <v>6</v>
      </c>
      <c r="AO18" s="13" t="s">
        <v>6</v>
      </c>
      <c r="AP18" s="13" t="s">
        <v>6</v>
      </c>
      <c r="AQ18" s="13" t="s">
        <v>6</v>
      </c>
      <c r="AR18" s="13" t="s">
        <v>6</v>
      </c>
      <c r="AS18" s="13" t="s">
        <v>6</v>
      </c>
      <c r="AT18" s="13" t="s">
        <v>6</v>
      </c>
      <c r="AU18" s="13" t="s">
        <v>6</v>
      </c>
      <c r="AV18" s="13" t="s">
        <v>6</v>
      </c>
      <c r="AW18" s="13" t="s">
        <v>6</v>
      </c>
      <c r="AX18" s="13" t="s">
        <v>6</v>
      </c>
      <c r="AY18" s="13" t="s">
        <v>6</v>
      </c>
      <c r="AZ18" s="13" t="s">
        <v>6</v>
      </c>
      <c r="BA18" s="13" t="s">
        <v>6</v>
      </c>
      <c r="BB18" s="17" t="s">
        <v>6</v>
      </c>
      <c r="BC18" s="21">
        <f t="shared" si="0"/>
        <v>57</v>
      </c>
    </row>
    <row r="19" spans="1:55" ht="11.25">
      <c r="A19" s="30" t="s">
        <v>8</v>
      </c>
      <c r="B19" s="29">
        <v>2</v>
      </c>
      <c r="C19" s="13">
        <v>1</v>
      </c>
      <c r="D19" s="13">
        <v>2</v>
      </c>
      <c r="E19" s="13">
        <v>1</v>
      </c>
      <c r="F19" s="13">
        <v>2</v>
      </c>
      <c r="G19" s="13">
        <v>1</v>
      </c>
      <c r="H19" s="13" t="s">
        <v>6</v>
      </c>
      <c r="I19" s="13">
        <v>4</v>
      </c>
      <c r="J19" s="13">
        <v>6</v>
      </c>
      <c r="K19" s="13">
        <v>2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2</v>
      </c>
      <c r="U19" s="13">
        <v>3</v>
      </c>
      <c r="V19" s="13">
        <v>4</v>
      </c>
      <c r="W19" s="13">
        <v>1</v>
      </c>
      <c r="X19" s="13">
        <v>1</v>
      </c>
      <c r="Y19" s="13">
        <v>0</v>
      </c>
      <c r="Z19" s="13">
        <v>5</v>
      </c>
      <c r="AA19" s="13">
        <v>0</v>
      </c>
      <c r="AB19" s="13">
        <v>4</v>
      </c>
      <c r="AC19" s="13">
        <v>0</v>
      </c>
      <c r="AD19" s="13">
        <v>0</v>
      </c>
      <c r="AE19" s="13">
        <v>2</v>
      </c>
      <c r="AF19" s="13">
        <v>3</v>
      </c>
      <c r="AG19" s="13">
        <v>0</v>
      </c>
      <c r="AH19" s="13">
        <v>3</v>
      </c>
      <c r="AI19" s="13">
        <v>1</v>
      </c>
      <c r="AJ19" s="13">
        <v>1</v>
      </c>
      <c r="AK19" s="13">
        <v>2</v>
      </c>
      <c r="AL19" s="13">
        <v>2</v>
      </c>
      <c r="AM19" s="13">
        <v>1</v>
      </c>
      <c r="AN19" s="13">
        <v>1</v>
      </c>
      <c r="AO19" s="13">
        <v>0</v>
      </c>
      <c r="AP19" s="13" t="s">
        <v>6</v>
      </c>
      <c r="AQ19" s="13">
        <v>0</v>
      </c>
      <c r="AR19" s="13">
        <v>2</v>
      </c>
      <c r="AS19" s="13">
        <v>2</v>
      </c>
      <c r="AT19" s="13">
        <v>2</v>
      </c>
      <c r="AU19" s="13">
        <v>4</v>
      </c>
      <c r="AV19" s="13">
        <v>1</v>
      </c>
      <c r="AW19" s="13">
        <v>3</v>
      </c>
      <c r="AX19" s="13">
        <v>1</v>
      </c>
      <c r="AY19" s="13" t="s">
        <v>6</v>
      </c>
      <c r="AZ19" s="13">
        <v>0</v>
      </c>
      <c r="BA19" s="13">
        <v>2</v>
      </c>
      <c r="BB19" s="17" t="s">
        <v>6</v>
      </c>
      <c r="BC19" s="21">
        <f t="shared" si="0"/>
        <v>77</v>
      </c>
    </row>
    <row r="20" spans="1:55" ht="11.25">
      <c r="A20" s="30" t="s">
        <v>9</v>
      </c>
      <c r="B20" s="29">
        <v>3</v>
      </c>
      <c r="C20" s="13">
        <v>5</v>
      </c>
      <c r="D20" s="13">
        <v>3</v>
      </c>
      <c r="E20" s="13">
        <v>3</v>
      </c>
      <c r="F20" s="13">
        <v>1</v>
      </c>
      <c r="G20" s="13">
        <v>3</v>
      </c>
      <c r="H20" s="13">
        <v>4</v>
      </c>
      <c r="I20" s="13">
        <v>5</v>
      </c>
      <c r="J20" s="13">
        <v>8</v>
      </c>
      <c r="K20" s="13" t="s">
        <v>6</v>
      </c>
      <c r="L20" s="13">
        <v>4</v>
      </c>
      <c r="M20" s="13">
        <v>2</v>
      </c>
      <c r="N20" s="13">
        <v>2</v>
      </c>
      <c r="O20" s="13">
        <v>1</v>
      </c>
      <c r="P20" s="13">
        <v>3</v>
      </c>
      <c r="Q20" s="13">
        <v>0</v>
      </c>
      <c r="R20" s="13">
        <v>1</v>
      </c>
      <c r="S20" s="13" t="s">
        <v>6</v>
      </c>
      <c r="T20" s="13">
        <v>1</v>
      </c>
      <c r="U20" s="13">
        <v>1</v>
      </c>
      <c r="V20" s="13">
        <v>4</v>
      </c>
      <c r="W20" s="13">
        <v>4</v>
      </c>
      <c r="X20" s="13">
        <v>6</v>
      </c>
      <c r="Y20" s="13">
        <v>7</v>
      </c>
      <c r="Z20" s="13">
        <v>5</v>
      </c>
      <c r="AA20" s="13">
        <v>1</v>
      </c>
      <c r="AB20" s="13">
        <v>3</v>
      </c>
      <c r="AC20" s="13">
        <v>4</v>
      </c>
      <c r="AD20" s="13">
        <v>1</v>
      </c>
      <c r="AE20" s="13">
        <v>0</v>
      </c>
      <c r="AF20" s="13" t="s">
        <v>6</v>
      </c>
      <c r="AG20" s="13">
        <v>2</v>
      </c>
      <c r="AH20" s="13" t="s">
        <v>6</v>
      </c>
      <c r="AI20" s="13">
        <v>1</v>
      </c>
      <c r="AJ20" s="13">
        <v>3</v>
      </c>
      <c r="AK20" s="13" t="s">
        <v>6</v>
      </c>
      <c r="AL20" s="13">
        <v>3</v>
      </c>
      <c r="AM20" s="13">
        <v>1</v>
      </c>
      <c r="AN20" s="13">
        <v>1</v>
      </c>
      <c r="AO20" s="13">
        <v>3</v>
      </c>
      <c r="AP20" s="13">
        <v>1</v>
      </c>
      <c r="AQ20" s="13">
        <v>1</v>
      </c>
      <c r="AR20" s="13">
        <v>1</v>
      </c>
      <c r="AS20" s="13">
        <v>1</v>
      </c>
      <c r="AT20" s="13">
        <v>4</v>
      </c>
      <c r="AU20" s="13">
        <v>1</v>
      </c>
      <c r="AV20" s="13">
        <v>1</v>
      </c>
      <c r="AW20" s="13">
        <v>2</v>
      </c>
      <c r="AX20" s="13">
        <v>1</v>
      </c>
      <c r="AY20" s="13">
        <v>0</v>
      </c>
      <c r="AZ20" s="13">
        <v>2</v>
      </c>
      <c r="BA20" s="13">
        <v>0</v>
      </c>
      <c r="BB20" s="17" t="s">
        <v>6</v>
      </c>
      <c r="BC20" s="21">
        <f t="shared" si="0"/>
        <v>114</v>
      </c>
    </row>
    <row r="21" spans="1:55" ht="11.25">
      <c r="A21" s="30" t="s">
        <v>10</v>
      </c>
      <c r="B21" s="29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 t="s">
        <v>6</v>
      </c>
      <c r="L21" s="13" t="s">
        <v>6</v>
      </c>
      <c r="M21" s="13" t="s">
        <v>6</v>
      </c>
      <c r="N21" s="13" t="s">
        <v>6</v>
      </c>
      <c r="O21" s="13" t="s">
        <v>6</v>
      </c>
      <c r="P21" s="13" t="s">
        <v>6</v>
      </c>
      <c r="Q21" s="13" t="s">
        <v>6</v>
      </c>
      <c r="R21" s="13" t="s">
        <v>6</v>
      </c>
      <c r="S21" s="13" t="s">
        <v>6</v>
      </c>
      <c r="T21" s="13" t="s">
        <v>6</v>
      </c>
      <c r="U21" s="13" t="s">
        <v>6</v>
      </c>
      <c r="V21" s="13" t="s">
        <v>6</v>
      </c>
      <c r="W21" s="13" t="s">
        <v>6</v>
      </c>
      <c r="X21" s="13" t="s">
        <v>6</v>
      </c>
      <c r="Y21" s="13" t="s">
        <v>6</v>
      </c>
      <c r="Z21" s="13" t="s">
        <v>6</v>
      </c>
      <c r="AA21" s="13" t="s">
        <v>6</v>
      </c>
      <c r="AB21" s="13" t="s">
        <v>6</v>
      </c>
      <c r="AC21" s="13" t="s">
        <v>6</v>
      </c>
      <c r="AD21" s="13" t="s">
        <v>6</v>
      </c>
      <c r="AE21" s="13" t="s">
        <v>6</v>
      </c>
      <c r="AF21" s="13" t="s">
        <v>6</v>
      </c>
      <c r="AG21" s="13" t="s">
        <v>6</v>
      </c>
      <c r="AH21" s="13" t="s">
        <v>6</v>
      </c>
      <c r="AI21" s="13" t="s">
        <v>6</v>
      </c>
      <c r="AJ21" s="13" t="s">
        <v>6</v>
      </c>
      <c r="AK21" s="13" t="s">
        <v>6</v>
      </c>
      <c r="AL21" s="13" t="s">
        <v>6</v>
      </c>
      <c r="AM21" s="13" t="s">
        <v>6</v>
      </c>
      <c r="AN21" s="13" t="s">
        <v>6</v>
      </c>
      <c r="AO21" s="13" t="s">
        <v>6</v>
      </c>
      <c r="AP21" s="13" t="s">
        <v>6</v>
      </c>
      <c r="AQ21" s="13" t="s">
        <v>6</v>
      </c>
      <c r="AR21" s="13" t="s">
        <v>6</v>
      </c>
      <c r="AS21" s="13" t="s">
        <v>6</v>
      </c>
      <c r="AT21" s="13" t="s">
        <v>6</v>
      </c>
      <c r="AU21" s="13" t="s">
        <v>6</v>
      </c>
      <c r="AV21" s="13" t="s">
        <v>6</v>
      </c>
      <c r="AW21" s="13" t="s">
        <v>6</v>
      </c>
      <c r="AX21" s="13" t="s">
        <v>6</v>
      </c>
      <c r="AY21" s="13" t="s">
        <v>6</v>
      </c>
      <c r="AZ21" s="13" t="s">
        <v>6</v>
      </c>
      <c r="BA21" s="13" t="s">
        <v>6</v>
      </c>
      <c r="BB21" s="17" t="s">
        <v>6</v>
      </c>
      <c r="BC21" s="21">
        <f t="shared" si="0"/>
        <v>0</v>
      </c>
    </row>
    <row r="22" spans="1:55" ht="12" thickBot="1">
      <c r="A22" s="30" t="s">
        <v>11</v>
      </c>
      <c r="B22" s="31">
        <v>785</v>
      </c>
      <c r="C22" s="32">
        <v>725</v>
      </c>
      <c r="D22" s="32">
        <v>705</v>
      </c>
      <c r="E22" s="32">
        <v>694</v>
      </c>
      <c r="F22" s="32">
        <v>658</v>
      </c>
      <c r="G22" s="32">
        <v>703</v>
      </c>
      <c r="H22" s="32">
        <v>716</v>
      </c>
      <c r="I22" s="32">
        <v>821</v>
      </c>
      <c r="J22" s="32">
        <v>967</v>
      </c>
      <c r="K22" s="32">
        <v>801</v>
      </c>
      <c r="L22" s="32">
        <v>896</v>
      </c>
      <c r="M22" s="32">
        <v>955</v>
      </c>
      <c r="N22" s="32">
        <v>699</v>
      </c>
      <c r="O22" s="32">
        <v>739</v>
      </c>
      <c r="P22" s="32">
        <v>895</v>
      </c>
      <c r="Q22" s="32">
        <v>628</v>
      </c>
      <c r="R22" s="32">
        <v>659</v>
      </c>
      <c r="S22" s="32">
        <v>605</v>
      </c>
      <c r="T22" s="32">
        <v>764</v>
      </c>
      <c r="U22" s="32">
        <v>798</v>
      </c>
      <c r="V22" s="32">
        <v>799</v>
      </c>
      <c r="W22" s="32">
        <v>763</v>
      </c>
      <c r="X22" s="32">
        <v>695</v>
      </c>
      <c r="Y22" s="32">
        <v>696</v>
      </c>
      <c r="Z22" s="32">
        <v>501</v>
      </c>
      <c r="AA22" s="32">
        <v>751</v>
      </c>
      <c r="AB22" s="32">
        <v>659</v>
      </c>
      <c r="AC22" s="32">
        <v>561</v>
      </c>
      <c r="AD22" s="32">
        <v>497</v>
      </c>
      <c r="AE22" s="32">
        <v>434</v>
      </c>
      <c r="AF22" s="32">
        <v>457</v>
      </c>
      <c r="AG22" s="32">
        <v>392</v>
      </c>
      <c r="AH22" s="32">
        <v>492</v>
      </c>
      <c r="AI22" s="32">
        <v>444</v>
      </c>
      <c r="AJ22" s="32">
        <v>458</v>
      </c>
      <c r="AK22" s="32">
        <v>354</v>
      </c>
      <c r="AL22" s="32">
        <v>443</v>
      </c>
      <c r="AM22" s="32">
        <v>386</v>
      </c>
      <c r="AN22" s="32">
        <v>459</v>
      </c>
      <c r="AO22" s="32">
        <v>461</v>
      </c>
      <c r="AP22" s="32">
        <v>512</v>
      </c>
      <c r="AQ22" s="32">
        <v>597</v>
      </c>
      <c r="AR22" s="32">
        <v>609</v>
      </c>
      <c r="AS22" s="32">
        <v>648</v>
      </c>
      <c r="AT22" s="32">
        <v>649</v>
      </c>
      <c r="AU22" s="32">
        <v>591</v>
      </c>
      <c r="AV22" s="32">
        <v>592</v>
      </c>
      <c r="AW22" s="32">
        <v>501</v>
      </c>
      <c r="AX22" s="32">
        <v>543</v>
      </c>
      <c r="AY22" s="32">
        <v>570</v>
      </c>
      <c r="AZ22" s="32">
        <v>533</v>
      </c>
      <c r="BA22" s="32">
        <v>587</v>
      </c>
      <c r="BB22" s="33" t="s">
        <v>6</v>
      </c>
      <c r="BC22" s="21">
        <f t="shared" si="0"/>
        <v>32847</v>
      </c>
    </row>
    <row r="23" spans="1:55" ht="12" thickBot="1">
      <c r="A23" s="62" t="s">
        <v>48</v>
      </c>
      <c r="B23" s="36">
        <f>SUM(B15:B22)</f>
        <v>901</v>
      </c>
      <c r="C23" s="36">
        <f aca="true" t="shared" si="1" ref="C23:BC23">SUM(C15:C22)</f>
        <v>828</v>
      </c>
      <c r="D23" s="36">
        <f t="shared" si="1"/>
        <v>793</v>
      </c>
      <c r="E23" s="36">
        <f t="shared" si="1"/>
        <v>782</v>
      </c>
      <c r="F23" s="36">
        <f t="shared" si="1"/>
        <v>747</v>
      </c>
      <c r="G23" s="36">
        <f t="shared" si="1"/>
        <v>773</v>
      </c>
      <c r="H23" s="36">
        <f t="shared" si="1"/>
        <v>799</v>
      </c>
      <c r="I23" s="36">
        <f t="shared" si="1"/>
        <v>930</v>
      </c>
      <c r="J23" s="36">
        <f t="shared" si="1"/>
        <v>1086</v>
      </c>
      <c r="K23" s="36">
        <f t="shared" si="1"/>
        <v>905</v>
      </c>
      <c r="L23" s="36">
        <f t="shared" si="1"/>
        <v>973</v>
      </c>
      <c r="M23" s="36">
        <f t="shared" si="1"/>
        <v>1060</v>
      </c>
      <c r="N23" s="36">
        <f t="shared" si="1"/>
        <v>803</v>
      </c>
      <c r="O23" s="36">
        <f t="shared" si="1"/>
        <v>840</v>
      </c>
      <c r="P23" s="36">
        <f t="shared" si="1"/>
        <v>996</v>
      </c>
      <c r="Q23" s="36">
        <f t="shared" si="1"/>
        <v>684</v>
      </c>
      <c r="R23" s="36">
        <f t="shared" si="1"/>
        <v>745</v>
      </c>
      <c r="S23" s="36">
        <f t="shared" si="1"/>
        <v>678</v>
      </c>
      <c r="T23" s="36">
        <f t="shared" si="1"/>
        <v>831</v>
      </c>
      <c r="U23" s="36">
        <f t="shared" si="1"/>
        <v>896</v>
      </c>
      <c r="V23" s="36">
        <f t="shared" si="1"/>
        <v>890</v>
      </c>
      <c r="W23" s="36">
        <f t="shared" si="1"/>
        <v>839</v>
      </c>
      <c r="X23" s="36">
        <f t="shared" si="1"/>
        <v>767</v>
      </c>
      <c r="Y23" s="36">
        <f t="shared" si="1"/>
        <v>734</v>
      </c>
      <c r="Z23" s="36">
        <f t="shared" si="1"/>
        <v>597</v>
      </c>
      <c r="AA23" s="36">
        <f t="shared" si="1"/>
        <v>840</v>
      </c>
      <c r="AB23" s="36">
        <f t="shared" si="1"/>
        <v>718</v>
      </c>
      <c r="AC23" s="36">
        <f t="shared" si="1"/>
        <v>658</v>
      </c>
      <c r="AD23" s="36">
        <f t="shared" si="1"/>
        <v>578</v>
      </c>
      <c r="AE23" s="36">
        <f t="shared" si="1"/>
        <v>490</v>
      </c>
      <c r="AF23" s="36">
        <f t="shared" si="1"/>
        <v>502</v>
      </c>
      <c r="AG23" s="36">
        <f t="shared" si="1"/>
        <v>440</v>
      </c>
      <c r="AH23" s="36">
        <f t="shared" si="1"/>
        <v>546</v>
      </c>
      <c r="AI23" s="36">
        <f t="shared" si="1"/>
        <v>505</v>
      </c>
      <c r="AJ23" s="36">
        <f t="shared" si="1"/>
        <v>508</v>
      </c>
      <c r="AK23" s="36">
        <f t="shared" si="1"/>
        <v>401</v>
      </c>
      <c r="AL23" s="36">
        <f t="shared" si="1"/>
        <v>501</v>
      </c>
      <c r="AM23" s="36">
        <f t="shared" si="1"/>
        <v>431</v>
      </c>
      <c r="AN23" s="36">
        <f t="shared" si="1"/>
        <v>503</v>
      </c>
      <c r="AO23" s="36">
        <f t="shared" si="1"/>
        <v>518</v>
      </c>
      <c r="AP23" s="36">
        <f t="shared" si="1"/>
        <v>561</v>
      </c>
      <c r="AQ23" s="36">
        <f t="shared" si="1"/>
        <v>660</v>
      </c>
      <c r="AR23" s="36">
        <f t="shared" si="1"/>
        <v>657</v>
      </c>
      <c r="AS23" s="36">
        <f t="shared" si="1"/>
        <v>714</v>
      </c>
      <c r="AT23" s="36">
        <f t="shared" si="1"/>
        <v>707</v>
      </c>
      <c r="AU23" s="36">
        <f t="shared" si="1"/>
        <v>652</v>
      </c>
      <c r="AV23" s="36">
        <f t="shared" si="1"/>
        <v>652</v>
      </c>
      <c r="AW23" s="36">
        <f t="shared" si="1"/>
        <v>544</v>
      </c>
      <c r="AX23" s="36">
        <f t="shared" si="1"/>
        <v>600</v>
      </c>
      <c r="AY23" s="36">
        <f t="shared" si="1"/>
        <v>617</v>
      </c>
      <c r="AZ23" s="36">
        <f t="shared" si="1"/>
        <v>567</v>
      </c>
      <c r="BA23" s="36">
        <f t="shared" si="1"/>
        <v>649</v>
      </c>
      <c r="BB23" s="36">
        <f t="shared" si="1"/>
        <v>0</v>
      </c>
      <c r="BC23" s="37">
        <f t="shared" si="1"/>
        <v>36596</v>
      </c>
    </row>
    <row r="26" spans="1:56" s="11" customFormat="1" ht="11.25">
      <c r="A26" s="10" t="s">
        <v>61</v>
      </c>
      <c r="B26" s="4"/>
      <c r="C26" s="4"/>
      <c r="D26" s="4"/>
      <c r="E26" s="4"/>
      <c r="F26" s="4"/>
      <c r="G26" s="4"/>
      <c r="H26" s="4"/>
      <c r="I26" s="4"/>
      <c r="J26" s="4"/>
      <c r="K26" s="4"/>
      <c r="BD26" s="12"/>
    </row>
    <row r="27" ht="12" thickBot="1"/>
    <row r="28" spans="1:17" ht="36" customHeight="1" thickBot="1">
      <c r="A28" s="83" t="s">
        <v>24</v>
      </c>
      <c r="B28" s="85" t="s">
        <v>12</v>
      </c>
      <c r="C28" s="85"/>
      <c r="D28" s="85"/>
      <c r="E28" s="85"/>
      <c r="F28" s="85"/>
      <c r="G28" s="86"/>
      <c r="H28" s="87" t="s">
        <v>13</v>
      </c>
      <c r="I28" s="85"/>
      <c r="J28" s="85"/>
      <c r="K28" s="85"/>
      <c r="L28" s="86"/>
      <c r="M28" s="88" t="s">
        <v>25</v>
      </c>
      <c r="N28" s="88" t="s">
        <v>26</v>
      </c>
      <c r="O28" s="79" t="s">
        <v>62</v>
      </c>
      <c r="P28" s="81" t="s">
        <v>63</v>
      </c>
      <c r="Q28" s="70" t="s">
        <v>64</v>
      </c>
    </row>
    <row r="29" spans="1:17" ht="12" thickBot="1">
      <c r="A29" s="84"/>
      <c r="B29" s="41" t="s">
        <v>15</v>
      </c>
      <c r="C29" s="42" t="s">
        <v>16</v>
      </c>
      <c r="D29" s="42" t="s">
        <v>17</v>
      </c>
      <c r="E29" s="42" t="s">
        <v>18</v>
      </c>
      <c r="F29" s="43" t="s">
        <v>19</v>
      </c>
      <c r="G29" s="22" t="s">
        <v>2</v>
      </c>
      <c r="H29" s="45" t="s">
        <v>20</v>
      </c>
      <c r="I29" s="42" t="s">
        <v>21</v>
      </c>
      <c r="J29" s="42" t="s">
        <v>22</v>
      </c>
      <c r="K29" s="43" t="s">
        <v>19</v>
      </c>
      <c r="L29" s="22" t="s">
        <v>2</v>
      </c>
      <c r="M29" s="89"/>
      <c r="N29" s="89"/>
      <c r="O29" s="80"/>
      <c r="P29" s="82"/>
      <c r="Q29" s="71" t="s">
        <v>65</v>
      </c>
    </row>
    <row r="30" spans="1:17" ht="11.25">
      <c r="A30" s="21">
        <v>1</v>
      </c>
      <c r="B30" s="77">
        <v>40</v>
      </c>
      <c r="C30" s="77">
        <v>121</v>
      </c>
      <c r="D30" s="77">
        <v>64</v>
      </c>
      <c r="E30" s="77">
        <v>676</v>
      </c>
      <c r="F30" s="77">
        <v>0</v>
      </c>
      <c r="G30" s="46">
        <f>SUM(B30:F30)</f>
        <v>901</v>
      </c>
      <c r="H30" s="28">
        <v>586</v>
      </c>
      <c r="I30" s="19">
        <v>125</v>
      </c>
      <c r="J30" s="19">
        <v>190</v>
      </c>
      <c r="K30" s="20">
        <v>0</v>
      </c>
      <c r="L30" s="46">
        <f>SUM(H30:K30)</f>
        <v>901</v>
      </c>
      <c r="M30" s="21">
        <v>19</v>
      </c>
      <c r="N30" s="21">
        <v>19</v>
      </c>
      <c r="O30" s="72">
        <f>(N30*100/M30)</f>
        <v>100</v>
      </c>
      <c r="P30" s="73">
        <v>75</v>
      </c>
      <c r="Q30" s="74">
        <f aca="true" t="shared" si="2" ref="Q30:Q61">(M30*100/P30)</f>
        <v>25.333333333333332</v>
      </c>
    </row>
    <row r="31" spans="1:17" ht="11.25">
      <c r="A31" s="18">
        <v>2</v>
      </c>
      <c r="B31" s="77">
        <v>39</v>
      </c>
      <c r="C31" s="77">
        <v>132</v>
      </c>
      <c r="D31" s="77">
        <v>74</v>
      </c>
      <c r="E31" s="77">
        <v>583</v>
      </c>
      <c r="F31" s="77">
        <v>0</v>
      </c>
      <c r="G31" s="46">
        <f aca="true" t="shared" si="3" ref="G31:G81">SUM(B31:F31)</f>
        <v>828</v>
      </c>
      <c r="H31" s="29">
        <v>512</v>
      </c>
      <c r="I31" s="13">
        <v>170</v>
      </c>
      <c r="J31" s="13">
        <v>146</v>
      </c>
      <c r="K31" s="17">
        <v>0</v>
      </c>
      <c r="L31" s="46">
        <f>SUM(H31:K31)</f>
        <v>828</v>
      </c>
      <c r="M31" s="21">
        <v>19</v>
      </c>
      <c r="N31" s="18">
        <v>18</v>
      </c>
      <c r="O31" s="72">
        <f aca="true" t="shared" si="4" ref="O31:O83">(N31*100/M31)</f>
        <v>94.73684210526316</v>
      </c>
      <c r="P31" s="73">
        <v>75</v>
      </c>
      <c r="Q31" s="74">
        <f t="shared" si="2"/>
        <v>25.333333333333332</v>
      </c>
    </row>
    <row r="32" spans="1:17" ht="11.25">
      <c r="A32" s="18">
        <v>3</v>
      </c>
      <c r="B32" s="77">
        <v>29</v>
      </c>
      <c r="C32" s="77">
        <v>120</v>
      </c>
      <c r="D32" s="77">
        <v>84</v>
      </c>
      <c r="E32" s="77">
        <v>560</v>
      </c>
      <c r="F32" s="77">
        <v>0</v>
      </c>
      <c r="G32" s="46">
        <f t="shared" si="3"/>
        <v>793</v>
      </c>
      <c r="H32" s="29">
        <v>508</v>
      </c>
      <c r="I32" s="13">
        <v>160</v>
      </c>
      <c r="J32" s="13">
        <v>125</v>
      </c>
      <c r="K32" s="17">
        <v>0</v>
      </c>
      <c r="L32" s="47">
        <f aca="true" t="shared" si="5" ref="L32:L81">SUM(H32:K32)</f>
        <v>793</v>
      </c>
      <c r="M32" s="21">
        <v>19</v>
      </c>
      <c r="N32" s="18">
        <v>19</v>
      </c>
      <c r="O32" s="72">
        <f t="shared" si="4"/>
        <v>100</v>
      </c>
      <c r="P32" s="73">
        <v>75</v>
      </c>
      <c r="Q32" s="74">
        <f t="shared" si="2"/>
        <v>25.333333333333332</v>
      </c>
    </row>
    <row r="33" spans="1:17" ht="11.25">
      <c r="A33" s="18">
        <v>4</v>
      </c>
      <c r="B33" s="77">
        <v>26</v>
      </c>
      <c r="C33" s="77">
        <v>117</v>
      </c>
      <c r="D33" s="77">
        <v>89</v>
      </c>
      <c r="E33" s="77">
        <v>550</v>
      </c>
      <c r="F33" s="77">
        <v>0</v>
      </c>
      <c r="G33" s="46">
        <f t="shared" si="3"/>
        <v>782</v>
      </c>
      <c r="H33" s="29">
        <v>487</v>
      </c>
      <c r="I33" s="13">
        <v>134</v>
      </c>
      <c r="J33" s="13">
        <v>161</v>
      </c>
      <c r="K33" s="17">
        <v>0</v>
      </c>
      <c r="L33" s="47">
        <f t="shared" si="5"/>
        <v>782</v>
      </c>
      <c r="M33" s="21">
        <v>19</v>
      </c>
      <c r="N33" s="18">
        <v>19</v>
      </c>
      <c r="O33" s="72">
        <f t="shared" si="4"/>
        <v>100</v>
      </c>
      <c r="P33" s="73">
        <v>75</v>
      </c>
      <c r="Q33" s="74">
        <f t="shared" si="2"/>
        <v>25.333333333333332</v>
      </c>
    </row>
    <row r="34" spans="1:17" ht="11.25">
      <c r="A34" s="18">
        <v>5</v>
      </c>
      <c r="B34" s="77">
        <v>22</v>
      </c>
      <c r="C34" s="77">
        <v>122</v>
      </c>
      <c r="D34" s="77">
        <v>62</v>
      </c>
      <c r="E34" s="77">
        <v>541</v>
      </c>
      <c r="F34" s="77">
        <v>0</v>
      </c>
      <c r="G34" s="46">
        <f t="shared" si="3"/>
        <v>747</v>
      </c>
      <c r="H34" s="29">
        <v>418</v>
      </c>
      <c r="I34" s="13">
        <v>145</v>
      </c>
      <c r="J34" s="13">
        <v>184</v>
      </c>
      <c r="K34" s="17">
        <v>0</v>
      </c>
      <c r="L34" s="47">
        <f t="shared" si="5"/>
        <v>747</v>
      </c>
      <c r="M34" s="21">
        <v>19</v>
      </c>
      <c r="N34" s="18">
        <v>19</v>
      </c>
      <c r="O34" s="72">
        <f t="shared" si="4"/>
        <v>100</v>
      </c>
      <c r="P34" s="73">
        <v>75</v>
      </c>
      <c r="Q34" s="74">
        <f t="shared" si="2"/>
        <v>25.333333333333332</v>
      </c>
    </row>
    <row r="35" spans="1:17" ht="11.25">
      <c r="A35" s="18">
        <v>6</v>
      </c>
      <c r="B35" s="77">
        <v>21</v>
      </c>
      <c r="C35" s="77">
        <v>115</v>
      </c>
      <c r="D35" s="77">
        <v>73</v>
      </c>
      <c r="E35" s="77">
        <v>564</v>
      </c>
      <c r="F35" s="77">
        <v>0</v>
      </c>
      <c r="G35" s="46">
        <f t="shared" si="3"/>
        <v>773</v>
      </c>
      <c r="H35" s="29">
        <v>476</v>
      </c>
      <c r="I35" s="13">
        <v>155</v>
      </c>
      <c r="J35" s="13">
        <v>142</v>
      </c>
      <c r="K35" s="17">
        <v>0</v>
      </c>
      <c r="L35" s="47">
        <f t="shared" si="5"/>
        <v>773</v>
      </c>
      <c r="M35" s="21">
        <v>19</v>
      </c>
      <c r="N35" s="18">
        <v>19</v>
      </c>
      <c r="O35" s="72">
        <f t="shared" si="4"/>
        <v>100</v>
      </c>
      <c r="P35" s="73">
        <v>75</v>
      </c>
      <c r="Q35" s="74">
        <f t="shared" si="2"/>
        <v>25.333333333333332</v>
      </c>
    </row>
    <row r="36" spans="1:17" ht="11.25">
      <c r="A36" s="18">
        <v>7</v>
      </c>
      <c r="B36" s="77">
        <v>40</v>
      </c>
      <c r="C36" s="77">
        <v>151</v>
      </c>
      <c r="D36" s="77">
        <v>102</v>
      </c>
      <c r="E36" s="77">
        <v>506</v>
      </c>
      <c r="F36" s="77">
        <v>0</v>
      </c>
      <c r="G36" s="46">
        <f t="shared" si="3"/>
        <v>799</v>
      </c>
      <c r="H36" s="29">
        <v>487</v>
      </c>
      <c r="I36" s="13">
        <v>141</v>
      </c>
      <c r="J36" s="13">
        <v>171</v>
      </c>
      <c r="K36" s="17">
        <v>0</v>
      </c>
      <c r="L36" s="47">
        <f t="shared" si="5"/>
        <v>799</v>
      </c>
      <c r="M36" s="21">
        <v>19</v>
      </c>
      <c r="N36" s="18">
        <v>18</v>
      </c>
      <c r="O36" s="72">
        <f t="shared" si="4"/>
        <v>94.73684210526316</v>
      </c>
      <c r="P36" s="73">
        <v>75</v>
      </c>
      <c r="Q36" s="74">
        <f t="shared" si="2"/>
        <v>25.333333333333332</v>
      </c>
    </row>
    <row r="37" spans="1:17" ht="11.25">
      <c r="A37" s="18">
        <v>8</v>
      </c>
      <c r="B37" s="77">
        <v>44</v>
      </c>
      <c r="C37" s="77">
        <v>160</v>
      </c>
      <c r="D37" s="77">
        <v>122</v>
      </c>
      <c r="E37" s="77">
        <v>604</v>
      </c>
      <c r="F37" s="77">
        <v>0</v>
      </c>
      <c r="G37" s="46">
        <f t="shared" si="3"/>
        <v>930</v>
      </c>
      <c r="H37" s="29">
        <v>536</v>
      </c>
      <c r="I37" s="13">
        <v>206</v>
      </c>
      <c r="J37" s="13">
        <v>188</v>
      </c>
      <c r="K37" s="17">
        <v>0</v>
      </c>
      <c r="L37" s="47">
        <f t="shared" si="5"/>
        <v>930</v>
      </c>
      <c r="M37" s="21">
        <v>19</v>
      </c>
      <c r="N37" s="18">
        <v>19</v>
      </c>
      <c r="O37" s="72">
        <f t="shared" si="4"/>
        <v>100</v>
      </c>
      <c r="P37" s="73">
        <v>75</v>
      </c>
      <c r="Q37" s="74">
        <f t="shared" si="2"/>
        <v>25.333333333333332</v>
      </c>
    </row>
    <row r="38" spans="1:17" ht="11.25">
      <c r="A38" s="18">
        <v>9</v>
      </c>
      <c r="B38" s="77">
        <v>49</v>
      </c>
      <c r="C38" s="77">
        <v>192</v>
      </c>
      <c r="D38" s="77">
        <v>153</v>
      </c>
      <c r="E38" s="77">
        <v>692</v>
      </c>
      <c r="F38" s="77">
        <v>0</v>
      </c>
      <c r="G38" s="46">
        <f t="shared" si="3"/>
        <v>1086</v>
      </c>
      <c r="H38" s="29">
        <v>634</v>
      </c>
      <c r="I38" s="13">
        <v>229</v>
      </c>
      <c r="J38" s="13">
        <v>223</v>
      </c>
      <c r="K38" s="17">
        <v>0</v>
      </c>
      <c r="L38" s="47">
        <f t="shared" si="5"/>
        <v>1086</v>
      </c>
      <c r="M38" s="21">
        <v>19</v>
      </c>
      <c r="N38" s="18">
        <v>19</v>
      </c>
      <c r="O38" s="72">
        <f t="shared" si="4"/>
        <v>100</v>
      </c>
      <c r="P38" s="73">
        <v>75</v>
      </c>
      <c r="Q38" s="74">
        <f t="shared" si="2"/>
        <v>25.333333333333332</v>
      </c>
    </row>
    <row r="39" spans="1:17" ht="11.25">
      <c r="A39" s="18">
        <v>10</v>
      </c>
      <c r="B39" s="77">
        <v>48</v>
      </c>
      <c r="C39" s="77">
        <v>179</v>
      </c>
      <c r="D39" s="77">
        <v>119</v>
      </c>
      <c r="E39" s="77">
        <v>559</v>
      </c>
      <c r="F39" s="77">
        <v>0</v>
      </c>
      <c r="G39" s="46">
        <f t="shared" si="3"/>
        <v>905</v>
      </c>
      <c r="H39" s="29">
        <v>552</v>
      </c>
      <c r="I39" s="13">
        <v>165</v>
      </c>
      <c r="J39" s="13">
        <v>188</v>
      </c>
      <c r="K39" s="17">
        <v>0</v>
      </c>
      <c r="L39" s="47">
        <f t="shared" si="5"/>
        <v>905</v>
      </c>
      <c r="M39" s="21">
        <v>19</v>
      </c>
      <c r="N39" s="18">
        <v>17</v>
      </c>
      <c r="O39" s="72">
        <f t="shared" si="4"/>
        <v>89.47368421052632</v>
      </c>
      <c r="P39" s="73">
        <v>75</v>
      </c>
      <c r="Q39" s="74">
        <f t="shared" si="2"/>
        <v>25.333333333333332</v>
      </c>
    </row>
    <row r="40" spans="1:17" ht="11.25">
      <c r="A40" s="18">
        <v>11</v>
      </c>
      <c r="B40" s="77">
        <v>47</v>
      </c>
      <c r="C40" s="77">
        <v>186</v>
      </c>
      <c r="D40" s="77">
        <v>101</v>
      </c>
      <c r="E40" s="77">
        <v>639</v>
      </c>
      <c r="F40" s="77">
        <v>0</v>
      </c>
      <c r="G40" s="46">
        <f t="shared" si="3"/>
        <v>973</v>
      </c>
      <c r="H40" s="29">
        <v>615</v>
      </c>
      <c r="I40" s="13">
        <v>160</v>
      </c>
      <c r="J40" s="13">
        <v>198</v>
      </c>
      <c r="K40" s="17">
        <v>0</v>
      </c>
      <c r="L40" s="47">
        <f t="shared" si="5"/>
        <v>973</v>
      </c>
      <c r="M40" s="21">
        <v>19</v>
      </c>
      <c r="N40" s="18">
        <v>19</v>
      </c>
      <c r="O40" s="72">
        <f t="shared" si="4"/>
        <v>100</v>
      </c>
      <c r="P40" s="73">
        <v>75</v>
      </c>
      <c r="Q40" s="74">
        <f t="shared" si="2"/>
        <v>25.333333333333332</v>
      </c>
    </row>
    <row r="41" spans="1:17" ht="11.25">
      <c r="A41" s="18">
        <v>12</v>
      </c>
      <c r="B41" s="77">
        <v>60</v>
      </c>
      <c r="C41" s="77">
        <v>187</v>
      </c>
      <c r="D41" s="77">
        <v>117</v>
      </c>
      <c r="E41" s="77">
        <v>696</v>
      </c>
      <c r="F41" s="77">
        <v>0</v>
      </c>
      <c r="G41" s="46">
        <f t="shared" si="3"/>
        <v>1060</v>
      </c>
      <c r="H41" s="29">
        <v>664</v>
      </c>
      <c r="I41" s="13">
        <v>235</v>
      </c>
      <c r="J41" s="13">
        <v>161</v>
      </c>
      <c r="K41" s="17">
        <v>0</v>
      </c>
      <c r="L41" s="47">
        <f t="shared" si="5"/>
        <v>1060</v>
      </c>
      <c r="M41" s="21">
        <v>19</v>
      </c>
      <c r="N41" s="18">
        <v>19</v>
      </c>
      <c r="O41" s="72">
        <f t="shared" si="4"/>
        <v>100</v>
      </c>
      <c r="P41" s="73">
        <v>75</v>
      </c>
      <c r="Q41" s="74">
        <f t="shared" si="2"/>
        <v>25.333333333333332</v>
      </c>
    </row>
    <row r="42" spans="1:17" ht="11.25">
      <c r="A42" s="18">
        <v>13</v>
      </c>
      <c r="B42" s="77">
        <v>50</v>
      </c>
      <c r="C42" s="77">
        <v>175</v>
      </c>
      <c r="D42" s="77">
        <v>89</v>
      </c>
      <c r="E42" s="77">
        <v>489</v>
      </c>
      <c r="F42" s="77">
        <v>0</v>
      </c>
      <c r="G42" s="46">
        <f t="shared" si="3"/>
        <v>803</v>
      </c>
      <c r="H42" s="29">
        <v>469</v>
      </c>
      <c r="I42" s="13">
        <v>179</v>
      </c>
      <c r="J42" s="13">
        <v>155</v>
      </c>
      <c r="K42" s="17">
        <v>0</v>
      </c>
      <c r="L42" s="47">
        <f t="shared" si="5"/>
        <v>803</v>
      </c>
      <c r="M42" s="21">
        <v>19</v>
      </c>
      <c r="N42" s="18">
        <v>19</v>
      </c>
      <c r="O42" s="72">
        <f t="shared" si="4"/>
        <v>100</v>
      </c>
      <c r="P42" s="73">
        <v>75</v>
      </c>
      <c r="Q42" s="74">
        <f t="shared" si="2"/>
        <v>25.333333333333332</v>
      </c>
    </row>
    <row r="43" spans="1:17" ht="11.25">
      <c r="A43" s="18">
        <v>14</v>
      </c>
      <c r="B43" s="77">
        <v>41</v>
      </c>
      <c r="C43" s="77">
        <v>122</v>
      </c>
      <c r="D43" s="77">
        <v>100</v>
      </c>
      <c r="E43" s="77">
        <v>576</v>
      </c>
      <c r="F43" s="77">
        <v>1</v>
      </c>
      <c r="G43" s="46">
        <f t="shared" si="3"/>
        <v>840</v>
      </c>
      <c r="H43" s="29">
        <v>502</v>
      </c>
      <c r="I43" s="13">
        <v>214</v>
      </c>
      <c r="J43" s="13">
        <v>124</v>
      </c>
      <c r="K43" s="17">
        <v>0</v>
      </c>
      <c r="L43" s="47">
        <f t="shared" si="5"/>
        <v>840</v>
      </c>
      <c r="M43" s="21">
        <v>19</v>
      </c>
      <c r="N43" s="18">
        <v>19</v>
      </c>
      <c r="O43" s="72">
        <f t="shared" si="4"/>
        <v>100</v>
      </c>
      <c r="P43" s="73">
        <v>75</v>
      </c>
      <c r="Q43" s="74">
        <f t="shared" si="2"/>
        <v>25.333333333333332</v>
      </c>
    </row>
    <row r="44" spans="1:17" ht="11.25">
      <c r="A44" s="18">
        <v>15</v>
      </c>
      <c r="B44" s="77">
        <v>49</v>
      </c>
      <c r="C44" s="77">
        <v>142</v>
      </c>
      <c r="D44" s="77">
        <v>114</v>
      </c>
      <c r="E44" s="77">
        <v>691</v>
      </c>
      <c r="F44" s="77">
        <v>0</v>
      </c>
      <c r="G44" s="46">
        <f t="shared" si="3"/>
        <v>996</v>
      </c>
      <c r="H44" s="29">
        <v>559</v>
      </c>
      <c r="I44" s="13">
        <v>319</v>
      </c>
      <c r="J44" s="13">
        <v>118</v>
      </c>
      <c r="K44" s="17">
        <v>0</v>
      </c>
      <c r="L44" s="47">
        <f t="shared" si="5"/>
        <v>996</v>
      </c>
      <c r="M44" s="21">
        <v>19</v>
      </c>
      <c r="N44" s="18">
        <v>19</v>
      </c>
      <c r="O44" s="72">
        <f t="shared" si="4"/>
        <v>100</v>
      </c>
      <c r="P44" s="73">
        <v>75</v>
      </c>
      <c r="Q44" s="74">
        <f t="shared" si="2"/>
        <v>25.333333333333332</v>
      </c>
    </row>
    <row r="45" spans="1:17" ht="11.25">
      <c r="A45" s="18">
        <v>16</v>
      </c>
      <c r="B45" s="77">
        <v>24</v>
      </c>
      <c r="C45" s="77">
        <v>125</v>
      </c>
      <c r="D45" s="77">
        <v>79</v>
      </c>
      <c r="E45" s="77">
        <v>456</v>
      </c>
      <c r="F45" s="77">
        <v>0</v>
      </c>
      <c r="G45" s="46">
        <f t="shared" si="3"/>
        <v>684</v>
      </c>
      <c r="H45" s="29">
        <v>395</v>
      </c>
      <c r="I45" s="13">
        <v>161</v>
      </c>
      <c r="J45" s="13">
        <v>128</v>
      </c>
      <c r="K45" s="17">
        <v>0</v>
      </c>
      <c r="L45" s="47">
        <f t="shared" si="5"/>
        <v>684</v>
      </c>
      <c r="M45" s="21">
        <v>19</v>
      </c>
      <c r="N45" s="18">
        <v>19</v>
      </c>
      <c r="O45" s="72">
        <f t="shared" si="4"/>
        <v>100</v>
      </c>
      <c r="P45" s="73">
        <v>75</v>
      </c>
      <c r="Q45" s="74">
        <f t="shared" si="2"/>
        <v>25.333333333333332</v>
      </c>
    </row>
    <row r="46" spans="1:17" ht="11.25">
      <c r="A46" s="18">
        <v>17</v>
      </c>
      <c r="B46" s="77">
        <v>38</v>
      </c>
      <c r="C46" s="77">
        <v>127</v>
      </c>
      <c r="D46" s="77">
        <v>116</v>
      </c>
      <c r="E46" s="77">
        <v>460</v>
      </c>
      <c r="F46" s="77">
        <v>4</v>
      </c>
      <c r="G46" s="46">
        <f t="shared" si="3"/>
        <v>745</v>
      </c>
      <c r="H46" s="29">
        <v>445</v>
      </c>
      <c r="I46" s="13">
        <v>157</v>
      </c>
      <c r="J46" s="13">
        <v>143</v>
      </c>
      <c r="K46" s="17">
        <v>0</v>
      </c>
      <c r="L46" s="47">
        <f t="shared" si="5"/>
        <v>745</v>
      </c>
      <c r="M46" s="21">
        <v>19</v>
      </c>
      <c r="N46" s="18">
        <v>19</v>
      </c>
      <c r="O46" s="72">
        <f t="shared" si="4"/>
        <v>100</v>
      </c>
      <c r="P46" s="73">
        <v>75</v>
      </c>
      <c r="Q46" s="74">
        <f t="shared" si="2"/>
        <v>25.333333333333332</v>
      </c>
    </row>
    <row r="47" spans="1:17" ht="11.25">
      <c r="A47" s="18">
        <v>18</v>
      </c>
      <c r="B47" s="77">
        <v>18</v>
      </c>
      <c r="C47" s="77">
        <v>125</v>
      </c>
      <c r="D47" s="77">
        <v>91</v>
      </c>
      <c r="E47" s="77">
        <v>444</v>
      </c>
      <c r="F47" s="77">
        <v>0</v>
      </c>
      <c r="G47" s="46">
        <f t="shared" si="3"/>
        <v>678</v>
      </c>
      <c r="H47" s="29">
        <v>440</v>
      </c>
      <c r="I47" s="13">
        <v>139</v>
      </c>
      <c r="J47" s="13">
        <v>99</v>
      </c>
      <c r="K47" s="17">
        <v>0</v>
      </c>
      <c r="L47" s="47">
        <f t="shared" si="5"/>
        <v>678</v>
      </c>
      <c r="M47" s="21">
        <v>19</v>
      </c>
      <c r="N47" s="18">
        <v>17</v>
      </c>
      <c r="O47" s="72">
        <f t="shared" si="4"/>
        <v>89.47368421052632</v>
      </c>
      <c r="P47" s="73">
        <v>75</v>
      </c>
      <c r="Q47" s="74">
        <f t="shared" si="2"/>
        <v>25.333333333333332</v>
      </c>
    </row>
    <row r="48" spans="1:17" ht="11.25">
      <c r="A48" s="18">
        <v>19</v>
      </c>
      <c r="B48" s="77">
        <v>33</v>
      </c>
      <c r="C48" s="77">
        <v>152</v>
      </c>
      <c r="D48" s="77">
        <v>104</v>
      </c>
      <c r="E48" s="77">
        <v>542</v>
      </c>
      <c r="F48" s="77">
        <v>0</v>
      </c>
      <c r="G48" s="46">
        <f t="shared" si="3"/>
        <v>831</v>
      </c>
      <c r="H48" s="29">
        <v>510</v>
      </c>
      <c r="I48" s="13">
        <v>193</v>
      </c>
      <c r="J48" s="13">
        <v>128</v>
      </c>
      <c r="K48" s="17">
        <v>0</v>
      </c>
      <c r="L48" s="47">
        <f t="shared" si="5"/>
        <v>831</v>
      </c>
      <c r="M48" s="21">
        <v>19</v>
      </c>
      <c r="N48" s="18">
        <v>18</v>
      </c>
      <c r="O48" s="72">
        <f t="shared" si="4"/>
        <v>94.73684210526316</v>
      </c>
      <c r="P48" s="73">
        <v>75</v>
      </c>
      <c r="Q48" s="74">
        <f t="shared" si="2"/>
        <v>25.333333333333332</v>
      </c>
    </row>
    <row r="49" spans="1:17" ht="11.25">
      <c r="A49" s="18">
        <v>20</v>
      </c>
      <c r="B49" s="77">
        <v>37</v>
      </c>
      <c r="C49" s="77">
        <v>205</v>
      </c>
      <c r="D49" s="77">
        <v>125</v>
      </c>
      <c r="E49" s="77">
        <v>529</v>
      </c>
      <c r="F49" s="77">
        <v>0</v>
      </c>
      <c r="G49" s="46">
        <f t="shared" si="3"/>
        <v>896</v>
      </c>
      <c r="H49" s="29">
        <v>552</v>
      </c>
      <c r="I49" s="13">
        <v>222</v>
      </c>
      <c r="J49" s="13">
        <v>122</v>
      </c>
      <c r="K49" s="17">
        <v>0</v>
      </c>
      <c r="L49" s="47">
        <f t="shared" si="5"/>
        <v>896</v>
      </c>
      <c r="M49" s="21">
        <v>19</v>
      </c>
      <c r="N49" s="18">
        <v>19</v>
      </c>
      <c r="O49" s="72">
        <f t="shared" si="4"/>
        <v>100</v>
      </c>
      <c r="P49" s="73">
        <v>75</v>
      </c>
      <c r="Q49" s="74">
        <f t="shared" si="2"/>
        <v>25.333333333333332</v>
      </c>
    </row>
    <row r="50" spans="1:17" ht="11.25">
      <c r="A50" s="18">
        <v>21</v>
      </c>
      <c r="B50" s="77">
        <v>42</v>
      </c>
      <c r="C50" s="77">
        <v>195</v>
      </c>
      <c r="D50" s="77">
        <v>100</v>
      </c>
      <c r="E50" s="77">
        <v>553</v>
      </c>
      <c r="F50" s="77">
        <v>0</v>
      </c>
      <c r="G50" s="46">
        <f t="shared" si="3"/>
        <v>890</v>
      </c>
      <c r="H50" s="29">
        <v>527</v>
      </c>
      <c r="I50" s="13">
        <v>237</v>
      </c>
      <c r="J50" s="13">
        <v>126</v>
      </c>
      <c r="K50" s="17">
        <v>0</v>
      </c>
      <c r="L50" s="47">
        <f t="shared" si="5"/>
        <v>890</v>
      </c>
      <c r="M50" s="21">
        <v>19</v>
      </c>
      <c r="N50" s="18">
        <v>19</v>
      </c>
      <c r="O50" s="72">
        <f t="shared" si="4"/>
        <v>100</v>
      </c>
      <c r="P50" s="73">
        <v>75</v>
      </c>
      <c r="Q50" s="74">
        <f t="shared" si="2"/>
        <v>25.333333333333332</v>
      </c>
    </row>
    <row r="51" spans="1:17" ht="11.25">
      <c r="A51" s="18">
        <v>22</v>
      </c>
      <c r="B51" s="77">
        <v>41</v>
      </c>
      <c r="C51" s="77">
        <v>197</v>
      </c>
      <c r="D51" s="77">
        <v>93</v>
      </c>
      <c r="E51" s="77">
        <v>507</v>
      </c>
      <c r="F51" s="77">
        <v>1</v>
      </c>
      <c r="G51" s="46">
        <f t="shared" si="3"/>
        <v>839</v>
      </c>
      <c r="H51" s="29">
        <v>539</v>
      </c>
      <c r="I51" s="13">
        <v>137</v>
      </c>
      <c r="J51" s="13">
        <v>163</v>
      </c>
      <c r="K51" s="17">
        <v>0</v>
      </c>
      <c r="L51" s="47">
        <f t="shared" si="5"/>
        <v>839</v>
      </c>
      <c r="M51" s="21">
        <v>19</v>
      </c>
      <c r="N51" s="18">
        <v>19</v>
      </c>
      <c r="O51" s="72">
        <f t="shared" si="4"/>
        <v>100</v>
      </c>
      <c r="P51" s="73">
        <v>75</v>
      </c>
      <c r="Q51" s="74">
        <f t="shared" si="2"/>
        <v>25.333333333333332</v>
      </c>
    </row>
    <row r="52" spans="1:17" ht="11.25">
      <c r="A52" s="18">
        <v>23</v>
      </c>
      <c r="B52" s="77">
        <v>23</v>
      </c>
      <c r="C52" s="77">
        <v>173</v>
      </c>
      <c r="D52" s="77">
        <v>93</v>
      </c>
      <c r="E52" s="77">
        <v>478</v>
      </c>
      <c r="F52" s="77">
        <v>0</v>
      </c>
      <c r="G52" s="46">
        <f t="shared" si="3"/>
        <v>767</v>
      </c>
      <c r="H52" s="29">
        <v>472</v>
      </c>
      <c r="I52" s="13">
        <v>162</v>
      </c>
      <c r="J52" s="13">
        <v>133</v>
      </c>
      <c r="K52" s="17">
        <v>0</v>
      </c>
      <c r="L52" s="47">
        <f t="shared" si="5"/>
        <v>767</v>
      </c>
      <c r="M52" s="21">
        <v>19</v>
      </c>
      <c r="N52" s="18">
        <v>19</v>
      </c>
      <c r="O52" s="72">
        <f t="shared" si="4"/>
        <v>100</v>
      </c>
      <c r="P52" s="73">
        <v>75</v>
      </c>
      <c r="Q52" s="74">
        <f t="shared" si="2"/>
        <v>25.333333333333332</v>
      </c>
    </row>
    <row r="53" spans="1:17" ht="11.25">
      <c r="A53" s="18">
        <v>24</v>
      </c>
      <c r="B53" s="77">
        <v>35</v>
      </c>
      <c r="C53" s="77">
        <v>130</v>
      </c>
      <c r="D53" s="77">
        <v>85</v>
      </c>
      <c r="E53" s="77">
        <v>484</v>
      </c>
      <c r="F53" s="77">
        <v>0</v>
      </c>
      <c r="G53" s="46">
        <f t="shared" si="3"/>
        <v>734</v>
      </c>
      <c r="H53" s="29">
        <v>490</v>
      </c>
      <c r="I53" s="13">
        <v>149</v>
      </c>
      <c r="J53" s="13">
        <v>95</v>
      </c>
      <c r="K53" s="17">
        <v>0</v>
      </c>
      <c r="L53" s="47">
        <f t="shared" si="5"/>
        <v>734</v>
      </c>
      <c r="M53" s="21">
        <v>19</v>
      </c>
      <c r="N53" s="18">
        <v>17</v>
      </c>
      <c r="O53" s="72">
        <f t="shared" si="4"/>
        <v>89.47368421052632</v>
      </c>
      <c r="P53" s="73">
        <v>75</v>
      </c>
      <c r="Q53" s="74">
        <f t="shared" si="2"/>
        <v>25.333333333333332</v>
      </c>
    </row>
    <row r="54" spans="1:17" ht="11.25">
      <c r="A54" s="18">
        <v>25</v>
      </c>
      <c r="B54" s="77">
        <v>19</v>
      </c>
      <c r="C54" s="77">
        <v>122</v>
      </c>
      <c r="D54" s="77">
        <v>162</v>
      </c>
      <c r="E54" s="77">
        <v>294</v>
      </c>
      <c r="F54" s="77">
        <v>0</v>
      </c>
      <c r="G54" s="46">
        <f t="shared" si="3"/>
        <v>597</v>
      </c>
      <c r="H54" s="29">
        <v>368</v>
      </c>
      <c r="I54" s="13">
        <v>89</v>
      </c>
      <c r="J54" s="13">
        <v>140</v>
      </c>
      <c r="K54" s="17">
        <v>0</v>
      </c>
      <c r="L54" s="47">
        <f t="shared" si="5"/>
        <v>597</v>
      </c>
      <c r="M54" s="21">
        <v>19</v>
      </c>
      <c r="N54" s="18">
        <v>19</v>
      </c>
      <c r="O54" s="72">
        <f t="shared" si="4"/>
        <v>100</v>
      </c>
      <c r="P54" s="73">
        <v>75</v>
      </c>
      <c r="Q54" s="74">
        <f t="shared" si="2"/>
        <v>25.333333333333332</v>
      </c>
    </row>
    <row r="55" spans="1:17" ht="11.25">
      <c r="A55" s="18">
        <v>26</v>
      </c>
      <c r="B55" s="77">
        <v>32</v>
      </c>
      <c r="C55" s="77">
        <v>186</v>
      </c>
      <c r="D55" s="77">
        <v>131</v>
      </c>
      <c r="E55" s="77">
        <v>491</v>
      </c>
      <c r="F55" s="77">
        <v>0</v>
      </c>
      <c r="G55" s="46">
        <f t="shared" si="3"/>
        <v>840</v>
      </c>
      <c r="H55" s="29">
        <v>538</v>
      </c>
      <c r="I55" s="13">
        <v>170</v>
      </c>
      <c r="J55" s="13">
        <v>132</v>
      </c>
      <c r="K55" s="17">
        <v>0</v>
      </c>
      <c r="L55" s="47">
        <f t="shared" si="5"/>
        <v>840</v>
      </c>
      <c r="M55" s="21">
        <v>19</v>
      </c>
      <c r="N55" s="18">
        <v>19</v>
      </c>
      <c r="O55" s="72">
        <f t="shared" si="4"/>
        <v>100</v>
      </c>
      <c r="P55" s="73">
        <v>75</v>
      </c>
      <c r="Q55" s="74">
        <f t="shared" si="2"/>
        <v>25.333333333333332</v>
      </c>
    </row>
    <row r="56" spans="1:17" ht="11.25">
      <c r="A56" s="18">
        <v>27</v>
      </c>
      <c r="B56" s="77">
        <v>32</v>
      </c>
      <c r="C56" s="77">
        <v>141</v>
      </c>
      <c r="D56" s="77">
        <v>81</v>
      </c>
      <c r="E56" s="77">
        <v>464</v>
      </c>
      <c r="F56" s="77">
        <v>0</v>
      </c>
      <c r="G56" s="46">
        <f t="shared" si="3"/>
        <v>718</v>
      </c>
      <c r="H56" s="29">
        <v>490</v>
      </c>
      <c r="I56" s="13">
        <v>135</v>
      </c>
      <c r="J56" s="13">
        <v>93</v>
      </c>
      <c r="K56" s="17">
        <v>0</v>
      </c>
      <c r="L56" s="47">
        <f t="shared" si="5"/>
        <v>718</v>
      </c>
      <c r="M56" s="21">
        <v>19</v>
      </c>
      <c r="N56" s="18">
        <v>19</v>
      </c>
      <c r="O56" s="72">
        <f t="shared" si="4"/>
        <v>100</v>
      </c>
      <c r="P56" s="73">
        <v>75</v>
      </c>
      <c r="Q56" s="74">
        <f t="shared" si="2"/>
        <v>25.333333333333332</v>
      </c>
    </row>
    <row r="57" spans="1:17" ht="11.25">
      <c r="A57" s="18">
        <v>28</v>
      </c>
      <c r="B57" s="77">
        <v>25</v>
      </c>
      <c r="C57" s="77">
        <v>141</v>
      </c>
      <c r="D57" s="77">
        <v>74</v>
      </c>
      <c r="E57" s="77">
        <v>418</v>
      </c>
      <c r="F57" s="77">
        <v>0</v>
      </c>
      <c r="G57" s="46">
        <f t="shared" si="3"/>
        <v>658</v>
      </c>
      <c r="H57" s="29">
        <v>486</v>
      </c>
      <c r="I57" s="13">
        <v>98</v>
      </c>
      <c r="J57" s="13">
        <v>74</v>
      </c>
      <c r="K57" s="17">
        <v>0</v>
      </c>
      <c r="L57" s="47">
        <f t="shared" si="5"/>
        <v>658</v>
      </c>
      <c r="M57" s="21">
        <v>19</v>
      </c>
      <c r="N57" s="18">
        <v>19</v>
      </c>
      <c r="O57" s="72">
        <f t="shared" si="4"/>
        <v>100</v>
      </c>
      <c r="P57" s="73">
        <v>75</v>
      </c>
      <c r="Q57" s="74">
        <f t="shared" si="2"/>
        <v>25.333333333333332</v>
      </c>
    </row>
    <row r="58" spans="1:17" ht="11.25">
      <c r="A58" s="18">
        <v>29</v>
      </c>
      <c r="B58" s="77">
        <v>26</v>
      </c>
      <c r="C58" s="77">
        <v>131</v>
      </c>
      <c r="D58" s="77">
        <v>68</v>
      </c>
      <c r="E58" s="77">
        <v>353</v>
      </c>
      <c r="F58" s="77">
        <v>0</v>
      </c>
      <c r="G58" s="46">
        <f t="shared" si="3"/>
        <v>578</v>
      </c>
      <c r="H58" s="29">
        <v>381</v>
      </c>
      <c r="I58" s="13">
        <v>133</v>
      </c>
      <c r="J58" s="13">
        <v>64</v>
      </c>
      <c r="K58" s="17">
        <v>0</v>
      </c>
      <c r="L58" s="47">
        <f t="shared" si="5"/>
        <v>578</v>
      </c>
      <c r="M58" s="21">
        <v>19</v>
      </c>
      <c r="N58" s="18">
        <v>19</v>
      </c>
      <c r="O58" s="72">
        <f t="shared" si="4"/>
        <v>100</v>
      </c>
      <c r="P58" s="73">
        <v>75</v>
      </c>
      <c r="Q58" s="74">
        <f t="shared" si="2"/>
        <v>25.333333333333332</v>
      </c>
    </row>
    <row r="59" spans="1:17" ht="11.25">
      <c r="A59" s="18">
        <v>30</v>
      </c>
      <c r="B59" s="77">
        <v>15</v>
      </c>
      <c r="C59" s="77">
        <v>98</v>
      </c>
      <c r="D59" s="77">
        <v>57</v>
      </c>
      <c r="E59" s="77">
        <v>318</v>
      </c>
      <c r="F59" s="77">
        <v>2</v>
      </c>
      <c r="G59" s="46">
        <f t="shared" si="3"/>
        <v>490</v>
      </c>
      <c r="H59" s="29">
        <v>306</v>
      </c>
      <c r="I59" s="13">
        <v>124</v>
      </c>
      <c r="J59" s="13">
        <v>60</v>
      </c>
      <c r="K59" s="17">
        <v>0</v>
      </c>
      <c r="L59" s="47">
        <f t="shared" si="5"/>
        <v>490</v>
      </c>
      <c r="M59" s="21">
        <v>19</v>
      </c>
      <c r="N59" s="18">
        <v>19</v>
      </c>
      <c r="O59" s="72">
        <f t="shared" si="4"/>
        <v>100</v>
      </c>
      <c r="P59" s="73">
        <v>75</v>
      </c>
      <c r="Q59" s="74">
        <f t="shared" si="2"/>
        <v>25.333333333333332</v>
      </c>
    </row>
    <row r="60" spans="1:17" ht="11.25">
      <c r="A60" s="18">
        <v>31</v>
      </c>
      <c r="B60" s="77">
        <v>15</v>
      </c>
      <c r="C60" s="77">
        <v>98</v>
      </c>
      <c r="D60" s="77">
        <v>62</v>
      </c>
      <c r="E60" s="77">
        <v>327</v>
      </c>
      <c r="F60" s="77">
        <v>0</v>
      </c>
      <c r="G60" s="46">
        <f t="shared" si="3"/>
        <v>502</v>
      </c>
      <c r="H60" s="29">
        <v>281</v>
      </c>
      <c r="I60" s="13">
        <v>110</v>
      </c>
      <c r="J60" s="13">
        <v>111</v>
      </c>
      <c r="K60" s="17">
        <v>0</v>
      </c>
      <c r="L60" s="47">
        <f t="shared" si="5"/>
        <v>502</v>
      </c>
      <c r="M60" s="21">
        <v>19</v>
      </c>
      <c r="N60" s="18">
        <v>16</v>
      </c>
      <c r="O60" s="72">
        <f t="shared" si="4"/>
        <v>84.21052631578948</v>
      </c>
      <c r="P60" s="73">
        <v>75</v>
      </c>
      <c r="Q60" s="74">
        <f t="shared" si="2"/>
        <v>25.333333333333332</v>
      </c>
    </row>
    <row r="61" spans="1:17" ht="11.25">
      <c r="A61" s="18">
        <v>32</v>
      </c>
      <c r="B61" s="77">
        <v>16</v>
      </c>
      <c r="C61" s="77">
        <v>69</v>
      </c>
      <c r="D61" s="77">
        <v>43</v>
      </c>
      <c r="E61" s="77">
        <v>312</v>
      </c>
      <c r="F61" s="77">
        <v>0</v>
      </c>
      <c r="G61" s="46">
        <f t="shared" si="3"/>
        <v>440</v>
      </c>
      <c r="H61" s="29">
        <v>303</v>
      </c>
      <c r="I61" s="13">
        <v>67</v>
      </c>
      <c r="J61" s="13">
        <v>70</v>
      </c>
      <c r="K61" s="17">
        <v>0</v>
      </c>
      <c r="L61" s="47">
        <f t="shared" si="5"/>
        <v>440</v>
      </c>
      <c r="M61" s="21">
        <v>19</v>
      </c>
      <c r="N61" s="18">
        <v>18</v>
      </c>
      <c r="O61" s="72">
        <f t="shared" si="4"/>
        <v>94.73684210526316</v>
      </c>
      <c r="P61" s="73">
        <v>75</v>
      </c>
      <c r="Q61" s="74">
        <f t="shared" si="2"/>
        <v>25.333333333333332</v>
      </c>
    </row>
    <row r="62" spans="1:17" ht="11.25">
      <c r="A62" s="18">
        <v>33</v>
      </c>
      <c r="B62" s="77">
        <v>19</v>
      </c>
      <c r="C62" s="77">
        <v>83</v>
      </c>
      <c r="D62" s="77">
        <v>60</v>
      </c>
      <c r="E62" s="77">
        <v>383</v>
      </c>
      <c r="F62" s="77">
        <v>1</v>
      </c>
      <c r="G62" s="46">
        <f t="shared" si="3"/>
        <v>546</v>
      </c>
      <c r="H62" s="29">
        <v>382</v>
      </c>
      <c r="I62" s="13">
        <v>100</v>
      </c>
      <c r="J62" s="13">
        <v>64</v>
      </c>
      <c r="K62" s="17">
        <v>0</v>
      </c>
      <c r="L62" s="47">
        <f t="shared" si="5"/>
        <v>546</v>
      </c>
      <c r="M62" s="21">
        <v>19</v>
      </c>
      <c r="N62" s="18">
        <v>16</v>
      </c>
      <c r="O62" s="72">
        <f t="shared" si="4"/>
        <v>84.21052631578948</v>
      </c>
      <c r="P62" s="73">
        <v>75</v>
      </c>
      <c r="Q62" s="74">
        <f aca="true" t="shared" si="6" ref="Q62:Q81">(M62*100/P62)</f>
        <v>25.333333333333332</v>
      </c>
    </row>
    <row r="63" spans="1:17" ht="11.25">
      <c r="A63" s="18">
        <v>34</v>
      </c>
      <c r="B63" s="77">
        <v>18</v>
      </c>
      <c r="C63" s="77">
        <v>72</v>
      </c>
      <c r="D63" s="77">
        <v>55</v>
      </c>
      <c r="E63" s="77">
        <v>360</v>
      </c>
      <c r="F63" s="77">
        <v>0</v>
      </c>
      <c r="G63" s="46">
        <f t="shared" si="3"/>
        <v>505</v>
      </c>
      <c r="H63" s="29">
        <v>375</v>
      </c>
      <c r="I63" s="13">
        <v>79</v>
      </c>
      <c r="J63" s="13">
        <v>51</v>
      </c>
      <c r="K63" s="17">
        <v>0</v>
      </c>
      <c r="L63" s="47">
        <f t="shared" si="5"/>
        <v>505</v>
      </c>
      <c r="M63" s="21">
        <v>19</v>
      </c>
      <c r="N63" s="18">
        <v>18</v>
      </c>
      <c r="O63" s="72">
        <f t="shared" si="4"/>
        <v>94.73684210526316</v>
      </c>
      <c r="P63" s="73">
        <v>75</v>
      </c>
      <c r="Q63" s="74">
        <f t="shared" si="6"/>
        <v>25.333333333333332</v>
      </c>
    </row>
    <row r="64" spans="1:17" ht="11.25">
      <c r="A64" s="18">
        <v>35</v>
      </c>
      <c r="B64" s="77">
        <v>15</v>
      </c>
      <c r="C64" s="77">
        <v>91</v>
      </c>
      <c r="D64" s="77">
        <v>69</v>
      </c>
      <c r="E64" s="77">
        <v>331</v>
      </c>
      <c r="F64" s="77">
        <v>2</v>
      </c>
      <c r="G64" s="46">
        <f t="shared" si="3"/>
        <v>508</v>
      </c>
      <c r="H64" s="29">
        <v>338</v>
      </c>
      <c r="I64" s="13">
        <v>97</v>
      </c>
      <c r="J64" s="13">
        <v>72</v>
      </c>
      <c r="K64" s="17">
        <v>1</v>
      </c>
      <c r="L64" s="47">
        <f t="shared" si="5"/>
        <v>508</v>
      </c>
      <c r="M64" s="21">
        <v>19</v>
      </c>
      <c r="N64" s="18">
        <v>18</v>
      </c>
      <c r="O64" s="72">
        <f t="shared" si="4"/>
        <v>94.73684210526316</v>
      </c>
      <c r="P64" s="73">
        <v>75</v>
      </c>
      <c r="Q64" s="74">
        <f t="shared" si="6"/>
        <v>25.333333333333332</v>
      </c>
    </row>
    <row r="65" spans="1:17" ht="11.25">
      <c r="A65" s="18">
        <v>36</v>
      </c>
      <c r="B65" s="77">
        <v>11</v>
      </c>
      <c r="C65" s="77">
        <v>67</v>
      </c>
      <c r="D65" s="77">
        <v>51</v>
      </c>
      <c r="E65" s="77">
        <v>269</v>
      </c>
      <c r="F65" s="77">
        <v>3</v>
      </c>
      <c r="G65" s="46">
        <f t="shared" si="3"/>
        <v>401</v>
      </c>
      <c r="H65" s="29">
        <v>222</v>
      </c>
      <c r="I65" s="13">
        <v>126</v>
      </c>
      <c r="J65" s="13">
        <v>53</v>
      </c>
      <c r="K65" s="17">
        <v>0</v>
      </c>
      <c r="L65" s="47">
        <f t="shared" si="5"/>
        <v>401</v>
      </c>
      <c r="M65" s="21">
        <v>19</v>
      </c>
      <c r="N65" s="18">
        <v>16</v>
      </c>
      <c r="O65" s="72">
        <f t="shared" si="4"/>
        <v>84.21052631578948</v>
      </c>
      <c r="P65" s="73">
        <v>75</v>
      </c>
      <c r="Q65" s="74">
        <f t="shared" si="6"/>
        <v>25.333333333333332</v>
      </c>
    </row>
    <row r="66" spans="1:17" ht="11.25">
      <c r="A66" s="18">
        <v>37</v>
      </c>
      <c r="B66" s="77">
        <v>20</v>
      </c>
      <c r="C66" s="77">
        <v>83</v>
      </c>
      <c r="D66" s="77">
        <v>56</v>
      </c>
      <c r="E66" s="77">
        <v>342</v>
      </c>
      <c r="F66" s="77">
        <v>0</v>
      </c>
      <c r="G66" s="46">
        <f t="shared" si="3"/>
        <v>501</v>
      </c>
      <c r="H66" s="29">
        <v>272</v>
      </c>
      <c r="I66" s="13">
        <v>124</v>
      </c>
      <c r="J66" s="13">
        <v>105</v>
      </c>
      <c r="K66" s="17">
        <v>0</v>
      </c>
      <c r="L66" s="47">
        <f t="shared" si="5"/>
        <v>501</v>
      </c>
      <c r="M66" s="21">
        <v>19</v>
      </c>
      <c r="N66" s="18">
        <v>18</v>
      </c>
      <c r="O66" s="72">
        <f t="shared" si="4"/>
        <v>94.73684210526316</v>
      </c>
      <c r="P66" s="73">
        <v>75</v>
      </c>
      <c r="Q66" s="74">
        <f t="shared" si="6"/>
        <v>25.333333333333332</v>
      </c>
    </row>
    <row r="67" spans="1:17" ht="11.25">
      <c r="A67" s="18">
        <v>38</v>
      </c>
      <c r="B67" s="77">
        <v>13</v>
      </c>
      <c r="C67" s="77">
        <v>96</v>
      </c>
      <c r="D67" s="77">
        <v>63</v>
      </c>
      <c r="E67" s="77">
        <v>259</v>
      </c>
      <c r="F67" s="77">
        <v>0</v>
      </c>
      <c r="G67" s="46">
        <f t="shared" si="3"/>
        <v>431</v>
      </c>
      <c r="H67" s="29">
        <v>257</v>
      </c>
      <c r="I67" s="13">
        <v>129</v>
      </c>
      <c r="J67" s="13">
        <v>45</v>
      </c>
      <c r="K67" s="17">
        <v>0</v>
      </c>
      <c r="L67" s="47">
        <f t="shared" si="5"/>
        <v>431</v>
      </c>
      <c r="M67" s="21">
        <v>19</v>
      </c>
      <c r="N67" s="18">
        <v>18</v>
      </c>
      <c r="O67" s="72">
        <f t="shared" si="4"/>
        <v>94.73684210526316</v>
      </c>
      <c r="P67" s="73">
        <v>75</v>
      </c>
      <c r="Q67" s="74">
        <f t="shared" si="6"/>
        <v>25.333333333333332</v>
      </c>
    </row>
    <row r="68" spans="1:17" ht="11.25">
      <c r="A68" s="18">
        <v>39</v>
      </c>
      <c r="B68" s="77">
        <v>21</v>
      </c>
      <c r="C68" s="77">
        <v>82</v>
      </c>
      <c r="D68" s="77">
        <v>56</v>
      </c>
      <c r="E68" s="77">
        <v>344</v>
      </c>
      <c r="F68" s="77">
        <v>0</v>
      </c>
      <c r="G68" s="46">
        <f t="shared" si="3"/>
        <v>503</v>
      </c>
      <c r="H68" s="29">
        <v>283</v>
      </c>
      <c r="I68" s="13">
        <v>101</v>
      </c>
      <c r="J68" s="13">
        <v>119</v>
      </c>
      <c r="K68" s="17">
        <v>0</v>
      </c>
      <c r="L68" s="47">
        <f t="shared" si="5"/>
        <v>503</v>
      </c>
      <c r="M68" s="21">
        <v>19</v>
      </c>
      <c r="N68" s="18">
        <v>18</v>
      </c>
      <c r="O68" s="72">
        <f t="shared" si="4"/>
        <v>94.73684210526316</v>
      </c>
      <c r="P68" s="73">
        <v>75</v>
      </c>
      <c r="Q68" s="74">
        <f t="shared" si="6"/>
        <v>25.333333333333332</v>
      </c>
    </row>
    <row r="69" spans="1:17" ht="11.25">
      <c r="A69" s="18">
        <v>40</v>
      </c>
      <c r="B69" s="77">
        <v>22</v>
      </c>
      <c r="C69" s="77">
        <v>87</v>
      </c>
      <c r="D69" s="77">
        <v>62</v>
      </c>
      <c r="E69" s="77">
        <v>347</v>
      </c>
      <c r="F69" s="77">
        <v>0</v>
      </c>
      <c r="G69" s="46">
        <f t="shared" si="3"/>
        <v>518</v>
      </c>
      <c r="H69" s="29">
        <v>322</v>
      </c>
      <c r="I69" s="13">
        <v>93</v>
      </c>
      <c r="J69" s="13">
        <v>103</v>
      </c>
      <c r="K69" s="17">
        <v>0</v>
      </c>
      <c r="L69" s="47">
        <f t="shared" si="5"/>
        <v>518</v>
      </c>
      <c r="M69" s="21">
        <v>19</v>
      </c>
      <c r="N69" s="18">
        <v>18</v>
      </c>
      <c r="O69" s="72">
        <f t="shared" si="4"/>
        <v>94.73684210526316</v>
      </c>
      <c r="P69" s="73">
        <v>75</v>
      </c>
      <c r="Q69" s="74">
        <f t="shared" si="6"/>
        <v>25.333333333333332</v>
      </c>
    </row>
    <row r="70" spans="1:17" ht="11.25">
      <c r="A70" s="18">
        <v>41</v>
      </c>
      <c r="B70" s="77">
        <v>17</v>
      </c>
      <c r="C70" s="77">
        <v>84</v>
      </c>
      <c r="D70" s="77">
        <v>64</v>
      </c>
      <c r="E70" s="77">
        <v>396</v>
      </c>
      <c r="F70" s="77">
        <v>0</v>
      </c>
      <c r="G70" s="46">
        <f t="shared" si="3"/>
        <v>561</v>
      </c>
      <c r="H70" s="29">
        <v>331</v>
      </c>
      <c r="I70" s="13">
        <v>128</v>
      </c>
      <c r="J70" s="13">
        <v>102</v>
      </c>
      <c r="K70" s="17">
        <v>0</v>
      </c>
      <c r="L70" s="47">
        <f t="shared" si="5"/>
        <v>561</v>
      </c>
      <c r="M70" s="21">
        <v>19</v>
      </c>
      <c r="N70" s="18">
        <v>17</v>
      </c>
      <c r="O70" s="72">
        <f t="shared" si="4"/>
        <v>89.47368421052632</v>
      </c>
      <c r="P70" s="73">
        <v>75</v>
      </c>
      <c r="Q70" s="74">
        <f t="shared" si="6"/>
        <v>25.333333333333332</v>
      </c>
    </row>
    <row r="71" spans="1:17" ht="11.25">
      <c r="A71" s="18">
        <v>42</v>
      </c>
      <c r="B71" s="77">
        <v>27</v>
      </c>
      <c r="C71" s="77">
        <v>92</v>
      </c>
      <c r="D71" s="77">
        <v>76</v>
      </c>
      <c r="E71" s="77">
        <v>464</v>
      </c>
      <c r="F71" s="77">
        <v>1</v>
      </c>
      <c r="G71" s="46">
        <f t="shared" si="3"/>
        <v>660</v>
      </c>
      <c r="H71" s="29">
        <v>397</v>
      </c>
      <c r="I71" s="13">
        <v>114</v>
      </c>
      <c r="J71" s="13">
        <v>149</v>
      </c>
      <c r="K71" s="17">
        <v>0</v>
      </c>
      <c r="L71" s="47">
        <f t="shared" si="5"/>
        <v>660</v>
      </c>
      <c r="M71" s="21">
        <v>19</v>
      </c>
      <c r="N71" s="18">
        <v>18</v>
      </c>
      <c r="O71" s="72">
        <f t="shared" si="4"/>
        <v>94.73684210526316</v>
      </c>
      <c r="P71" s="73">
        <v>75</v>
      </c>
      <c r="Q71" s="74">
        <f t="shared" si="6"/>
        <v>25.333333333333332</v>
      </c>
    </row>
    <row r="72" spans="1:17" ht="11.25">
      <c r="A72" s="18">
        <v>43</v>
      </c>
      <c r="B72" s="77">
        <v>25</v>
      </c>
      <c r="C72" s="77">
        <v>86</v>
      </c>
      <c r="D72" s="77">
        <v>55</v>
      </c>
      <c r="E72" s="77">
        <v>491</v>
      </c>
      <c r="F72" s="77">
        <v>0</v>
      </c>
      <c r="G72" s="46">
        <f t="shared" si="3"/>
        <v>657</v>
      </c>
      <c r="H72" s="29">
        <v>418</v>
      </c>
      <c r="I72" s="13">
        <v>136</v>
      </c>
      <c r="J72" s="13">
        <v>103</v>
      </c>
      <c r="K72" s="17">
        <v>0</v>
      </c>
      <c r="L72" s="47">
        <f t="shared" si="5"/>
        <v>657</v>
      </c>
      <c r="M72" s="21">
        <v>19</v>
      </c>
      <c r="N72" s="18">
        <v>16</v>
      </c>
      <c r="O72" s="72">
        <f t="shared" si="4"/>
        <v>84.21052631578948</v>
      </c>
      <c r="P72" s="73">
        <v>75</v>
      </c>
      <c r="Q72" s="74">
        <f t="shared" si="6"/>
        <v>25.333333333333332</v>
      </c>
    </row>
    <row r="73" spans="1:17" ht="11.25">
      <c r="A73" s="18">
        <v>44</v>
      </c>
      <c r="B73" s="77">
        <v>31</v>
      </c>
      <c r="C73" s="77">
        <v>127</v>
      </c>
      <c r="D73" s="77">
        <v>54</v>
      </c>
      <c r="E73" s="77">
        <v>502</v>
      </c>
      <c r="F73" s="77">
        <v>0</v>
      </c>
      <c r="G73" s="46">
        <f t="shared" si="3"/>
        <v>714</v>
      </c>
      <c r="H73" s="29">
        <v>371</v>
      </c>
      <c r="I73" s="13">
        <v>138</v>
      </c>
      <c r="J73" s="13">
        <v>205</v>
      </c>
      <c r="K73" s="17">
        <v>0</v>
      </c>
      <c r="L73" s="47">
        <f t="shared" si="5"/>
        <v>714</v>
      </c>
      <c r="M73" s="21">
        <v>19</v>
      </c>
      <c r="N73" s="18">
        <v>8</v>
      </c>
      <c r="O73" s="72">
        <f t="shared" si="4"/>
        <v>42.10526315789474</v>
      </c>
      <c r="P73" s="73">
        <v>75</v>
      </c>
      <c r="Q73" s="74">
        <f t="shared" si="6"/>
        <v>25.333333333333332</v>
      </c>
    </row>
    <row r="74" spans="1:17" ht="11.25">
      <c r="A74" s="18">
        <v>45</v>
      </c>
      <c r="B74" s="77">
        <v>33</v>
      </c>
      <c r="C74" s="77">
        <v>103</v>
      </c>
      <c r="D74" s="77">
        <v>51</v>
      </c>
      <c r="E74" s="77">
        <v>520</v>
      </c>
      <c r="F74" s="77">
        <v>0</v>
      </c>
      <c r="G74" s="46">
        <f t="shared" si="3"/>
        <v>707</v>
      </c>
      <c r="H74" s="29">
        <v>310</v>
      </c>
      <c r="I74" s="13">
        <v>121</v>
      </c>
      <c r="J74" s="13">
        <v>276</v>
      </c>
      <c r="K74" s="17">
        <v>0</v>
      </c>
      <c r="L74" s="47">
        <f t="shared" si="5"/>
        <v>707</v>
      </c>
      <c r="M74" s="21">
        <v>19</v>
      </c>
      <c r="N74" s="18">
        <v>18</v>
      </c>
      <c r="O74" s="72">
        <f t="shared" si="4"/>
        <v>94.73684210526316</v>
      </c>
      <c r="P74" s="73">
        <v>75</v>
      </c>
      <c r="Q74" s="74">
        <f t="shared" si="6"/>
        <v>25.333333333333332</v>
      </c>
    </row>
    <row r="75" spans="1:17" ht="11.25">
      <c r="A75" s="18">
        <v>46</v>
      </c>
      <c r="B75" s="77">
        <v>37</v>
      </c>
      <c r="C75" s="77">
        <v>96</v>
      </c>
      <c r="D75" s="77">
        <v>70</v>
      </c>
      <c r="E75" s="77">
        <v>449</v>
      </c>
      <c r="F75" s="77">
        <v>0</v>
      </c>
      <c r="G75" s="46">
        <f t="shared" si="3"/>
        <v>652</v>
      </c>
      <c r="H75" s="29">
        <v>333</v>
      </c>
      <c r="I75" s="13">
        <v>182</v>
      </c>
      <c r="J75" s="13">
        <v>137</v>
      </c>
      <c r="K75" s="17">
        <v>0</v>
      </c>
      <c r="L75" s="47">
        <f t="shared" si="5"/>
        <v>652</v>
      </c>
      <c r="M75" s="21">
        <v>19</v>
      </c>
      <c r="N75" s="18">
        <v>18</v>
      </c>
      <c r="O75" s="72">
        <f t="shared" si="4"/>
        <v>94.73684210526316</v>
      </c>
      <c r="P75" s="73">
        <v>75</v>
      </c>
      <c r="Q75" s="74">
        <f t="shared" si="6"/>
        <v>25.333333333333332</v>
      </c>
    </row>
    <row r="76" spans="1:17" ht="11.25">
      <c r="A76" s="18">
        <v>47</v>
      </c>
      <c r="B76" s="77">
        <v>30</v>
      </c>
      <c r="C76" s="77">
        <v>108</v>
      </c>
      <c r="D76" s="77">
        <v>48</v>
      </c>
      <c r="E76" s="77">
        <v>466</v>
      </c>
      <c r="F76" s="77">
        <v>0</v>
      </c>
      <c r="G76" s="46">
        <f t="shared" si="3"/>
        <v>652</v>
      </c>
      <c r="H76" s="29">
        <v>312</v>
      </c>
      <c r="I76" s="13">
        <v>174</v>
      </c>
      <c r="J76" s="13">
        <v>166</v>
      </c>
      <c r="K76" s="17">
        <v>0</v>
      </c>
      <c r="L76" s="47">
        <f t="shared" si="5"/>
        <v>652</v>
      </c>
      <c r="M76" s="21">
        <v>19</v>
      </c>
      <c r="N76" s="18">
        <v>19</v>
      </c>
      <c r="O76" s="72">
        <f t="shared" si="4"/>
        <v>100</v>
      </c>
      <c r="P76" s="73">
        <v>75</v>
      </c>
      <c r="Q76" s="74">
        <f t="shared" si="6"/>
        <v>25.333333333333332</v>
      </c>
    </row>
    <row r="77" spans="1:17" ht="11.25">
      <c r="A77" s="18">
        <v>48</v>
      </c>
      <c r="B77" s="77">
        <v>33</v>
      </c>
      <c r="C77" s="77">
        <v>80</v>
      </c>
      <c r="D77" s="77">
        <v>46</v>
      </c>
      <c r="E77" s="77">
        <v>385</v>
      </c>
      <c r="F77" s="77">
        <v>0</v>
      </c>
      <c r="G77" s="46">
        <f t="shared" si="3"/>
        <v>544</v>
      </c>
      <c r="H77" s="29">
        <v>278</v>
      </c>
      <c r="I77" s="13">
        <v>143</v>
      </c>
      <c r="J77" s="13">
        <v>123</v>
      </c>
      <c r="K77" s="17">
        <v>0</v>
      </c>
      <c r="L77" s="47">
        <f t="shared" si="5"/>
        <v>544</v>
      </c>
      <c r="M77" s="21">
        <v>19</v>
      </c>
      <c r="N77" s="18">
        <v>17</v>
      </c>
      <c r="O77" s="72">
        <f t="shared" si="4"/>
        <v>89.47368421052632</v>
      </c>
      <c r="P77" s="73">
        <v>75</v>
      </c>
      <c r="Q77" s="74">
        <f t="shared" si="6"/>
        <v>25.333333333333332</v>
      </c>
    </row>
    <row r="78" spans="1:17" ht="11.25">
      <c r="A78" s="18">
        <v>49</v>
      </c>
      <c r="B78" s="77">
        <v>36</v>
      </c>
      <c r="C78" s="77">
        <v>78</v>
      </c>
      <c r="D78" s="77">
        <v>38</v>
      </c>
      <c r="E78" s="77">
        <v>448</v>
      </c>
      <c r="F78" s="77">
        <v>0</v>
      </c>
      <c r="G78" s="46">
        <f t="shared" si="3"/>
        <v>600</v>
      </c>
      <c r="H78" s="29">
        <v>357</v>
      </c>
      <c r="I78" s="13">
        <v>160</v>
      </c>
      <c r="J78" s="13">
        <v>83</v>
      </c>
      <c r="K78" s="17">
        <v>0</v>
      </c>
      <c r="L78" s="47">
        <f t="shared" si="5"/>
        <v>600</v>
      </c>
      <c r="M78" s="21">
        <v>19</v>
      </c>
      <c r="N78" s="18">
        <v>17</v>
      </c>
      <c r="O78" s="72">
        <f t="shared" si="4"/>
        <v>89.47368421052632</v>
      </c>
      <c r="P78" s="73">
        <v>75</v>
      </c>
      <c r="Q78" s="74">
        <f t="shared" si="6"/>
        <v>25.333333333333332</v>
      </c>
    </row>
    <row r="79" spans="1:17" ht="11.25">
      <c r="A79" s="18">
        <v>50</v>
      </c>
      <c r="B79" s="77">
        <v>34</v>
      </c>
      <c r="C79" s="77">
        <v>104</v>
      </c>
      <c r="D79" s="77">
        <v>47</v>
      </c>
      <c r="E79" s="77">
        <v>432</v>
      </c>
      <c r="F79" s="77">
        <v>0</v>
      </c>
      <c r="G79" s="46">
        <f t="shared" si="3"/>
        <v>617</v>
      </c>
      <c r="H79" s="29">
        <v>342</v>
      </c>
      <c r="I79" s="13">
        <v>143</v>
      </c>
      <c r="J79" s="13">
        <v>132</v>
      </c>
      <c r="K79" s="17">
        <v>0</v>
      </c>
      <c r="L79" s="47">
        <f t="shared" si="5"/>
        <v>617</v>
      </c>
      <c r="M79" s="21">
        <v>19</v>
      </c>
      <c r="N79" s="18">
        <v>17</v>
      </c>
      <c r="O79" s="72">
        <f t="shared" si="4"/>
        <v>89.47368421052632</v>
      </c>
      <c r="P79" s="73">
        <v>75</v>
      </c>
      <c r="Q79" s="74">
        <f t="shared" si="6"/>
        <v>25.333333333333332</v>
      </c>
    </row>
    <row r="80" spans="1:17" ht="11.25">
      <c r="A80" s="18">
        <v>51</v>
      </c>
      <c r="B80" s="77">
        <v>33</v>
      </c>
      <c r="C80" s="77">
        <v>99</v>
      </c>
      <c r="D80" s="77">
        <v>49</v>
      </c>
      <c r="E80" s="77">
        <v>381</v>
      </c>
      <c r="F80" s="77">
        <v>5</v>
      </c>
      <c r="G80" s="46">
        <f t="shared" si="3"/>
        <v>567</v>
      </c>
      <c r="H80" s="29">
        <v>267</v>
      </c>
      <c r="I80" s="13">
        <v>187</v>
      </c>
      <c r="J80" s="13">
        <v>113</v>
      </c>
      <c r="K80" s="17">
        <v>0</v>
      </c>
      <c r="L80" s="47">
        <f t="shared" si="5"/>
        <v>567</v>
      </c>
      <c r="M80" s="21">
        <v>19</v>
      </c>
      <c r="N80" s="18">
        <v>8</v>
      </c>
      <c r="O80" s="72">
        <f t="shared" si="4"/>
        <v>42.10526315789474</v>
      </c>
      <c r="P80" s="73">
        <v>75</v>
      </c>
      <c r="Q80" s="74">
        <f t="shared" si="6"/>
        <v>25.333333333333332</v>
      </c>
    </row>
    <row r="81" spans="1:17" ht="11.25">
      <c r="A81" s="18">
        <v>52</v>
      </c>
      <c r="B81" s="77">
        <v>34</v>
      </c>
      <c r="C81" s="77">
        <v>132</v>
      </c>
      <c r="D81" s="77">
        <v>59</v>
      </c>
      <c r="E81" s="77">
        <v>424</v>
      </c>
      <c r="F81" s="77">
        <v>0</v>
      </c>
      <c r="G81" s="46">
        <f t="shared" si="3"/>
        <v>649</v>
      </c>
      <c r="H81" s="29">
        <v>346</v>
      </c>
      <c r="I81" s="13">
        <v>151</v>
      </c>
      <c r="J81" s="13">
        <v>152</v>
      </c>
      <c r="K81" s="17">
        <v>0</v>
      </c>
      <c r="L81" s="47">
        <f t="shared" si="5"/>
        <v>649</v>
      </c>
      <c r="M81" s="21">
        <v>19</v>
      </c>
      <c r="N81" s="18">
        <v>19</v>
      </c>
      <c r="O81" s="72">
        <f t="shared" si="4"/>
        <v>100</v>
      </c>
      <c r="P81" s="73">
        <v>75</v>
      </c>
      <c r="Q81" s="74">
        <f t="shared" si="6"/>
        <v>25.333333333333332</v>
      </c>
    </row>
    <row r="82" spans="1:17" ht="12" thickBot="1">
      <c r="A82" s="34">
        <v>53</v>
      </c>
      <c r="B82" s="31" t="s">
        <v>6</v>
      </c>
      <c r="C82" s="32" t="s">
        <v>6</v>
      </c>
      <c r="D82" s="32" t="s">
        <v>6</v>
      </c>
      <c r="E82" s="32" t="s">
        <v>6</v>
      </c>
      <c r="F82" s="33" t="s">
        <v>6</v>
      </c>
      <c r="G82" s="48" t="s">
        <v>6</v>
      </c>
      <c r="H82" s="31" t="s">
        <v>6</v>
      </c>
      <c r="I82" s="32" t="s">
        <v>6</v>
      </c>
      <c r="J82" s="32" t="s">
        <v>6</v>
      </c>
      <c r="K82" s="33" t="s">
        <v>6</v>
      </c>
      <c r="L82" s="48" t="s">
        <v>6</v>
      </c>
      <c r="M82" s="34" t="s">
        <v>6</v>
      </c>
      <c r="N82" s="34" t="s">
        <v>6</v>
      </c>
      <c r="O82" s="34" t="s">
        <v>6</v>
      </c>
      <c r="P82" s="34" t="s">
        <v>6</v>
      </c>
      <c r="Q82" s="34" t="s">
        <v>6</v>
      </c>
    </row>
    <row r="83" spans="1:17" ht="12" thickBot="1">
      <c r="A83" s="40" t="s">
        <v>28</v>
      </c>
      <c r="B83" s="38">
        <f aca="true" t="shared" si="7" ref="B83:L83">SUM(B30:B82)</f>
        <v>1585</v>
      </c>
      <c r="C83" s="38">
        <f t="shared" si="7"/>
        <v>6486</v>
      </c>
      <c r="D83" s="38">
        <f t="shared" si="7"/>
        <v>4156</v>
      </c>
      <c r="E83" s="38">
        <f t="shared" si="7"/>
        <v>24349</v>
      </c>
      <c r="F83" s="78">
        <f t="shared" si="7"/>
        <v>20</v>
      </c>
      <c r="G83" s="40">
        <f t="shared" si="7"/>
        <v>36596</v>
      </c>
      <c r="H83" s="38">
        <f t="shared" si="7"/>
        <v>22041</v>
      </c>
      <c r="I83" s="39">
        <f t="shared" si="7"/>
        <v>7846</v>
      </c>
      <c r="J83" s="39">
        <f t="shared" si="7"/>
        <v>6708</v>
      </c>
      <c r="K83" s="44">
        <f t="shared" si="7"/>
        <v>1</v>
      </c>
      <c r="L83" s="40">
        <f t="shared" si="7"/>
        <v>36596</v>
      </c>
      <c r="M83" s="40">
        <v>19</v>
      </c>
      <c r="N83" s="75">
        <f>AVERAGE(N30:N82)</f>
        <v>17.826923076923077</v>
      </c>
      <c r="O83" s="75">
        <f t="shared" si="4"/>
        <v>93.82591093117408</v>
      </c>
      <c r="P83" s="58">
        <v>75</v>
      </c>
      <c r="Q83" s="76">
        <f>(M83*100/P83)</f>
        <v>25.333333333333332</v>
      </c>
    </row>
    <row r="87" spans="1:56" s="11" customFormat="1" ht="11.25">
      <c r="A87" s="10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2"/>
    </row>
    <row r="88" ht="12" thickBot="1"/>
    <row r="89" spans="1:14" ht="12" thickBot="1">
      <c r="A89" s="83" t="s">
        <v>0</v>
      </c>
      <c r="B89" s="85" t="s">
        <v>12</v>
      </c>
      <c r="C89" s="85"/>
      <c r="D89" s="85"/>
      <c r="E89" s="85"/>
      <c r="F89" s="85"/>
      <c r="G89" s="86"/>
      <c r="H89" s="87" t="s">
        <v>13</v>
      </c>
      <c r="I89" s="85"/>
      <c r="J89" s="85"/>
      <c r="K89" s="85"/>
      <c r="L89" s="85"/>
      <c r="M89" s="83" t="s">
        <v>14</v>
      </c>
      <c r="N89" s="14"/>
    </row>
    <row r="90" spans="1:14" ht="12" thickBot="1">
      <c r="A90" s="84"/>
      <c r="B90" s="41" t="s">
        <v>15</v>
      </c>
      <c r="C90" s="42" t="s">
        <v>16</v>
      </c>
      <c r="D90" s="42" t="s">
        <v>17</v>
      </c>
      <c r="E90" s="42" t="s">
        <v>18</v>
      </c>
      <c r="F90" s="43" t="s">
        <v>19</v>
      </c>
      <c r="G90" s="22" t="s">
        <v>2</v>
      </c>
      <c r="H90" s="45" t="s">
        <v>20</v>
      </c>
      <c r="I90" s="42" t="s">
        <v>21</v>
      </c>
      <c r="J90" s="42" t="s">
        <v>22</v>
      </c>
      <c r="K90" s="42" t="s">
        <v>19</v>
      </c>
      <c r="L90" s="43" t="s">
        <v>2</v>
      </c>
      <c r="M90" s="84"/>
      <c r="N90" s="14"/>
    </row>
    <row r="91" spans="1:14" ht="11.25">
      <c r="A91" s="30" t="s">
        <v>3</v>
      </c>
      <c r="B91" s="28">
        <v>14</v>
      </c>
      <c r="C91" s="19">
        <v>64</v>
      </c>
      <c r="D91" s="19">
        <v>57</v>
      </c>
      <c r="E91" s="19">
        <v>338</v>
      </c>
      <c r="F91" s="20">
        <v>6</v>
      </c>
      <c r="G91" s="46">
        <f>SUM(B91:F91)</f>
        <v>479</v>
      </c>
      <c r="H91" s="28">
        <v>478</v>
      </c>
      <c r="I91" s="19">
        <v>0</v>
      </c>
      <c r="J91" s="19">
        <v>1</v>
      </c>
      <c r="K91" s="19">
        <v>0</v>
      </c>
      <c r="L91" s="49">
        <f>SUM(H91:K91)</f>
        <v>479</v>
      </c>
      <c r="M91" s="21">
        <v>14</v>
      </c>
      <c r="N91" s="14"/>
    </row>
    <row r="92" spans="1:14" ht="11.25">
      <c r="A92" s="30" t="s">
        <v>4</v>
      </c>
      <c r="B92" s="29">
        <v>5</v>
      </c>
      <c r="C92" s="13">
        <v>67</v>
      </c>
      <c r="D92" s="13">
        <v>82</v>
      </c>
      <c r="E92" s="13">
        <v>341</v>
      </c>
      <c r="F92" s="17">
        <v>0</v>
      </c>
      <c r="G92" s="46">
        <f aca="true" t="shared" si="8" ref="G92:G98">SUM(B92:F92)</f>
        <v>495</v>
      </c>
      <c r="H92" s="29">
        <v>381</v>
      </c>
      <c r="I92" s="13">
        <v>110</v>
      </c>
      <c r="J92" s="13">
        <v>4</v>
      </c>
      <c r="K92" s="13">
        <v>0</v>
      </c>
      <c r="L92" s="49">
        <f aca="true" t="shared" si="9" ref="L92:L98">SUM(H92:K92)</f>
        <v>495</v>
      </c>
      <c r="M92" s="18">
        <v>1</v>
      </c>
      <c r="N92" s="14"/>
    </row>
    <row r="93" spans="1:14" ht="11.25">
      <c r="A93" s="30" t="s">
        <v>5</v>
      </c>
      <c r="B93" s="29">
        <v>268</v>
      </c>
      <c r="C93" s="13">
        <v>996</v>
      </c>
      <c r="D93" s="13">
        <v>543</v>
      </c>
      <c r="E93" s="13">
        <v>715</v>
      </c>
      <c r="F93" s="17">
        <v>5</v>
      </c>
      <c r="G93" s="46">
        <f t="shared" si="8"/>
        <v>2527</v>
      </c>
      <c r="H93" s="29">
        <v>1796</v>
      </c>
      <c r="I93" s="13">
        <v>332</v>
      </c>
      <c r="J93" s="13">
        <v>398</v>
      </c>
      <c r="K93" s="13">
        <v>1</v>
      </c>
      <c r="L93" s="49">
        <f t="shared" si="9"/>
        <v>2527</v>
      </c>
      <c r="M93" s="18">
        <v>18</v>
      </c>
      <c r="N93" s="14"/>
    </row>
    <row r="94" spans="1:14" ht="11.25">
      <c r="A94" s="30" t="s">
        <v>7</v>
      </c>
      <c r="B94" s="29">
        <v>0</v>
      </c>
      <c r="C94" s="13">
        <v>15</v>
      </c>
      <c r="D94" s="13">
        <v>14</v>
      </c>
      <c r="E94" s="13">
        <v>28</v>
      </c>
      <c r="F94" s="17">
        <v>0</v>
      </c>
      <c r="G94" s="46">
        <f t="shared" si="8"/>
        <v>57</v>
      </c>
      <c r="H94" s="29">
        <v>47</v>
      </c>
      <c r="I94" s="13">
        <v>10</v>
      </c>
      <c r="J94" s="13">
        <v>0</v>
      </c>
      <c r="K94" s="13">
        <v>0</v>
      </c>
      <c r="L94" s="49">
        <f t="shared" si="9"/>
        <v>57</v>
      </c>
      <c r="M94" s="18">
        <v>1</v>
      </c>
      <c r="N94" s="14"/>
    </row>
    <row r="95" spans="1:14" ht="11.25">
      <c r="A95" s="30" t="s">
        <v>8</v>
      </c>
      <c r="B95" s="29">
        <v>2</v>
      </c>
      <c r="C95" s="13">
        <v>15</v>
      </c>
      <c r="D95" s="13">
        <v>11</v>
      </c>
      <c r="E95" s="13">
        <v>48</v>
      </c>
      <c r="F95" s="17">
        <v>1</v>
      </c>
      <c r="G95" s="46">
        <f t="shared" si="8"/>
        <v>77</v>
      </c>
      <c r="H95" s="29">
        <v>45</v>
      </c>
      <c r="I95" s="13">
        <v>32</v>
      </c>
      <c r="J95" s="13">
        <v>0</v>
      </c>
      <c r="K95" s="13">
        <v>0</v>
      </c>
      <c r="L95" s="49">
        <f t="shared" si="9"/>
        <v>77</v>
      </c>
      <c r="M95" s="18">
        <v>1</v>
      </c>
      <c r="N95" s="14"/>
    </row>
    <row r="96" spans="1:14" ht="11.25">
      <c r="A96" s="30" t="s">
        <v>9</v>
      </c>
      <c r="B96" s="29">
        <v>11</v>
      </c>
      <c r="C96" s="13">
        <v>29</v>
      </c>
      <c r="D96" s="13">
        <v>16</v>
      </c>
      <c r="E96" s="13">
        <v>58</v>
      </c>
      <c r="F96" s="17">
        <v>0</v>
      </c>
      <c r="G96" s="46">
        <f t="shared" si="8"/>
        <v>114</v>
      </c>
      <c r="H96" s="29">
        <v>75</v>
      </c>
      <c r="I96" s="13">
        <v>37</v>
      </c>
      <c r="J96" s="13">
        <v>2</v>
      </c>
      <c r="K96" s="13">
        <v>0</v>
      </c>
      <c r="L96" s="49">
        <f t="shared" si="9"/>
        <v>114</v>
      </c>
      <c r="M96" s="18">
        <v>2</v>
      </c>
      <c r="N96" s="14"/>
    </row>
    <row r="97" spans="1:14" ht="11.25">
      <c r="A97" s="30" t="s">
        <v>10</v>
      </c>
      <c r="B97" s="29" t="s">
        <v>6</v>
      </c>
      <c r="C97" s="13" t="s">
        <v>6</v>
      </c>
      <c r="D97" s="13" t="s">
        <v>6</v>
      </c>
      <c r="E97" s="13" t="s">
        <v>6</v>
      </c>
      <c r="F97" s="17" t="s">
        <v>6</v>
      </c>
      <c r="G97" s="46">
        <f t="shared" si="8"/>
        <v>0</v>
      </c>
      <c r="H97" s="29" t="s">
        <v>6</v>
      </c>
      <c r="I97" s="13" t="s">
        <v>6</v>
      </c>
      <c r="J97" s="13" t="s">
        <v>6</v>
      </c>
      <c r="K97" s="13" t="s">
        <v>6</v>
      </c>
      <c r="L97" s="49">
        <f t="shared" si="9"/>
        <v>0</v>
      </c>
      <c r="M97" s="18" t="s">
        <v>6</v>
      </c>
      <c r="N97" s="14"/>
    </row>
    <row r="98" spans="1:14" ht="12" thickBot="1">
      <c r="A98" s="30" t="s">
        <v>11</v>
      </c>
      <c r="B98" s="31">
        <v>1285</v>
      </c>
      <c r="C98" s="32">
        <v>5300</v>
      </c>
      <c r="D98" s="32">
        <v>3433</v>
      </c>
      <c r="E98" s="32">
        <v>22821</v>
      </c>
      <c r="F98" s="33">
        <v>8</v>
      </c>
      <c r="G98" s="46">
        <f t="shared" si="8"/>
        <v>32847</v>
      </c>
      <c r="H98" s="31">
        <v>19219</v>
      </c>
      <c r="I98" s="32">
        <v>7325</v>
      </c>
      <c r="J98" s="32">
        <v>6303</v>
      </c>
      <c r="K98" s="32">
        <v>0</v>
      </c>
      <c r="L98" s="49">
        <f t="shared" si="9"/>
        <v>32847</v>
      </c>
      <c r="M98" s="34">
        <v>38</v>
      </c>
      <c r="N98" s="14"/>
    </row>
    <row r="99" spans="1:14" ht="12" thickBot="1">
      <c r="A99" s="40" t="s">
        <v>23</v>
      </c>
      <c r="B99" s="38">
        <f aca="true" t="shared" si="10" ref="B99:L99">SUM(B91:B98)</f>
        <v>1585</v>
      </c>
      <c r="C99" s="38">
        <f t="shared" si="10"/>
        <v>6486</v>
      </c>
      <c r="D99" s="38">
        <f t="shared" si="10"/>
        <v>4156</v>
      </c>
      <c r="E99" s="38">
        <f t="shared" si="10"/>
        <v>24349</v>
      </c>
      <c r="F99" s="78">
        <f t="shared" si="10"/>
        <v>20</v>
      </c>
      <c r="G99" s="40">
        <f t="shared" si="10"/>
        <v>36596</v>
      </c>
      <c r="H99" s="38">
        <f t="shared" si="10"/>
        <v>22041</v>
      </c>
      <c r="I99" s="38">
        <f t="shared" si="10"/>
        <v>7846</v>
      </c>
      <c r="J99" s="38">
        <f t="shared" si="10"/>
        <v>6708</v>
      </c>
      <c r="K99" s="38">
        <f t="shared" si="10"/>
        <v>1</v>
      </c>
      <c r="L99" s="38">
        <f t="shared" si="10"/>
        <v>36596</v>
      </c>
      <c r="M99" s="40">
        <f>SUM(M91:M98)</f>
        <v>75</v>
      </c>
      <c r="N99" s="15"/>
    </row>
    <row r="103" spans="1:56" s="11" customFormat="1" ht="11.25">
      <c r="A103" s="10" t="s">
        <v>44</v>
      </c>
      <c r="B103" s="4"/>
      <c r="C103" s="4"/>
      <c r="D103" s="4"/>
      <c r="E103" s="4"/>
      <c r="F103" s="4"/>
      <c r="G103" s="4"/>
      <c r="H103" s="4"/>
      <c r="BD103" s="12"/>
    </row>
    <row r="104" ht="12" thickBot="1"/>
    <row r="105" spans="1:56" ht="12" thickBot="1">
      <c r="A105" s="83" t="s">
        <v>0</v>
      </c>
      <c r="B105" s="85" t="s">
        <v>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6"/>
    </row>
    <row r="106" spans="1:56" ht="12" thickBot="1">
      <c r="A106" s="84"/>
      <c r="B106" s="27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6" t="s">
        <v>2</v>
      </c>
      <c r="BD106" s="23"/>
    </row>
    <row r="107" spans="1:55" ht="11.25">
      <c r="A107" s="30" t="s">
        <v>3</v>
      </c>
      <c r="B107" s="28" t="s">
        <v>6</v>
      </c>
      <c r="C107" s="19" t="s">
        <v>6</v>
      </c>
      <c r="D107" s="19" t="s">
        <v>6</v>
      </c>
      <c r="E107" s="19" t="s">
        <v>6</v>
      </c>
      <c r="F107" s="19" t="s">
        <v>6</v>
      </c>
      <c r="G107" s="19" t="s">
        <v>6</v>
      </c>
      <c r="H107" s="19" t="s">
        <v>6</v>
      </c>
      <c r="I107" s="19" t="s">
        <v>6</v>
      </c>
      <c r="J107" s="19" t="s">
        <v>6</v>
      </c>
      <c r="K107" s="19" t="s">
        <v>6</v>
      </c>
      <c r="L107" s="19" t="s">
        <v>6</v>
      </c>
      <c r="M107" s="19" t="s">
        <v>6</v>
      </c>
      <c r="N107" s="19" t="s">
        <v>6</v>
      </c>
      <c r="O107" s="19" t="s">
        <v>6</v>
      </c>
      <c r="P107" s="19" t="s">
        <v>6</v>
      </c>
      <c r="Q107" s="19" t="s">
        <v>6</v>
      </c>
      <c r="R107" s="19" t="s">
        <v>6</v>
      </c>
      <c r="S107" s="19" t="s">
        <v>6</v>
      </c>
      <c r="T107" s="19" t="s">
        <v>6</v>
      </c>
      <c r="U107" s="19" t="s">
        <v>6</v>
      </c>
      <c r="V107" s="19" t="s">
        <v>6</v>
      </c>
      <c r="W107" s="19" t="s">
        <v>6</v>
      </c>
      <c r="X107" s="19" t="s">
        <v>6</v>
      </c>
      <c r="Y107" s="19" t="s">
        <v>6</v>
      </c>
      <c r="Z107" s="19" t="s">
        <v>6</v>
      </c>
      <c r="AA107" s="19" t="s">
        <v>6</v>
      </c>
      <c r="AB107" s="19" t="s">
        <v>6</v>
      </c>
      <c r="AC107" s="19" t="s">
        <v>6</v>
      </c>
      <c r="AD107" s="19" t="s">
        <v>6</v>
      </c>
      <c r="AE107" s="19" t="s">
        <v>6</v>
      </c>
      <c r="AF107" s="19" t="s">
        <v>6</v>
      </c>
      <c r="AG107" s="19" t="s">
        <v>6</v>
      </c>
      <c r="AH107" s="19" t="s">
        <v>6</v>
      </c>
      <c r="AI107" s="19" t="s">
        <v>6</v>
      </c>
      <c r="AJ107" s="19" t="s">
        <v>6</v>
      </c>
      <c r="AK107" s="19" t="s">
        <v>6</v>
      </c>
      <c r="AL107" s="19" t="s">
        <v>6</v>
      </c>
      <c r="AM107" s="19" t="s">
        <v>6</v>
      </c>
      <c r="AN107" s="19" t="s">
        <v>6</v>
      </c>
      <c r="AO107" s="19" t="s">
        <v>6</v>
      </c>
      <c r="AP107" s="19" t="s">
        <v>6</v>
      </c>
      <c r="AQ107" s="19" t="s">
        <v>6</v>
      </c>
      <c r="AR107" s="19" t="s">
        <v>6</v>
      </c>
      <c r="AS107" s="19" t="s">
        <v>6</v>
      </c>
      <c r="AT107" s="19" t="s">
        <v>6</v>
      </c>
      <c r="AU107" s="19" t="s">
        <v>6</v>
      </c>
      <c r="AV107" s="19" t="s">
        <v>6</v>
      </c>
      <c r="AW107" s="19" t="s">
        <v>6</v>
      </c>
      <c r="AX107" s="19">
        <v>2</v>
      </c>
      <c r="AY107" s="19">
        <v>1</v>
      </c>
      <c r="AZ107" s="19" t="s">
        <v>6</v>
      </c>
      <c r="BA107" s="19" t="s">
        <v>6</v>
      </c>
      <c r="BB107" s="20" t="s">
        <v>6</v>
      </c>
      <c r="BC107" s="21">
        <v>3</v>
      </c>
    </row>
    <row r="108" spans="1:55" ht="11.25">
      <c r="A108" s="30" t="s">
        <v>4</v>
      </c>
      <c r="B108" s="29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 t="s">
        <v>6</v>
      </c>
      <c r="L108" s="13" t="s">
        <v>6</v>
      </c>
      <c r="M108" s="13" t="s">
        <v>6</v>
      </c>
      <c r="N108" s="13" t="s">
        <v>6</v>
      </c>
      <c r="O108" s="13" t="s">
        <v>6</v>
      </c>
      <c r="P108" s="13" t="s">
        <v>6</v>
      </c>
      <c r="Q108" s="13" t="s">
        <v>6</v>
      </c>
      <c r="R108" s="13" t="s">
        <v>6</v>
      </c>
      <c r="S108" s="13" t="s">
        <v>6</v>
      </c>
      <c r="T108" s="13" t="s">
        <v>6</v>
      </c>
      <c r="U108" s="13" t="s">
        <v>6</v>
      </c>
      <c r="V108" s="13" t="s">
        <v>6</v>
      </c>
      <c r="W108" s="13" t="s">
        <v>6</v>
      </c>
      <c r="X108" s="13" t="s">
        <v>6</v>
      </c>
      <c r="Y108" s="13" t="s">
        <v>6</v>
      </c>
      <c r="Z108" s="13" t="s">
        <v>6</v>
      </c>
      <c r="AA108" s="13" t="s">
        <v>6</v>
      </c>
      <c r="AB108" s="13" t="s">
        <v>6</v>
      </c>
      <c r="AC108" s="13" t="s">
        <v>6</v>
      </c>
      <c r="AD108" s="13" t="s">
        <v>6</v>
      </c>
      <c r="AE108" s="13" t="s">
        <v>6</v>
      </c>
      <c r="AF108" s="13" t="s">
        <v>6</v>
      </c>
      <c r="AG108" s="13" t="s">
        <v>6</v>
      </c>
      <c r="AH108" s="13" t="s">
        <v>6</v>
      </c>
      <c r="AI108" s="13" t="s">
        <v>6</v>
      </c>
      <c r="AJ108" s="13" t="s">
        <v>6</v>
      </c>
      <c r="AK108" s="13" t="s">
        <v>6</v>
      </c>
      <c r="AL108" s="13" t="s">
        <v>6</v>
      </c>
      <c r="AM108" s="13" t="s">
        <v>6</v>
      </c>
      <c r="AN108" s="13" t="s">
        <v>6</v>
      </c>
      <c r="AO108" s="13" t="s">
        <v>6</v>
      </c>
      <c r="AP108" s="13" t="s">
        <v>6</v>
      </c>
      <c r="AQ108" s="13" t="s">
        <v>6</v>
      </c>
      <c r="AR108" s="13" t="s">
        <v>6</v>
      </c>
      <c r="AS108" s="13" t="s">
        <v>6</v>
      </c>
      <c r="AT108" s="13" t="s">
        <v>6</v>
      </c>
      <c r="AU108" s="13" t="s">
        <v>6</v>
      </c>
      <c r="AV108" s="13" t="s">
        <v>6</v>
      </c>
      <c r="AW108" s="13" t="s">
        <v>6</v>
      </c>
      <c r="AX108" s="13" t="s">
        <v>6</v>
      </c>
      <c r="AY108" s="13" t="s">
        <v>6</v>
      </c>
      <c r="AZ108" s="13" t="s">
        <v>6</v>
      </c>
      <c r="BA108" s="13" t="s">
        <v>6</v>
      </c>
      <c r="BB108" s="17" t="s">
        <v>6</v>
      </c>
      <c r="BC108" s="18">
        <v>0</v>
      </c>
    </row>
    <row r="109" spans="1:55" ht="11.25">
      <c r="A109" s="30" t="s">
        <v>5</v>
      </c>
      <c r="B109" s="29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 t="s">
        <v>6</v>
      </c>
      <c r="L109" s="13" t="s">
        <v>6</v>
      </c>
      <c r="M109" s="13" t="s">
        <v>6</v>
      </c>
      <c r="N109" s="13" t="s">
        <v>6</v>
      </c>
      <c r="O109" s="13" t="s">
        <v>6</v>
      </c>
      <c r="P109" s="13" t="s">
        <v>6</v>
      </c>
      <c r="Q109" s="13" t="s">
        <v>6</v>
      </c>
      <c r="R109" s="13" t="s">
        <v>6</v>
      </c>
      <c r="S109" s="13" t="s">
        <v>6</v>
      </c>
      <c r="T109" s="13" t="s">
        <v>6</v>
      </c>
      <c r="U109" s="13" t="s">
        <v>6</v>
      </c>
      <c r="V109" s="13" t="s">
        <v>6</v>
      </c>
      <c r="W109" s="13" t="s">
        <v>6</v>
      </c>
      <c r="X109" s="13" t="s">
        <v>6</v>
      </c>
      <c r="Y109" s="13" t="s">
        <v>6</v>
      </c>
      <c r="Z109" s="13" t="s">
        <v>6</v>
      </c>
      <c r="AA109" s="13" t="s">
        <v>6</v>
      </c>
      <c r="AB109" s="13" t="s">
        <v>6</v>
      </c>
      <c r="AC109" s="13" t="s">
        <v>6</v>
      </c>
      <c r="AD109" s="13" t="s">
        <v>6</v>
      </c>
      <c r="AE109" s="13" t="s">
        <v>6</v>
      </c>
      <c r="AF109" s="13" t="s">
        <v>6</v>
      </c>
      <c r="AG109" s="13" t="s">
        <v>6</v>
      </c>
      <c r="AH109" s="13" t="s">
        <v>6</v>
      </c>
      <c r="AI109" s="13" t="s">
        <v>6</v>
      </c>
      <c r="AJ109" s="13" t="s">
        <v>6</v>
      </c>
      <c r="AK109" s="13" t="s">
        <v>6</v>
      </c>
      <c r="AL109" s="13" t="s">
        <v>6</v>
      </c>
      <c r="AM109" s="13" t="s">
        <v>6</v>
      </c>
      <c r="AN109" s="13" t="s">
        <v>6</v>
      </c>
      <c r="AO109" s="13" t="s">
        <v>6</v>
      </c>
      <c r="AP109" s="13" t="s">
        <v>6</v>
      </c>
      <c r="AQ109" s="13" t="s">
        <v>6</v>
      </c>
      <c r="AR109" s="13" t="s">
        <v>6</v>
      </c>
      <c r="AS109" s="13" t="s">
        <v>6</v>
      </c>
      <c r="AT109" s="13" t="s">
        <v>6</v>
      </c>
      <c r="AU109" s="13" t="s">
        <v>6</v>
      </c>
      <c r="AV109" s="13" t="s">
        <v>6</v>
      </c>
      <c r="AW109" s="13" t="s">
        <v>6</v>
      </c>
      <c r="AX109" s="13" t="s">
        <v>6</v>
      </c>
      <c r="AY109" s="13" t="s">
        <v>6</v>
      </c>
      <c r="AZ109" s="13" t="s">
        <v>6</v>
      </c>
      <c r="BA109" s="13" t="s">
        <v>6</v>
      </c>
      <c r="BB109" s="17" t="s">
        <v>6</v>
      </c>
      <c r="BC109" s="18">
        <v>0</v>
      </c>
    </row>
    <row r="110" spans="1:55" ht="11.25">
      <c r="A110" s="30" t="s">
        <v>7</v>
      </c>
      <c r="B110" s="29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 t="s">
        <v>6</v>
      </c>
      <c r="L110" s="13" t="s">
        <v>6</v>
      </c>
      <c r="M110" s="13" t="s">
        <v>6</v>
      </c>
      <c r="N110" s="13" t="s">
        <v>6</v>
      </c>
      <c r="O110" s="13" t="s">
        <v>6</v>
      </c>
      <c r="P110" s="13" t="s">
        <v>6</v>
      </c>
      <c r="Q110" s="13" t="s">
        <v>6</v>
      </c>
      <c r="R110" s="13" t="s">
        <v>6</v>
      </c>
      <c r="S110" s="13" t="s">
        <v>6</v>
      </c>
      <c r="T110" s="13" t="s">
        <v>6</v>
      </c>
      <c r="U110" s="13" t="s">
        <v>6</v>
      </c>
      <c r="V110" s="13" t="s">
        <v>6</v>
      </c>
      <c r="W110" s="13" t="s">
        <v>6</v>
      </c>
      <c r="X110" s="13" t="s">
        <v>6</v>
      </c>
      <c r="Y110" s="13" t="s">
        <v>6</v>
      </c>
      <c r="Z110" s="13" t="s">
        <v>6</v>
      </c>
      <c r="AA110" s="13" t="s">
        <v>6</v>
      </c>
      <c r="AB110" s="13" t="s">
        <v>6</v>
      </c>
      <c r="AC110" s="13" t="s">
        <v>6</v>
      </c>
      <c r="AD110" s="13" t="s">
        <v>6</v>
      </c>
      <c r="AE110" s="13" t="s">
        <v>6</v>
      </c>
      <c r="AF110" s="13" t="s">
        <v>6</v>
      </c>
      <c r="AG110" s="13" t="s">
        <v>6</v>
      </c>
      <c r="AH110" s="13" t="s">
        <v>6</v>
      </c>
      <c r="AI110" s="13" t="s">
        <v>6</v>
      </c>
      <c r="AJ110" s="13" t="s">
        <v>6</v>
      </c>
      <c r="AK110" s="13" t="s">
        <v>6</v>
      </c>
      <c r="AL110" s="13" t="s">
        <v>6</v>
      </c>
      <c r="AM110" s="13" t="s">
        <v>6</v>
      </c>
      <c r="AN110" s="13" t="s">
        <v>6</v>
      </c>
      <c r="AO110" s="13" t="s">
        <v>6</v>
      </c>
      <c r="AP110" s="13" t="s">
        <v>6</v>
      </c>
      <c r="AQ110" s="13" t="s">
        <v>6</v>
      </c>
      <c r="AR110" s="13" t="s">
        <v>6</v>
      </c>
      <c r="AS110" s="13" t="s">
        <v>6</v>
      </c>
      <c r="AT110" s="13" t="s">
        <v>6</v>
      </c>
      <c r="AU110" s="13" t="s">
        <v>6</v>
      </c>
      <c r="AV110" s="13" t="s">
        <v>6</v>
      </c>
      <c r="AW110" s="13" t="s">
        <v>6</v>
      </c>
      <c r="AX110" s="13" t="s">
        <v>6</v>
      </c>
      <c r="AY110" s="13" t="s">
        <v>6</v>
      </c>
      <c r="AZ110" s="13" t="s">
        <v>6</v>
      </c>
      <c r="BA110" s="13" t="s">
        <v>6</v>
      </c>
      <c r="BB110" s="17" t="s">
        <v>6</v>
      </c>
      <c r="BC110" s="18">
        <v>0</v>
      </c>
    </row>
    <row r="111" spans="1:55" ht="11.25">
      <c r="A111" s="30" t="s">
        <v>8</v>
      </c>
      <c r="B111" s="29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 t="s">
        <v>6</v>
      </c>
      <c r="L111" s="13" t="s">
        <v>6</v>
      </c>
      <c r="M111" s="13" t="s">
        <v>6</v>
      </c>
      <c r="N111" s="13" t="s">
        <v>6</v>
      </c>
      <c r="O111" s="13" t="s">
        <v>6</v>
      </c>
      <c r="P111" s="13" t="s">
        <v>6</v>
      </c>
      <c r="Q111" s="13" t="s">
        <v>6</v>
      </c>
      <c r="R111" s="13" t="s">
        <v>6</v>
      </c>
      <c r="S111" s="13" t="s">
        <v>6</v>
      </c>
      <c r="T111" s="13" t="s">
        <v>6</v>
      </c>
      <c r="U111" s="13" t="s">
        <v>6</v>
      </c>
      <c r="V111" s="13" t="s">
        <v>6</v>
      </c>
      <c r="W111" s="13" t="s">
        <v>6</v>
      </c>
      <c r="X111" s="13" t="s">
        <v>6</v>
      </c>
      <c r="Y111" s="13" t="s">
        <v>6</v>
      </c>
      <c r="Z111" s="13" t="s">
        <v>6</v>
      </c>
      <c r="AA111" s="13" t="s">
        <v>6</v>
      </c>
      <c r="AB111" s="13" t="s">
        <v>6</v>
      </c>
      <c r="AC111" s="13" t="s">
        <v>6</v>
      </c>
      <c r="AD111" s="13" t="s">
        <v>6</v>
      </c>
      <c r="AE111" s="13" t="s">
        <v>6</v>
      </c>
      <c r="AF111" s="13" t="s">
        <v>6</v>
      </c>
      <c r="AG111" s="13" t="s">
        <v>6</v>
      </c>
      <c r="AH111" s="13" t="s">
        <v>6</v>
      </c>
      <c r="AI111" s="13" t="s">
        <v>6</v>
      </c>
      <c r="AJ111" s="13" t="s">
        <v>6</v>
      </c>
      <c r="AK111" s="13" t="s">
        <v>6</v>
      </c>
      <c r="AL111" s="13" t="s">
        <v>6</v>
      </c>
      <c r="AM111" s="13" t="s">
        <v>6</v>
      </c>
      <c r="AN111" s="13" t="s">
        <v>6</v>
      </c>
      <c r="AO111" s="13" t="s">
        <v>6</v>
      </c>
      <c r="AP111" s="13" t="s">
        <v>6</v>
      </c>
      <c r="AQ111" s="13" t="s">
        <v>6</v>
      </c>
      <c r="AR111" s="13" t="s">
        <v>6</v>
      </c>
      <c r="AS111" s="13" t="s">
        <v>6</v>
      </c>
      <c r="AT111" s="13" t="s">
        <v>6</v>
      </c>
      <c r="AU111" s="13" t="s">
        <v>6</v>
      </c>
      <c r="AV111" s="13" t="s">
        <v>6</v>
      </c>
      <c r="AW111" s="13" t="s">
        <v>6</v>
      </c>
      <c r="AX111" s="13" t="s">
        <v>6</v>
      </c>
      <c r="AY111" s="13" t="s">
        <v>6</v>
      </c>
      <c r="AZ111" s="13" t="s">
        <v>6</v>
      </c>
      <c r="BA111" s="13" t="s">
        <v>6</v>
      </c>
      <c r="BB111" s="17" t="s">
        <v>6</v>
      </c>
      <c r="BC111" s="18">
        <v>0</v>
      </c>
    </row>
    <row r="112" spans="1:55" ht="11.25">
      <c r="A112" s="30" t="s">
        <v>9</v>
      </c>
      <c r="B112" s="29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 t="s">
        <v>6</v>
      </c>
      <c r="L112" s="13" t="s">
        <v>6</v>
      </c>
      <c r="M112" s="13" t="s">
        <v>6</v>
      </c>
      <c r="N112" s="13" t="s">
        <v>6</v>
      </c>
      <c r="O112" s="13" t="s">
        <v>6</v>
      </c>
      <c r="P112" s="13" t="s">
        <v>6</v>
      </c>
      <c r="Q112" s="13" t="s">
        <v>6</v>
      </c>
      <c r="R112" s="13" t="s">
        <v>6</v>
      </c>
      <c r="S112" s="13" t="s">
        <v>6</v>
      </c>
      <c r="T112" s="13" t="s">
        <v>6</v>
      </c>
      <c r="U112" s="13" t="s">
        <v>6</v>
      </c>
      <c r="V112" s="13" t="s">
        <v>6</v>
      </c>
      <c r="W112" s="13" t="s">
        <v>6</v>
      </c>
      <c r="X112" s="13" t="s">
        <v>6</v>
      </c>
      <c r="Y112" s="13" t="s">
        <v>6</v>
      </c>
      <c r="Z112" s="13" t="s">
        <v>6</v>
      </c>
      <c r="AA112" s="13" t="s">
        <v>6</v>
      </c>
      <c r="AB112" s="13" t="s">
        <v>6</v>
      </c>
      <c r="AC112" s="13" t="s">
        <v>6</v>
      </c>
      <c r="AD112" s="13" t="s">
        <v>6</v>
      </c>
      <c r="AE112" s="13" t="s">
        <v>6</v>
      </c>
      <c r="AF112" s="13" t="s">
        <v>6</v>
      </c>
      <c r="AG112" s="13" t="s">
        <v>6</v>
      </c>
      <c r="AH112" s="13" t="s">
        <v>6</v>
      </c>
      <c r="AI112" s="13" t="s">
        <v>6</v>
      </c>
      <c r="AJ112" s="13" t="s">
        <v>6</v>
      </c>
      <c r="AK112" s="13" t="s">
        <v>6</v>
      </c>
      <c r="AL112" s="13" t="s">
        <v>6</v>
      </c>
      <c r="AM112" s="13" t="s">
        <v>6</v>
      </c>
      <c r="AN112" s="13" t="s">
        <v>6</v>
      </c>
      <c r="AO112" s="13" t="s">
        <v>6</v>
      </c>
      <c r="AP112" s="13" t="s">
        <v>6</v>
      </c>
      <c r="AQ112" s="13" t="s">
        <v>6</v>
      </c>
      <c r="AR112" s="13" t="s">
        <v>6</v>
      </c>
      <c r="AS112" s="13" t="s">
        <v>6</v>
      </c>
      <c r="AT112" s="13" t="s">
        <v>6</v>
      </c>
      <c r="AU112" s="13" t="s">
        <v>6</v>
      </c>
      <c r="AV112" s="13" t="s">
        <v>6</v>
      </c>
      <c r="AW112" s="13" t="s">
        <v>6</v>
      </c>
      <c r="AX112" s="13" t="s">
        <v>6</v>
      </c>
      <c r="AY112" s="13" t="s">
        <v>6</v>
      </c>
      <c r="AZ112" s="13" t="s">
        <v>6</v>
      </c>
      <c r="BA112" s="13" t="s">
        <v>6</v>
      </c>
      <c r="BB112" s="17" t="s">
        <v>6</v>
      </c>
      <c r="BC112" s="18">
        <v>0</v>
      </c>
    </row>
    <row r="113" spans="1:55" ht="11.25">
      <c r="A113" s="30" t="s">
        <v>10</v>
      </c>
      <c r="B113" s="29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 t="s">
        <v>6</v>
      </c>
      <c r="L113" s="13" t="s">
        <v>6</v>
      </c>
      <c r="M113" s="13" t="s">
        <v>6</v>
      </c>
      <c r="N113" s="13" t="s">
        <v>6</v>
      </c>
      <c r="O113" s="13" t="s">
        <v>6</v>
      </c>
      <c r="P113" s="13" t="s">
        <v>6</v>
      </c>
      <c r="Q113" s="13" t="s">
        <v>6</v>
      </c>
      <c r="R113" s="13" t="s">
        <v>6</v>
      </c>
      <c r="S113" s="13" t="s">
        <v>6</v>
      </c>
      <c r="T113" s="13" t="s">
        <v>6</v>
      </c>
      <c r="U113" s="13" t="s">
        <v>6</v>
      </c>
      <c r="V113" s="13" t="s">
        <v>6</v>
      </c>
      <c r="W113" s="13" t="s">
        <v>6</v>
      </c>
      <c r="X113" s="13" t="s">
        <v>6</v>
      </c>
      <c r="Y113" s="13" t="s">
        <v>6</v>
      </c>
      <c r="Z113" s="13" t="s">
        <v>6</v>
      </c>
      <c r="AA113" s="13" t="s">
        <v>6</v>
      </c>
      <c r="AB113" s="13" t="s">
        <v>6</v>
      </c>
      <c r="AC113" s="13" t="s">
        <v>6</v>
      </c>
      <c r="AD113" s="13" t="s">
        <v>6</v>
      </c>
      <c r="AE113" s="13" t="s">
        <v>6</v>
      </c>
      <c r="AF113" s="13" t="s">
        <v>6</v>
      </c>
      <c r="AG113" s="13" t="s">
        <v>6</v>
      </c>
      <c r="AH113" s="13" t="s">
        <v>6</v>
      </c>
      <c r="AI113" s="13" t="s">
        <v>6</v>
      </c>
      <c r="AJ113" s="13" t="s">
        <v>6</v>
      </c>
      <c r="AK113" s="13" t="s">
        <v>6</v>
      </c>
      <c r="AL113" s="13" t="s">
        <v>6</v>
      </c>
      <c r="AM113" s="13" t="s">
        <v>6</v>
      </c>
      <c r="AN113" s="13" t="s">
        <v>6</v>
      </c>
      <c r="AO113" s="13" t="s">
        <v>6</v>
      </c>
      <c r="AP113" s="13" t="s">
        <v>6</v>
      </c>
      <c r="AQ113" s="13" t="s">
        <v>6</v>
      </c>
      <c r="AR113" s="13" t="s">
        <v>6</v>
      </c>
      <c r="AS113" s="13" t="s">
        <v>6</v>
      </c>
      <c r="AT113" s="13" t="s">
        <v>6</v>
      </c>
      <c r="AU113" s="13" t="s">
        <v>6</v>
      </c>
      <c r="AV113" s="13" t="s">
        <v>6</v>
      </c>
      <c r="AW113" s="13" t="s">
        <v>6</v>
      </c>
      <c r="AX113" s="13" t="s">
        <v>6</v>
      </c>
      <c r="AY113" s="13" t="s">
        <v>6</v>
      </c>
      <c r="AZ113" s="13" t="s">
        <v>6</v>
      </c>
      <c r="BA113" s="13" t="s">
        <v>6</v>
      </c>
      <c r="BB113" s="17" t="s">
        <v>6</v>
      </c>
      <c r="BC113" s="18">
        <v>0</v>
      </c>
    </row>
    <row r="114" spans="1:55" ht="12" thickBot="1">
      <c r="A114" s="30" t="s">
        <v>11</v>
      </c>
      <c r="B114" s="31" t="s">
        <v>6</v>
      </c>
      <c r="C114" s="32" t="s">
        <v>6</v>
      </c>
      <c r="D114" s="32" t="s">
        <v>6</v>
      </c>
      <c r="E114" s="32" t="s">
        <v>6</v>
      </c>
      <c r="F114" s="32" t="s">
        <v>6</v>
      </c>
      <c r="G114" s="32" t="s">
        <v>6</v>
      </c>
      <c r="H114" s="32" t="s">
        <v>6</v>
      </c>
      <c r="I114" s="32" t="s">
        <v>6</v>
      </c>
      <c r="J114" s="32" t="s">
        <v>6</v>
      </c>
      <c r="K114" s="32" t="s">
        <v>6</v>
      </c>
      <c r="L114" s="32" t="s">
        <v>6</v>
      </c>
      <c r="M114" s="32" t="s">
        <v>6</v>
      </c>
      <c r="N114" s="32" t="s">
        <v>6</v>
      </c>
      <c r="O114" s="32" t="s">
        <v>6</v>
      </c>
      <c r="P114" s="32" t="s">
        <v>6</v>
      </c>
      <c r="Q114" s="32" t="s">
        <v>6</v>
      </c>
      <c r="R114" s="32" t="s">
        <v>6</v>
      </c>
      <c r="S114" s="32" t="s">
        <v>6</v>
      </c>
      <c r="T114" s="32" t="s">
        <v>6</v>
      </c>
      <c r="U114" s="32" t="s">
        <v>6</v>
      </c>
      <c r="V114" s="32" t="s">
        <v>6</v>
      </c>
      <c r="W114" s="32" t="s">
        <v>6</v>
      </c>
      <c r="X114" s="32" t="s">
        <v>6</v>
      </c>
      <c r="Y114" s="32" t="s">
        <v>6</v>
      </c>
      <c r="Z114" s="32" t="s">
        <v>6</v>
      </c>
      <c r="AA114" s="32" t="s">
        <v>6</v>
      </c>
      <c r="AB114" s="32" t="s">
        <v>6</v>
      </c>
      <c r="AC114" s="32" t="s">
        <v>6</v>
      </c>
      <c r="AD114" s="32" t="s">
        <v>6</v>
      </c>
      <c r="AE114" s="32" t="s">
        <v>6</v>
      </c>
      <c r="AF114" s="32" t="s">
        <v>6</v>
      </c>
      <c r="AG114" s="32" t="s">
        <v>6</v>
      </c>
      <c r="AH114" s="32" t="s">
        <v>6</v>
      </c>
      <c r="AI114" s="32" t="s">
        <v>6</v>
      </c>
      <c r="AJ114" s="32" t="s">
        <v>6</v>
      </c>
      <c r="AK114" s="32" t="s">
        <v>6</v>
      </c>
      <c r="AL114" s="32" t="s">
        <v>6</v>
      </c>
      <c r="AM114" s="32" t="s">
        <v>6</v>
      </c>
      <c r="AN114" s="32" t="s">
        <v>6</v>
      </c>
      <c r="AO114" s="32" t="s">
        <v>6</v>
      </c>
      <c r="AP114" s="32" t="s">
        <v>6</v>
      </c>
      <c r="AQ114" s="32" t="s">
        <v>6</v>
      </c>
      <c r="AR114" s="32" t="s">
        <v>6</v>
      </c>
      <c r="AS114" s="32" t="s">
        <v>6</v>
      </c>
      <c r="AT114" s="32" t="s">
        <v>6</v>
      </c>
      <c r="AU114" s="32" t="s">
        <v>6</v>
      </c>
      <c r="AV114" s="32" t="s">
        <v>6</v>
      </c>
      <c r="AW114" s="32" t="s">
        <v>6</v>
      </c>
      <c r="AX114" s="32" t="s">
        <v>6</v>
      </c>
      <c r="AY114" s="32" t="s">
        <v>6</v>
      </c>
      <c r="AZ114" s="32" t="s">
        <v>6</v>
      </c>
      <c r="BA114" s="32" t="s">
        <v>6</v>
      </c>
      <c r="BB114" s="33" t="s">
        <v>6</v>
      </c>
      <c r="BC114" s="34">
        <v>0</v>
      </c>
    </row>
    <row r="115" spans="1:55" ht="12" thickBot="1">
      <c r="A115" s="35" t="s">
        <v>48</v>
      </c>
      <c r="B115" s="36">
        <f>SUM(B107:B114)</f>
        <v>0</v>
      </c>
      <c r="C115" s="36">
        <f aca="true" t="shared" si="11" ref="C115:AA115">SUM(C107:C114)</f>
        <v>0</v>
      </c>
      <c r="D115" s="36">
        <f t="shared" si="11"/>
        <v>0</v>
      </c>
      <c r="E115" s="36">
        <f t="shared" si="11"/>
        <v>0</v>
      </c>
      <c r="F115" s="36">
        <f t="shared" si="11"/>
        <v>0</v>
      </c>
      <c r="G115" s="36">
        <f t="shared" si="11"/>
        <v>0</v>
      </c>
      <c r="H115" s="36">
        <f t="shared" si="11"/>
        <v>0</v>
      </c>
      <c r="I115" s="36">
        <f t="shared" si="11"/>
        <v>0</v>
      </c>
      <c r="J115" s="36">
        <f t="shared" si="11"/>
        <v>0</v>
      </c>
      <c r="K115" s="36">
        <f t="shared" si="11"/>
        <v>0</v>
      </c>
      <c r="L115" s="36">
        <f t="shared" si="11"/>
        <v>0</v>
      </c>
      <c r="M115" s="36">
        <f t="shared" si="11"/>
        <v>0</v>
      </c>
      <c r="N115" s="36">
        <f t="shared" si="11"/>
        <v>0</v>
      </c>
      <c r="O115" s="36">
        <f t="shared" si="11"/>
        <v>0</v>
      </c>
      <c r="P115" s="36">
        <f t="shared" si="11"/>
        <v>0</v>
      </c>
      <c r="Q115" s="36">
        <f t="shared" si="11"/>
        <v>0</v>
      </c>
      <c r="R115" s="36">
        <f t="shared" si="11"/>
        <v>0</v>
      </c>
      <c r="S115" s="36">
        <f t="shared" si="11"/>
        <v>0</v>
      </c>
      <c r="T115" s="36">
        <f t="shared" si="11"/>
        <v>0</v>
      </c>
      <c r="U115" s="36">
        <f t="shared" si="11"/>
        <v>0</v>
      </c>
      <c r="V115" s="36">
        <f t="shared" si="11"/>
        <v>0</v>
      </c>
      <c r="W115" s="36">
        <f t="shared" si="11"/>
        <v>0</v>
      </c>
      <c r="X115" s="36">
        <f t="shared" si="11"/>
        <v>0</v>
      </c>
      <c r="Y115" s="36">
        <f t="shared" si="11"/>
        <v>0</v>
      </c>
      <c r="Z115" s="36">
        <f t="shared" si="11"/>
        <v>0</v>
      </c>
      <c r="AA115" s="36">
        <f t="shared" si="11"/>
        <v>0</v>
      </c>
      <c r="AB115" s="36">
        <f aca="true" t="shared" si="12" ref="AB115:BC115">SUM(AB107:AB114)</f>
        <v>0</v>
      </c>
      <c r="AC115" s="36">
        <f t="shared" si="12"/>
        <v>0</v>
      </c>
      <c r="AD115" s="36">
        <f t="shared" si="12"/>
        <v>0</v>
      </c>
      <c r="AE115" s="36">
        <f t="shared" si="12"/>
        <v>0</v>
      </c>
      <c r="AF115" s="36">
        <f t="shared" si="12"/>
        <v>0</v>
      </c>
      <c r="AG115" s="36">
        <f t="shared" si="12"/>
        <v>0</v>
      </c>
      <c r="AH115" s="36">
        <f t="shared" si="12"/>
        <v>0</v>
      </c>
      <c r="AI115" s="36">
        <f t="shared" si="12"/>
        <v>0</v>
      </c>
      <c r="AJ115" s="36">
        <f t="shared" si="12"/>
        <v>0</v>
      </c>
      <c r="AK115" s="36">
        <f t="shared" si="12"/>
        <v>0</v>
      </c>
      <c r="AL115" s="36">
        <f t="shared" si="12"/>
        <v>0</v>
      </c>
      <c r="AM115" s="36">
        <f t="shared" si="12"/>
        <v>0</v>
      </c>
      <c r="AN115" s="36">
        <f t="shared" si="12"/>
        <v>0</v>
      </c>
      <c r="AO115" s="36">
        <f t="shared" si="12"/>
        <v>0</v>
      </c>
      <c r="AP115" s="36">
        <f t="shared" si="12"/>
        <v>0</v>
      </c>
      <c r="AQ115" s="36">
        <f t="shared" si="12"/>
        <v>0</v>
      </c>
      <c r="AR115" s="36">
        <f t="shared" si="12"/>
        <v>0</v>
      </c>
      <c r="AS115" s="36">
        <f t="shared" si="12"/>
        <v>0</v>
      </c>
      <c r="AT115" s="36">
        <f t="shared" si="12"/>
        <v>0</v>
      </c>
      <c r="AU115" s="36">
        <f t="shared" si="12"/>
        <v>0</v>
      </c>
      <c r="AV115" s="36">
        <f t="shared" si="12"/>
        <v>0</v>
      </c>
      <c r="AW115" s="36">
        <f t="shared" si="12"/>
        <v>0</v>
      </c>
      <c r="AX115" s="36">
        <f t="shared" si="12"/>
        <v>2</v>
      </c>
      <c r="AY115" s="36">
        <f t="shared" si="12"/>
        <v>1</v>
      </c>
      <c r="AZ115" s="36">
        <f t="shared" si="12"/>
        <v>0</v>
      </c>
      <c r="BA115" s="36">
        <f t="shared" si="12"/>
        <v>0</v>
      </c>
      <c r="BB115" s="36">
        <f t="shared" si="12"/>
        <v>0</v>
      </c>
      <c r="BC115" s="37">
        <f t="shared" si="12"/>
        <v>3</v>
      </c>
    </row>
    <row r="118" spans="1:56" s="11" customFormat="1" ht="11.25">
      <c r="A118" s="10" t="s">
        <v>45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12"/>
    </row>
    <row r="119" ht="12" thickBot="1"/>
    <row r="120" spans="1:2" ht="68.25" thickBot="1">
      <c r="A120" s="22" t="s">
        <v>0</v>
      </c>
      <c r="B120" s="22" t="s">
        <v>29</v>
      </c>
    </row>
    <row r="121" spans="1:2" ht="11.25">
      <c r="A121" s="30" t="s">
        <v>3</v>
      </c>
      <c r="B121" s="21">
        <v>14</v>
      </c>
    </row>
    <row r="122" spans="1:2" ht="11.25">
      <c r="A122" s="30" t="s">
        <v>4</v>
      </c>
      <c r="B122" s="18">
        <v>1</v>
      </c>
    </row>
    <row r="123" spans="1:2" ht="11.25">
      <c r="A123" s="30" t="s">
        <v>5</v>
      </c>
      <c r="B123" s="18">
        <v>18</v>
      </c>
    </row>
    <row r="124" spans="1:2" ht="11.25">
      <c r="A124" s="30" t="s">
        <v>7</v>
      </c>
      <c r="B124" s="18">
        <v>1</v>
      </c>
    </row>
    <row r="125" spans="1:2" ht="11.25">
      <c r="A125" s="30" t="s">
        <v>8</v>
      </c>
      <c r="B125" s="18">
        <v>1</v>
      </c>
    </row>
    <row r="126" spans="1:2" ht="11.25">
      <c r="A126" s="30" t="s">
        <v>9</v>
      </c>
      <c r="B126" s="18">
        <v>2</v>
      </c>
    </row>
    <row r="127" spans="1:2" ht="11.25">
      <c r="A127" s="30" t="s">
        <v>10</v>
      </c>
      <c r="B127" s="18" t="s">
        <v>6</v>
      </c>
    </row>
    <row r="128" spans="1:2" ht="12" thickBot="1">
      <c r="A128" s="30" t="s">
        <v>11</v>
      </c>
      <c r="B128" s="34">
        <v>38</v>
      </c>
    </row>
    <row r="129" spans="1:2" ht="12" thickBot="1">
      <c r="A129" s="40" t="s">
        <v>23</v>
      </c>
      <c r="B129" s="40">
        <v>75</v>
      </c>
    </row>
    <row r="133" spans="1:56" s="11" customFormat="1" ht="11.25">
      <c r="A133" s="10" t="s">
        <v>46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BD133" s="12"/>
    </row>
    <row r="134" ht="12" thickBot="1"/>
    <row r="135" spans="1:6" ht="34.5" thickBot="1">
      <c r="A135" s="22" t="s">
        <v>24</v>
      </c>
      <c r="B135" s="22" t="s">
        <v>30</v>
      </c>
      <c r="C135" s="22" t="s">
        <v>31</v>
      </c>
      <c r="D135" s="22" t="s">
        <v>27</v>
      </c>
      <c r="E135" s="87" t="s">
        <v>32</v>
      </c>
      <c r="F135" s="86"/>
    </row>
    <row r="136" spans="1:6" ht="11.25">
      <c r="A136" s="21">
        <v>1</v>
      </c>
      <c r="B136" s="21" t="s">
        <v>6</v>
      </c>
      <c r="C136" s="21" t="s">
        <v>6</v>
      </c>
      <c r="D136" s="21" t="s">
        <v>6</v>
      </c>
      <c r="E136" s="50" t="s">
        <v>6</v>
      </c>
      <c r="F136" s="51"/>
    </row>
    <row r="137" spans="1:6" ht="11.25">
      <c r="A137" s="18">
        <v>2</v>
      </c>
      <c r="B137" s="18" t="s">
        <v>6</v>
      </c>
      <c r="C137" s="18" t="s">
        <v>6</v>
      </c>
      <c r="D137" s="18" t="s">
        <v>6</v>
      </c>
      <c r="E137" s="52" t="s">
        <v>6</v>
      </c>
      <c r="F137" s="51"/>
    </row>
    <row r="138" spans="1:6" ht="11.25">
      <c r="A138" s="18">
        <v>3</v>
      </c>
      <c r="B138" s="18" t="s">
        <v>6</v>
      </c>
      <c r="C138" s="18" t="s">
        <v>6</v>
      </c>
      <c r="D138" s="18" t="s">
        <v>6</v>
      </c>
      <c r="E138" s="52" t="s">
        <v>6</v>
      </c>
      <c r="F138" s="51"/>
    </row>
    <row r="139" spans="1:6" ht="11.25">
      <c r="A139" s="18">
        <v>4</v>
      </c>
      <c r="B139" s="18" t="s">
        <v>6</v>
      </c>
      <c r="C139" s="18" t="s">
        <v>6</v>
      </c>
      <c r="D139" s="18" t="s">
        <v>6</v>
      </c>
      <c r="E139" s="52" t="s">
        <v>6</v>
      </c>
      <c r="F139" s="51"/>
    </row>
    <row r="140" spans="1:6" ht="11.25">
      <c r="A140" s="18">
        <v>5</v>
      </c>
      <c r="B140" s="18" t="s">
        <v>6</v>
      </c>
      <c r="C140" s="18" t="s">
        <v>6</v>
      </c>
      <c r="D140" s="18" t="s">
        <v>6</v>
      </c>
      <c r="E140" s="52" t="s">
        <v>6</v>
      </c>
      <c r="F140" s="51"/>
    </row>
    <row r="141" spans="1:6" ht="11.25">
      <c r="A141" s="18">
        <v>6</v>
      </c>
      <c r="B141" s="18" t="s">
        <v>6</v>
      </c>
      <c r="C141" s="18" t="s">
        <v>6</v>
      </c>
      <c r="D141" s="18" t="s">
        <v>6</v>
      </c>
      <c r="E141" s="52" t="s">
        <v>6</v>
      </c>
      <c r="F141" s="51"/>
    </row>
    <row r="142" spans="1:6" ht="11.25">
      <c r="A142" s="18">
        <v>7</v>
      </c>
      <c r="B142" s="18" t="s">
        <v>6</v>
      </c>
      <c r="C142" s="18" t="s">
        <v>6</v>
      </c>
      <c r="D142" s="18" t="s">
        <v>6</v>
      </c>
      <c r="E142" s="52" t="s">
        <v>6</v>
      </c>
      <c r="F142" s="51"/>
    </row>
    <row r="143" spans="1:6" ht="11.25">
      <c r="A143" s="18">
        <v>8</v>
      </c>
      <c r="B143" s="18" t="s">
        <v>6</v>
      </c>
      <c r="C143" s="18" t="s">
        <v>6</v>
      </c>
      <c r="D143" s="18" t="s">
        <v>6</v>
      </c>
      <c r="E143" s="52" t="s">
        <v>6</v>
      </c>
      <c r="F143" s="51"/>
    </row>
    <row r="144" spans="1:6" ht="11.25">
      <c r="A144" s="18">
        <v>9</v>
      </c>
      <c r="B144" s="18" t="s">
        <v>6</v>
      </c>
      <c r="C144" s="18" t="s">
        <v>6</v>
      </c>
      <c r="D144" s="18" t="s">
        <v>6</v>
      </c>
      <c r="E144" s="52" t="s">
        <v>6</v>
      </c>
      <c r="F144" s="51"/>
    </row>
    <row r="145" spans="1:6" ht="11.25">
      <c r="A145" s="18">
        <v>10</v>
      </c>
      <c r="B145" s="18" t="s">
        <v>6</v>
      </c>
      <c r="C145" s="18" t="s">
        <v>6</v>
      </c>
      <c r="D145" s="18" t="s">
        <v>6</v>
      </c>
      <c r="E145" s="52" t="s">
        <v>6</v>
      </c>
      <c r="F145" s="51"/>
    </row>
    <row r="146" spans="1:6" ht="11.25">
      <c r="A146" s="18">
        <v>11</v>
      </c>
      <c r="B146" s="18" t="s">
        <v>6</v>
      </c>
      <c r="C146" s="18" t="s">
        <v>6</v>
      </c>
      <c r="D146" s="18" t="s">
        <v>6</v>
      </c>
      <c r="E146" s="52" t="s">
        <v>6</v>
      </c>
      <c r="F146" s="51"/>
    </row>
    <row r="147" spans="1:6" ht="11.25">
      <c r="A147" s="18">
        <v>12</v>
      </c>
      <c r="B147" s="18" t="s">
        <v>6</v>
      </c>
      <c r="C147" s="18" t="s">
        <v>6</v>
      </c>
      <c r="D147" s="18" t="s">
        <v>6</v>
      </c>
      <c r="E147" s="52" t="s">
        <v>6</v>
      </c>
      <c r="F147" s="51"/>
    </row>
    <row r="148" spans="1:6" ht="11.25">
      <c r="A148" s="18">
        <v>13</v>
      </c>
      <c r="B148" s="18" t="s">
        <v>6</v>
      </c>
      <c r="C148" s="18" t="s">
        <v>6</v>
      </c>
      <c r="D148" s="18" t="s">
        <v>6</v>
      </c>
      <c r="E148" s="52" t="s">
        <v>6</v>
      </c>
      <c r="F148" s="51"/>
    </row>
    <row r="149" spans="1:6" ht="11.25">
      <c r="A149" s="18">
        <v>14</v>
      </c>
      <c r="B149" s="18" t="s">
        <v>6</v>
      </c>
      <c r="C149" s="18" t="s">
        <v>6</v>
      </c>
      <c r="D149" s="18" t="s">
        <v>6</v>
      </c>
      <c r="E149" s="52" t="s">
        <v>6</v>
      </c>
      <c r="F149" s="51"/>
    </row>
    <row r="150" spans="1:6" ht="11.25">
      <c r="A150" s="18">
        <v>15</v>
      </c>
      <c r="B150" s="18" t="s">
        <v>6</v>
      </c>
      <c r="C150" s="18" t="s">
        <v>6</v>
      </c>
      <c r="D150" s="18" t="s">
        <v>6</v>
      </c>
      <c r="E150" s="52" t="s">
        <v>6</v>
      </c>
      <c r="F150" s="51"/>
    </row>
    <row r="151" spans="1:6" ht="11.25">
      <c r="A151" s="18">
        <v>16</v>
      </c>
      <c r="B151" s="18" t="s">
        <v>6</v>
      </c>
      <c r="C151" s="18" t="s">
        <v>6</v>
      </c>
      <c r="D151" s="18" t="s">
        <v>6</v>
      </c>
      <c r="E151" s="52" t="s">
        <v>6</v>
      </c>
      <c r="F151" s="51"/>
    </row>
    <row r="152" spans="1:6" ht="11.25">
      <c r="A152" s="18">
        <v>17</v>
      </c>
      <c r="B152" s="18" t="s">
        <v>6</v>
      </c>
      <c r="C152" s="18" t="s">
        <v>6</v>
      </c>
      <c r="D152" s="18" t="s">
        <v>6</v>
      </c>
      <c r="E152" s="52" t="s">
        <v>6</v>
      </c>
      <c r="F152" s="51"/>
    </row>
    <row r="153" spans="1:6" ht="11.25">
      <c r="A153" s="18">
        <v>18</v>
      </c>
      <c r="B153" s="18" t="s">
        <v>6</v>
      </c>
      <c r="C153" s="18" t="s">
        <v>6</v>
      </c>
      <c r="D153" s="18" t="s">
        <v>6</v>
      </c>
      <c r="E153" s="52" t="s">
        <v>6</v>
      </c>
      <c r="F153" s="51"/>
    </row>
    <row r="154" spans="1:6" ht="11.25">
      <c r="A154" s="18">
        <v>19</v>
      </c>
      <c r="B154" s="18" t="s">
        <v>6</v>
      </c>
      <c r="C154" s="18" t="s">
        <v>6</v>
      </c>
      <c r="D154" s="18" t="s">
        <v>6</v>
      </c>
      <c r="E154" s="52" t="s">
        <v>6</v>
      </c>
      <c r="F154" s="51"/>
    </row>
    <row r="155" spans="1:6" ht="11.25">
      <c r="A155" s="18">
        <v>20</v>
      </c>
      <c r="B155" s="18" t="s">
        <v>6</v>
      </c>
      <c r="C155" s="18" t="s">
        <v>6</v>
      </c>
      <c r="D155" s="18" t="s">
        <v>6</v>
      </c>
      <c r="E155" s="52" t="s">
        <v>6</v>
      </c>
      <c r="F155" s="51"/>
    </row>
    <row r="156" spans="1:6" ht="11.25">
      <c r="A156" s="18">
        <v>21</v>
      </c>
      <c r="B156" s="18" t="s">
        <v>6</v>
      </c>
      <c r="C156" s="18" t="s">
        <v>6</v>
      </c>
      <c r="D156" s="18" t="s">
        <v>6</v>
      </c>
      <c r="E156" s="52" t="s">
        <v>6</v>
      </c>
      <c r="F156" s="51"/>
    </row>
    <row r="157" spans="1:6" ht="11.25">
      <c r="A157" s="18">
        <v>22</v>
      </c>
      <c r="B157" s="18" t="s">
        <v>6</v>
      </c>
      <c r="C157" s="18" t="s">
        <v>6</v>
      </c>
      <c r="D157" s="18" t="s">
        <v>6</v>
      </c>
      <c r="E157" s="52" t="s">
        <v>6</v>
      </c>
      <c r="F157" s="51"/>
    </row>
    <row r="158" spans="1:6" ht="11.25">
      <c r="A158" s="18">
        <v>23</v>
      </c>
      <c r="B158" s="18" t="s">
        <v>6</v>
      </c>
      <c r="C158" s="18" t="s">
        <v>6</v>
      </c>
      <c r="D158" s="18" t="s">
        <v>6</v>
      </c>
      <c r="E158" s="52" t="s">
        <v>6</v>
      </c>
      <c r="F158" s="51"/>
    </row>
    <row r="159" spans="1:6" ht="11.25">
      <c r="A159" s="18">
        <v>24</v>
      </c>
      <c r="B159" s="18" t="s">
        <v>6</v>
      </c>
      <c r="C159" s="18" t="s">
        <v>6</v>
      </c>
      <c r="D159" s="18" t="s">
        <v>6</v>
      </c>
      <c r="E159" s="52" t="s">
        <v>6</v>
      </c>
      <c r="F159" s="51"/>
    </row>
    <row r="160" spans="1:6" ht="11.25">
      <c r="A160" s="18">
        <v>25</v>
      </c>
      <c r="B160" s="18" t="s">
        <v>6</v>
      </c>
      <c r="C160" s="18" t="s">
        <v>6</v>
      </c>
      <c r="D160" s="18" t="s">
        <v>6</v>
      </c>
      <c r="E160" s="52" t="s">
        <v>6</v>
      </c>
      <c r="F160" s="51"/>
    </row>
    <row r="161" spans="1:6" ht="11.25">
      <c r="A161" s="18">
        <v>26</v>
      </c>
      <c r="B161" s="18" t="s">
        <v>6</v>
      </c>
      <c r="C161" s="18" t="s">
        <v>6</v>
      </c>
      <c r="D161" s="18" t="s">
        <v>6</v>
      </c>
      <c r="E161" s="52" t="s">
        <v>6</v>
      </c>
      <c r="F161" s="53"/>
    </row>
    <row r="162" spans="1:6" ht="11.25">
      <c r="A162" s="18">
        <v>27</v>
      </c>
      <c r="B162" s="18" t="s">
        <v>6</v>
      </c>
      <c r="C162" s="18" t="s">
        <v>6</v>
      </c>
      <c r="D162" s="18" t="s">
        <v>6</v>
      </c>
      <c r="E162" s="52" t="s">
        <v>6</v>
      </c>
      <c r="F162" s="51"/>
    </row>
    <row r="163" spans="1:6" ht="11.25">
      <c r="A163" s="18">
        <v>28</v>
      </c>
      <c r="B163" s="18" t="s">
        <v>6</v>
      </c>
      <c r="C163" s="18" t="s">
        <v>6</v>
      </c>
      <c r="D163" s="18" t="s">
        <v>6</v>
      </c>
      <c r="E163" s="52" t="s">
        <v>6</v>
      </c>
      <c r="F163" s="51"/>
    </row>
    <row r="164" spans="1:6" ht="11.25">
      <c r="A164" s="18">
        <v>29</v>
      </c>
      <c r="B164" s="18" t="s">
        <v>6</v>
      </c>
      <c r="C164" s="18" t="s">
        <v>6</v>
      </c>
      <c r="D164" s="18" t="s">
        <v>6</v>
      </c>
      <c r="E164" s="52" t="s">
        <v>6</v>
      </c>
      <c r="F164" s="51"/>
    </row>
    <row r="165" spans="1:6" ht="11.25">
      <c r="A165" s="18">
        <v>30</v>
      </c>
      <c r="B165" s="18" t="s">
        <v>6</v>
      </c>
      <c r="C165" s="18" t="s">
        <v>6</v>
      </c>
      <c r="D165" s="18" t="s">
        <v>6</v>
      </c>
      <c r="E165" s="52" t="s">
        <v>6</v>
      </c>
      <c r="F165" s="51"/>
    </row>
    <row r="166" spans="1:6" ht="11.25">
      <c r="A166" s="18">
        <v>31</v>
      </c>
      <c r="B166" s="18" t="s">
        <v>6</v>
      </c>
      <c r="C166" s="18" t="s">
        <v>6</v>
      </c>
      <c r="D166" s="18" t="s">
        <v>6</v>
      </c>
      <c r="E166" s="52" t="s">
        <v>6</v>
      </c>
      <c r="F166" s="51"/>
    </row>
    <row r="167" spans="1:6" ht="11.25">
      <c r="A167" s="18">
        <v>32</v>
      </c>
      <c r="B167" s="18" t="s">
        <v>6</v>
      </c>
      <c r="C167" s="18" t="s">
        <v>6</v>
      </c>
      <c r="D167" s="18" t="s">
        <v>6</v>
      </c>
      <c r="E167" s="52" t="s">
        <v>6</v>
      </c>
      <c r="F167" s="51"/>
    </row>
    <row r="168" spans="1:6" ht="11.25">
      <c r="A168" s="18">
        <v>33</v>
      </c>
      <c r="B168" s="18" t="s">
        <v>6</v>
      </c>
      <c r="C168" s="18" t="s">
        <v>6</v>
      </c>
      <c r="D168" s="18" t="s">
        <v>6</v>
      </c>
      <c r="E168" s="52" t="s">
        <v>6</v>
      </c>
      <c r="F168" s="51"/>
    </row>
    <row r="169" spans="1:6" ht="11.25">
      <c r="A169" s="18">
        <v>34</v>
      </c>
      <c r="B169" s="18" t="s">
        <v>6</v>
      </c>
      <c r="C169" s="18" t="s">
        <v>6</v>
      </c>
      <c r="D169" s="18" t="s">
        <v>6</v>
      </c>
      <c r="E169" s="52" t="s">
        <v>6</v>
      </c>
      <c r="F169" s="51"/>
    </row>
    <row r="170" spans="1:6" ht="11.25">
      <c r="A170" s="18">
        <v>35</v>
      </c>
      <c r="B170" s="18" t="s">
        <v>6</v>
      </c>
      <c r="C170" s="18" t="s">
        <v>6</v>
      </c>
      <c r="D170" s="18" t="s">
        <v>6</v>
      </c>
      <c r="E170" s="52" t="s">
        <v>6</v>
      </c>
      <c r="F170" s="51"/>
    </row>
    <row r="171" spans="1:6" ht="11.25">
      <c r="A171" s="18">
        <v>36</v>
      </c>
      <c r="B171" s="18" t="s">
        <v>6</v>
      </c>
      <c r="C171" s="18" t="s">
        <v>6</v>
      </c>
      <c r="D171" s="18" t="s">
        <v>6</v>
      </c>
      <c r="E171" s="52" t="s">
        <v>6</v>
      </c>
      <c r="F171" s="51"/>
    </row>
    <row r="172" spans="1:6" ht="11.25">
      <c r="A172" s="18">
        <v>37</v>
      </c>
      <c r="B172" s="18" t="s">
        <v>6</v>
      </c>
      <c r="C172" s="18" t="s">
        <v>6</v>
      </c>
      <c r="D172" s="18" t="s">
        <v>6</v>
      </c>
      <c r="E172" s="52" t="s">
        <v>6</v>
      </c>
      <c r="F172" s="51"/>
    </row>
    <row r="173" spans="1:6" ht="11.25">
      <c r="A173" s="18">
        <v>38</v>
      </c>
      <c r="B173" s="18" t="s">
        <v>6</v>
      </c>
      <c r="C173" s="18" t="s">
        <v>6</v>
      </c>
      <c r="D173" s="18" t="s">
        <v>6</v>
      </c>
      <c r="E173" s="52" t="s">
        <v>6</v>
      </c>
      <c r="F173" s="51"/>
    </row>
    <row r="174" spans="1:6" ht="11.25">
      <c r="A174" s="18">
        <v>39</v>
      </c>
      <c r="B174" s="18" t="s">
        <v>6</v>
      </c>
      <c r="C174" s="18" t="s">
        <v>6</v>
      </c>
      <c r="D174" s="18" t="s">
        <v>6</v>
      </c>
      <c r="E174" s="52" t="s">
        <v>6</v>
      </c>
      <c r="F174" s="51"/>
    </row>
    <row r="175" spans="1:6" ht="11.25">
      <c r="A175" s="18">
        <v>40</v>
      </c>
      <c r="B175" s="18" t="s">
        <v>6</v>
      </c>
      <c r="C175" s="18" t="s">
        <v>6</v>
      </c>
      <c r="D175" s="18" t="s">
        <v>6</v>
      </c>
      <c r="E175" s="52" t="s">
        <v>6</v>
      </c>
      <c r="F175" s="51"/>
    </row>
    <row r="176" spans="1:6" ht="11.25">
      <c r="A176" s="18">
        <v>41</v>
      </c>
      <c r="B176" s="18" t="s">
        <v>6</v>
      </c>
      <c r="C176" s="18" t="s">
        <v>6</v>
      </c>
      <c r="D176" s="18" t="s">
        <v>6</v>
      </c>
      <c r="E176" s="52" t="s">
        <v>6</v>
      </c>
      <c r="F176" s="51"/>
    </row>
    <row r="177" spans="1:6" ht="11.25">
      <c r="A177" s="18">
        <v>42</v>
      </c>
      <c r="B177" s="18" t="s">
        <v>6</v>
      </c>
      <c r="C177" s="18" t="s">
        <v>6</v>
      </c>
      <c r="D177" s="18" t="s">
        <v>6</v>
      </c>
      <c r="E177" s="52" t="s">
        <v>6</v>
      </c>
      <c r="F177" s="51"/>
    </row>
    <row r="178" spans="1:6" ht="11.25">
      <c r="A178" s="18">
        <v>43</v>
      </c>
      <c r="B178" s="18" t="s">
        <v>6</v>
      </c>
      <c r="C178" s="18" t="s">
        <v>6</v>
      </c>
      <c r="D178" s="18" t="s">
        <v>6</v>
      </c>
      <c r="E178" s="52" t="s">
        <v>6</v>
      </c>
      <c r="F178" s="51"/>
    </row>
    <row r="179" spans="1:6" ht="11.25">
      <c r="A179" s="18">
        <v>44</v>
      </c>
      <c r="B179" s="18" t="s">
        <v>6</v>
      </c>
      <c r="C179" s="18" t="s">
        <v>6</v>
      </c>
      <c r="D179" s="18" t="s">
        <v>6</v>
      </c>
      <c r="E179" s="52" t="s">
        <v>6</v>
      </c>
      <c r="F179" s="51"/>
    </row>
    <row r="180" spans="1:6" ht="11.25">
      <c r="A180" s="18">
        <v>45</v>
      </c>
      <c r="B180" s="18" t="s">
        <v>6</v>
      </c>
      <c r="C180" s="18" t="s">
        <v>6</v>
      </c>
      <c r="D180" s="18" t="s">
        <v>6</v>
      </c>
      <c r="E180" s="52" t="s">
        <v>6</v>
      </c>
      <c r="F180" s="51"/>
    </row>
    <row r="181" spans="1:6" ht="11.25">
      <c r="A181" s="18">
        <v>46</v>
      </c>
      <c r="B181" s="18" t="s">
        <v>6</v>
      </c>
      <c r="C181" s="18" t="s">
        <v>6</v>
      </c>
      <c r="D181" s="18" t="s">
        <v>6</v>
      </c>
      <c r="E181" s="52" t="s">
        <v>6</v>
      </c>
      <c r="F181" s="51"/>
    </row>
    <row r="182" spans="1:6" ht="11.25">
      <c r="A182" s="18">
        <v>47</v>
      </c>
      <c r="B182" s="18" t="s">
        <v>6</v>
      </c>
      <c r="C182" s="18" t="s">
        <v>6</v>
      </c>
      <c r="D182" s="18" t="s">
        <v>6</v>
      </c>
      <c r="E182" s="52" t="s">
        <v>6</v>
      </c>
      <c r="F182" s="51"/>
    </row>
    <row r="183" spans="1:6" ht="11.25">
      <c r="A183" s="18">
        <v>48</v>
      </c>
      <c r="B183" s="18" t="s">
        <v>6</v>
      </c>
      <c r="C183" s="18" t="s">
        <v>6</v>
      </c>
      <c r="D183" s="18" t="s">
        <v>6</v>
      </c>
      <c r="E183" s="52" t="s">
        <v>6</v>
      </c>
      <c r="F183" s="51"/>
    </row>
    <row r="184" spans="1:6" ht="11.25">
      <c r="A184" s="18">
        <v>49</v>
      </c>
      <c r="B184" s="18">
        <v>2</v>
      </c>
      <c r="C184" s="18">
        <v>2</v>
      </c>
      <c r="D184" s="18">
        <v>100</v>
      </c>
      <c r="E184" s="52">
        <v>0</v>
      </c>
      <c r="F184" s="51"/>
    </row>
    <row r="185" spans="1:6" ht="11.25">
      <c r="A185" s="18">
        <v>50</v>
      </c>
      <c r="B185" s="18">
        <v>1</v>
      </c>
      <c r="C185" s="18">
        <v>1</v>
      </c>
      <c r="D185" s="18">
        <v>100</v>
      </c>
      <c r="E185" s="52">
        <v>0</v>
      </c>
      <c r="F185" s="51"/>
    </row>
    <row r="186" spans="1:6" ht="11.25">
      <c r="A186" s="18">
        <v>51</v>
      </c>
      <c r="B186" s="18" t="s">
        <v>6</v>
      </c>
      <c r="C186" s="18" t="s">
        <v>6</v>
      </c>
      <c r="D186" s="18" t="s">
        <v>6</v>
      </c>
      <c r="E186" s="52" t="s">
        <v>6</v>
      </c>
      <c r="F186" s="51"/>
    </row>
    <row r="187" spans="1:6" ht="11.25">
      <c r="A187" s="18">
        <v>52</v>
      </c>
      <c r="B187" s="18" t="s">
        <v>6</v>
      </c>
      <c r="C187" s="18" t="s">
        <v>6</v>
      </c>
      <c r="D187" s="18" t="s">
        <v>6</v>
      </c>
      <c r="E187" s="52" t="s">
        <v>6</v>
      </c>
      <c r="F187" s="51"/>
    </row>
    <row r="188" spans="1:6" ht="12" thickBot="1">
      <c r="A188" s="34">
        <v>53</v>
      </c>
      <c r="B188" s="34" t="s">
        <v>6</v>
      </c>
      <c r="C188" s="34" t="s">
        <v>6</v>
      </c>
      <c r="D188" s="34" t="s">
        <v>6</v>
      </c>
      <c r="E188" s="54" t="s">
        <v>6</v>
      </c>
      <c r="F188" s="51"/>
    </row>
    <row r="189" spans="1:6" ht="12" thickBot="1">
      <c r="A189" s="40" t="s">
        <v>49</v>
      </c>
      <c r="B189" s="40">
        <v>3</v>
      </c>
      <c r="C189" s="40">
        <v>3</v>
      </c>
      <c r="D189" s="40">
        <v>100</v>
      </c>
      <c r="E189" s="55">
        <v>0</v>
      </c>
      <c r="F189" s="56"/>
    </row>
    <row r="193" spans="1:56" s="11" customFormat="1" ht="11.25">
      <c r="A193" s="10" t="s">
        <v>47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12"/>
    </row>
    <row r="196" ht="12" thickBot="1"/>
    <row r="197" spans="1:12" ht="12" thickBot="1">
      <c r="A197" s="63" t="s">
        <v>50</v>
      </c>
      <c r="B197" s="64"/>
      <c r="C197" s="64"/>
      <c r="D197" s="64" t="s">
        <v>12</v>
      </c>
      <c r="E197" s="64"/>
      <c r="F197" s="64"/>
      <c r="G197" s="65"/>
      <c r="H197" s="66"/>
      <c r="I197" s="64"/>
      <c r="J197" s="64" t="s">
        <v>51</v>
      </c>
      <c r="K197" s="64"/>
      <c r="L197" s="65"/>
    </row>
    <row r="198" spans="1:12" ht="12" thickBot="1">
      <c r="A198" s="67" t="s">
        <v>52</v>
      </c>
      <c r="B198" s="68" t="s">
        <v>53</v>
      </c>
      <c r="C198" s="68" t="s">
        <v>54</v>
      </c>
      <c r="D198" s="68" t="s">
        <v>55</v>
      </c>
      <c r="E198" s="68" t="s">
        <v>56</v>
      </c>
      <c r="F198" s="68" t="s">
        <v>19</v>
      </c>
      <c r="G198" s="69" t="s">
        <v>2</v>
      </c>
      <c r="H198" s="68" t="s">
        <v>20</v>
      </c>
      <c r="I198" s="68" t="s">
        <v>21</v>
      </c>
      <c r="J198" s="68" t="s">
        <v>22</v>
      </c>
      <c r="K198" s="68" t="s">
        <v>19</v>
      </c>
      <c r="L198" s="69" t="s">
        <v>2</v>
      </c>
    </row>
    <row r="199" spans="1:12" ht="11.25">
      <c r="A199" s="59" t="s">
        <v>57</v>
      </c>
      <c r="B199" s="16">
        <f>SUM(B30:B41)</f>
        <v>465</v>
      </c>
      <c r="C199" s="16">
        <f>SUM(C30:C41)</f>
        <v>1782</v>
      </c>
      <c r="D199" s="16">
        <f>SUM(D30:D41)</f>
        <v>1160</v>
      </c>
      <c r="E199" s="16">
        <f>SUM(E30:E41)</f>
        <v>7170</v>
      </c>
      <c r="F199" s="16">
        <f>SUM(F30:F41)</f>
        <v>0</v>
      </c>
      <c r="G199" s="60">
        <f>SUM(B199:F199)</f>
        <v>10577</v>
      </c>
      <c r="H199" s="16">
        <f>SUM(H30:H41)</f>
        <v>6475</v>
      </c>
      <c r="I199" s="16">
        <f>SUM(I30:I41)</f>
        <v>2025</v>
      </c>
      <c r="J199" s="16">
        <f>SUM(J30:J41)</f>
        <v>2077</v>
      </c>
      <c r="K199" s="16">
        <f>SUM(K30:K41)</f>
        <v>0</v>
      </c>
      <c r="L199" s="60">
        <f>SUM(H199:K199)</f>
        <v>10577</v>
      </c>
    </row>
    <row r="200" spans="1:12" ht="11.25">
      <c r="A200" s="59" t="s">
        <v>58</v>
      </c>
      <c r="B200" s="16">
        <f>SUM(B42:B54)</f>
        <v>450</v>
      </c>
      <c r="C200" s="16">
        <f>SUM(C42:C54)</f>
        <v>1990</v>
      </c>
      <c r="D200" s="16">
        <f>SUM(D42:D54)</f>
        <v>1351</v>
      </c>
      <c r="E200" s="16">
        <f>SUM(E42:E54)</f>
        <v>6503</v>
      </c>
      <c r="F200" s="16">
        <f>SUM(F42:F54)</f>
        <v>6</v>
      </c>
      <c r="G200" s="60">
        <f>SUM(B200:F200)</f>
        <v>10300</v>
      </c>
      <c r="H200" s="16">
        <f>SUM(H42:H54)</f>
        <v>6268</v>
      </c>
      <c r="I200" s="16">
        <f>SUM(I42:I54)</f>
        <v>2358</v>
      </c>
      <c r="J200" s="16">
        <f>SUM(J42:J54)</f>
        <v>1674</v>
      </c>
      <c r="K200" s="16">
        <f>SUM(K42:K54)</f>
        <v>0</v>
      </c>
      <c r="L200" s="60">
        <f>SUM(H200:K200)</f>
        <v>10300</v>
      </c>
    </row>
    <row r="201" spans="1:12" ht="11.25">
      <c r="A201" s="59" t="s">
        <v>59</v>
      </c>
      <c r="B201" s="16">
        <f>SUM(B55:B67)</f>
        <v>257</v>
      </c>
      <c r="C201" s="16">
        <f>SUM(C55:C67)</f>
        <v>1356</v>
      </c>
      <c r="D201" s="16">
        <f>SUM(D55:D67)</f>
        <v>870</v>
      </c>
      <c r="E201" s="16">
        <f>SUM(E55:E67)</f>
        <v>4627</v>
      </c>
      <c r="F201" s="16">
        <f>SUM(F55:F67)</f>
        <v>8</v>
      </c>
      <c r="G201" s="60">
        <f>SUM(B201:F201)</f>
        <v>7118</v>
      </c>
      <c r="H201" s="16">
        <f>SUM(H55:H67)</f>
        <v>4631</v>
      </c>
      <c r="I201" s="16">
        <f>SUM(I55:I67)</f>
        <v>1492</v>
      </c>
      <c r="J201" s="16">
        <f>SUM(J55:J67)</f>
        <v>994</v>
      </c>
      <c r="K201" s="16">
        <f>SUM(K55:K67)</f>
        <v>1</v>
      </c>
      <c r="L201" s="60">
        <f>SUM(H201:K201)</f>
        <v>7118</v>
      </c>
    </row>
    <row r="202" spans="1:12" ht="12" thickBot="1">
      <c r="A202" s="59" t="s">
        <v>60</v>
      </c>
      <c r="B202" s="16">
        <f>SUM(B68:B81)</f>
        <v>413</v>
      </c>
      <c r="C202" s="16">
        <f>SUM(C68:C81)</f>
        <v>1358</v>
      </c>
      <c r="D202" s="16">
        <f>SUM(D68:D81)</f>
        <v>775</v>
      </c>
      <c r="E202" s="16">
        <f>SUM(E68:E81)</f>
        <v>6049</v>
      </c>
      <c r="F202" s="16">
        <f>SUM(F68:F81)</f>
        <v>6</v>
      </c>
      <c r="G202" s="60">
        <f>SUM(B202:F202)</f>
        <v>8601</v>
      </c>
      <c r="H202" s="16">
        <f>SUM(H68:H81)</f>
        <v>4667</v>
      </c>
      <c r="I202" s="16">
        <f>SUM(I68:I81)</f>
        <v>1971</v>
      </c>
      <c r="J202" s="16">
        <f>SUM(J68:J81)</f>
        <v>1963</v>
      </c>
      <c r="K202" s="16">
        <f>SUM(K68:K81)</f>
        <v>0</v>
      </c>
      <c r="L202" s="60">
        <f>SUM(H202:K202)</f>
        <v>8601</v>
      </c>
    </row>
    <row r="203" spans="1:12" ht="12" thickBot="1">
      <c r="A203" s="62" t="s">
        <v>2</v>
      </c>
      <c r="B203" s="61">
        <f aca="true" t="shared" si="13" ref="B203:L203">SUM(B199:B202)</f>
        <v>1585</v>
      </c>
      <c r="C203" s="61">
        <f t="shared" si="13"/>
        <v>6486</v>
      </c>
      <c r="D203" s="61">
        <f t="shared" si="13"/>
        <v>4156</v>
      </c>
      <c r="E203" s="61">
        <f t="shared" si="13"/>
        <v>24349</v>
      </c>
      <c r="F203" s="61">
        <f t="shared" si="13"/>
        <v>20</v>
      </c>
      <c r="G203" s="58">
        <f t="shared" si="13"/>
        <v>36596</v>
      </c>
      <c r="H203" s="57">
        <f t="shared" si="13"/>
        <v>22041</v>
      </c>
      <c r="I203" s="57">
        <f t="shared" si="13"/>
        <v>7846</v>
      </c>
      <c r="J203" s="57">
        <f t="shared" si="13"/>
        <v>6708</v>
      </c>
      <c r="K203" s="57">
        <f t="shared" si="13"/>
        <v>1</v>
      </c>
      <c r="L203" s="58">
        <f t="shared" si="13"/>
        <v>36596</v>
      </c>
    </row>
  </sheetData>
  <sheetProtection/>
  <mergeCells count="17">
    <mergeCell ref="A105:A106"/>
    <mergeCell ref="B105:BD105"/>
    <mergeCell ref="E135:F135"/>
    <mergeCell ref="A10:B10"/>
    <mergeCell ref="A13:A14"/>
    <mergeCell ref="B13:BD13"/>
    <mergeCell ref="A28:A29"/>
    <mergeCell ref="B28:G28"/>
    <mergeCell ref="H28:L28"/>
    <mergeCell ref="M28:M29"/>
    <mergeCell ref="O28:O29"/>
    <mergeCell ref="P28:P29"/>
    <mergeCell ref="A89:A90"/>
    <mergeCell ref="B89:G89"/>
    <mergeCell ref="H89:L89"/>
    <mergeCell ref="M89:M90"/>
    <mergeCell ref="N28:N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2010-03-14T14:26:32Z</dcterms:created>
  <dcterms:modified xsi:type="dcterms:W3CDTF">2010-07-29T23:33:58Z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