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09" sheetId="1" r:id="rId1"/>
    <sheet name="Gráf1GVE2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<sst xmlns="http://schemas.openxmlformats.org/spreadsheetml/2006/main" count="1747" uniqueCount="83">
  <si>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</si>
  <si>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</si>
  <si>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</si>
  <si>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</si>
  <si>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</si>
  <si>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</si>
  <si>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</si>
  <si>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</si>
  <si>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</si>
  <si>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</si>
  <si>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</si>
  <si>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</si>
  <si>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</si>
  <si>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</si>
  <si>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</si>
  <si>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</si>
  <si>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</si>
  <si>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</si>
  <si>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</si>
  <si>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</si>
  <si>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</si>
  <si>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</si>
  <si>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</si>
  <si>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</si>
  <si>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</si>
  <si>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</si>
  <si>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</si>
  <si>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</si>
  <si>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</si>
  <si>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</si>
  <si>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</si>
  <si>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</si>
  <si>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</si>
  <si>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</si>
  <si>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</si>
  <si>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</si>
  <si>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</si>
  <si>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</si>
  <si>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</si>
  <si>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</si>
  <si>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</si>
  <si>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</si>
  <si>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</si>
  <si>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</si>
  <si>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</si>
  <si>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</si>
  <si>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</si>
  <si>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</si>
  <si>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</si>
  <si>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</si>
  <si>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</si>
  <si>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</si>
  <si>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</si>
  <si>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</si>
  <si>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</si>
  <si>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</si>
  <si>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</si>
  <si>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</si>
  <si>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</si>
  <si>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Planilha 1 - MDDA: Distribuição de casos de diarréia por município e semana epidemiológica, GVE 21 - PRESIDENTE PRUDENTE, 2009</t>
  </si>
  <si>
    <t>Fonte: SIVEP_DDA</t>
  </si>
  <si>
    <t>Planilha 2 - MDDA: Casos de diarréia por faixa etária, plano de tratamento e outras variáveis, por semana epidemiológica GVE 21 - PRESIDENTE PRUDENTE,  2009</t>
  </si>
  <si>
    <t>Planilha 3 - MDDA: Distribuição dos casos de diarréia por faixa etária, plano de tratamento e outras variáveis, por município, GVE 21 - PRESIDENTE PRUDENTE, 2009</t>
  </si>
  <si>
    <t>Planilha 4 - MDDA: Número de Surtos de Diarréia por semana epidemiológica, por município, GVE 21 - PRESIDENTE PRUDENTE, 2009</t>
  </si>
  <si>
    <t>Planilha 5 - MDDA: Número de Unidades que atendem Casos de Diarréia por município, GVE  21 - PRESIDENTE PRUDENTE, 2009</t>
  </si>
  <si>
    <t>Planilha 7 - MDDA: Número de Casos de Diarréia por Faixa Etária, Plano de Tratamento, por trimestre de ocorrência, GVE  21 - PRESIDENTE PRUDENTE,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</si>
  <si>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</si>
  <si>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</si>
  <si>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</si>
  <si>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</si>
  <si>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</si>
  <si>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</si>
  <si>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</si>
  <si>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</si>
  <si>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</si>
  <si>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</si>
  <si>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</si>
  <si>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</si>
  <si>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6 - MDDA: Número de surtos detectados por semana epidemiológica, por município, GVE  21 - PRESIDENTE PRUDENTE,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</si>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</sst>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48" fillId="0" borderId="36" xfId="0" applyFont="1" applyBorder="1" applyAlignment="1">
      <alignment/>
    </xf>
    <xf numFmtId="0" fontId="51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45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48" fillId="0" borderId="47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48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left" wrapText="1"/>
    </xf>
    <xf numFmtId="0" fontId="49" fillId="0" borderId="48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8" fillId="0" borderId="27" xfId="0" applyFont="1" applyBorder="1" applyAlignment="1">
      <alignment horizontal="left" wrapText="1"/>
    </xf>
    <xf numFmtId="0" fontId="49" fillId="0" borderId="4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34" borderId="49" xfId="0" applyFont="1" applyFill="1" applyBorder="1" applyAlignment="1">
      <alignment/>
    </xf>
    <xf numFmtId="0" fontId="49" fillId="34" borderId="48" xfId="0" applyFont="1" applyFill="1" applyBorder="1" applyAlignment="1">
      <alignment/>
    </xf>
    <xf numFmtId="0" fontId="49" fillId="34" borderId="37" xfId="0" applyFont="1" applyFill="1" applyBorder="1" applyAlignment="1">
      <alignment/>
    </xf>
    <xf numFmtId="0" fontId="49" fillId="34" borderId="50" xfId="0" applyFont="1" applyFill="1" applyBorder="1" applyAlignment="1">
      <alignment/>
    </xf>
    <xf numFmtId="0" fontId="49" fillId="34" borderId="51" xfId="0" applyFont="1" applyFill="1" applyBorder="1" applyAlignment="1">
      <alignment/>
    </xf>
    <xf numFmtId="0" fontId="49" fillId="34" borderId="48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9" fillId="0" borderId="51" xfId="0" applyFont="1" applyBorder="1" applyAlignment="1">
      <alignment/>
    </xf>
    <xf numFmtId="176" fontId="48" fillId="0" borderId="36" xfId="0" applyNumberFormat="1" applyFont="1" applyBorder="1" applyAlignment="1">
      <alignment horizontal="center"/>
    </xf>
    <xf numFmtId="176" fontId="48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49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right" wrapText="1"/>
    </xf>
    <xf numFmtId="0" fontId="52" fillId="0" borderId="52" xfId="0" applyFont="1" applyBorder="1" applyAlignment="1">
      <alignment horizontal="right" wrapText="1"/>
    </xf>
    <xf numFmtId="0" fontId="52" fillId="0" borderId="14" xfId="0" applyFont="1" applyBorder="1" applyAlignment="1">
      <alignment horizontal="right" wrapText="1"/>
    </xf>
    <xf numFmtId="0" fontId="49" fillId="33" borderId="2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21 Presidente Prudente,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555"/>
          <c:h val="0.79575"/>
        </c:manualLayout>
      </c:layout>
      <c:lineChart>
        <c:grouping val="standard"/>
        <c:varyColors val="0"/>
        <c:ser>
          <c:idx val="0"/>
          <c:order val="0"/>
          <c:tx>
            <c:v>GVE 21 Presidente Prudente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2009'!$B$40:$BA$40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06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5365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21 Presidente Prudente,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6"/>
          <c:h val="0.79575"/>
        </c:manualLayout>
      </c:layout>
      <c:lineChart>
        <c:grouping val="standard"/>
        <c:varyColors val="0"/>
        <c:ser>
          <c:idx val="0"/>
          <c:order val="0"/>
          <c:tx>
            <c:v>Alfreo Marcondes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2009'!$B$16:$BA$16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Anhumas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2009'!$B$18:$BA$18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Caiabu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Emilianópolis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845"/>
          <c:w val="0.128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81375"/>
          <c:h val="0.90625"/>
        </c:manualLayout>
      </c:layout>
      <c:lineChart>
        <c:grouping val="standard"/>
        <c:varyColors val="0"/>
        <c:ser>
          <c:idx val="0"/>
          <c:order val="0"/>
          <c:tx>
            <c:v>Estrela do Norte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2009'!$B$21:$BA$21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9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Iepê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2009'!$B$22:$BA$22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17</c:v>
                </c:pt>
                <c:pt idx="10">
                  <c:v>10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9</c:v>
                </c:pt>
                <c:pt idx="16">
                  <c:v>11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8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12</c:v>
                </c:pt>
                <c:pt idx="49">
                  <c:v>5</c:v>
                </c:pt>
                <c:pt idx="50">
                  <c:v>1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Indiana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João Ramalho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Martinópolis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2009'!$B$25:$BA$25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15</c:v>
                </c:pt>
                <c:pt idx="15">
                  <c:v>9</c:v>
                </c:pt>
                <c:pt idx="16">
                  <c:v>22</c:v>
                </c:pt>
                <c:pt idx="17">
                  <c:v>19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17</c:v>
                </c:pt>
                <c:pt idx="30">
                  <c:v>10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7</c:v>
                </c:pt>
                <c:pt idx="35">
                  <c:v>6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8</c:v>
                </c:pt>
                <c:pt idx="41">
                  <c:v>5</c:v>
                </c:pt>
                <c:pt idx="42">
                  <c:v>20</c:v>
                </c:pt>
                <c:pt idx="43">
                  <c:v>11</c:v>
                </c:pt>
                <c:pt idx="44">
                  <c:v>24</c:v>
                </c:pt>
                <c:pt idx="45">
                  <c:v>6</c:v>
                </c:pt>
                <c:pt idx="46">
                  <c:v>5</c:v>
                </c:pt>
                <c:pt idx="47">
                  <c:v>8</c:v>
                </c:pt>
                <c:pt idx="48">
                  <c:v>15</c:v>
                </c:pt>
                <c:pt idx="49">
                  <c:v>19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9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87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"/>
          <c:h val="0.79575"/>
        </c:manualLayout>
      </c:layout>
      <c:lineChart>
        <c:grouping val="standard"/>
        <c:varyColors val="0"/>
        <c:ser>
          <c:idx val="0"/>
          <c:order val="0"/>
          <c:tx>
            <c:v>Nantes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Narandiba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2009'!$B$27:$BA$27</c:f>
              <c:numCache>
                <c:ptCount val="52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18</c:v>
                </c:pt>
                <c:pt idx="18">
                  <c:v>18</c:v>
                </c:pt>
                <c:pt idx="19">
                  <c:v>8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14</c:v>
                </c:pt>
                <c:pt idx="30">
                  <c:v>10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7</c:v>
                </c:pt>
                <c:pt idx="35">
                  <c:v>1</c:v>
                </c:pt>
                <c:pt idx="36">
                  <c:v>7</c:v>
                </c:pt>
                <c:pt idx="37">
                  <c:v>11</c:v>
                </c:pt>
                <c:pt idx="38">
                  <c:v>11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14</c:v>
                </c:pt>
                <c:pt idx="44">
                  <c:v>19</c:v>
                </c:pt>
                <c:pt idx="45">
                  <c:v>31</c:v>
                </c:pt>
                <c:pt idx="46">
                  <c:v>24</c:v>
                </c:pt>
                <c:pt idx="47">
                  <c:v>15</c:v>
                </c:pt>
                <c:pt idx="48">
                  <c:v>7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Pirapozinho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2009'!$B$28:$BA$28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8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Presidente Bernardes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2009'!$B$29:$BA$29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Prudente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2009'!$B$30:$BA$30</c:f>
              <c:numCache>
                <c:ptCount val="52"/>
                <c:pt idx="0">
                  <c:v>46</c:v>
                </c:pt>
                <c:pt idx="1">
                  <c:v>55</c:v>
                </c:pt>
                <c:pt idx="2">
                  <c:v>50</c:v>
                </c:pt>
                <c:pt idx="3">
                  <c:v>43</c:v>
                </c:pt>
                <c:pt idx="4">
                  <c:v>83</c:v>
                </c:pt>
                <c:pt idx="5">
                  <c:v>67</c:v>
                </c:pt>
                <c:pt idx="6">
                  <c:v>54</c:v>
                </c:pt>
                <c:pt idx="7">
                  <c:v>114</c:v>
                </c:pt>
                <c:pt idx="8">
                  <c:v>108</c:v>
                </c:pt>
                <c:pt idx="9">
                  <c:v>101</c:v>
                </c:pt>
                <c:pt idx="10">
                  <c:v>185</c:v>
                </c:pt>
                <c:pt idx="11">
                  <c:v>168</c:v>
                </c:pt>
                <c:pt idx="12">
                  <c:v>219</c:v>
                </c:pt>
                <c:pt idx="13">
                  <c:v>155</c:v>
                </c:pt>
                <c:pt idx="14">
                  <c:v>111</c:v>
                </c:pt>
                <c:pt idx="15">
                  <c:v>97</c:v>
                </c:pt>
                <c:pt idx="16">
                  <c:v>96</c:v>
                </c:pt>
                <c:pt idx="17">
                  <c:v>62</c:v>
                </c:pt>
                <c:pt idx="18">
                  <c:v>78</c:v>
                </c:pt>
                <c:pt idx="19">
                  <c:v>79</c:v>
                </c:pt>
                <c:pt idx="20">
                  <c:v>66</c:v>
                </c:pt>
                <c:pt idx="21">
                  <c:v>36</c:v>
                </c:pt>
                <c:pt idx="22">
                  <c:v>63</c:v>
                </c:pt>
                <c:pt idx="23">
                  <c:v>72</c:v>
                </c:pt>
                <c:pt idx="24">
                  <c:v>76</c:v>
                </c:pt>
                <c:pt idx="25">
                  <c:v>94</c:v>
                </c:pt>
                <c:pt idx="26">
                  <c:v>72</c:v>
                </c:pt>
                <c:pt idx="27">
                  <c:v>84</c:v>
                </c:pt>
                <c:pt idx="28">
                  <c:v>64</c:v>
                </c:pt>
                <c:pt idx="29">
                  <c:v>42</c:v>
                </c:pt>
                <c:pt idx="30">
                  <c:v>37</c:v>
                </c:pt>
                <c:pt idx="31">
                  <c:v>49</c:v>
                </c:pt>
                <c:pt idx="32">
                  <c:v>34</c:v>
                </c:pt>
                <c:pt idx="33">
                  <c:v>37</c:v>
                </c:pt>
                <c:pt idx="34">
                  <c:v>41</c:v>
                </c:pt>
                <c:pt idx="35">
                  <c:v>44</c:v>
                </c:pt>
                <c:pt idx="36">
                  <c:v>34</c:v>
                </c:pt>
                <c:pt idx="37">
                  <c:v>37</c:v>
                </c:pt>
                <c:pt idx="38">
                  <c:v>38</c:v>
                </c:pt>
                <c:pt idx="39">
                  <c:v>23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57</c:v>
                </c:pt>
                <c:pt idx="44">
                  <c:v>48</c:v>
                </c:pt>
                <c:pt idx="45">
                  <c:v>52</c:v>
                </c:pt>
                <c:pt idx="46">
                  <c:v>42</c:v>
                </c:pt>
                <c:pt idx="47">
                  <c:v>48</c:v>
                </c:pt>
                <c:pt idx="48">
                  <c:v>41</c:v>
                </c:pt>
                <c:pt idx="49">
                  <c:v>71</c:v>
                </c:pt>
                <c:pt idx="50">
                  <c:v>74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35"/>
          <c:w val="0.144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Quatá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2009'!$B$31:$BA$31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Rancharia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2009'!$B$32:$BA$32</c:f>
              <c:numCache>
                <c:ptCount val="52"/>
                <c:pt idx="0">
                  <c:v>26</c:v>
                </c:pt>
                <c:pt idx="1">
                  <c:v>14</c:v>
                </c:pt>
                <c:pt idx="2">
                  <c:v>32</c:v>
                </c:pt>
                <c:pt idx="3">
                  <c:v>30</c:v>
                </c:pt>
                <c:pt idx="4">
                  <c:v>42</c:v>
                </c:pt>
                <c:pt idx="5">
                  <c:v>55</c:v>
                </c:pt>
                <c:pt idx="6">
                  <c:v>59</c:v>
                </c:pt>
                <c:pt idx="7">
                  <c:v>86</c:v>
                </c:pt>
                <c:pt idx="8">
                  <c:v>127</c:v>
                </c:pt>
                <c:pt idx="9">
                  <c:v>104</c:v>
                </c:pt>
                <c:pt idx="10">
                  <c:v>103</c:v>
                </c:pt>
                <c:pt idx="11">
                  <c:v>71</c:v>
                </c:pt>
                <c:pt idx="12">
                  <c:v>74</c:v>
                </c:pt>
                <c:pt idx="13">
                  <c:v>43</c:v>
                </c:pt>
                <c:pt idx="14">
                  <c:v>55</c:v>
                </c:pt>
                <c:pt idx="15">
                  <c:v>49</c:v>
                </c:pt>
                <c:pt idx="16">
                  <c:v>24</c:v>
                </c:pt>
                <c:pt idx="17">
                  <c:v>33</c:v>
                </c:pt>
                <c:pt idx="18">
                  <c:v>27</c:v>
                </c:pt>
                <c:pt idx="19">
                  <c:v>0</c:v>
                </c:pt>
                <c:pt idx="20">
                  <c:v>44</c:v>
                </c:pt>
                <c:pt idx="21">
                  <c:v>30</c:v>
                </c:pt>
                <c:pt idx="22">
                  <c:v>10</c:v>
                </c:pt>
                <c:pt idx="23">
                  <c:v>26</c:v>
                </c:pt>
                <c:pt idx="24">
                  <c:v>29</c:v>
                </c:pt>
                <c:pt idx="25">
                  <c:v>32</c:v>
                </c:pt>
                <c:pt idx="26">
                  <c:v>40</c:v>
                </c:pt>
                <c:pt idx="27">
                  <c:v>58</c:v>
                </c:pt>
                <c:pt idx="28">
                  <c:v>40</c:v>
                </c:pt>
                <c:pt idx="29">
                  <c:v>36</c:v>
                </c:pt>
                <c:pt idx="30">
                  <c:v>27</c:v>
                </c:pt>
                <c:pt idx="31">
                  <c:v>36</c:v>
                </c:pt>
                <c:pt idx="32">
                  <c:v>24</c:v>
                </c:pt>
                <c:pt idx="33">
                  <c:v>25</c:v>
                </c:pt>
                <c:pt idx="34">
                  <c:v>21</c:v>
                </c:pt>
                <c:pt idx="35">
                  <c:v>13</c:v>
                </c:pt>
                <c:pt idx="36">
                  <c:v>23</c:v>
                </c:pt>
                <c:pt idx="37">
                  <c:v>21</c:v>
                </c:pt>
                <c:pt idx="38">
                  <c:v>25</c:v>
                </c:pt>
                <c:pt idx="39">
                  <c:v>27</c:v>
                </c:pt>
                <c:pt idx="40">
                  <c:v>20</c:v>
                </c:pt>
                <c:pt idx="41">
                  <c:v>27</c:v>
                </c:pt>
                <c:pt idx="42">
                  <c:v>13</c:v>
                </c:pt>
                <c:pt idx="43">
                  <c:v>36</c:v>
                </c:pt>
                <c:pt idx="44">
                  <c:v>24</c:v>
                </c:pt>
                <c:pt idx="45">
                  <c:v>37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38</c:v>
                </c:pt>
                <c:pt idx="50">
                  <c:v>26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Regente Feijó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Ribeirão dos Índios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13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Sandovalina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  <c:pt idx="12">
                  <c:v>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3325"/>
          <c:w val="0.83625"/>
          <c:h val="0.82775"/>
        </c:manualLayout>
      </c:layout>
      <c:lineChart>
        <c:grouping val="standard"/>
        <c:varyColors val="0"/>
        <c:ser>
          <c:idx val="0"/>
          <c:order val="0"/>
          <c:tx>
            <c:v>Santo Anastácio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6</c:v>
                </c:pt>
                <c:pt idx="20">
                  <c:v>15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Santo Expedito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Taciba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Tarabai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13</c:v>
                </c:pt>
                <c:pt idx="9">
                  <c:v>4</c:v>
                </c:pt>
                <c:pt idx="10">
                  <c:v>3</c:v>
                </c:pt>
                <c:pt idx="11">
                  <c:v>21</c:v>
                </c:pt>
                <c:pt idx="12">
                  <c:v>13</c:v>
                </c:pt>
                <c:pt idx="13">
                  <c:v>7</c:v>
                </c:pt>
                <c:pt idx="14">
                  <c:v>15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  <c:pt idx="25">
                  <c:v>9</c:v>
                </c:pt>
                <c:pt idx="26">
                  <c:v>15</c:v>
                </c:pt>
                <c:pt idx="27">
                  <c:v>15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845"/>
          <c:w val="0.117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2009'!$B$266:$B$269</c:f>
              <c:numCache>
                <c:ptCount val="4"/>
                <c:pt idx="0">
                  <c:v>140</c:v>
                </c:pt>
                <c:pt idx="1">
                  <c:v>97</c:v>
                </c:pt>
                <c:pt idx="2">
                  <c:v>74</c:v>
                </c:pt>
                <c:pt idx="3">
                  <c:v>105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2009'!$C$266:$C$269</c:f>
              <c:numCache>
                <c:ptCount val="4"/>
                <c:pt idx="0">
                  <c:v>635</c:v>
                </c:pt>
                <c:pt idx="1">
                  <c:v>489</c:v>
                </c:pt>
                <c:pt idx="2">
                  <c:v>295</c:v>
                </c:pt>
                <c:pt idx="3">
                  <c:v>336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2009'!$D$266:$D$269</c:f>
              <c:numCache>
                <c:ptCount val="4"/>
                <c:pt idx="0">
                  <c:v>324</c:v>
                </c:pt>
                <c:pt idx="1">
                  <c:v>364</c:v>
                </c:pt>
                <c:pt idx="2">
                  <c:v>228</c:v>
                </c:pt>
                <c:pt idx="3">
                  <c:v>187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2009'!$E$266:$E$269</c:f>
              <c:numCache>
                <c:ptCount val="4"/>
                <c:pt idx="0">
                  <c:v>1605</c:v>
                </c:pt>
                <c:pt idx="1">
                  <c:v>1661</c:v>
                </c:pt>
                <c:pt idx="2">
                  <c:v>1037</c:v>
                </c:pt>
                <c:pt idx="3">
                  <c:v>1284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2009'!$F$266:$F$269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19.8515625" style="3" customWidth="1"/>
    <col min="2" max="2" width="9.5742187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4"/>
      <c r="B10" s="104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5" t="s">
        <v>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</row>
    <row r="14" spans="1:57" ht="15.75" customHeight="1" thickBot="1">
      <c r="A14" s="108" t="s">
        <v>1</v>
      </c>
      <c r="B14" s="110" t="s">
        <v>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0"/>
    </row>
    <row r="15" spans="1:57" ht="12" thickBot="1">
      <c r="A15" s="10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0"/>
    </row>
    <row r="16" spans="1:57" ht="15.75" customHeight="1">
      <c r="A16" s="82" t="s">
        <v>4</v>
      </c>
      <c r="B16" s="21">
        <v>5</v>
      </c>
      <c r="C16" s="22">
        <v>4</v>
      </c>
      <c r="D16" s="22">
        <v>0</v>
      </c>
      <c r="E16" s="22">
        <v>4</v>
      </c>
      <c r="F16" s="22">
        <v>2</v>
      </c>
      <c r="G16" s="22">
        <v>1</v>
      </c>
      <c r="H16" s="22">
        <v>3</v>
      </c>
      <c r="I16" s="22">
        <v>3</v>
      </c>
      <c r="J16" s="22">
        <v>4</v>
      </c>
      <c r="K16" s="22">
        <v>1</v>
      </c>
      <c r="L16" s="22">
        <v>4</v>
      </c>
      <c r="M16" s="22">
        <v>1</v>
      </c>
      <c r="N16" s="22">
        <v>2</v>
      </c>
      <c r="O16" s="22">
        <v>5</v>
      </c>
      <c r="P16" s="22">
        <v>8</v>
      </c>
      <c r="Q16" s="22">
        <v>5</v>
      </c>
      <c r="R16" s="22">
        <v>7</v>
      </c>
      <c r="S16" s="22">
        <v>7</v>
      </c>
      <c r="T16" s="22">
        <v>8</v>
      </c>
      <c r="U16" s="22">
        <v>3</v>
      </c>
      <c r="V16" s="22">
        <v>3</v>
      </c>
      <c r="W16" s="22">
        <v>3</v>
      </c>
      <c r="X16" s="22">
        <v>1</v>
      </c>
      <c r="Y16" s="22" t="s">
        <v>5</v>
      </c>
      <c r="Z16" s="22">
        <v>1</v>
      </c>
      <c r="AA16" s="22">
        <v>4</v>
      </c>
      <c r="AB16" s="22">
        <v>0</v>
      </c>
      <c r="AC16" s="22">
        <v>0</v>
      </c>
      <c r="AD16" s="22">
        <v>2</v>
      </c>
      <c r="AE16" s="22">
        <v>1</v>
      </c>
      <c r="AF16" s="22">
        <v>1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2</v>
      </c>
      <c r="AM16" s="22">
        <v>1</v>
      </c>
      <c r="AN16" s="22">
        <v>0</v>
      </c>
      <c r="AO16" s="22">
        <v>1</v>
      </c>
      <c r="AP16" s="22">
        <v>0</v>
      </c>
      <c r="AQ16" s="22">
        <v>3</v>
      </c>
      <c r="AR16" s="22">
        <v>0</v>
      </c>
      <c r="AS16" s="22">
        <v>0</v>
      </c>
      <c r="AT16" s="22">
        <v>0</v>
      </c>
      <c r="AU16" s="22">
        <v>1</v>
      </c>
      <c r="AV16" s="22">
        <v>4</v>
      </c>
      <c r="AW16" s="22">
        <v>2</v>
      </c>
      <c r="AX16" s="22">
        <v>1</v>
      </c>
      <c r="AY16" s="22">
        <v>5</v>
      </c>
      <c r="AZ16" s="22">
        <v>2</v>
      </c>
      <c r="BA16" s="22">
        <v>0</v>
      </c>
      <c r="BB16" s="26" t="s">
        <v>5</v>
      </c>
      <c r="BC16" s="73">
        <f>SUM(B16:BB16)</f>
        <v>115</v>
      </c>
      <c r="BE16" s="10"/>
    </row>
    <row r="17" spans="1:57" ht="15.75" customHeight="1">
      <c r="A17" s="19" t="s">
        <v>6</v>
      </c>
      <c r="B17" s="18">
        <v>1</v>
      </c>
      <c r="C17" s="11">
        <v>3</v>
      </c>
      <c r="D17" s="11">
        <v>7</v>
      </c>
      <c r="E17" s="11">
        <v>1</v>
      </c>
      <c r="F17" s="11">
        <v>5</v>
      </c>
      <c r="G17" s="11">
        <v>0</v>
      </c>
      <c r="H17" s="11">
        <v>0</v>
      </c>
      <c r="I17" s="11">
        <v>10</v>
      </c>
      <c r="J17" s="11">
        <v>21</v>
      </c>
      <c r="K17" s="11">
        <v>6</v>
      </c>
      <c r="L17" s="11">
        <v>0</v>
      </c>
      <c r="M17" s="11">
        <v>0</v>
      </c>
      <c r="N17" s="11">
        <v>0</v>
      </c>
      <c r="O17" s="11">
        <v>4</v>
      </c>
      <c r="P17" s="11">
        <v>4</v>
      </c>
      <c r="Q17" s="11">
        <v>6</v>
      </c>
      <c r="R17" s="11">
        <v>10</v>
      </c>
      <c r="S17" s="11">
        <v>5</v>
      </c>
      <c r="T17" s="11">
        <v>4</v>
      </c>
      <c r="U17" s="11">
        <v>5</v>
      </c>
      <c r="V17" s="11">
        <v>0</v>
      </c>
      <c r="W17" s="11">
        <v>2</v>
      </c>
      <c r="X17" s="11">
        <v>3</v>
      </c>
      <c r="Y17" s="11">
        <v>0</v>
      </c>
      <c r="Z17" s="11">
        <v>0</v>
      </c>
      <c r="AA17" s="11">
        <v>1</v>
      </c>
      <c r="AB17" s="11">
        <v>0</v>
      </c>
      <c r="AC17" s="11">
        <v>0</v>
      </c>
      <c r="AD17" s="11">
        <v>0</v>
      </c>
      <c r="AE17" s="11">
        <v>5</v>
      </c>
      <c r="AF17" s="11">
        <v>3</v>
      </c>
      <c r="AG17" s="11" t="s">
        <v>5</v>
      </c>
      <c r="AH17" s="11">
        <v>0</v>
      </c>
      <c r="AI17" s="11">
        <v>0</v>
      </c>
      <c r="AJ17" s="11">
        <v>0</v>
      </c>
      <c r="AK17" s="11">
        <v>4</v>
      </c>
      <c r="AL17" s="11" t="s">
        <v>5</v>
      </c>
      <c r="AM17" s="11">
        <v>0</v>
      </c>
      <c r="AN17" s="11">
        <v>5</v>
      </c>
      <c r="AO17" s="11">
        <v>3</v>
      </c>
      <c r="AP17" s="11">
        <v>0</v>
      </c>
      <c r="AQ17" s="11">
        <v>4</v>
      </c>
      <c r="AR17" s="11">
        <v>6</v>
      </c>
      <c r="AS17" s="11">
        <v>8</v>
      </c>
      <c r="AT17" s="11">
        <v>6</v>
      </c>
      <c r="AU17" s="11">
        <v>0</v>
      </c>
      <c r="AV17" s="11">
        <v>7</v>
      </c>
      <c r="AW17" s="11">
        <v>0</v>
      </c>
      <c r="AX17" s="11">
        <v>4</v>
      </c>
      <c r="AY17" s="11">
        <v>5</v>
      </c>
      <c r="AZ17" s="11">
        <v>0</v>
      </c>
      <c r="BA17" s="11">
        <v>0</v>
      </c>
      <c r="BB17" s="27" t="s">
        <v>5</v>
      </c>
      <c r="BC17" s="73">
        <f>SUM(B17:BB17)</f>
        <v>158</v>
      </c>
      <c r="BE17" s="10"/>
    </row>
    <row r="18" spans="1:57" ht="15.75" customHeight="1">
      <c r="A18" s="19" t="s">
        <v>7</v>
      </c>
      <c r="B18" s="18">
        <v>1</v>
      </c>
      <c r="C18" s="11">
        <v>1</v>
      </c>
      <c r="D18" s="11">
        <v>0</v>
      </c>
      <c r="E18" s="11">
        <v>3</v>
      </c>
      <c r="F18" s="11">
        <v>0</v>
      </c>
      <c r="G18" s="11">
        <v>1</v>
      </c>
      <c r="H18" s="11">
        <v>0</v>
      </c>
      <c r="I18" s="11">
        <v>0</v>
      </c>
      <c r="J18" s="11" t="s">
        <v>5</v>
      </c>
      <c r="K18" s="11">
        <v>0</v>
      </c>
      <c r="L18" s="11">
        <v>0</v>
      </c>
      <c r="M18" s="11">
        <v>2</v>
      </c>
      <c r="N18" s="11">
        <v>1</v>
      </c>
      <c r="O18" s="11">
        <v>2</v>
      </c>
      <c r="P18" s="11">
        <v>0</v>
      </c>
      <c r="Q18" s="11">
        <v>0</v>
      </c>
      <c r="R18" s="11">
        <v>4</v>
      </c>
      <c r="S18" s="11" t="s">
        <v>5</v>
      </c>
      <c r="T18" s="11">
        <v>0</v>
      </c>
      <c r="U18" s="11">
        <v>1</v>
      </c>
      <c r="V18" s="11">
        <v>2</v>
      </c>
      <c r="W18" s="11">
        <v>1</v>
      </c>
      <c r="X18" s="11">
        <v>0</v>
      </c>
      <c r="Y18" s="11" t="s">
        <v>5</v>
      </c>
      <c r="Z18" s="11">
        <v>0</v>
      </c>
      <c r="AA18" s="11">
        <v>6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1</v>
      </c>
      <c r="AH18" s="11">
        <v>1</v>
      </c>
      <c r="AI18" s="11">
        <v>0</v>
      </c>
      <c r="AJ18" s="11">
        <v>0</v>
      </c>
      <c r="AK18" s="11" t="s">
        <v>5</v>
      </c>
      <c r="AL18" s="11">
        <v>0</v>
      </c>
      <c r="AM18" s="11">
        <v>1</v>
      </c>
      <c r="AN18" s="11">
        <v>3</v>
      </c>
      <c r="AO18" s="11">
        <v>1</v>
      </c>
      <c r="AP18" s="11">
        <v>0</v>
      </c>
      <c r="AQ18" s="11">
        <v>2</v>
      </c>
      <c r="AR18" s="11" t="s">
        <v>5</v>
      </c>
      <c r="AS18" s="11">
        <v>0</v>
      </c>
      <c r="AT18" s="11">
        <v>0</v>
      </c>
      <c r="AU18" s="11">
        <v>1</v>
      </c>
      <c r="AV18" s="11">
        <v>2</v>
      </c>
      <c r="AW18" s="11">
        <v>0</v>
      </c>
      <c r="AX18" s="11">
        <v>1</v>
      </c>
      <c r="AY18" s="11" t="s">
        <v>5</v>
      </c>
      <c r="AZ18" s="11">
        <v>0</v>
      </c>
      <c r="BA18" s="11">
        <v>0</v>
      </c>
      <c r="BB18" s="27" t="s">
        <v>5</v>
      </c>
      <c r="BC18" s="73">
        <f aca="true" t="shared" si="0" ref="BC18:BC39">SUM(B18:BB18)</f>
        <v>39</v>
      </c>
      <c r="BE18" s="10"/>
    </row>
    <row r="19" spans="1:57" ht="15.75" customHeight="1">
      <c r="A19" s="19" t="s">
        <v>8</v>
      </c>
      <c r="B19" s="18">
        <v>0</v>
      </c>
      <c r="C19" s="11">
        <v>0</v>
      </c>
      <c r="D19" s="11">
        <v>0</v>
      </c>
      <c r="E19" s="11">
        <v>1</v>
      </c>
      <c r="F19" s="11">
        <v>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1</v>
      </c>
      <c r="U19" s="11">
        <v>4</v>
      </c>
      <c r="V19" s="11">
        <v>3</v>
      </c>
      <c r="W19" s="11">
        <v>0</v>
      </c>
      <c r="X19" s="11">
        <v>2</v>
      </c>
      <c r="Y19" s="11">
        <v>4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1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1</v>
      </c>
      <c r="AT19" s="11">
        <v>0</v>
      </c>
      <c r="AU19" s="11">
        <v>0</v>
      </c>
      <c r="AV19" s="11">
        <v>0</v>
      </c>
      <c r="AW19" s="11">
        <v>0</v>
      </c>
      <c r="AX19" s="11">
        <v>3</v>
      </c>
      <c r="AY19" s="11">
        <v>0</v>
      </c>
      <c r="AZ19" s="11">
        <v>0</v>
      </c>
      <c r="BA19" s="11">
        <v>0</v>
      </c>
      <c r="BB19" s="27" t="s">
        <v>5</v>
      </c>
      <c r="BC19" s="73">
        <f t="shared" si="0"/>
        <v>28</v>
      </c>
      <c r="BE19" s="10"/>
    </row>
    <row r="20" spans="1:57" ht="15.75" customHeight="1">
      <c r="A20" s="19" t="s">
        <v>9</v>
      </c>
      <c r="B20" s="18">
        <v>1</v>
      </c>
      <c r="C20" s="11">
        <v>2</v>
      </c>
      <c r="D20" s="11">
        <v>1</v>
      </c>
      <c r="E20" s="11">
        <v>0</v>
      </c>
      <c r="F20" s="11">
        <v>1</v>
      </c>
      <c r="G20" s="11">
        <v>0</v>
      </c>
      <c r="H20" s="11">
        <v>1</v>
      </c>
      <c r="I20" s="11">
        <v>2</v>
      </c>
      <c r="J20" s="11">
        <v>0</v>
      </c>
      <c r="K20" s="11">
        <v>2</v>
      </c>
      <c r="L20" s="11">
        <v>1</v>
      </c>
      <c r="M20" s="11">
        <v>3</v>
      </c>
      <c r="N20" s="11">
        <v>1</v>
      </c>
      <c r="O20" s="11">
        <v>3</v>
      </c>
      <c r="P20" s="11" t="s">
        <v>5</v>
      </c>
      <c r="Q20" s="11">
        <v>1</v>
      </c>
      <c r="R20" s="11">
        <v>2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1</v>
      </c>
      <c r="Y20" s="11" t="s">
        <v>5</v>
      </c>
      <c r="Z20" s="11">
        <v>0</v>
      </c>
      <c r="AA20" s="11">
        <v>1</v>
      </c>
      <c r="AB20" s="11">
        <v>1</v>
      </c>
      <c r="AC20" s="11">
        <v>0</v>
      </c>
      <c r="AD20" s="11">
        <v>2</v>
      </c>
      <c r="AE20" s="11">
        <v>2</v>
      </c>
      <c r="AF20" s="11">
        <v>0</v>
      </c>
      <c r="AG20" s="11">
        <v>1</v>
      </c>
      <c r="AH20" s="11">
        <v>0</v>
      </c>
      <c r="AI20" s="11" t="s">
        <v>5</v>
      </c>
      <c r="AJ20" s="11" t="s">
        <v>5</v>
      </c>
      <c r="AK20" s="11">
        <v>3</v>
      </c>
      <c r="AL20" s="11">
        <v>1</v>
      </c>
      <c r="AM20" s="11">
        <v>2</v>
      </c>
      <c r="AN20" s="11">
        <v>0</v>
      </c>
      <c r="AO20" s="11" t="s">
        <v>5</v>
      </c>
      <c r="AP20" s="11">
        <v>0</v>
      </c>
      <c r="AQ20" s="11">
        <v>1</v>
      </c>
      <c r="AR20" s="11">
        <v>2</v>
      </c>
      <c r="AS20" s="11">
        <v>1</v>
      </c>
      <c r="AT20" s="11">
        <v>6</v>
      </c>
      <c r="AU20" s="11" t="s">
        <v>5</v>
      </c>
      <c r="AV20" s="11">
        <v>3</v>
      </c>
      <c r="AW20" s="11">
        <v>3</v>
      </c>
      <c r="AX20" s="11">
        <v>2</v>
      </c>
      <c r="AY20" s="11" t="s">
        <v>5</v>
      </c>
      <c r="AZ20" s="11">
        <v>4</v>
      </c>
      <c r="BA20" s="11">
        <v>0</v>
      </c>
      <c r="BB20" s="27" t="s">
        <v>5</v>
      </c>
      <c r="BC20" s="73">
        <f t="shared" si="0"/>
        <v>59</v>
      </c>
      <c r="BE20" s="10"/>
    </row>
    <row r="21" spans="1:57" ht="15.75" customHeight="1">
      <c r="A21" s="19" t="s">
        <v>10</v>
      </c>
      <c r="B21" s="18">
        <v>3</v>
      </c>
      <c r="C21" s="11">
        <v>3</v>
      </c>
      <c r="D21" s="11">
        <v>3</v>
      </c>
      <c r="E21" s="11">
        <v>1</v>
      </c>
      <c r="F21" s="11">
        <v>0</v>
      </c>
      <c r="G21" s="11">
        <v>1</v>
      </c>
      <c r="H21" s="11">
        <v>0</v>
      </c>
      <c r="I21" s="11">
        <v>1</v>
      </c>
      <c r="J21" s="11">
        <v>11</v>
      </c>
      <c r="K21" s="11">
        <v>9</v>
      </c>
      <c r="L21" s="11">
        <v>4</v>
      </c>
      <c r="M21" s="11">
        <v>3</v>
      </c>
      <c r="N21" s="11">
        <v>2</v>
      </c>
      <c r="O21" s="11">
        <v>2</v>
      </c>
      <c r="P21" s="11">
        <v>5</v>
      </c>
      <c r="Q21" s="11">
        <v>9</v>
      </c>
      <c r="R21" s="11">
        <v>5</v>
      </c>
      <c r="S21" s="11">
        <v>3</v>
      </c>
      <c r="T21" s="11">
        <v>5</v>
      </c>
      <c r="U21" s="11">
        <v>9</v>
      </c>
      <c r="V21" s="11">
        <v>9</v>
      </c>
      <c r="W21" s="11">
        <v>3</v>
      </c>
      <c r="X21" s="11">
        <v>3</v>
      </c>
      <c r="Y21" s="11">
        <v>3</v>
      </c>
      <c r="Z21" s="11">
        <v>1</v>
      </c>
      <c r="AA21" s="11">
        <v>0</v>
      </c>
      <c r="AB21" s="11">
        <v>0</v>
      </c>
      <c r="AC21" s="11">
        <v>1</v>
      </c>
      <c r="AD21" s="11">
        <v>3</v>
      </c>
      <c r="AE21" s="11">
        <v>0</v>
      </c>
      <c r="AF21" s="11">
        <v>0</v>
      </c>
      <c r="AG21" s="11">
        <v>0</v>
      </c>
      <c r="AH21" s="11">
        <v>1</v>
      </c>
      <c r="AI21" s="11">
        <v>2</v>
      </c>
      <c r="AJ21" s="11">
        <v>2</v>
      </c>
      <c r="AK21" s="11">
        <v>0</v>
      </c>
      <c r="AL21" s="11">
        <v>1</v>
      </c>
      <c r="AM21" s="11">
        <v>1</v>
      </c>
      <c r="AN21" s="11">
        <v>1</v>
      </c>
      <c r="AO21" s="11">
        <v>3</v>
      </c>
      <c r="AP21" s="11">
        <v>1</v>
      </c>
      <c r="AQ21" s="11">
        <v>1</v>
      </c>
      <c r="AR21" s="11">
        <v>0</v>
      </c>
      <c r="AS21" s="11">
        <v>1</v>
      </c>
      <c r="AT21" s="11">
        <v>4</v>
      </c>
      <c r="AU21" s="11">
        <v>0</v>
      </c>
      <c r="AV21" s="11">
        <v>1</v>
      </c>
      <c r="AW21" s="11">
        <v>3</v>
      </c>
      <c r="AX21" s="11">
        <v>2</v>
      </c>
      <c r="AY21" s="11">
        <v>0</v>
      </c>
      <c r="AZ21" s="11">
        <v>0</v>
      </c>
      <c r="BA21" s="11">
        <v>0</v>
      </c>
      <c r="BB21" s="27" t="s">
        <v>5</v>
      </c>
      <c r="BC21" s="73">
        <f t="shared" si="0"/>
        <v>126</v>
      </c>
      <c r="BE21" s="10"/>
    </row>
    <row r="22" spans="1:57" ht="15.75" customHeight="1">
      <c r="A22" s="19" t="s">
        <v>11</v>
      </c>
      <c r="B22" s="18">
        <v>11</v>
      </c>
      <c r="C22" s="11">
        <v>7</v>
      </c>
      <c r="D22" s="11">
        <v>6</v>
      </c>
      <c r="E22" s="11">
        <v>6</v>
      </c>
      <c r="F22" s="11">
        <v>15</v>
      </c>
      <c r="G22" s="11">
        <v>3</v>
      </c>
      <c r="H22" s="11">
        <v>5</v>
      </c>
      <c r="I22" s="11">
        <v>5</v>
      </c>
      <c r="J22" s="11">
        <v>9</v>
      </c>
      <c r="K22" s="11">
        <v>17</v>
      </c>
      <c r="L22" s="11">
        <v>10</v>
      </c>
      <c r="M22" s="11">
        <v>14</v>
      </c>
      <c r="N22" s="11">
        <v>0</v>
      </c>
      <c r="O22" s="11">
        <v>3</v>
      </c>
      <c r="P22" s="11">
        <v>1</v>
      </c>
      <c r="Q22" s="11">
        <v>9</v>
      </c>
      <c r="R22" s="11">
        <v>11</v>
      </c>
      <c r="S22" s="11">
        <v>15</v>
      </c>
      <c r="T22" s="11">
        <v>17</v>
      </c>
      <c r="U22" s="11">
        <v>13</v>
      </c>
      <c r="V22" s="11">
        <v>4</v>
      </c>
      <c r="W22" s="11">
        <v>0</v>
      </c>
      <c r="X22" s="11">
        <v>0</v>
      </c>
      <c r="Y22" s="11">
        <v>1</v>
      </c>
      <c r="Z22" s="11">
        <v>5</v>
      </c>
      <c r="AA22" s="11">
        <v>4</v>
      </c>
      <c r="AB22" s="11">
        <v>3</v>
      </c>
      <c r="AC22" s="11">
        <v>1</v>
      </c>
      <c r="AD22" s="11">
        <v>1</v>
      </c>
      <c r="AE22" s="11">
        <v>6</v>
      </c>
      <c r="AF22" s="11">
        <v>3</v>
      </c>
      <c r="AG22" s="11">
        <v>0</v>
      </c>
      <c r="AH22" s="11">
        <v>1</v>
      </c>
      <c r="AI22" s="11">
        <v>3</v>
      </c>
      <c r="AJ22" s="11">
        <v>5</v>
      </c>
      <c r="AK22" s="11">
        <v>1</v>
      </c>
      <c r="AL22" s="11">
        <v>2</v>
      </c>
      <c r="AM22" s="11">
        <v>1</v>
      </c>
      <c r="AN22" s="11">
        <v>2</v>
      </c>
      <c r="AO22" s="11">
        <v>4</v>
      </c>
      <c r="AP22" s="11">
        <v>8</v>
      </c>
      <c r="AQ22" s="11">
        <v>0</v>
      </c>
      <c r="AR22" s="11">
        <v>1</v>
      </c>
      <c r="AS22" s="11">
        <v>0</v>
      </c>
      <c r="AT22" s="11">
        <v>1</v>
      </c>
      <c r="AU22" s="11">
        <v>0</v>
      </c>
      <c r="AV22" s="11">
        <v>0</v>
      </c>
      <c r="AW22" s="11">
        <v>3</v>
      </c>
      <c r="AX22" s="11">
        <v>12</v>
      </c>
      <c r="AY22" s="11">
        <v>5</v>
      </c>
      <c r="AZ22" s="11">
        <v>1</v>
      </c>
      <c r="BA22" s="11">
        <v>15</v>
      </c>
      <c r="BB22" s="27" t="s">
        <v>5</v>
      </c>
      <c r="BC22" s="73">
        <f t="shared" si="0"/>
        <v>270</v>
      </c>
      <c r="BE22" s="10"/>
    </row>
    <row r="23" spans="1:57" ht="15.75" customHeight="1">
      <c r="A23" s="19" t="s">
        <v>12</v>
      </c>
      <c r="B23" s="18">
        <v>0</v>
      </c>
      <c r="C23" s="11">
        <v>0</v>
      </c>
      <c r="D23" s="11">
        <v>0</v>
      </c>
      <c r="E23" s="11">
        <v>1</v>
      </c>
      <c r="F23" s="11">
        <v>2</v>
      </c>
      <c r="G23" s="11">
        <v>0</v>
      </c>
      <c r="H23" s="11">
        <v>3</v>
      </c>
      <c r="I23" s="11">
        <v>0</v>
      </c>
      <c r="J23" s="11">
        <v>5</v>
      </c>
      <c r="K23" s="11">
        <v>1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2</v>
      </c>
      <c r="R23" s="11">
        <v>0</v>
      </c>
      <c r="S23" s="11">
        <v>17</v>
      </c>
      <c r="T23" s="11">
        <v>0</v>
      </c>
      <c r="U23" s="11">
        <v>0</v>
      </c>
      <c r="V23" s="11">
        <v>0</v>
      </c>
      <c r="W23" s="11">
        <v>3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2</v>
      </c>
      <c r="AD23" s="11">
        <v>0</v>
      </c>
      <c r="AE23" s="11">
        <v>2</v>
      </c>
      <c r="AF23" s="11">
        <v>3</v>
      </c>
      <c r="AG23" s="11">
        <v>0</v>
      </c>
      <c r="AH23" s="11">
        <v>0</v>
      </c>
      <c r="AI23" s="11">
        <v>4</v>
      </c>
      <c r="AJ23" s="11">
        <v>0</v>
      </c>
      <c r="AK23" s="11">
        <v>0</v>
      </c>
      <c r="AL23" s="11">
        <v>0</v>
      </c>
      <c r="AM23" s="11">
        <v>3</v>
      </c>
      <c r="AN23" s="11">
        <v>0</v>
      </c>
      <c r="AO23" s="11">
        <v>1</v>
      </c>
      <c r="AP23" s="11">
        <v>1</v>
      </c>
      <c r="AQ23" s="11">
        <v>1</v>
      </c>
      <c r="AR23" s="11">
        <v>0</v>
      </c>
      <c r="AS23" s="11">
        <v>1</v>
      </c>
      <c r="AT23" s="11">
        <v>3</v>
      </c>
      <c r="AU23" s="11">
        <v>2</v>
      </c>
      <c r="AV23" s="11">
        <v>1</v>
      </c>
      <c r="AW23" s="11">
        <v>2</v>
      </c>
      <c r="AX23" s="11">
        <v>0</v>
      </c>
      <c r="AY23" s="11">
        <v>1</v>
      </c>
      <c r="AZ23" s="11">
        <v>0</v>
      </c>
      <c r="BA23" s="11">
        <v>0</v>
      </c>
      <c r="BB23" s="27" t="s">
        <v>5</v>
      </c>
      <c r="BC23" s="73">
        <f t="shared" si="0"/>
        <v>64</v>
      </c>
      <c r="BE23" s="10"/>
    </row>
    <row r="24" spans="1:57" ht="15.75" customHeight="1">
      <c r="A24" s="19" t="s">
        <v>13</v>
      </c>
      <c r="B24" s="18">
        <v>0</v>
      </c>
      <c r="C24" s="11">
        <v>2</v>
      </c>
      <c r="D24" s="11">
        <v>1</v>
      </c>
      <c r="E24" s="11">
        <v>2</v>
      </c>
      <c r="F24" s="11">
        <v>0</v>
      </c>
      <c r="G24" s="11">
        <v>1</v>
      </c>
      <c r="H24" s="11">
        <v>2</v>
      </c>
      <c r="I24" s="11">
        <v>2</v>
      </c>
      <c r="J24" s="11">
        <v>16</v>
      </c>
      <c r="K24" s="11">
        <v>10</v>
      </c>
      <c r="L24" s="11">
        <v>2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4</v>
      </c>
      <c r="S24" s="11">
        <v>2</v>
      </c>
      <c r="T24" s="11">
        <v>8</v>
      </c>
      <c r="U24" s="11">
        <v>0</v>
      </c>
      <c r="V24" s="11">
        <v>1</v>
      </c>
      <c r="W24" s="11">
        <v>0</v>
      </c>
      <c r="X24" s="11">
        <v>2</v>
      </c>
      <c r="Y24" s="11">
        <v>0</v>
      </c>
      <c r="Z24" s="11">
        <v>0</v>
      </c>
      <c r="AA24" s="11">
        <v>0</v>
      </c>
      <c r="AB24" s="11">
        <v>0</v>
      </c>
      <c r="AC24" s="11">
        <v>2</v>
      </c>
      <c r="AD24" s="11">
        <v>0</v>
      </c>
      <c r="AE24" s="11">
        <v>1</v>
      </c>
      <c r="AF24" s="11">
        <v>3</v>
      </c>
      <c r="AG24" s="11">
        <v>3</v>
      </c>
      <c r="AH24" s="11">
        <v>0</v>
      </c>
      <c r="AI24" s="11">
        <v>1</v>
      </c>
      <c r="AJ24" s="11">
        <v>1</v>
      </c>
      <c r="AK24" s="11">
        <v>1</v>
      </c>
      <c r="AL24" s="11">
        <v>1</v>
      </c>
      <c r="AM24" s="11">
        <v>2</v>
      </c>
      <c r="AN24" s="11">
        <v>1</v>
      </c>
      <c r="AO24" s="11">
        <v>1</v>
      </c>
      <c r="AP24" s="11">
        <v>2</v>
      </c>
      <c r="AQ24" s="11">
        <v>3</v>
      </c>
      <c r="AR24" s="11">
        <v>1</v>
      </c>
      <c r="AS24" s="11">
        <v>0</v>
      </c>
      <c r="AT24" s="11">
        <v>3</v>
      </c>
      <c r="AU24" s="11">
        <v>5</v>
      </c>
      <c r="AV24" s="11">
        <v>0</v>
      </c>
      <c r="AW24" s="11">
        <v>3</v>
      </c>
      <c r="AX24" s="11">
        <v>2</v>
      </c>
      <c r="AY24" s="11">
        <v>7</v>
      </c>
      <c r="AZ24" s="11">
        <v>3</v>
      </c>
      <c r="BA24" s="11">
        <v>4</v>
      </c>
      <c r="BB24" s="27" t="s">
        <v>5</v>
      </c>
      <c r="BC24" s="73">
        <f t="shared" si="0"/>
        <v>108</v>
      </c>
      <c r="BE24" s="10"/>
    </row>
    <row r="25" spans="1:57" ht="15.75" customHeight="1">
      <c r="A25" s="19" t="s">
        <v>14</v>
      </c>
      <c r="B25" s="18">
        <v>6</v>
      </c>
      <c r="C25" s="11">
        <v>13</v>
      </c>
      <c r="D25" s="11">
        <v>3</v>
      </c>
      <c r="E25" s="11">
        <v>5</v>
      </c>
      <c r="F25" s="11">
        <v>7</v>
      </c>
      <c r="G25" s="11">
        <v>10</v>
      </c>
      <c r="H25" s="11">
        <v>10</v>
      </c>
      <c r="I25" s="11">
        <v>6</v>
      </c>
      <c r="J25" s="11">
        <v>9</v>
      </c>
      <c r="K25" s="11">
        <v>9</v>
      </c>
      <c r="L25" s="11">
        <v>16</v>
      </c>
      <c r="M25" s="11">
        <v>5</v>
      </c>
      <c r="N25" s="11">
        <v>9</v>
      </c>
      <c r="O25" s="11">
        <v>7</v>
      </c>
      <c r="P25" s="11">
        <v>15</v>
      </c>
      <c r="Q25" s="11">
        <v>9</v>
      </c>
      <c r="R25" s="11">
        <v>22</v>
      </c>
      <c r="S25" s="11">
        <v>19</v>
      </c>
      <c r="T25" s="11">
        <v>11</v>
      </c>
      <c r="U25" s="11">
        <v>4</v>
      </c>
      <c r="V25" s="11">
        <v>4</v>
      </c>
      <c r="W25" s="11">
        <v>7</v>
      </c>
      <c r="X25" s="11">
        <v>3</v>
      </c>
      <c r="Y25" s="11">
        <v>9</v>
      </c>
      <c r="Z25" s="11">
        <v>4</v>
      </c>
      <c r="AA25" s="11">
        <v>5</v>
      </c>
      <c r="AB25" s="11">
        <v>10</v>
      </c>
      <c r="AC25" s="11">
        <v>10</v>
      </c>
      <c r="AD25" s="11">
        <v>7</v>
      </c>
      <c r="AE25" s="11">
        <v>17</v>
      </c>
      <c r="AF25" s="11">
        <v>10</v>
      </c>
      <c r="AG25" s="11">
        <v>11</v>
      </c>
      <c r="AH25" s="11">
        <v>15</v>
      </c>
      <c r="AI25" s="11">
        <v>14</v>
      </c>
      <c r="AJ25" s="11">
        <v>7</v>
      </c>
      <c r="AK25" s="11">
        <v>6</v>
      </c>
      <c r="AL25" s="11">
        <v>10</v>
      </c>
      <c r="AM25" s="11">
        <v>6</v>
      </c>
      <c r="AN25" s="11">
        <v>4</v>
      </c>
      <c r="AO25" s="11">
        <v>0</v>
      </c>
      <c r="AP25" s="11">
        <v>8</v>
      </c>
      <c r="AQ25" s="11">
        <v>5</v>
      </c>
      <c r="AR25" s="11">
        <v>20</v>
      </c>
      <c r="AS25" s="11">
        <v>11</v>
      </c>
      <c r="AT25" s="11">
        <v>24</v>
      </c>
      <c r="AU25" s="11">
        <v>6</v>
      </c>
      <c r="AV25" s="11">
        <v>5</v>
      </c>
      <c r="AW25" s="11">
        <v>8</v>
      </c>
      <c r="AX25" s="11">
        <v>15</v>
      </c>
      <c r="AY25" s="11">
        <v>19</v>
      </c>
      <c r="AZ25" s="11">
        <v>17</v>
      </c>
      <c r="BA25" s="11">
        <v>17</v>
      </c>
      <c r="BB25" s="27" t="s">
        <v>5</v>
      </c>
      <c r="BC25" s="73">
        <f t="shared" si="0"/>
        <v>509</v>
      </c>
      <c r="BE25" s="10"/>
    </row>
    <row r="26" spans="1:57" ht="15.75" customHeight="1">
      <c r="A26" s="19" t="s">
        <v>15</v>
      </c>
      <c r="B26" s="18">
        <v>0</v>
      </c>
      <c r="C26" s="11">
        <v>1</v>
      </c>
      <c r="D26" s="11">
        <v>2</v>
      </c>
      <c r="E26" s="11">
        <v>3</v>
      </c>
      <c r="F26" s="11">
        <v>0</v>
      </c>
      <c r="G26" s="11">
        <v>5</v>
      </c>
      <c r="H26" s="11">
        <v>1</v>
      </c>
      <c r="I26" s="11">
        <v>1</v>
      </c>
      <c r="J26" s="11" t="s">
        <v>5</v>
      </c>
      <c r="K26" s="11">
        <v>5</v>
      </c>
      <c r="L26" s="11">
        <v>3</v>
      </c>
      <c r="M26" s="11">
        <v>8</v>
      </c>
      <c r="N26" s="11">
        <v>4</v>
      </c>
      <c r="O26" s="11">
        <v>6</v>
      </c>
      <c r="P26" s="11">
        <v>6</v>
      </c>
      <c r="Q26" s="11">
        <v>0</v>
      </c>
      <c r="R26" s="11">
        <v>2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3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4</v>
      </c>
      <c r="AR26" s="11">
        <v>1</v>
      </c>
      <c r="AS26" s="11">
        <v>0</v>
      </c>
      <c r="AT26" s="11">
        <v>4</v>
      </c>
      <c r="AU26" s="11">
        <v>0</v>
      </c>
      <c r="AV26" s="11">
        <v>0</v>
      </c>
      <c r="AW26" s="11">
        <v>0</v>
      </c>
      <c r="AX26" s="11">
        <v>2</v>
      </c>
      <c r="AY26" s="11">
        <v>0</v>
      </c>
      <c r="AZ26" s="11">
        <v>0</v>
      </c>
      <c r="BA26" s="11">
        <v>0</v>
      </c>
      <c r="BB26" s="27" t="s">
        <v>5</v>
      </c>
      <c r="BC26" s="73">
        <f t="shared" si="0"/>
        <v>63</v>
      </c>
      <c r="BE26" s="10"/>
    </row>
    <row r="27" spans="1:57" ht="15.75" customHeight="1">
      <c r="A27" s="19" t="s">
        <v>16</v>
      </c>
      <c r="B27" s="18">
        <v>6</v>
      </c>
      <c r="C27" s="11">
        <v>10</v>
      </c>
      <c r="D27" s="11">
        <v>6</v>
      </c>
      <c r="E27" s="11">
        <v>9</v>
      </c>
      <c r="F27" s="11">
        <v>17</v>
      </c>
      <c r="G27" s="11">
        <v>19</v>
      </c>
      <c r="H27" s="11" t="s">
        <v>5</v>
      </c>
      <c r="I27" s="11">
        <v>0</v>
      </c>
      <c r="J27" s="11">
        <v>2</v>
      </c>
      <c r="K27" s="11">
        <v>0</v>
      </c>
      <c r="L27" s="11">
        <v>0</v>
      </c>
      <c r="M27" s="11" t="s">
        <v>5</v>
      </c>
      <c r="N27" s="11">
        <v>2</v>
      </c>
      <c r="O27" s="11">
        <v>3</v>
      </c>
      <c r="P27" s="11">
        <v>10</v>
      </c>
      <c r="Q27" s="11">
        <v>11</v>
      </c>
      <c r="R27" s="11">
        <v>11</v>
      </c>
      <c r="S27" s="11">
        <v>18</v>
      </c>
      <c r="T27" s="11">
        <v>18</v>
      </c>
      <c r="U27" s="11">
        <v>8</v>
      </c>
      <c r="V27" s="11">
        <v>1</v>
      </c>
      <c r="W27" s="11">
        <v>0</v>
      </c>
      <c r="X27" s="11">
        <v>0</v>
      </c>
      <c r="Y27" s="11">
        <v>0</v>
      </c>
      <c r="Z27" s="11">
        <v>9</v>
      </c>
      <c r="AA27" s="11">
        <v>3</v>
      </c>
      <c r="AB27" s="11">
        <v>2</v>
      </c>
      <c r="AC27" s="11">
        <v>1</v>
      </c>
      <c r="AD27" s="11">
        <v>6</v>
      </c>
      <c r="AE27" s="11">
        <v>14</v>
      </c>
      <c r="AF27" s="11">
        <v>10</v>
      </c>
      <c r="AG27" s="11" t="s">
        <v>5</v>
      </c>
      <c r="AH27" s="11">
        <v>1</v>
      </c>
      <c r="AI27" s="11">
        <v>6</v>
      </c>
      <c r="AJ27" s="11">
        <v>7</v>
      </c>
      <c r="AK27" s="11">
        <v>1</v>
      </c>
      <c r="AL27" s="11">
        <v>7</v>
      </c>
      <c r="AM27" s="11">
        <v>11</v>
      </c>
      <c r="AN27" s="11">
        <v>11</v>
      </c>
      <c r="AO27" s="11">
        <v>5</v>
      </c>
      <c r="AP27" s="11">
        <v>3</v>
      </c>
      <c r="AQ27" s="11">
        <v>4</v>
      </c>
      <c r="AR27" s="11">
        <v>7</v>
      </c>
      <c r="AS27" s="11">
        <v>14</v>
      </c>
      <c r="AT27" s="11">
        <v>19</v>
      </c>
      <c r="AU27" s="11">
        <v>31</v>
      </c>
      <c r="AV27" s="11">
        <v>24</v>
      </c>
      <c r="AW27" s="11">
        <v>15</v>
      </c>
      <c r="AX27" s="11">
        <v>7</v>
      </c>
      <c r="AY27" s="11">
        <v>13</v>
      </c>
      <c r="AZ27" s="11">
        <v>3</v>
      </c>
      <c r="BA27" s="11">
        <v>3</v>
      </c>
      <c r="BB27" s="27" t="s">
        <v>5</v>
      </c>
      <c r="BC27" s="73">
        <f t="shared" si="0"/>
        <v>388</v>
      </c>
      <c r="BE27" s="10"/>
    </row>
    <row r="28" spans="1:57" ht="15.75" customHeight="1">
      <c r="A28" s="19" t="s">
        <v>17</v>
      </c>
      <c r="B28" s="18">
        <v>1</v>
      </c>
      <c r="C28" s="11" t="s">
        <v>5</v>
      </c>
      <c r="D28" s="11">
        <v>0</v>
      </c>
      <c r="E28" s="11">
        <v>0</v>
      </c>
      <c r="F28" s="11">
        <v>3</v>
      </c>
      <c r="G28" s="11">
        <v>3</v>
      </c>
      <c r="H28" s="11" t="s">
        <v>5</v>
      </c>
      <c r="I28" s="11" t="s">
        <v>5</v>
      </c>
      <c r="J28" s="11">
        <v>0</v>
      </c>
      <c r="K28" s="11">
        <v>4</v>
      </c>
      <c r="L28" s="11">
        <v>3</v>
      </c>
      <c r="M28" s="11">
        <v>0</v>
      </c>
      <c r="N28" s="11">
        <v>8</v>
      </c>
      <c r="O28" s="11">
        <v>11</v>
      </c>
      <c r="P28" s="11">
        <v>4</v>
      </c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1">
        <v>4</v>
      </c>
      <c r="W28" s="11">
        <v>6</v>
      </c>
      <c r="X28" s="11">
        <v>1</v>
      </c>
      <c r="Y28" s="11">
        <v>0</v>
      </c>
      <c r="Z28" s="11">
        <v>0</v>
      </c>
      <c r="AA28" s="11">
        <v>1</v>
      </c>
      <c r="AB28" s="11">
        <v>0</v>
      </c>
      <c r="AC28" s="11">
        <v>0</v>
      </c>
      <c r="AD28" s="11">
        <v>1</v>
      </c>
      <c r="AE28" s="11">
        <v>6</v>
      </c>
      <c r="AF28" s="11">
        <v>0</v>
      </c>
      <c r="AG28" s="11">
        <v>1</v>
      </c>
      <c r="AH28" s="11">
        <v>2</v>
      </c>
      <c r="AI28" s="11">
        <v>0</v>
      </c>
      <c r="AJ28" s="11">
        <v>1</v>
      </c>
      <c r="AK28" s="11">
        <v>5</v>
      </c>
      <c r="AL28" s="11">
        <v>1</v>
      </c>
      <c r="AM28" s="11">
        <v>0</v>
      </c>
      <c r="AN28" s="11">
        <v>1</v>
      </c>
      <c r="AO28" s="11">
        <v>3</v>
      </c>
      <c r="AP28" s="11">
        <v>1</v>
      </c>
      <c r="AQ28" s="11">
        <v>0</v>
      </c>
      <c r="AR28" s="11">
        <v>0</v>
      </c>
      <c r="AS28" s="11">
        <v>1</v>
      </c>
      <c r="AT28" s="11">
        <v>0</v>
      </c>
      <c r="AU28" s="11">
        <v>0</v>
      </c>
      <c r="AV28" s="11">
        <v>4</v>
      </c>
      <c r="AW28" s="11">
        <v>3</v>
      </c>
      <c r="AX28" s="11">
        <v>3</v>
      </c>
      <c r="AY28" s="11">
        <v>0</v>
      </c>
      <c r="AZ28" s="11">
        <v>2</v>
      </c>
      <c r="BA28" s="11">
        <v>0</v>
      </c>
      <c r="BB28" s="27" t="s">
        <v>5</v>
      </c>
      <c r="BC28" s="73">
        <f t="shared" si="0"/>
        <v>85</v>
      </c>
      <c r="BE28" s="10"/>
    </row>
    <row r="29" spans="1:57" ht="15.75" customHeight="1">
      <c r="A29" s="19" t="s">
        <v>18</v>
      </c>
      <c r="B29" s="18">
        <v>3</v>
      </c>
      <c r="C29" s="11">
        <v>4</v>
      </c>
      <c r="D29" s="11">
        <v>5</v>
      </c>
      <c r="E29" s="11">
        <v>2</v>
      </c>
      <c r="F29" s="11">
        <v>2</v>
      </c>
      <c r="G29" s="11">
        <v>4</v>
      </c>
      <c r="H29" s="11">
        <v>1</v>
      </c>
      <c r="I29" s="11">
        <v>5</v>
      </c>
      <c r="J29" s="11">
        <v>5</v>
      </c>
      <c r="K29" s="11">
        <v>4</v>
      </c>
      <c r="L29" s="11">
        <v>10</v>
      </c>
      <c r="M29" s="11">
        <v>2</v>
      </c>
      <c r="N29" s="11">
        <v>4</v>
      </c>
      <c r="O29" s="11">
        <v>7</v>
      </c>
      <c r="P29" s="11">
        <v>4</v>
      </c>
      <c r="Q29" s="11">
        <v>2</v>
      </c>
      <c r="R29" s="11">
        <v>3</v>
      </c>
      <c r="S29" s="11">
        <v>5</v>
      </c>
      <c r="T29" s="11">
        <v>4</v>
      </c>
      <c r="U29" s="11">
        <v>2</v>
      </c>
      <c r="V29" s="11">
        <v>5</v>
      </c>
      <c r="W29" s="11">
        <v>3</v>
      </c>
      <c r="X29" s="11">
        <v>7</v>
      </c>
      <c r="Y29" s="11">
        <v>5</v>
      </c>
      <c r="Z29" s="11" t="s">
        <v>5</v>
      </c>
      <c r="AA29" s="11">
        <v>6</v>
      </c>
      <c r="AB29" s="11" t="s">
        <v>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8</v>
      </c>
      <c r="AI29" s="11">
        <v>5</v>
      </c>
      <c r="AJ29" s="11">
        <v>3</v>
      </c>
      <c r="AK29" s="11">
        <v>5</v>
      </c>
      <c r="AL29" s="11" t="s">
        <v>5</v>
      </c>
      <c r="AM29" s="11">
        <v>6</v>
      </c>
      <c r="AN29" s="11">
        <v>6</v>
      </c>
      <c r="AO29" s="11">
        <v>0</v>
      </c>
      <c r="AP29" s="11">
        <v>9</v>
      </c>
      <c r="AQ29" s="11">
        <v>7</v>
      </c>
      <c r="AR29" s="11" t="s">
        <v>5</v>
      </c>
      <c r="AS29" s="11" t="s">
        <v>5</v>
      </c>
      <c r="AT29" s="11" t="s">
        <v>5</v>
      </c>
      <c r="AU29" s="11">
        <v>9</v>
      </c>
      <c r="AV29" s="11">
        <v>4</v>
      </c>
      <c r="AW29" s="11">
        <v>4</v>
      </c>
      <c r="AX29" s="11">
        <v>6</v>
      </c>
      <c r="AY29" s="11">
        <v>7</v>
      </c>
      <c r="AZ29" s="11">
        <v>1</v>
      </c>
      <c r="BA29" s="11">
        <v>0</v>
      </c>
      <c r="BB29" s="27" t="s">
        <v>5</v>
      </c>
      <c r="BC29" s="73">
        <f t="shared" si="0"/>
        <v>184</v>
      </c>
      <c r="BE29" s="10"/>
    </row>
    <row r="30" spans="1:57" ht="15.75" customHeight="1">
      <c r="A30" s="19" t="s">
        <v>19</v>
      </c>
      <c r="B30" s="18">
        <v>46</v>
      </c>
      <c r="C30" s="11">
        <v>55</v>
      </c>
      <c r="D30" s="11">
        <v>50</v>
      </c>
      <c r="E30" s="11">
        <v>43</v>
      </c>
      <c r="F30" s="11">
        <v>83</v>
      </c>
      <c r="G30" s="11">
        <v>67</v>
      </c>
      <c r="H30" s="11">
        <v>54</v>
      </c>
      <c r="I30" s="11">
        <v>114</v>
      </c>
      <c r="J30" s="11">
        <v>108</v>
      </c>
      <c r="K30" s="11">
        <v>101</v>
      </c>
      <c r="L30" s="11">
        <v>185</v>
      </c>
      <c r="M30" s="11">
        <v>168</v>
      </c>
      <c r="N30" s="11">
        <v>219</v>
      </c>
      <c r="O30" s="11">
        <v>155</v>
      </c>
      <c r="P30" s="11">
        <v>111</v>
      </c>
      <c r="Q30" s="11">
        <v>97</v>
      </c>
      <c r="R30" s="11">
        <v>96</v>
      </c>
      <c r="S30" s="11">
        <v>62</v>
      </c>
      <c r="T30" s="11">
        <v>78</v>
      </c>
      <c r="U30" s="11">
        <v>79</v>
      </c>
      <c r="V30" s="11">
        <v>66</v>
      </c>
      <c r="W30" s="11">
        <v>36</v>
      </c>
      <c r="X30" s="11">
        <v>63</v>
      </c>
      <c r="Y30" s="11">
        <v>72</v>
      </c>
      <c r="Z30" s="11">
        <v>76</v>
      </c>
      <c r="AA30" s="11">
        <v>94</v>
      </c>
      <c r="AB30" s="11">
        <v>72</v>
      </c>
      <c r="AC30" s="11">
        <v>84</v>
      </c>
      <c r="AD30" s="11">
        <v>64</v>
      </c>
      <c r="AE30" s="11">
        <v>42</v>
      </c>
      <c r="AF30" s="11">
        <v>37</v>
      </c>
      <c r="AG30" s="11">
        <v>49</v>
      </c>
      <c r="AH30" s="11">
        <v>34</v>
      </c>
      <c r="AI30" s="11">
        <v>37</v>
      </c>
      <c r="AJ30" s="11">
        <v>41</v>
      </c>
      <c r="AK30" s="11">
        <v>44</v>
      </c>
      <c r="AL30" s="11">
        <v>34</v>
      </c>
      <c r="AM30" s="11">
        <v>37</v>
      </c>
      <c r="AN30" s="11">
        <v>38</v>
      </c>
      <c r="AO30" s="11">
        <v>23</v>
      </c>
      <c r="AP30" s="11">
        <v>41</v>
      </c>
      <c r="AQ30" s="11">
        <v>43</v>
      </c>
      <c r="AR30" s="11">
        <v>42</v>
      </c>
      <c r="AS30" s="11">
        <v>57</v>
      </c>
      <c r="AT30" s="11">
        <v>48</v>
      </c>
      <c r="AU30" s="11">
        <v>52</v>
      </c>
      <c r="AV30" s="11">
        <v>42</v>
      </c>
      <c r="AW30" s="11">
        <v>48</v>
      </c>
      <c r="AX30" s="11">
        <v>41</v>
      </c>
      <c r="AY30" s="11">
        <v>71</v>
      </c>
      <c r="AZ30" s="11">
        <v>74</v>
      </c>
      <c r="BA30" s="11">
        <v>92</v>
      </c>
      <c r="BB30" s="27" t="s">
        <v>5</v>
      </c>
      <c r="BC30" s="73">
        <f t="shared" si="0"/>
        <v>3665</v>
      </c>
      <c r="BE30" s="10"/>
    </row>
    <row r="31" spans="1:57" ht="15.75" customHeight="1">
      <c r="A31" s="19" t="s">
        <v>20</v>
      </c>
      <c r="B31" s="18">
        <v>4</v>
      </c>
      <c r="C31" s="11">
        <v>2</v>
      </c>
      <c r="D31" s="11">
        <v>6</v>
      </c>
      <c r="E31" s="11">
        <v>7</v>
      </c>
      <c r="F31" s="11">
        <v>8</v>
      </c>
      <c r="G31" s="11">
        <v>9</v>
      </c>
      <c r="H31" s="11">
        <v>0</v>
      </c>
      <c r="I31" s="11">
        <v>9</v>
      </c>
      <c r="J31" s="11">
        <v>11</v>
      </c>
      <c r="K31" s="11">
        <v>9</v>
      </c>
      <c r="L31" s="11">
        <v>6</v>
      </c>
      <c r="M31" s="11">
        <v>3</v>
      </c>
      <c r="N31" s="11">
        <v>7</v>
      </c>
      <c r="O31" s="11">
        <v>3</v>
      </c>
      <c r="P31" s="11">
        <v>8</v>
      </c>
      <c r="Q31" s="11">
        <v>3</v>
      </c>
      <c r="R31" s="11">
        <v>2</v>
      </c>
      <c r="S31" s="11">
        <v>5</v>
      </c>
      <c r="T31" s="11">
        <v>2</v>
      </c>
      <c r="U31" s="11">
        <v>5</v>
      </c>
      <c r="V31" s="11">
        <v>5</v>
      </c>
      <c r="W31" s="11">
        <v>5</v>
      </c>
      <c r="X31" s="11">
        <v>3</v>
      </c>
      <c r="Y31" s="11">
        <v>4</v>
      </c>
      <c r="Z31" s="11">
        <v>3</v>
      </c>
      <c r="AA31" s="11">
        <v>8</v>
      </c>
      <c r="AB31" s="11">
        <v>3</v>
      </c>
      <c r="AC31" s="11">
        <v>4</v>
      </c>
      <c r="AD31" s="11">
        <v>6</v>
      </c>
      <c r="AE31" s="11">
        <v>0</v>
      </c>
      <c r="AF31" s="11">
        <v>1</v>
      </c>
      <c r="AG31" s="11">
        <v>3</v>
      </c>
      <c r="AH31" s="11">
        <v>2</v>
      </c>
      <c r="AI31" s="11">
        <v>0</v>
      </c>
      <c r="AJ31" s="11">
        <v>4</v>
      </c>
      <c r="AK31" s="11">
        <v>0</v>
      </c>
      <c r="AL31" s="11">
        <v>3</v>
      </c>
      <c r="AM31" s="11">
        <v>1</v>
      </c>
      <c r="AN31" s="11">
        <v>2</v>
      </c>
      <c r="AO31" s="11">
        <v>0</v>
      </c>
      <c r="AP31" s="11">
        <v>2</v>
      </c>
      <c r="AQ31" s="11">
        <v>3</v>
      </c>
      <c r="AR31" s="11">
        <v>0</v>
      </c>
      <c r="AS31" s="11">
        <v>7</v>
      </c>
      <c r="AT31" s="11">
        <v>5</v>
      </c>
      <c r="AU31" s="11">
        <v>3</v>
      </c>
      <c r="AV31" s="11">
        <v>4</v>
      </c>
      <c r="AW31" s="11">
        <v>1</v>
      </c>
      <c r="AX31" s="11">
        <v>0</v>
      </c>
      <c r="AY31" s="11">
        <v>4</v>
      </c>
      <c r="AZ31" s="11">
        <v>4</v>
      </c>
      <c r="BA31" s="11">
        <v>6</v>
      </c>
      <c r="BB31" s="27" t="s">
        <v>5</v>
      </c>
      <c r="BC31" s="73">
        <f t="shared" si="0"/>
        <v>205</v>
      </c>
      <c r="BE31" s="10"/>
    </row>
    <row r="32" spans="1:57" ht="15.75" customHeight="1">
      <c r="A32" s="19" t="s">
        <v>21</v>
      </c>
      <c r="B32" s="18">
        <v>26</v>
      </c>
      <c r="C32" s="11">
        <v>14</v>
      </c>
      <c r="D32" s="11">
        <v>32</v>
      </c>
      <c r="E32" s="11">
        <v>30</v>
      </c>
      <c r="F32" s="11">
        <v>42</v>
      </c>
      <c r="G32" s="11">
        <v>55</v>
      </c>
      <c r="H32" s="11">
        <v>59</v>
      </c>
      <c r="I32" s="11">
        <v>86</v>
      </c>
      <c r="J32" s="11">
        <v>127</v>
      </c>
      <c r="K32" s="11">
        <v>104</v>
      </c>
      <c r="L32" s="11">
        <v>103</v>
      </c>
      <c r="M32" s="11">
        <v>71</v>
      </c>
      <c r="N32" s="11">
        <v>74</v>
      </c>
      <c r="O32" s="11">
        <v>43</v>
      </c>
      <c r="P32" s="11">
        <v>55</v>
      </c>
      <c r="Q32" s="11">
        <v>49</v>
      </c>
      <c r="R32" s="11">
        <v>24</v>
      </c>
      <c r="S32" s="11">
        <v>33</v>
      </c>
      <c r="T32" s="11">
        <v>27</v>
      </c>
      <c r="U32" s="11" t="s">
        <v>5</v>
      </c>
      <c r="V32" s="11">
        <v>44</v>
      </c>
      <c r="W32" s="11">
        <v>30</v>
      </c>
      <c r="X32" s="11">
        <v>10</v>
      </c>
      <c r="Y32" s="11">
        <v>26</v>
      </c>
      <c r="Z32" s="11">
        <v>29</v>
      </c>
      <c r="AA32" s="11">
        <v>32</v>
      </c>
      <c r="AB32" s="11">
        <v>40</v>
      </c>
      <c r="AC32" s="11">
        <v>58</v>
      </c>
      <c r="AD32" s="11">
        <v>40</v>
      </c>
      <c r="AE32" s="11">
        <v>36</v>
      </c>
      <c r="AF32" s="11">
        <v>27</v>
      </c>
      <c r="AG32" s="11">
        <v>36</v>
      </c>
      <c r="AH32" s="11">
        <v>24</v>
      </c>
      <c r="AI32" s="11">
        <v>25</v>
      </c>
      <c r="AJ32" s="11">
        <v>21</v>
      </c>
      <c r="AK32" s="11">
        <v>13</v>
      </c>
      <c r="AL32" s="11">
        <v>23</v>
      </c>
      <c r="AM32" s="11">
        <v>21</v>
      </c>
      <c r="AN32" s="11">
        <v>25</v>
      </c>
      <c r="AO32" s="11">
        <v>27</v>
      </c>
      <c r="AP32" s="11">
        <v>20</v>
      </c>
      <c r="AQ32" s="11">
        <v>27</v>
      </c>
      <c r="AR32" s="11">
        <v>13</v>
      </c>
      <c r="AS32" s="11">
        <v>36</v>
      </c>
      <c r="AT32" s="11">
        <v>24</v>
      </c>
      <c r="AU32" s="11">
        <v>37</v>
      </c>
      <c r="AV32" s="11">
        <v>35</v>
      </c>
      <c r="AW32" s="11">
        <v>26</v>
      </c>
      <c r="AX32" s="11">
        <v>37</v>
      </c>
      <c r="AY32" s="11">
        <v>38</v>
      </c>
      <c r="AZ32" s="11">
        <v>26</v>
      </c>
      <c r="BA32" s="11">
        <v>23</v>
      </c>
      <c r="BB32" s="27" t="s">
        <v>5</v>
      </c>
      <c r="BC32" s="73">
        <f t="shared" si="0"/>
        <v>1983</v>
      </c>
      <c r="BE32" s="10"/>
    </row>
    <row r="33" spans="1:57" ht="15.75" customHeight="1">
      <c r="A33" s="19" t="s">
        <v>22</v>
      </c>
      <c r="B33" s="18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</v>
      </c>
      <c r="M33" s="11">
        <v>5</v>
      </c>
      <c r="N33" s="11">
        <v>1</v>
      </c>
      <c r="O33" s="11">
        <v>2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1</v>
      </c>
      <c r="V33" s="11">
        <v>1</v>
      </c>
      <c r="W33" s="11">
        <v>0</v>
      </c>
      <c r="X33" s="11">
        <v>0</v>
      </c>
      <c r="Y33" s="11">
        <v>0</v>
      </c>
      <c r="Z33" s="11">
        <v>0</v>
      </c>
      <c r="AA33" s="11">
        <v>2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1</v>
      </c>
      <c r="AH33" s="11">
        <v>2</v>
      </c>
      <c r="AI33" s="11">
        <v>0</v>
      </c>
      <c r="AJ33" s="11">
        <v>0</v>
      </c>
      <c r="AK33" s="11">
        <v>1</v>
      </c>
      <c r="AL33" s="11">
        <v>0</v>
      </c>
      <c r="AM33" s="11">
        <v>0</v>
      </c>
      <c r="AN33" s="11">
        <v>0</v>
      </c>
      <c r="AO33" s="11">
        <v>1</v>
      </c>
      <c r="AP33" s="11">
        <v>0</v>
      </c>
      <c r="AQ33" s="11">
        <v>2</v>
      </c>
      <c r="AR33" s="11">
        <v>0</v>
      </c>
      <c r="AS33" s="11">
        <v>0</v>
      </c>
      <c r="AT33" s="11">
        <v>0</v>
      </c>
      <c r="AU33" s="11">
        <v>2</v>
      </c>
      <c r="AV33" s="11">
        <v>1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27" t="s">
        <v>5</v>
      </c>
      <c r="BC33" s="73">
        <f t="shared" si="0"/>
        <v>26</v>
      </c>
      <c r="BE33" s="10"/>
    </row>
    <row r="34" spans="1:57" ht="15.75" customHeight="1">
      <c r="A34" s="19" t="s">
        <v>23</v>
      </c>
      <c r="B34" s="18">
        <v>2</v>
      </c>
      <c r="C34" s="11">
        <v>1</v>
      </c>
      <c r="D34" s="11">
        <v>2</v>
      </c>
      <c r="E34" s="11">
        <v>4</v>
      </c>
      <c r="F34" s="11">
        <v>0</v>
      </c>
      <c r="G34" s="11">
        <v>0</v>
      </c>
      <c r="H34" s="11">
        <v>0</v>
      </c>
      <c r="I34" s="11" t="s">
        <v>5</v>
      </c>
      <c r="J34" s="11">
        <v>2</v>
      </c>
      <c r="K34" s="11">
        <v>2</v>
      </c>
      <c r="L34" s="11">
        <v>3</v>
      </c>
      <c r="M34" s="11">
        <v>13</v>
      </c>
      <c r="N34" s="11">
        <v>9</v>
      </c>
      <c r="O34" s="11">
        <v>4</v>
      </c>
      <c r="P34" s="11">
        <v>2</v>
      </c>
      <c r="Q34" s="11">
        <v>7</v>
      </c>
      <c r="R34" s="11">
        <v>4</v>
      </c>
      <c r="S34" s="11">
        <v>8</v>
      </c>
      <c r="T34" s="11" t="s">
        <v>5</v>
      </c>
      <c r="U34" s="11">
        <v>5</v>
      </c>
      <c r="V34" s="11">
        <v>1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 t="s">
        <v>5</v>
      </c>
      <c r="AC34" s="11">
        <v>1</v>
      </c>
      <c r="AD34" s="11" t="s">
        <v>5</v>
      </c>
      <c r="AE34" s="11">
        <v>0</v>
      </c>
      <c r="AF34" s="11">
        <v>0</v>
      </c>
      <c r="AG34" s="11" t="s">
        <v>5</v>
      </c>
      <c r="AH34" s="11">
        <v>1</v>
      </c>
      <c r="AI34" s="11" t="s">
        <v>5</v>
      </c>
      <c r="AJ34" s="11">
        <v>1</v>
      </c>
      <c r="AK34" s="11">
        <v>0</v>
      </c>
      <c r="AL34" s="11" t="s">
        <v>5</v>
      </c>
      <c r="AM34" s="11">
        <v>0</v>
      </c>
      <c r="AN34" s="11">
        <v>4</v>
      </c>
      <c r="AO34" s="11">
        <v>0</v>
      </c>
      <c r="AP34" s="11">
        <v>0</v>
      </c>
      <c r="AQ34" s="11">
        <v>2</v>
      </c>
      <c r="AR34" s="11">
        <v>0</v>
      </c>
      <c r="AS34" s="11">
        <v>3</v>
      </c>
      <c r="AT34" s="11">
        <v>1</v>
      </c>
      <c r="AU34" s="11">
        <v>4</v>
      </c>
      <c r="AV34" s="11">
        <v>2</v>
      </c>
      <c r="AW34" s="11">
        <v>2</v>
      </c>
      <c r="AX34" s="11">
        <v>1</v>
      </c>
      <c r="AY34" s="11">
        <v>4</v>
      </c>
      <c r="AZ34" s="11">
        <v>3</v>
      </c>
      <c r="BA34" s="11">
        <v>0</v>
      </c>
      <c r="BB34" s="27" t="s">
        <v>5</v>
      </c>
      <c r="BC34" s="73">
        <f t="shared" si="0"/>
        <v>98</v>
      </c>
      <c r="BE34" s="10"/>
    </row>
    <row r="35" spans="1:57" ht="15.75" customHeight="1">
      <c r="A35" s="19" t="s">
        <v>24</v>
      </c>
      <c r="B35" s="18">
        <v>0</v>
      </c>
      <c r="C35" s="11">
        <v>5</v>
      </c>
      <c r="D35" s="11">
        <v>2</v>
      </c>
      <c r="E35" s="11">
        <v>1</v>
      </c>
      <c r="F35" s="11">
        <v>2</v>
      </c>
      <c r="G35" s="11">
        <v>1</v>
      </c>
      <c r="H35" s="11">
        <v>11</v>
      </c>
      <c r="I35" s="11">
        <v>3</v>
      </c>
      <c r="J35" s="11">
        <v>2</v>
      </c>
      <c r="K35" s="11">
        <v>8</v>
      </c>
      <c r="L35" s="11">
        <v>11</v>
      </c>
      <c r="M35" s="11">
        <v>4</v>
      </c>
      <c r="N35" s="11">
        <v>9</v>
      </c>
      <c r="O35" s="11">
        <v>2</v>
      </c>
      <c r="P35" s="11">
        <v>4</v>
      </c>
      <c r="Q35" s="11">
        <v>0</v>
      </c>
      <c r="R35" s="11">
        <v>2</v>
      </c>
      <c r="S35" s="11">
        <v>2</v>
      </c>
      <c r="T35" s="11">
        <v>7</v>
      </c>
      <c r="U35" s="11">
        <v>1</v>
      </c>
      <c r="V35" s="11">
        <v>2</v>
      </c>
      <c r="W35" s="11">
        <v>0</v>
      </c>
      <c r="X35" s="11">
        <v>3</v>
      </c>
      <c r="Y35" s="11">
        <v>3</v>
      </c>
      <c r="Z35" s="11">
        <v>6</v>
      </c>
      <c r="AA35" s="11">
        <v>5</v>
      </c>
      <c r="AB35" s="11">
        <v>2</v>
      </c>
      <c r="AC35" s="11">
        <v>4</v>
      </c>
      <c r="AD35" s="11">
        <v>2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2</v>
      </c>
      <c r="AK35" s="11">
        <v>2</v>
      </c>
      <c r="AL35" s="11">
        <v>2</v>
      </c>
      <c r="AM35" s="11">
        <v>1</v>
      </c>
      <c r="AN35" s="11">
        <v>1</v>
      </c>
      <c r="AO35" s="11">
        <v>2</v>
      </c>
      <c r="AP35" s="11">
        <v>4</v>
      </c>
      <c r="AQ35" s="11">
        <v>3</v>
      </c>
      <c r="AR35" s="11">
        <v>1</v>
      </c>
      <c r="AS35" s="11">
        <v>1</v>
      </c>
      <c r="AT35" s="11">
        <v>2</v>
      </c>
      <c r="AU35" s="11">
        <v>5</v>
      </c>
      <c r="AV35" s="11">
        <v>4</v>
      </c>
      <c r="AW35" s="11">
        <v>8</v>
      </c>
      <c r="AX35" s="11">
        <v>2</v>
      </c>
      <c r="AY35" s="11">
        <v>6</v>
      </c>
      <c r="AZ35" s="11">
        <v>0</v>
      </c>
      <c r="BA35" s="11">
        <v>1</v>
      </c>
      <c r="BB35" s="27" t="s">
        <v>5</v>
      </c>
      <c r="BC35" s="73">
        <f t="shared" si="0"/>
        <v>152</v>
      </c>
      <c r="BE35" s="10"/>
    </row>
    <row r="36" spans="1:57" ht="15.75" customHeight="1">
      <c r="A36" s="19" t="s">
        <v>25</v>
      </c>
      <c r="B36" s="18">
        <v>0</v>
      </c>
      <c r="C36" s="11">
        <v>3</v>
      </c>
      <c r="D36" s="11">
        <v>1</v>
      </c>
      <c r="E36" s="11">
        <v>9</v>
      </c>
      <c r="F36" s="11">
        <v>0</v>
      </c>
      <c r="G36" s="11">
        <v>2</v>
      </c>
      <c r="H36" s="11">
        <v>0</v>
      </c>
      <c r="I36" s="11">
        <v>2</v>
      </c>
      <c r="J36" s="11">
        <v>2</v>
      </c>
      <c r="K36" s="11" t="s">
        <v>5</v>
      </c>
      <c r="L36" s="11">
        <v>9</v>
      </c>
      <c r="M36" s="11">
        <v>16</v>
      </c>
      <c r="N36" s="11">
        <v>7</v>
      </c>
      <c r="O36" s="11">
        <v>8</v>
      </c>
      <c r="P36" s="11">
        <v>8</v>
      </c>
      <c r="Q36" s="11">
        <v>3</v>
      </c>
      <c r="R36" s="11">
        <v>4</v>
      </c>
      <c r="S36" s="11" t="s">
        <v>5</v>
      </c>
      <c r="T36" s="11">
        <v>8</v>
      </c>
      <c r="U36" s="11">
        <v>6</v>
      </c>
      <c r="V36" s="11">
        <v>15</v>
      </c>
      <c r="W36" s="11">
        <v>6</v>
      </c>
      <c r="X36" s="11">
        <v>1</v>
      </c>
      <c r="Y36" s="11">
        <v>3</v>
      </c>
      <c r="Z36" s="11">
        <v>6</v>
      </c>
      <c r="AA36" s="11">
        <v>10</v>
      </c>
      <c r="AB36" s="11">
        <v>2</v>
      </c>
      <c r="AC36" s="11">
        <v>5</v>
      </c>
      <c r="AD36" s="11">
        <v>3</v>
      </c>
      <c r="AE36" s="11">
        <v>2</v>
      </c>
      <c r="AF36" s="11">
        <v>6</v>
      </c>
      <c r="AG36" s="11">
        <v>3</v>
      </c>
      <c r="AH36" s="11">
        <v>2</v>
      </c>
      <c r="AI36" s="11">
        <v>1</v>
      </c>
      <c r="AJ36" s="11">
        <v>1</v>
      </c>
      <c r="AK36" s="11">
        <v>2</v>
      </c>
      <c r="AL36" s="11">
        <v>0</v>
      </c>
      <c r="AM36" s="11">
        <v>3</v>
      </c>
      <c r="AN36" s="11">
        <v>1</v>
      </c>
      <c r="AO36" s="11">
        <v>1</v>
      </c>
      <c r="AP36" s="11">
        <v>3</v>
      </c>
      <c r="AQ36" s="11">
        <v>6</v>
      </c>
      <c r="AR36" s="11">
        <v>0</v>
      </c>
      <c r="AS36" s="11">
        <v>1</v>
      </c>
      <c r="AT36" s="11">
        <v>2</v>
      </c>
      <c r="AU36" s="11">
        <v>2</v>
      </c>
      <c r="AV36" s="11">
        <v>0</v>
      </c>
      <c r="AW36" s="11">
        <v>0</v>
      </c>
      <c r="AX36" s="11">
        <v>3</v>
      </c>
      <c r="AY36" s="11">
        <v>6</v>
      </c>
      <c r="AZ36" s="11">
        <v>2</v>
      </c>
      <c r="BA36" s="11">
        <v>1</v>
      </c>
      <c r="BB36" s="27" t="s">
        <v>5</v>
      </c>
      <c r="BC36" s="73">
        <f t="shared" si="0"/>
        <v>187</v>
      </c>
      <c r="BE36" s="10"/>
    </row>
    <row r="37" spans="1:57" ht="15.75" customHeight="1">
      <c r="A37" s="19" t="s">
        <v>26</v>
      </c>
      <c r="B37" s="18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27" t="s">
        <v>5</v>
      </c>
      <c r="BC37" s="73">
        <f t="shared" si="0"/>
        <v>0</v>
      </c>
      <c r="BE37" s="10"/>
    </row>
    <row r="38" spans="1:57" ht="15.75" customHeight="1">
      <c r="A38" s="19" t="s">
        <v>27</v>
      </c>
      <c r="B38" s="18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4</v>
      </c>
      <c r="I38" s="11">
        <v>9</v>
      </c>
      <c r="J38" s="11">
        <v>14</v>
      </c>
      <c r="K38" s="11">
        <v>9</v>
      </c>
      <c r="L38" s="11">
        <v>0</v>
      </c>
      <c r="M38" s="11">
        <v>0</v>
      </c>
      <c r="N38" s="11">
        <v>3</v>
      </c>
      <c r="O38" s="11">
        <v>1</v>
      </c>
      <c r="P38" s="11">
        <v>0</v>
      </c>
      <c r="Q38" s="11">
        <v>0</v>
      </c>
      <c r="R38" s="11">
        <v>2</v>
      </c>
      <c r="S38" s="11">
        <v>1</v>
      </c>
      <c r="T38" s="11">
        <v>0</v>
      </c>
      <c r="U38" s="11">
        <v>1</v>
      </c>
      <c r="V38" s="11">
        <v>7</v>
      </c>
      <c r="W38" s="11">
        <v>0</v>
      </c>
      <c r="X38" s="11">
        <v>4</v>
      </c>
      <c r="Y38" s="11">
        <v>0</v>
      </c>
      <c r="Z38" s="11">
        <v>0</v>
      </c>
      <c r="AA38" s="11">
        <v>0</v>
      </c>
      <c r="AB38" s="11">
        <v>4</v>
      </c>
      <c r="AC38" s="11">
        <v>4</v>
      </c>
      <c r="AD38" s="11">
        <v>0</v>
      </c>
      <c r="AE38" s="11">
        <v>6</v>
      </c>
      <c r="AF38" s="11">
        <v>2</v>
      </c>
      <c r="AG38" s="11">
        <v>0</v>
      </c>
      <c r="AH38" s="11">
        <v>0</v>
      </c>
      <c r="AI38" s="11">
        <v>3</v>
      </c>
      <c r="AJ38" s="11">
        <v>1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27" t="s">
        <v>5</v>
      </c>
      <c r="BC38" s="73">
        <f t="shared" si="0"/>
        <v>76</v>
      </c>
      <c r="BE38" s="10"/>
    </row>
    <row r="39" spans="1:57" ht="15.75" customHeight="1" thickBot="1">
      <c r="A39" s="20" t="s">
        <v>28</v>
      </c>
      <c r="B39" s="29">
        <v>0</v>
      </c>
      <c r="C39" s="30">
        <v>0</v>
      </c>
      <c r="D39" s="30">
        <v>7</v>
      </c>
      <c r="E39" s="30">
        <v>6</v>
      </c>
      <c r="F39" s="30">
        <v>2</v>
      </c>
      <c r="G39" s="30">
        <v>3</v>
      </c>
      <c r="H39" s="30">
        <v>6</v>
      </c>
      <c r="I39" s="30">
        <v>6</v>
      </c>
      <c r="J39" s="30">
        <v>13</v>
      </c>
      <c r="K39" s="30">
        <v>4</v>
      </c>
      <c r="L39" s="30">
        <v>3</v>
      </c>
      <c r="M39" s="30">
        <v>21</v>
      </c>
      <c r="N39" s="30">
        <v>13</v>
      </c>
      <c r="O39" s="30">
        <v>7</v>
      </c>
      <c r="P39" s="30">
        <v>15</v>
      </c>
      <c r="Q39" s="30">
        <v>11</v>
      </c>
      <c r="R39" s="30">
        <v>4</v>
      </c>
      <c r="S39" s="30">
        <v>3</v>
      </c>
      <c r="T39" s="30">
        <v>8</v>
      </c>
      <c r="U39" s="30">
        <v>4</v>
      </c>
      <c r="V39" s="30">
        <v>4</v>
      </c>
      <c r="W39" s="30">
        <v>6</v>
      </c>
      <c r="X39" s="30">
        <v>1</v>
      </c>
      <c r="Y39" s="30">
        <v>1</v>
      </c>
      <c r="Z39" s="30">
        <v>13</v>
      </c>
      <c r="AA39" s="30">
        <v>9</v>
      </c>
      <c r="AB39" s="30">
        <v>15</v>
      </c>
      <c r="AC39" s="30">
        <v>15</v>
      </c>
      <c r="AD39" s="30">
        <v>11</v>
      </c>
      <c r="AE39" s="30">
        <v>3</v>
      </c>
      <c r="AF39" s="30">
        <v>7</v>
      </c>
      <c r="AG39" s="30">
        <v>0</v>
      </c>
      <c r="AH39" s="30">
        <v>4</v>
      </c>
      <c r="AI39" s="30">
        <v>0</v>
      </c>
      <c r="AJ39" s="30">
        <v>3</v>
      </c>
      <c r="AK39" s="30">
        <v>3</v>
      </c>
      <c r="AL39" s="30">
        <v>2</v>
      </c>
      <c r="AM39" s="30">
        <v>2</v>
      </c>
      <c r="AN39" s="30">
        <v>11</v>
      </c>
      <c r="AO39" s="30">
        <v>1</v>
      </c>
      <c r="AP39" s="30">
        <v>4</v>
      </c>
      <c r="AQ39" s="30">
        <v>4</v>
      </c>
      <c r="AR39" s="30">
        <v>1</v>
      </c>
      <c r="AS39" s="30">
        <v>5</v>
      </c>
      <c r="AT39" s="30">
        <v>6</v>
      </c>
      <c r="AU39" s="30">
        <v>7</v>
      </c>
      <c r="AV39" s="30">
        <v>1</v>
      </c>
      <c r="AW39" s="30">
        <v>2</v>
      </c>
      <c r="AX39" s="30">
        <v>2</v>
      </c>
      <c r="AY39" s="30">
        <v>1</v>
      </c>
      <c r="AZ39" s="30">
        <v>1</v>
      </c>
      <c r="BA39" s="30">
        <v>1</v>
      </c>
      <c r="BB39" s="31" t="s">
        <v>5</v>
      </c>
      <c r="BC39" s="74">
        <f t="shared" si="0"/>
        <v>282</v>
      </c>
      <c r="BD39" s="12"/>
      <c r="BE39" s="13"/>
    </row>
    <row r="40" spans="1:57" ht="15.75" customHeight="1" thickBot="1">
      <c r="A40" s="72" t="s">
        <v>66</v>
      </c>
      <c r="B40" s="76">
        <f>SUM(B16:B39)</f>
        <v>116</v>
      </c>
      <c r="C40" s="76">
        <f aca="true" t="shared" si="1" ref="C40:BC40">SUM(C16:C39)</f>
        <v>130</v>
      </c>
      <c r="D40" s="76">
        <f t="shared" si="1"/>
        <v>134</v>
      </c>
      <c r="E40" s="76">
        <f t="shared" si="1"/>
        <v>138</v>
      </c>
      <c r="F40" s="76">
        <f t="shared" si="1"/>
        <v>196</v>
      </c>
      <c r="G40" s="76">
        <f t="shared" si="1"/>
        <v>185</v>
      </c>
      <c r="H40" s="76">
        <f t="shared" si="1"/>
        <v>160</v>
      </c>
      <c r="I40" s="76">
        <f t="shared" si="1"/>
        <v>264</v>
      </c>
      <c r="J40" s="76">
        <f t="shared" si="1"/>
        <v>361</v>
      </c>
      <c r="K40" s="76">
        <f t="shared" si="1"/>
        <v>305</v>
      </c>
      <c r="L40" s="76">
        <f t="shared" si="1"/>
        <v>376</v>
      </c>
      <c r="M40" s="76">
        <f t="shared" si="1"/>
        <v>339</v>
      </c>
      <c r="N40" s="76">
        <f t="shared" si="1"/>
        <v>378</v>
      </c>
      <c r="O40" s="76">
        <f t="shared" si="1"/>
        <v>278</v>
      </c>
      <c r="P40" s="76">
        <f t="shared" si="1"/>
        <v>263</v>
      </c>
      <c r="Q40" s="76">
        <f t="shared" si="1"/>
        <v>225</v>
      </c>
      <c r="R40" s="76">
        <f t="shared" si="1"/>
        <v>220</v>
      </c>
      <c r="S40" s="76">
        <f t="shared" si="1"/>
        <v>210</v>
      </c>
      <c r="T40" s="76">
        <f t="shared" si="1"/>
        <v>208</v>
      </c>
      <c r="U40" s="76">
        <f t="shared" si="1"/>
        <v>152</v>
      </c>
      <c r="V40" s="76">
        <f t="shared" si="1"/>
        <v>181</v>
      </c>
      <c r="W40" s="76">
        <f t="shared" si="1"/>
        <v>111</v>
      </c>
      <c r="X40" s="76">
        <f t="shared" si="1"/>
        <v>108</v>
      </c>
      <c r="Y40" s="76">
        <f t="shared" si="1"/>
        <v>131</v>
      </c>
      <c r="Z40" s="76">
        <f t="shared" si="1"/>
        <v>153</v>
      </c>
      <c r="AA40" s="76">
        <f t="shared" si="1"/>
        <v>191</v>
      </c>
      <c r="AB40" s="76">
        <f t="shared" si="1"/>
        <v>155</v>
      </c>
      <c r="AC40" s="76">
        <f t="shared" si="1"/>
        <v>192</v>
      </c>
      <c r="AD40" s="76">
        <f t="shared" si="1"/>
        <v>151</v>
      </c>
      <c r="AE40" s="76">
        <f t="shared" si="1"/>
        <v>143</v>
      </c>
      <c r="AF40" s="76">
        <f t="shared" si="1"/>
        <v>113</v>
      </c>
      <c r="AG40" s="76">
        <f t="shared" si="1"/>
        <v>109</v>
      </c>
      <c r="AH40" s="76">
        <f t="shared" si="1"/>
        <v>98</v>
      </c>
      <c r="AI40" s="76">
        <f t="shared" si="1"/>
        <v>102</v>
      </c>
      <c r="AJ40" s="76">
        <f t="shared" si="1"/>
        <v>100</v>
      </c>
      <c r="AK40" s="76">
        <f t="shared" si="1"/>
        <v>91</v>
      </c>
      <c r="AL40" s="76">
        <f t="shared" si="1"/>
        <v>89</v>
      </c>
      <c r="AM40" s="76">
        <f t="shared" si="1"/>
        <v>100</v>
      </c>
      <c r="AN40" s="76">
        <f t="shared" si="1"/>
        <v>116</v>
      </c>
      <c r="AO40" s="76">
        <f t="shared" si="1"/>
        <v>77</v>
      </c>
      <c r="AP40" s="76">
        <f t="shared" si="1"/>
        <v>107</v>
      </c>
      <c r="AQ40" s="76">
        <f t="shared" si="1"/>
        <v>125</v>
      </c>
      <c r="AR40" s="76">
        <f t="shared" si="1"/>
        <v>95</v>
      </c>
      <c r="AS40" s="76">
        <f t="shared" si="1"/>
        <v>148</v>
      </c>
      <c r="AT40" s="76">
        <f t="shared" si="1"/>
        <v>158</v>
      </c>
      <c r="AU40" s="76">
        <f t="shared" si="1"/>
        <v>167</v>
      </c>
      <c r="AV40" s="76">
        <f t="shared" si="1"/>
        <v>144</v>
      </c>
      <c r="AW40" s="76">
        <f t="shared" si="1"/>
        <v>133</v>
      </c>
      <c r="AX40" s="76">
        <f t="shared" si="1"/>
        <v>146</v>
      </c>
      <c r="AY40" s="76">
        <f t="shared" si="1"/>
        <v>192</v>
      </c>
      <c r="AZ40" s="76">
        <f t="shared" si="1"/>
        <v>143</v>
      </c>
      <c r="BA40" s="76">
        <f t="shared" si="1"/>
        <v>163</v>
      </c>
      <c r="BB40" s="77">
        <f t="shared" si="1"/>
        <v>0</v>
      </c>
      <c r="BC40" s="75">
        <f t="shared" si="1"/>
        <v>8870</v>
      </c>
      <c r="BD40" s="67"/>
      <c r="BE40" s="67"/>
    </row>
    <row r="41" ht="11.25">
      <c r="A41" s="14" t="s">
        <v>60</v>
      </c>
    </row>
    <row r="45" spans="1:56" s="15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6"/>
    </row>
    <row r="46" ht="12" thickBot="1"/>
    <row r="47" spans="1:17" s="15" customFormat="1" ht="35.25" customHeight="1" thickBot="1">
      <c r="A47" s="113" t="s">
        <v>41</v>
      </c>
      <c r="B47" s="115" t="s">
        <v>29</v>
      </c>
      <c r="C47" s="116"/>
      <c r="D47" s="116"/>
      <c r="E47" s="116"/>
      <c r="F47" s="116"/>
      <c r="G47" s="117"/>
      <c r="H47" s="115" t="s">
        <v>30</v>
      </c>
      <c r="I47" s="116"/>
      <c r="J47" s="116"/>
      <c r="K47" s="116"/>
      <c r="L47" s="117"/>
      <c r="M47" s="113" t="s">
        <v>42</v>
      </c>
      <c r="N47" s="113" t="s">
        <v>43</v>
      </c>
      <c r="O47" s="118" t="s">
        <v>79</v>
      </c>
      <c r="P47" s="120" t="s">
        <v>80</v>
      </c>
      <c r="Q47" s="98" t="s">
        <v>81</v>
      </c>
    </row>
    <row r="48" spans="1:17" s="15" customFormat="1" ht="12" thickBot="1">
      <c r="A48" s="114"/>
      <c r="B48" s="36" t="s">
        <v>32</v>
      </c>
      <c r="C48" s="37" t="s">
        <v>33</v>
      </c>
      <c r="D48" s="37" t="s">
        <v>34</v>
      </c>
      <c r="E48" s="37" t="s">
        <v>35</v>
      </c>
      <c r="F48" s="38" t="s">
        <v>36</v>
      </c>
      <c r="G48" s="41" t="s">
        <v>3</v>
      </c>
      <c r="H48" s="36" t="s">
        <v>37</v>
      </c>
      <c r="I48" s="37" t="s">
        <v>38</v>
      </c>
      <c r="J48" s="37" t="s">
        <v>39</v>
      </c>
      <c r="K48" s="38" t="s">
        <v>36</v>
      </c>
      <c r="L48" s="41" t="s">
        <v>3</v>
      </c>
      <c r="M48" s="114"/>
      <c r="N48" s="114"/>
      <c r="O48" s="119"/>
      <c r="P48" s="121"/>
      <c r="Q48" s="99" t="s">
        <v>82</v>
      </c>
    </row>
    <row r="49" spans="1:17" ht="11.25">
      <c r="A49" s="44">
        <v>1</v>
      </c>
      <c r="B49" s="34">
        <v>3</v>
      </c>
      <c r="C49" s="35">
        <v>21</v>
      </c>
      <c r="D49" s="35">
        <v>21</v>
      </c>
      <c r="E49" s="35">
        <v>71</v>
      </c>
      <c r="F49" s="39">
        <v>0</v>
      </c>
      <c r="G49" s="42">
        <v>116</v>
      </c>
      <c r="H49" s="34">
        <v>70</v>
      </c>
      <c r="I49" s="35">
        <v>28</v>
      </c>
      <c r="J49" s="35">
        <v>18</v>
      </c>
      <c r="K49" s="39">
        <v>0</v>
      </c>
      <c r="L49" s="42">
        <v>116</v>
      </c>
      <c r="M49" s="44">
        <v>97</v>
      </c>
      <c r="N49" s="44">
        <v>94</v>
      </c>
      <c r="O49" s="101">
        <f>(N49*100/M49)</f>
        <v>96.90721649484536</v>
      </c>
      <c r="P49" s="87">
        <v>105</v>
      </c>
      <c r="Q49" s="100">
        <f aca="true" t="shared" si="2" ref="Q49:Q80">(M49*100/P49)</f>
        <v>92.38095238095238</v>
      </c>
    </row>
    <row r="50" spans="1:17" ht="11.25">
      <c r="A50" s="33">
        <v>2</v>
      </c>
      <c r="B50" s="32">
        <v>4</v>
      </c>
      <c r="C50" s="17">
        <v>22</v>
      </c>
      <c r="D50" s="17">
        <v>17</v>
      </c>
      <c r="E50" s="17">
        <v>87</v>
      </c>
      <c r="F50" s="40">
        <v>0</v>
      </c>
      <c r="G50" s="43">
        <v>130</v>
      </c>
      <c r="H50" s="32">
        <v>93</v>
      </c>
      <c r="I50" s="17">
        <v>21</v>
      </c>
      <c r="J50" s="17">
        <v>16</v>
      </c>
      <c r="K50" s="40">
        <v>0</v>
      </c>
      <c r="L50" s="43">
        <v>130</v>
      </c>
      <c r="M50" s="44">
        <v>97</v>
      </c>
      <c r="N50" s="33">
        <v>88</v>
      </c>
      <c r="O50" s="100">
        <f aca="true" t="shared" si="3" ref="O50:O102">(N50*100/M50)</f>
        <v>90.72164948453609</v>
      </c>
      <c r="P50" s="88">
        <v>105</v>
      </c>
      <c r="Q50" s="100">
        <f t="shared" si="2"/>
        <v>92.38095238095238</v>
      </c>
    </row>
    <row r="51" spans="1:17" ht="11.25">
      <c r="A51" s="33">
        <v>3</v>
      </c>
      <c r="B51" s="32">
        <v>3</v>
      </c>
      <c r="C51" s="17">
        <v>23</v>
      </c>
      <c r="D51" s="17">
        <v>11</v>
      </c>
      <c r="E51" s="17">
        <v>97</v>
      </c>
      <c r="F51" s="40">
        <v>0</v>
      </c>
      <c r="G51" s="43">
        <v>134</v>
      </c>
      <c r="H51" s="32">
        <v>79</v>
      </c>
      <c r="I51" s="17">
        <v>36</v>
      </c>
      <c r="J51" s="17">
        <v>19</v>
      </c>
      <c r="K51" s="40">
        <v>0</v>
      </c>
      <c r="L51" s="43">
        <v>134</v>
      </c>
      <c r="M51" s="44">
        <v>97</v>
      </c>
      <c r="N51" s="33">
        <v>93</v>
      </c>
      <c r="O51" s="100">
        <f t="shared" si="3"/>
        <v>95.87628865979381</v>
      </c>
      <c r="P51" s="88">
        <v>105</v>
      </c>
      <c r="Q51" s="100">
        <f t="shared" si="2"/>
        <v>92.38095238095238</v>
      </c>
    </row>
    <row r="52" spans="1:17" ht="11.25">
      <c r="A52" s="33">
        <v>4</v>
      </c>
      <c r="B52" s="32">
        <v>9</v>
      </c>
      <c r="C52" s="17">
        <v>31</v>
      </c>
      <c r="D52" s="17">
        <v>12</v>
      </c>
      <c r="E52" s="17">
        <v>86</v>
      </c>
      <c r="F52" s="40">
        <v>0</v>
      </c>
      <c r="G52" s="43">
        <v>138</v>
      </c>
      <c r="H52" s="32">
        <v>100</v>
      </c>
      <c r="I52" s="17">
        <v>26</v>
      </c>
      <c r="J52" s="17">
        <v>12</v>
      </c>
      <c r="K52" s="40">
        <v>0</v>
      </c>
      <c r="L52" s="43">
        <v>138</v>
      </c>
      <c r="M52" s="44">
        <v>97</v>
      </c>
      <c r="N52" s="33">
        <v>93</v>
      </c>
      <c r="O52" s="100">
        <f t="shared" si="3"/>
        <v>95.87628865979381</v>
      </c>
      <c r="P52" s="88">
        <v>105</v>
      </c>
      <c r="Q52" s="100">
        <f t="shared" si="2"/>
        <v>92.38095238095238</v>
      </c>
    </row>
    <row r="53" spans="1:17" ht="11.25">
      <c r="A53" s="33">
        <v>5</v>
      </c>
      <c r="B53" s="32">
        <v>11</v>
      </c>
      <c r="C53" s="17">
        <v>34</v>
      </c>
      <c r="D53" s="17">
        <v>27</v>
      </c>
      <c r="E53" s="17">
        <v>124</v>
      </c>
      <c r="F53" s="40">
        <v>0</v>
      </c>
      <c r="G53" s="43">
        <v>196</v>
      </c>
      <c r="H53" s="32">
        <v>121</v>
      </c>
      <c r="I53" s="17">
        <v>35</v>
      </c>
      <c r="J53" s="17">
        <v>40</v>
      </c>
      <c r="K53" s="40">
        <v>0</v>
      </c>
      <c r="L53" s="43">
        <v>196</v>
      </c>
      <c r="M53" s="44">
        <v>97</v>
      </c>
      <c r="N53" s="33">
        <v>93</v>
      </c>
      <c r="O53" s="100">
        <f t="shared" si="3"/>
        <v>95.87628865979381</v>
      </c>
      <c r="P53" s="88">
        <v>105</v>
      </c>
      <c r="Q53" s="100">
        <f t="shared" si="2"/>
        <v>92.38095238095238</v>
      </c>
    </row>
    <row r="54" spans="1:17" ht="11.25">
      <c r="A54" s="33">
        <v>6</v>
      </c>
      <c r="B54" s="32">
        <v>13</v>
      </c>
      <c r="C54" s="17">
        <v>48</v>
      </c>
      <c r="D54" s="17">
        <v>21</v>
      </c>
      <c r="E54" s="17">
        <v>103</v>
      </c>
      <c r="F54" s="40">
        <v>0</v>
      </c>
      <c r="G54" s="43">
        <v>185</v>
      </c>
      <c r="H54" s="32">
        <v>119</v>
      </c>
      <c r="I54" s="17">
        <v>43</v>
      </c>
      <c r="J54" s="17">
        <v>23</v>
      </c>
      <c r="K54" s="40">
        <v>0</v>
      </c>
      <c r="L54" s="43">
        <v>185</v>
      </c>
      <c r="M54" s="44">
        <v>97</v>
      </c>
      <c r="N54" s="33">
        <v>94</v>
      </c>
      <c r="O54" s="100">
        <f t="shared" si="3"/>
        <v>96.90721649484536</v>
      </c>
      <c r="P54" s="88">
        <v>105</v>
      </c>
      <c r="Q54" s="100">
        <f t="shared" si="2"/>
        <v>92.38095238095238</v>
      </c>
    </row>
    <row r="55" spans="1:17" ht="11.25">
      <c r="A55" s="33">
        <v>7</v>
      </c>
      <c r="B55" s="32">
        <v>13</v>
      </c>
      <c r="C55" s="17">
        <v>38</v>
      </c>
      <c r="D55" s="17">
        <v>17</v>
      </c>
      <c r="E55" s="17">
        <v>92</v>
      </c>
      <c r="F55" s="40">
        <v>0</v>
      </c>
      <c r="G55" s="43">
        <v>160</v>
      </c>
      <c r="H55" s="32">
        <v>97</v>
      </c>
      <c r="I55" s="17">
        <v>41</v>
      </c>
      <c r="J55" s="17">
        <v>22</v>
      </c>
      <c r="K55" s="40">
        <v>0</v>
      </c>
      <c r="L55" s="43">
        <v>160</v>
      </c>
      <c r="M55" s="44">
        <v>97</v>
      </c>
      <c r="N55" s="33">
        <v>86</v>
      </c>
      <c r="O55" s="100">
        <f t="shared" si="3"/>
        <v>88.65979381443299</v>
      </c>
      <c r="P55" s="88">
        <v>105</v>
      </c>
      <c r="Q55" s="100">
        <f t="shared" si="2"/>
        <v>92.38095238095238</v>
      </c>
    </row>
    <row r="56" spans="1:17" ht="11.25">
      <c r="A56" s="33">
        <v>8</v>
      </c>
      <c r="B56" s="32">
        <v>12</v>
      </c>
      <c r="C56" s="17">
        <v>77</v>
      </c>
      <c r="D56" s="17">
        <v>40</v>
      </c>
      <c r="E56" s="17">
        <v>135</v>
      </c>
      <c r="F56" s="40">
        <v>0</v>
      </c>
      <c r="G56" s="43">
        <v>264</v>
      </c>
      <c r="H56" s="32">
        <v>131</v>
      </c>
      <c r="I56" s="17">
        <v>93</v>
      </c>
      <c r="J56" s="17">
        <v>40</v>
      </c>
      <c r="K56" s="40">
        <v>0</v>
      </c>
      <c r="L56" s="43">
        <v>264</v>
      </c>
      <c r="M56" s="44">
        <v>97</v>
      </c>
      <c r="N56" s="33">
        <v>87</v>
      </c>
      <c r="O56" s="100">
        <f t="shared" si="3"/>
        <v>89.69072164948453</v>
      </c>
      <c r="P56" s="88">
        <v>105</v>
      </c>
      <c r="Q56" s="100">
        <f t="shared" si="2"/>
        <v>92.38095238095238</v>
      </c>
    </row>
    <row r="57" spans="1:17" ht="11.25">
      <c r="A57" s="33">
        <v>9</v>
      </c>
      <c r="B57" s="32">
        <v>24</v>
      </c>
      <c r="C57" s="17">
        <v>85</v>
      </c>
      <c r="D57" s="17">
        <v>49</v>
      </c>
      <c r="E57" s="17">
        <v>203</v>
      </c>
      <c r="F57" s="40">
        <v>0</v>
      </c>
      <c r="G57" s="43">
        <v>361</v>
      </c>
      <c r="H57" s="32">
        <v>197</v>
      </c>
      <c r="I57" s="17">
        <v>120</v>
      </c>
      <c r="J57" s="17">
        <v>44</v>
      </c>
      <c r="K57" s="40">
        <v>0</v>
      </c>
      <c r="L57" s="43">
        <v>361</v>
      </c>
      <c r="M57" s="44">
        <v>97</v>
      </c>
      <c r="N57" s="33">
        <v>92</v>
      </c>
      <c r="O57" s="100">
        <f t="shared" si="3"/>
        <v>94.84536082474227</v>
      </c>
      <c r="P57" s="88">
        <v>105</v>
      </c>
      <c r="Q57" s="100">
        <f t="shared" si="2"/>
        <v>92.38095238095238</v>
      </c>
    </row>
    <row r="58" spans="1:17" ht="11.25">
      <c r="A58" s="33">
        <v>10</v>
      </c>
      <c r="B58" s="32">
        <v>14</v>
      </c>
      <c r="C58" s="17">
        <v>79</v>
      </c>
      <c r="D58" s="17">
        <v>30</v>
      </c>
      <c r="E58" s="17">
        <v>182</v>
      </c>
      <c r="F58" s="40">
        <v>0</v>
      </c>
      <c r="G58" s="43">
        <v>305</v>
      </c>
      <c r="H58" s="32">
        <v>178</v>
      </c>
      <c r="I58" s="17">
        <v>87</v>
      </c>
      <c r="J58" s="17">
        <v>40</v>
      </c>
      <c r="K58" s="40">
        <v>0</v>
      </c>
      <c r="L58" s="43">
        <v>305</v>
      </c>
      <c r="M58" s="44">
        <v>97</v>
      </c>
      <c r="N58" s="33">
        <v>88</v>
      </c>
      <c r="O58" s="100">
        <f t="shared" si="3"/>
        <v>90.72164948453609</v>
      </c>
      <c r="P58" s="88">
        <v>105</v>
      </c>
      <c r="Q58" s="100">
        <f t="shared" si="2"/>
        <v>92.38095238095238</v>
      </c>
    </row>
    <row r="59" spans="1:17" ht="11.25">
      <c r="A59" s="33">
        <v>11</v>
      </c>
      <c r="B59" s="32">
        <v>23</v>
      </c>
      <c r="C59" s="17">
        <v>92</v>
      </c>
      <c r="D59" s="17">
        <v>48</v>
      </c>
      <c r="E59" s="17">
        <v>213</v>
      </c>
      <c r="F59" s="40">
        <v>0</v>
      </c>
      <c r="G59" s="43">
        <v>376</v>
      </c>
      <c r="H59" s="32">
        <v>216</v>
      </c>
      <c r="I59" s="17">
        <v>84</v>
      </c>
      <c r="J59" s="17">
        <v>76</v>
      </c>
      <c r="K59" s="40">
        <v>0</v>
      </c>
      <c r="L59" s="43">
        <v>376</v>
      </c>
      <c r="M59" s="44">
        <v>97</v>
      </c>
      <c r="N59" s="33">
        <v>94</v>
      </c>
      <c r="O59" s="100">
        <f t="shared" si="3"/>
        <v>96.90721649484536</v>
      </c>
      <c r="P59" s="88">
        <v>105</v>
      </c>
      <c r="Q59" s="100">
        <f t="shared" si="2"/>
        <v>92.38095238095238</v>
      </c>
    </row>
    <row r="60" spans="1:17" ht="11.25">
      <c r="A60" s="33">
        <v>12</v>
      </c>
      <c r="B60" s="32">
        <v>11</v>
      </c>
      <c r="C60" s="17">
        <v>85</v>
      </c>
      <c r="D60" s="17">
        <v>31</v>
      </c>
      <c r="E60" s="17">
        <v>212</v>
      </c>
      <c r="F60" s="40">
        <v>0</v>
      </c>
      <c r="G60" s="43">
        <v>339</v>
      </c>
      <c r="H60" s="32">
        <v>186</v>
      </c>
      <c r="I60" s="17">
        <v>92</v>
      </c>
      <c r="J60" s="17">
        <v>61</v>
      </c>
      <c r="K60" s="40">
        <v>0</v>
      </c>
      <c r="L60" s="43">
        <v>339</v>
      </c>
      <c r="M60" s="44">
        <v>97</v>
      </c>
      <c r="N60" s="33">
        <v>93</v>
      </c>
      <c r="O60" s="100">
        <f t="shared" si="3"/>
        <v>95.87628865979381</v>
      </c>
      <c r="P60" s="88">
        <v>105</v>
      </c>
      <c r="Q60" s="100">
        <f t="shared" si="2"/>
        <v>92.38095238095238</v>
      </c>
    </row>
    <row r="61" spans="1:17" ht="11.25">
      <c r="A61" s="33">
        <v>13</v>
      </c>
      <c r="B61" s="32">
        <v>10</v>
      </c>
      <c r="C61" s="17">
        <v>93</v>
      </c>
      <c r="D61" s="17">
        <v>41</v>
      </c>
      <c r="E61" s="17">
        <v>234</v>
      </c>
      <c r="F61" s="40">
        <v>0</v>
      </c>
      <c r="G61" s="43">
        <v>378</v>
      </c>
      <c r="H61" s="32">
        <v>261</v>
      </c>
      <c r="I61" s="17">
        <v>74</v>
      </c>
      <c r="J61" s="17">
        <v>43</v>
      </c>
      <c r="K61" s="40">
        <v>0</v>
      </c>
      <c r="L61" s="43">
        <v>378</v>
      </c>
      <c r="M61" s="44">
        <v>97</v>
      </c>
      <c r="N61" s="33">
        <v>94</v>
      </c>
      <c r="O61" s="100">
        <f t="shared" si="3"/>
        <v>96.90721649484536</v>
      </c>
      <c r="P61" s="88">
        <v>105</v>
      </c>
      <c r="Q61" s="100">
        <f t="shared" si="2"/>
        <v>92.38095238095238</v>
      </c>
    </row>
    <row r="62" spans="1:17" ht="11.25">
      <c r="A62" s="33">
        <v>14</v>
      </c>
      <c r="B62" s="32">
        <v>13</v>
      </c>
      <c r="C62" s="17">
        <v>62</v>
      </c>
      <c r="D62" s="17">
        <v>39</v>
      </c>
      <c r="E62" s="17">
        <v>164</v>
      </c>
      <c r="F62" s="40">
        <v>0</v>
      </c>
      <c r="G62" s="43">
        <v>278</v>
      </c>
      <c r="H62" s="32">
        <v>192</v>
      </c>
      <c r="I62" s="17">
        <v>53</v>
      </c>
      <c r="J62" s="17">
        <v>33</v>
      </c>
      <c r="K62" s="40">
        <v>0</v>
      </c>
      <c r="L62" s="43">
        <v>278</v>
      </c>
      <c r="M62" s="44">
        <v>97</v>
      </c>
      <c r="N62" s="33">
        <v>93</v>
      </c>
      <c r="O62" s="100">
        <f t="shared" si="3"/>
        <v>95.87628865979381</v>
      </c>
      <c r="P62" s="88">
        <v>105</v>
      </c>
      <c r="Q62" s="100">
        <f t="shared" si="2"/>
        <v>92.38095238095238</v>
      </c>
    </row>
    <row r="63" spans="1:17" ht="11.25">
      <c r="A63" s="33">
        <v>15</v>
      </c>
      <c r="B63" s="32">
        <v>15</v>
      </c>
      <c r="C63" s="17">
        <v>42</v>
      </c>
      <c r="D63" s="17">
        <v>33</v>
      </c>
      <c r="E63" s="17">
        <v>173</v>
      </c>
      <c r="F63" s="40">
        <v>0</v>
      </c>
      <c r="G63" s="43">
        <v>263</v>
      </c>
      <c r="H63" s="32">
        <v>163</v>
      </c>
      <c r="I63" s="17">
        <v>47</v>
      </c>
      <c r="J63" s="17">
        <v>53</v>
      </c>
      <c r="K63" s="40">
        <v>0</v>
      </c>
      <c r="L63" s="43">
        <v>263</v>
      </c>
      <c r="M63" s="44">
        <v>97</v>
      </c>
      <c r="N63" s="33">
        <v>93</v>
      </c>
      <c r="O63" s="100">
        <f t="shared" si="3"/>
        <v>95.87628865979381</v>
      </c>
      <c r="P63" s="88">
        <v>105</v>
      </c>
      <c r="Q63" s="100">
        <f t="shared" si="2"/>
        <v>92.38095238095238</v>
      </c>
    </row>
    <row r="64" spans="1:17" ht="11.25">
      <c r="A64" s="33">
        <v>16</v>
      </c>
      <c r="B64" s="32">
        <v>10</v>
      </c>
      <c r="C64" s="17">
        <v>36</v>
      </c>
      <c r="D64" s="17">
        <v>36</v>
      </c>
      <c r="E64" s="17">
        <v>141</v>
      </c>
      <c r="F64" s="40">
        <v>2</v>
      </c>
      <c r="G64" s="43">
        <v>225</v>
      </c>
      <c r="H64" s="32">
        <v>132</v>
      </c>
      <c r="I64" s="17">
        <v>71</v>
      </c>
      <c r="J64" s="17">
        <v>22</v>
      </c>
      <c r="K64" s="40">
        <v>0</v>
      </c>
      <c r="L64" s="43">
        <v>225</v>
      </c>
      <c r="M64" s="44">
        <v>97</v>
      </c>
      <c r="N64" s="33">
        <v>94</v>
      </c>
      <c r="O64" s="100">
        <f t="shared" si="3"/>
        <v>96.90721649484536</v>
      </c>
      <c r="P64" s="88">
        <v>105</v>
      </c>
      <c r="Q64" s="100">
        <f t="shared" si="2"/>
        <v>92.38095238095238</v>
      </c>
    </row>
    <row r="65" spans="1:17" ht="11.25">
      <c r="A65" s="33">
        <v>17</v>
      </c>
      <c r="B65" s="32">
        <v>8</v>
      </c>
      <c r="C65" s="17">
        <v>43</v>
      </c>
      <c r="D65" s="17">
        <v>32</v>
      </c>
      <c r="E65" s="17">
        <v>137</v>
      </c>
      <c r="F65" s="40">
        <v>0</v>
      </c>
      <c r="G65" s="43">
        <v>220</v>
      </c>
      <c r="H65" s="32">
        <v>156</v>
      </c>
      <c r="I65" s="17">
        <v>41</v>
      </c>
      <c r="J65" s="17">
        <v>23</v>
      </c>
      <c r="K65" s="40">
        <v>0</v>
      </c>
      <c r="L65" s="43">
        <v>220</v>
      </c>
      <c r="M65" s="44">
        <v>97</v>
      </c>
      <c r="N65" s="33">
        <v>94</v>
      </c>
      <c r="O65" s="100">
        <f t="shared" si="3"/>
        <v>96.90721649484536</v>
      </c>
      <c r="P65" s="88">
        <v>105</v>
      </c>
      <c r="Q65" s="100">
        <f t="shared" si="2"/>
        <v>92.38095238095238</v>
      </c>
    </row>
    <row r="66" spans="1:17" ht="11.25">
      <c r="A66" s="33">
        <v>18</v>
      </c>
      <c r="B66" s="32">
        <v>8</v>
      </c>
      <c r="C66" s="17">
        <v>33</v>
      </c>
      <c r="D66" s="17">
        <v>24</v>
      </c>
      <c r="E66" s="17">
        <v>145</v>
      </c>
      <c r="F66" s="40">
        <v>0</v>
      </c>
      <c r="G66" s="43">
        <v>210</v>
      </c>
      <c r="H66" s="32">
        <v>119</v>
      </c>
      <c r="I66" s="17">
        <v>55</v>
      </c>
      <c r="J66" s="17">
        <v>36</v>
      </c>
      <c r="K66" s="40">
        <v>0</v>
      </c>
      <c r="L66" s="43">
        <v>210</v>
      </c>
      <c r="M66" s="44">
        <v>97</v>
      </c>
      <c r="N66" s="33">
        <v>86</v>
      </c>
      <c r="O66" s="100">
        <f t="shared" si="3"/>
        <v>88.65979381443299</v>
      </c>
      <c r="P66" s="88">
        <v>105</v>
      </c>
      <c r="Q66" s="100">
        <f t="shared" si="2"/>
        <v>92.38095238095238</v>
      </c>
    </row>
    <row r="67" spans="1:17" ht="11.25">
      <c r="A67" s="33">
        <v>19</v>
      </c>
      <c r="B67" s="32">
        <v>8</v>
      </c>
      <c r="C67" s="17">
        <v>34</v>
      </c>
      <c r="D67" s="17">
        <v>28</v>
      </c>
      <c r="E67" s="17">
        <v>138</v>
      </c>
      <c r="F67" s="40">
        <v>0</v>
      </c>
      <c r="G67" s="43">
        <v>208</v>
      </c>
      <c r="H67" s="32">
        <v>131</v>
      </c>
      <c r="I67" s="17">
        <v>45</v>
      </c>
      <c r="J67" s="17">
        <v>32</v>
      </c>
      <c r="K67" s="40">
        <v>0</v>
      </c>
      <c r="L67" s="43">
        <v>208</v>
      </c>
      <c r="M67" s="44">
        <v>97</v>
      </c>
      <c r="N67" s="33">
        <v>93</v>
      </c>
      <c r="O67" s="100">
        <f t="shared" si="3"/>
        <v>95.87628865979381</v>
      </c>
      <c r="P67" s="88">
        <v>105</v>
      </c>
      <c r="Q67" s="100">
        <f t="shared" si="2"/>
        <v>92.38095238095238</v>
      </c>
    </row>
    <row r="68" spans="1:17" ht="11.25">
      <c r="A68" s="33">
        <v>20</v>
      </c>
      <c r="B68" s="32">
        <v>4</v>
      </c>
      <c r="C68" s="17">
        <v>18</v>
      </c>
      <c r="D68" s="17">
        <v>27</v>
      </c>
      <c r="E68" s="17">
        <v>103</v>
      </c>
      <c r="F68" s="40">
        <v>0</v>
      </c>
      <c r="G68" s="43">
        <v>152</v>
      </c>
      <c r="H68" s="32">
        <v>115</v>
      </c>
      <c r="I68" s="17">
        <v>21</v>
      </c>
      <c r="J68" s="17">
        <v>16</v>
      </c>
      <c r="K68" s="40">
        <v>0</v>
      </c>
      <c r="L68" s="43">
        <v>152</v>
      </c>
      <c r="M68" s="44">
        <v>97</v>
      </c>
      <c r="N68" s="33">
        <v>83</v>
      </c>
      <c r="O68" s="100">
        <f t="shared" si="3"/>
        <v>85.56701030927834</v>
      </c>
      <c r="P68" s="88">
        <v>105</v>
      </c>
      <c r="Q68" s="100">
        <f t="shared" si="2"/>
        <v>92.38095238095238</v>
      </c>
    </row>
    <row r="69" spans="1:17" ht="11.25">
      <c r="A69" s="33">
        <v>21</v>
      </c>
      <c r="B69" s="32">
        <v>8</v>
      </c>
      <c r="C69" s="17">
        <v>38</v>
      </c>
      <c r="D69" s="17">
        <v>27</v>
      </c>
      <c r="E69" s="17">
        <v>108</v>
      </c>
      <c r="F69" s="40">
        <v>0</v>
      </c>
      <c r="G69" s="43">
        <v>181</v>
      </c>
      <c r="H69" s="32">
        <v>130</v>
      </c>
      <c r="I69" s="17">
        <v>35</v>
      </c>
      <c r="J69" s="17">
        <v>16</v>
      </c>
      <c r="K69" s="40">
        <v>0</v>
      </c>
      <c r="L69" s="43">
        <v>181</v>
      </c>
      <c r="M69" s="44">
        <v>97</v>
      </c>
      <c r="N69" s="33">
        <v>92</v>
      </c>
      <c r="O69" s="100">
        <f t="shared" si="3"/>
        <v>94.84536082474227</v>
      </c>
      <c r="P69" s="88">
        <v>105</v>
      </c>
      <c r="Q69" s="100">
        <f t="shared" si="2"/>
        <v>92.38095238095238</v>
      </c>
    </row>
    <row r="70" spans="1:17" ht="11.25">
      <c r="A70" s="33">
        <v>22</v>
      </c>
      <c r="B70" s="32">
        <v>5</v>
      </c>
      <c r="C70" s="17">
        <v>19</v>
      </c>
      <c r="D70" s="17">
        <v>12</v>
      </c>
      <c r="E70" s="17">
        <v>75</v>
      </c>
      <c r="F70" s="40">
        <v>0</v>
      </c>
      <c r="G70" s="43">
        <v>111</v>
      </c>
      <c r="H70" s="32">
        <v>64</v>
      </c>
      <c r="I70" s="17">
        <v>30</v>
      </c>
      <c r="J70" s="17">
        <v>17</v>
      </c>
      <c r="K70" s="40">
        <v>0</v>
      </c>
      <c r="L70" s="43">
        <v>111</v>
      </c>
      <c r="M70" s="44">
        <v>97</v>
      </c>
      <c r="N70" s="33">
        <v>94</v>
      </c>
      <c r="O70" s="100">
        <f t="shared" si="3"/>
        <v>96.90721649484536</v>
      </c>
      <c r="P70" s="88">
        <v>105</v>
      </c>
      <c r="Q70" s="100">
        <f t="shared" si="2"/>
        <v>92.38095238095238</v>
      </c>
    </row>
    <row r="71" spans="1:17" ht="11.25">
      <c r="A71" s="33">
        <v>23</v>
      </c>
      <c r="B71" s="32">
        <v>2</v>
      </c>
      <c r="C71" s="17">
        <v>25</v>
      </c>
      <c r="D71" s="17">
        <v>17</v>
      </c>
      <c r="E71" s="17">
        <v>59</v>
      </c>
      <c r="F71" s="40">
        <v>5</v>
      </c>
      <c r="G71" s="43">
        <v>108</v>
      </c>
      <c r="H71" s="32">
        <v>86</v>
      </c>
      <c r="I71" s="17">
        <v>10</v>
      </c>
      <c r="J71" s="17">
        <v>12</v>
      </c>
      <c r="K71" s="40">
        <v>0</v>
      </c>
      <c r="L71" s="43">
        <v>108</v>
      </c>
      <c r="M71" s="44">
        <v>97</v>
      </c>
      <c r="N71" s="33">
        <v>94</v>
      </c>
      <c r="O71" s="100">
        <f t="shared" si="3"/>
        <v>96.90721649484536</v>
      </c>
      <c r="P71" s="88">
        <v>105</v>
      </c>
      <c r="Q71" s="100">
        <f t="shared" si="2"/>
        <v>92.38095238095238</v>
      </c>
    </row>
    <row r="72" spans="1:17" ht="11.25">
      <c r="A72" s="33">
        <v>24</v>
      </c>
      <c r="B72" s="32">
        <v>2</v>
      </c>
      <c r="C72" s="17">
        <v>14</v>
      </c>
      <c r="D72" s="17">
        <v>18</v>
      </c>
      <c r="E72" s="17">
        <v>97</v>
      </c>
      <c r="F72" s="40">
        <v>0</v>
      </c>
      <c r="G72" s="43">
        <v>131</v>
      </c>
      <c r="H72" s="32">
        <v>95</v>
      </c>
      <c r="I72" s="17">
        <v>25</v>
      </c>
      <c r="J72" s="17">
        <v>11</v>
      </c>
      <c r="K72" s="40">
        <v>0</v>
      </c>
      <c r="L72" s="43">
        <v>131</v>
      </c>
      <c r="M72" s="44">
        <v>97</v>
      </c>
      <c r="N72" s="33">
        <v>91</v>
      </c>
      <c r="O72" s="100">
        <f t="shared" si="3"/>
        <v>93.81443298969072</v>
      </c>
      <c r="P72" s="88">
        <v>105</v>
      </c>
      <c r="Q72" s="100">
        <f t="shared" si="2"/>
        <v>92.38095238095238</v>
      </c>
    </row>
    <row r="73" spans="1:17" ht="11.25">
      <c r="A73" s="33">
        <v>25</v>
      </c>
      <c r="B73" s="32">
        <v>4</v>
      </c>
      <c r="C73" s="17">
        <v>32</v>
      </c>
      <c r="D73" s="17">
        <v>30</v>
      </c>
      <c r="E73" s="17">
        <v>87</v>
      </c>
      <c r="F73" s="40">
        <v>0</v>
      </c>
      <c r="G73" s="43">
        <v>153</v>
      </c>
      <c r="H73" s="32">
        <v>98</v>
      </c>
      <c r="I73" s="17">
        <v>32</v>
      </c>
      <c r="J73" s="17">
        <v>23</v>
      </c>
      <c r="K73" s="40">
        <v>0</v>
      </c>
      <c r="L73" s="43">
        <v>153</v>
      </c>
      <c r="M73" s="44">
        <v>97</v>
      </c>
      <c r="N73" s="33">
        <v>87</v>
      </c>
      <c r="O73" s="100">
        <f t="shared" si="3"/>
        <v>89.69072164948453</v>
      </c>
      <c r="P73" s="88">
        <v>105</v>
      </c>
      <c r="Q73" s="100">
        <f t="shared" si="2"/>
        <v>92.38095238095238</v>
      </c>
    </row>
    <row r="74" spans="1:17" ht="11.25">
      <c r="A74" s="33">
        <v>26</v>
      </c>
      <c r="B74" s="32">
        <v>8</v>
      </c>
      <c r="C74" s="17">
        <v>46</v>
      </c>
      <c r="D74" s="17">
        <v>27</v>
      </c>
      <c r="E74" s="17">
        <v>110</v>
      </c>
      <c r="F74" s="40">
        <v>0</v>
      </c>
      <c r="G74" s="43">
        <v>191</v>
      </c>
      <c r="H74" s="32">
        <v>134</v>
      </c>
      <c r="I74" s="17">
        <v>33</v>
      </c>
      <c r="J74" s="17">
        <v>24</v>
      </c>
      <c r="K74" s="40">
        <v>0</v>
      </c>
      <c r="L74" s="43">
        <v>191</v>
      </c>
      <c r="M74" s="44">
        <v>97</v>
      </c>
      <c r="N74" s="33">
        <v>94</v>
      </c>
      <c r="O74" s="100">
        <f t="shared" si="3"/>
        <v>96.90721649484536</v>
      </c>
      <c r="P74" s="88">
        <v>105</v>
      </c>
      <c r="Q74" s="100">
        <f t="shared" si="2"/>
        <v>92.38095238095238</v>
      </c>
    </row>
    <row r="75" spans="1:17" ht="11.25">
      <c r="A75" s="33">
        <v>27</v>
      </c>
      <c r="B75" s="32">
        <v>7</v>
      </c>
      <c r="C75" s="17">
        <v>33</v>
      </c>
      <c r="D75" s="17">
        <v>28</v>
      </c>
      <c r="E75" s="17">
        <v>87</v>
      </c>
      <c r="F75" s="40">
        <v>0</v>
      </c>
      <c r="G75" s="43">
        <v>155</v>
      </c>
      <c r="H75" s="32">
        <v>82</v>
      </c>
      <c r="I75" s="17">
        <v>55</v>
      </c>
      <c r="J75" s="17">
        <v>18</v>
      </c>
      <c r="K75" s="40">
        <v>0</v>
      </c>
      <c r="L75" s="43">
        <v>155</v>
      </c>
      <c r="M75" s="44">
        <v>97</v>
      </c>
      <c r="N75" s="33">
        <v>86</v>
      </c>
      <c r="O75" s="100">
        <f t="shared" si="3"/>
        <v>88.65979381443299</v>
      </c>
      <c r="P75" s="88">
        <v>105</v>
      </c>
      <c r="Q75" s="100">
        <f t="shared" si="2"/>
        <v>92.38095238095238</v>
      </c>
    </row>
    <row r="76" spans="1:17" ht="11.25">
      <c r="A76" s="33">
        <v>28</v>
      </c>
      <c r="B76" s="32">
        <v>5</v>
      </c>
      <c r="C76" s="17">
        <v>41</v>
      </c>
      <c r="D76" s="17">
        <v>33</v>
      </c>
      <c r="E76" s="17">
        <v>113</v>
      </c>
      <c r="F76" s="40">
        <v>0</v>
      </c>
      <c r="G76" s="43">
        <v>192</v>
      </c>
      <c r="H76" s="32">
        <v>97</v>
      </c>
      <c r="I76" s="17">
        <v>65</v>
      </c>
      <c r="J76" s="17">
        <v>30</v>
      </c>
      <c r="K76" s="40">
        <v>0</v>
      </c>
      <c r="L76" s="43">
        <v>192</v>
      </c>
      <c r="M76" s="44">
        <v>97</v>
      </c>
      <c r="N76" s="33">
        <v>94</v>
      </c>
      <c r="O76" s="100">
        <f t="shared" si="3"/>
        <v>96.90721649484536</v>
      </c>
      <c r="P76" s="88">
        <v>105</v>
      </c>
      <c r="Q76" s="100">
        <f t="shared" si="2"/>
        <v>92.38095238095238</v>
      </c>
    </row>
    <row r="77" spans="1:17" ht="11.25">
      <c r="A77" s="33">
        <v>29</v>
      </c>
      <c r="B77" s="32">
        <v>9</v>
      </c>
      <c r="C77" s="17">
        <v>26</v>
      </c>
      <c r="D77" s="17">
        <v>19</v>
      </c>
      <c r="E77" s="17">
        <v>97</v>
      </c>
      <c r="F77" s="40">
        <v>0</v>
      </c>
      <c r="G77" s="43">
        <v>151</v>
      </c>
      <c r="H77" s="32">
        <v>75</v>
      </c>
      <c r="I77" s="17">
        <v>58</v>
      </c>
      <c r="J77" s="17">
        <v>18</v>
      </c>
      <c r="K77" s="40">
        <v>0</v>
      </c>
      <c r="L77" s="43">
        <v>151</v>
      </c>
      <c r="M77" s="44">
        <v>97</v>
      </c>
      <c r="N77" s="33">
        <v>93</v>
      </c>
      <c r="O77" s="100">
        <f t="shared" si="3"/>
        <v>95.87628865979381</v>
      </c>
      <c r="P77" s="88">
        <v>105</v>
      </c>
      <c r="Q77" s="100">
        <f t="shared" si="2"/>
        <v>92.38095238095238</v>
      </c>
    </row>
    <row r="78" spans="1:17" ht="11.25">
      <c r="A78" s="33">
        <v>30</v>
      </c>
      <c r="B78" s="32">
        <v>8</v>
      </c>
      <c r="C78" s="17">
        <v>19</v>
      </c>
      <c r="D78" s="17">
        <v>21</v>
      </c>
      <c r="E78" s="17">
        <v>95</v>
      </c>
      <c r="F78" s="40">
        <v>0</v>
      </c>
      <c r="G78" s="43">
        <v>143</v>
      </c>
      <c r="H78" s="32">
        <v>78</v>
      </c>
      <c r="I78" s="17">
        <v>42</v>
      </c>
      <c r="J78" s="17">
        <v>23</v>
      </c>
      <c r="K78" s="40">
        <v>0</v>
      </c>
      <c r="L78" s="43">
        <v>143</v>
      </c>
      <c r="M78" s="44">
        <v>97</v>
      </c>
      <c r="N78" s="33">
        <v>94</v>
      </c>
      <c r="O78" s="100">
        <f t="shared" si="3"/>
        <v>96.90721649484536</v>
      </c>
      <c r="P78" s="88">
        <v>105</v>
      </c>
      <c r="Q78" s="100">
        <f t="shared" si="2"/>
        <v>92.38095238095238</v>
      </c>
    </row>
    <row r="79" spans="1:17" ht="11.25">
      <c r="A79" s="33">
        <v>31</v>
      </c>
      <c r="B79" s="32">
        <v>9</v>
      </c>
      <c r="C79" s="17">
        <v>20</v>
      </c>
      <c r="D79" s="17">
        <v>14</v>
      </c>
      <c r="E79" s="17">
        <v>70</v>
      </c>
      <c r="F79" s="40">
        <v>0</v>
      </c>
      <c r="G79" s="43">
        <v>113</v>
      </c>
      <c r="H79" s="32">
        <v>65</v>
      </c>
      <c r="I79" s="17">
        <v>27</v>
      </c>
      <c r="J79" s="17">
        <v>21</v>
      </c>
      <c r="K79" s="40">
        <v>0</v>
      </c>
      <c r="L79" s="43">
        <v>113</v>
      </c>
      <c r="M79" s="44">
        <v>97</v>
      </c>
      <c r="N79" s="33">
        <v>94</v>
      </c>
      <c r="O79" s="100">
        <f t="shared" si="3"/>
        <v>96.90721649484536</v>
      </c>
      <c r="P79" s="88">
        <v>105</v>
      </c>
      <c r="Q79" s="100">
        <f t="shared" si="2"/>
        <v>92.38095238095238</v>
      </c>
    </row>
    <row r="80" spans="1:17" ht="11.25">
      <c r="A80" s="33">
        <v>32</v>
      </c>
      <c r="B80" s="32">
        <v>4</v>
      </c>
      <c r="C80" s="17">
        <v>16</v>
      </c>
      <c r="D80" s="17">
        <v>10</v>
      </c>
      <c r="E80" s="17">
        <v>79</v>
      </c>
      <c r="F80" s="40">
        <v>0</v>
      </c>
      <c r="G80" s="43">
        <v>109</v>
      </c>
      <c r="H80" s="32">
        <v>63</v>
      </c>
      <c r="I80" s="17">
        <v>29</v>
      </c>
      <c r="J80" s="17">
        <v>17</v>
      </c>
      <c r="K80" s="40">
        <v>0</v>
      </c>
      <c r="L80" s="43">
        <v>109</v>
      </c>
      <c r="M80" s="44">
        <v>97</v>
      </c>
      <c r="N80" s="33">
        <v>84</v>
      </c>
      <c r="O80" s="100">
        <f t="shared" si="3"/>
        <v>86.5979381443299</v>
      </c>
      <c r="P80" s="88">
        <v>105</v>
      </c>
      <c r="Q80" s="100">
        <f t="shared" si="2"/>
        <v>92.38095238095238</v>
      </c>
    </row>
    <row r="81" spans="1:17" ht="11.25">
      <c r="A81" s="33">
        <v>33</v>
      </c>
      <c r="B81" s="32">
        <v>3</v>
      </c>
      <c r="C81" s="17">
        <v>10</v>
      </c>
      <c r="D81" s="17">
        <v>12</v>
      </c>
      <c r="E81" s="17">
        <v>73</v>
      </c>
      <c r="F81" s="40">
        <v>0</v>
      </c>
      <c r="G81" s="43">
        <v>98</v>
      </c>
      <c r="H81" s="32">
        <v>66</v>
      </c>
      <c r="I81" s="17">
        <v>22</v>
      </c>
      <c r="J81" s="17">
        <v>10</v>
      </c>
      <c r="K81" s="40">
        <v>0</v>
      </c>
      <c r="L81" s="43">
        <v>98</v>
      </c>
      <c r="M81" s="44">
        <v>97</v>
      </c>
      <c r="N81" s="33">
        <v>94</v>
      </c>
      <c r="O81" s="100">
        <f t="shared" si="3"/>
        <v>96.90721649484536</v>
      </c>
      <c r="P81" s="88">
        <v>105</v>
      </c>
      <c r="Q81" s="100">
        <f aca="true" t="shared" si="4" ref="Q81:Q102">(M81*100/P81)</f>
        <v>92.38095238095238</v>
      </c>
    </row>
    <row r="82" spans="1:17" ht="11.25">
      <c r="A82" s="33">
        <v>34</v>
      </c>
      <c r="B82" s="32">
        <v>2</v>
      </c>
      <c r="C82" s="17">
        <v>18</v>
      </c>
      <c r="D82" s="17">
        <v>16</v>
      </c>
      <c r="E82" s="17">
        <v>66</v>
      </c>
      <c r="F82" s="40">
        <v>0</v>
      </c>
      <c r="G82" s="43">
        <v>102</v>
      </c>
      <c r="H82" s="32">
        <v>74</v>
      </c>
      <c r="I82" s="17">
        <v>23</v>
      </c>
      <c r="J82" s="17">
        <v>5</v>
      </c>
      <c r="K82" s="40">
        <v>0</v>
      </c>
      <c r="L82" s="43">
        <v>102</v>
      </c>
      <c r="M82" s="44">
        <v>97</v>
      </c>
      <c r="N82" s="33">
        <v>92</v>
      </c>
      <c r="O82" s="100">
        <f t="shared" si="3"/>
        <v>94.84536082474227</v>
      </c>
      <c r="P82" s="88">
        <v>105</v>
      </c>
      <c r="Q82" s="100">
        <f t="shared" si="4"/>
        <v>92.38095238095238</v>
      </c>
    </row>
    <row r="83" spans="1:17" ht="11.25">
      <c r="A83" s="33">
        <v>35</v>
      </c>
      <c r="B83" s="32">
        <v>7</v>
      </c>
      <c r="C83" s="17">
        <v>25</v>
      </c>
      <c r="D83" s="17">
        <v>14</v>
      </c>
      <c r="E83" s="17">
        <v>54</v>
      </c>
      <c r="F83" s="40">
        <v>0</v>
      </c>
      <c r="G83" s="43">
        <v>100</v>
      </c>
      <c r="H83" s="32">
        <v>67</v>
      </c>
      <c r="I83" s="17">
        <v>28</v>
      </c>
      <c r="J83" s="17">
        <v>5</v>
      </c>
      <c r="K83" s="40">
        <v>0</v>
      </c>
      <c r="L83" s="43">
        <v>100</v>
      </c>
      <c r="M83" s="44">
        <v>97</v>
      </c>
      <c r="N83" s="33">
        <v>93</v>
      </c>
      <c r="O83" s="100">
        <f t="shared" si="3"/>
        <v>95.87628865979381</v>
      </c>
      <c r="P83" s="88">
        <v>105</v>
      </c>
      <c r="Q83" s="100">
        <f t="shared" si="4"/>
        <v>92.38095238095238</v>
      </c>
    </row>
    <row r="84" spans="1:17" ht="11.25">
      <c r="A84" s="33">
        <v>36</v>
      </c>
      <c r="B84" s="32">
        <v>5</v>
      </c>
      <c r="C84" s="17">
        <v>12</v>
      </c>
      <c r="D84" s="17">
        <v>13</v>
      </c>
      <c r="E84" s="17">
        <v>61</v>
      </c>
      <c r="F84" s="40">
        <v>0</v>
      </c>
      <c r="G84" s="43">
        <v>91</v>
      </c>
      <c r="H84" s="32">
        <v>57</v>
      </c>
      <c r="I84" s="17">
        <v>22</v>
      </c>
      <c r="J84" s="17">
        <v>12</v>
      </c>
      <c r="K84" s="40">
        <v>0</v>
      </c>
      <c r="L84" s="43">
        <v>91</v>
      </c>
      <c r="M84" s="44">
        <v>97</v>
      </c>
      <c r="N84" s="33">
        <v>93</v>
      </c>
      <c r="O84" s="100">
        <f t="shared" si="3"/>
        <v>95.87628865979381</v>
      </c>
      <c r="P84" s="88">
        <v>105</v>
      </c>
      <c r="Q84" s="100">
        <f t="shared" si="4"/>
        <v>92.38095238095238</v>
      </c>
    </row>
    <row r="85" spans="1:17" ht="11.25">
      <c r="A85" s="33">
        <v>37</v>
      </c>
      <c r="B85" s="32">
        <v>5</v>
      </c>
      <c r="C85" s="17">
        <v>13</v>
      </c>
      <c r="D85" s="17">
        <v>11</v>
      </c>
      <c r="E85" s="17">
        <v>60</v>
      </c>
      <c r="F85" s="40">
        <v>0</v>
      </c>
      <c r="G85" s="43">
        <v>89</v>
      </c>
      <c r="H85" s="32">
        <v>48</v>
      </c>
      <c r="I85" s="17">
        <v>28</v>
      </c>
      <c r="J85" s="17">
        <v>13</v>
      </c>
      <c r="K85" s="40">
        <v>0</v>
      </c>
      <c r="L85" s="43">
        <v>89</v>
      </c>
      <c r="M85" s="44">
        <v>97</v>
      </c>
      <c r="N85" s="33">
        <v>78</v>
      </c>
      <c r="O85" s="100">
        <f t="shared" si="3"/>
        <v>80.41237113402062</v>
      </c>
      <c r="P85" s="88">
        <v>105</v>
      </c>
      <c r="Q85" s="100">
        <f t="shared" si="4"/>
        <v>92.38095238095238</v>
      </c>
    </row>
    <row r="86" spans="1:17" ht="11.25">
      <c r="A86" s="33">
        <v>38</v>
      </c>
      <c r="B86" s="32">
        <v>2</v>
      </c>
      <c r="C86" s="17">
        <v>16</v>
      </c>
      <c r="D86" s="17">
        <v>10</v>
      </c>
      <c r="E86" s="17">
        <v>72</v>
      </c>
      <c r="F86" s="40">
        <v>0</v>
      </c>
      <c r="G86" s="43">
        <v>100</v>
      </c>
      <c r="H86" s="32">
        <v>68</v>
      </c>
      <c r="I86" s="17">
        <v>22</v>
      </c>
      <c r="J86" s="17">
        <v>10</v>
      </c>
      <c r="K86" s="40">
        <v>0</v>
      </c>
      <c r="L86" s="43">
        <v>100</v>
      </c>
      <c r="M86" s="44">
        <v>97</v>
      </c>
      <c r="N86" s="33">
        <v>94</v>
      </c>
      <c r="O86" s="100">
        <f t="shared" si="3"/>
        <v>96.90721649484536</v>
      </c>
      <c r="P86" s="88">
        <v>105</v>
      </c>
      <c r="Q86" s="100">
        <f t="shared" si="4"/>
        <v>92.38095238095238</v>
      </c>
    </row>
    <row r="87" spans="1:17" ht="11.25">
      <c r="A87" s="33">
        <v>39</v>
      </c>
      <c r="B87" s="32">
        <v>8</v>
      </c>
      <c r="C87" s="17">
        <v>25</v>
      </c>
      <c r="D87" s="17">
        <v>17</v>
      </c>
      <c r="E87" s="17">
        <v>66</v>
      </c>
      <c r="F87" s="40">
        <v>0</v>
      </c>
      <c r="G87" s="43">
        <v>116</v>
      </c>
      <c r="H87" s="32">
        <v>65</v>
      </c>
      <c r="I87" s="17">
        <v>38</v>
      </c>
      <c r="J87" s="17">
        <v>13</v>
      </c>
      <c r="K87" s="40">
        <v>0</v>
      </c>
      <c r="L87" s="43">
        <v>116</v>
      </c>
      <c r="M87" s="44">
        <v>97</v>
      </c>
      <c r="N87" s="33">
        <v>94</v>
      </c>
      <c r="O87" s="100">
        <f t="shared" si="3"/>
        <v>96.90721649484536</v>
      </c>
      <c r="P87" s="88">
        <v>105</v>
      </c>
      <c r="Q87" s="100">
        <f t="shared" si="4"/>
        <v>92.38095238095238</v>
      </c>
    </row>
    <row r="88" spans="1:17" ht="11.25">
      <c r="A88" s="33">
        <v>40</v>
      </c>
      <c r="B88" s="32">
        <v>7</v>
      </c>
      <c r="C88" s="17">
        <v>12</v>
      </c>
      <c r="D88" s="17">
        <v>10</v>
      </c>
      <c r="E88" s="17">
        <v>48</v>
      </c>
      <c r="F88" s="40">
        <v>0</v>
      </c>
      <c r="G88" s="43">
        <v>77</v>
      </c>
      <c r="H88" s="32">
        <v>40</v>
      </c>
      <c r="I88" s="17">
        <v>30</v>
      </c>
      <c r="J88" s="17">
        <v>7</v>
      </c>
      <c r="K88" s="40">
        <v>0</v>
      </c>
      <c r="L88" s="43">
        <v>77</v>
      </c>
      <c r="M88" s="44">
        <v>97</v>
      </c>
      <c r="N88" s="33">
        <v>93</v>
      </c>
      <c r="O88" s="100">
        <f t="shared" si="3"/>
        <v>95.87628865979381</v>
      </c>
      <c r="P88" s="88">
        <v>105</v>
      </c>
      <c r="Q88" s="100">
        <f t="shared" si="4"/>
        <v>92.38095238095238</v>
      </c>
    </row>
    <row r="89" spans="1:17" ht="11.25">
      <c r="A89" s="33">
        <v>41</v>
      </c>
      <c r="B89" s="32">
        <v>8</v>
      </c>
      <c r="C89" s="17">
        <v>15</v>
      </c>
      <c r="D89" s="17">
        <v>14</v>
      </c>
      <c r="E89" s="17">
        <v>70</v>
      </c>
      <c r="F89" s="40">
        <v>0</v>
      </c>
      <c r="G89" s="43">
        <v>107</v>
      </c>
      <c r="H89" s="32">
        <v>64</v>
      </c>
      <c r="I89" s="17">
        <v>32</v>
      </c>
      <c r="J89" s="17">
        <v>11</v>
      </c>
      <c r="K89" s="40">
        <v>0</v>
      </c>
      <c r="L89" s="43">
        <v>107</v>
      </c>
      <c r="M89" s="44">
        <v>97</v>
      </c>
      <c r="N89" s="33">
        <v>94</v>
      </c>
      <c r="O89" s="100">
        <f t="shared" si="3"/>
        <v>96.90721649484536</v>
      </c>
      <c r="P89" s="88">
        <v>105</v>
      </c>
      <c r="Q89" s="100">
        <f t="shared" si="4"/>
        <v>92.38095238095238</v>
      </c>
    </row>
    <row r="90" spans="1:17" ht="11.25">
      <c r="A90" s="33">
        <v>42</v>
      </c>
      <c r="B90" s="32">
        <v>12</v>
      </c>
      <c r="C90" s="17">
        <v>20</v>
      </c>
      <c r="D90" s="17">
        <v>10</v>
      </c>
      <c r="E90" s="17">
        <v>83</v>
      </c>
      <c r="F90" s="40">
        <v>0</v>
      </c>
      <c r="G90" s="43">
        <v>125</v>
      </c>
      <c r="H90" s="32">
        <v>81</v>
      </c>
      <c r="I90" s="17">
        <v>38</v>
      </c>
      <c r="J90" s="17">
        <v>6</v>
      </c>
      <c r="K90" s="40">
        <v>0</v>
      </c>
      <c r="L90" s="43">
        <v>125</v>
      </c>
      <c r="M90" s="44">
        <v>97</v>
      </c>
      <c r="N90" s="33">
        <v>90</v>
      </c>
      <c r="O90" s="100">
        <f t="shared" si="3"/>
        <v>92.78350515463917</v>
      </c>
      <c r="P90" s="88">
        <v>105</v>
      </c>
      <c r="Q90" s="100">
        <f t="shared" si="4"/>
        <v>92.38095238095238</v>
      </c>
    </row>
    <row r="91" spans="1:17" ht="11.25">
      <c r="A91" s="33">
        <v>43</v>
      </c>
      <c r="B91" s="32">
        <v>7</v>
      </c>
      <c r="C91" s="17">
        <v>12</v>
      </c>
      <c r="D91" s="17">
        <v>9</v>
      </c>
      <c r="E91" s="17">
        <v>67</v>
      </c>
      <c r="F91" s="40">
        <v>0</v>
      </c>
      <c r="G91" s="43">
        <v>95</v>
      </c>
      <c r="H91" s="32">
        <v>53</v>
      </c>
      <c r="I91" s="17">
        <v>26</v>
      </c>
      <c r="J91" s="17">
        <v>16</v>
      </c>
      <c r="K91" s="40">
        <v>0</v>
      </c>
      <c r="L91" s="43">
        <v>95</v>
      </c>
      <c r="M91" s="44">
        <v>97</v>
      </c>
      <c r="N91" s="33">
        <v>86</v>
      </c>
      <c r="O91" s="100">
        <f t="shared" si="3"/>
        <v>88.65979381443299</v>
      </c>
      <c r="P91" s="88">
        <v>105</v>
      </c>
      <c r="Q91" s="100">
        <f t="shared" si="4"/>
        <v>92.38095238095238</v>
      </c>
    </row>
    <row r="92" spans="1:17" ht="11.25">
      <c r="A92" s="33">
        <v>44</v>
      </c>
      <c r="B92" s="32">
        <v>5</v>
      </c>
      <c r="C92" s="17">
        <v>19</v>
      </c>
      <c r="D92" s="17">
        <v>21</v>
      </c>
      <c r="E92" s="17">
        <v>102</v>
      </c>
      <c r="F92" s="40">
        <v>1</v>
      </c>
      <c r="G92" s="43">
        <v>148</v>
      </c>
      <c r="H92" s="32">
        <v>59</v>
      </c>
      <c r="I92" s="17">
        <v>53</v>
      </c>
      <c r="J92" s="17">
        <v>36</v>
      </c>
      <c r="K92" s="40">
        <v>0</v>
      </c>
      <c r="L92" s="43">
        <v>148</v>
      </c>
      <c r="M92" s="44">
        <v>97</v>
      </c>
      <c r="N92" s="33">
        <v>86</v>
      </c>
      <c r="O92" s="100">
        <f t="shared" si="3"/>
        <v>88.65979381443299</v>
      </c>
      <c r="P92" s="88">
        <v>105</v>
      </c>
      <c r="Q92" s="100">
        <f t="shared" si="4"/>
        <v>92.38095238095238</v>
      </c>
    </row>
    <row r="93" spans="1:17" ht="11.25">
      <c r="A93" s="33">
        <v>45</v>
      </c>
      <c r="B93" s="32">
        <v>8</v>
      </c>
      <c r="C93" s="17">
        <v>32</v>
      </c>
      <c r="D93" s="17">
        <v>11</v>
      </c>
      <c r="E93" s="17">
        <v>106</v>
      </c>
      <c r="F93" s="40">
        <v>1</v>
      </c>
      <c r="G93" s="43">
        <v>158</v>
      </c>
      <c r="H93" s="32">
        <v>77</v>
      </c>
      <c r="I93" s="17">
        <v>34</v>
      </c>
      <c r="J93" s="17">
        <v>34</v>
      </c>
      <c r="K93" s="40">
        <v>13</v>
      </c>
      <c r="L93" s="43">
        <v>158</v>
      </c>
      <c r="M93" s="44">
        <v>97</v>
      </c>
      <c r="N93" s="33">
        <v>87</v>
      </c>
      <c r="O93" s="100">
        <f t="shared" si="3"/>
        <v>89.69072164948453</v>
      </c>
      <c r="P93" s="88">
        <v>105</v>
      </c>
      <c r="Q93" s="100">
        <f t="shared" si="4"/>
        <v>92.38095238095238</v>
      </c>
    </row>
    <row r="94" spans="1:17" ht="11.25">
      <c r="A94" s="33">
        <v>46</v>
      </c>
      <c r="B94" s="32">
        <v>3</v>
      </c>
      <c r="C94" s="17">
        <v>26</v>
      </c>
      <c r="D94" s="17">
        <v>14</v>
      </c>
      <c r="E94" s="17">
        <v>124</v>
      </c>
      <c r="F94" s="40">
        <v>0</v>
      </c>
      <c r="G94" s="43">
        <v>167</v>
      </c>
      <c r="H94" s="32">
        <v>76</v>
      </c>
      <c r="I94" s="17">
        <v>38</v>
      </c>
      <c r="J94" s="17">
        <v>39</v>
      </c>
      <c r="K94" s="40">
        <v>14</v>
      </c>
      <c r="L94" s="43">
        <v>167</v>
      </c>
      <c r="M94" s="44">
        <v>97</v>
      </c>
      <c r="N94" s="33">
        <v>93</v>
      </c>
      <c r="O94" s="100">
        <f t="shared" si="3"/>
        <v>95.87628865979381</v>
      </c>
      <c r="P94" s="88">
        <v>105</v>
      </c>
      <c r="Q94" s="100">
        <f t="shared" si="4"/>
        <v>92.38095238095238</v>
      </c>
    </row>
    <row r="95" spans="1:17" ht="11.25">
      <c r="A95" s="33">
        <v>47</v>
      </c>
      <c r="B95" s="32">
        <v>5</v>
      </c>
      <c r="C95" s="17">
        <v>32</v>
      </c>
      <c r="D95" s="17">
        <v>18</v>
      </c>
      <c r="E95" s="17">
        <v>89</v>
      </c>
      <c r="F95" s="40">
        <v>0</v>
      </c>
      <c r="G95" s="43">
        <v>144</v>
      </c>
      <c r="H95" s="32">
        <v>71</v>
      </c>
      <c r="I95" s="17">
        <v>44</v>
      </c>
      <c r="J95" s="17">
        <v>29</v>
      </c>
      <c r="K95" s="40">
        <v>0</v>
      </c>
      <c r="L95" s="43">
        <v>144</v>
      </c>
      <c r="M95" s="44">
        <v>97</v>
      </c>
      <c r="N95" s="33">
        <v>94</v>
      </c>
      <c r="O95" s="100">
        <f t="shared" si="3"/>
        <v>96.90721649484536</v>
      </c>
      <c r="P95" s="88">
        <v>105</v>
      </c>
      <c r="Q95" s="100">
        <f t="shared" si="4"/>
        <v>92.38095238095238</v>
      </c>
    </row>
    <row r="96" spans="1:17" ht="11.25">
      <c r="A96" s="33">
        <v>48</v>
      </c>
      <c r="B96" s="32">
        <v>13</v>
      </c>
      <c r="C96" s="17">
        <v>23</v>
      </c>
      <c r="D96" s="17">
        <v>12</v>
      </c>
      <c r="E96" s="17">
        <v>85</v>
      </c>
      <c r="F96" s="40">
        <v>0</v>
      </c>
      <c r="G96" s="43">
        <v>133</v>
      </c>
      <c r="H96" s="32">
        <v>68</v>
      </c>
      <c r="I96" s="17">
        <v>38</v>
      </c>
      <c r="J96" s="17">
        <v>27</v>
      </c>
      <c r="K96" s="40">
        <v>0</v>
      </c>
      <c r="L96" s="43">
        <v>133</v>
      </c>
      <c r="M96" s="44">
        <v>97</v>
      </c>
      <c r="N96" s="33">
        <v>94</v>
      </c>
      <c r="O96" s="100">
        <f t="shared" si="3"/>
        <v>96.90721649484536</v>
      </c>
      <c r="P96" s="88">
        <v>105</v>
      </c>
      <c r="Q96" s="100">
        <f t="shared" si="4"/>
        <v>92.38095238095238</v>
      </c>
    </row>
    <row r="97" spans="1:17" ht="11.25">
      <c r="A97" s="33">
        <v>49</v>
      </c>
      <c r="B97" s="32">
        <v>6</v>
      </c>
      <c r="C97" s="17">
        <v>28</v>
      </c>
      <c r="D97" s="17">
        <v>15</v>
      </c>
      <c r="E97" s="17">
        <v>97</v>
      </c>
      <c r="F97" s="40">
        <v>0</v>
      </c>
      <c r="G97" s="43">
        <v>146</v>
      </c>
      <c r="H97" s="32">
        <v>72</v>
      </c>
      <c r="I97" s="17">
        <v>51</v>
      </c>
      <c r="J97" s="17">
        <v>21</v>
      </c>
      <c r="K97" s="40">
        <v>2</v>
      </c>
      <c r="L97" s="43">
        <v>146</v>
      </c>
      <c r="M97" s="44">
        <v>97</v>
      </c>
      <c r="N97" s="33">
        <v>94</v>
      </c>
      <c r="O97" s="100">
        <f t="shared" si="3"/>
        <v>96.90721649484536</v>
      </c>
      <c r="P97" s="88">
        <v>105</v>
      </c>
      <c r="Q97" s="100">
        <f t="shared" si="4"/>
        <v>92.38095238095238</v>
      </c>
    </row>
    <row r="98" spans="1:17" ht="11.25">
      <c r="A98" s="33">
        <v>50</v>
      </c>
      <c r="B98" s="32">
        <v>7</v>
      </c>
      <c r="C98" s="17">
        <v>38</v>
      </c>
      <c r="D98" s="17">
        <v>11</v>
      </c>
      <c r="E98" s="17">
        <v>136</v>
      </c>
      <c r="F98" s="40">
        <v>0</v>
      </c>
      <c r="G98" s="43">
        <v>192</v>
      </c>
      <c r="H98" s="32">
        <v>106</v>
      </c>
      <c r="I98" s="17">
        <v>32</v>
      </c>
      <c r="J98" s="17">
        <v>54</v>
      </c>
      <c r="K98" s="40">
        <v>0</v>
      </c>
      <c r="L98" s="43">
        <v>192</v>
      </c>
      <c r="M98" s="44">
        <v>97</v>
      </c>
      <c r="N98" s="33">
        <v>92</v>
      </c>
      <c r="O98" s="100">
        <f t="shared" si="3"/>
        <v>94.84536082474227</v>
      </c>
      <c r="P98" s="88">
        <v>105</v>
      </c>
      <c r="Q98" s="100">
        <f t="shared" si="4"/>
        <v>92.38095238095238</v>
      </c>
    </row>
    <row r="99" spans="1:17" ht="11.25">
      <c r="A99" s="33">
        <v>51</v>
      </c>
      <c r="B99" s="32">
        <v>7</v>
      </c>
      <c r="C99" s="17">
        <v>24</v>
      </c>
      <c r="D99" s="17">
        <v>10</v>
      </c>
      <c r="E99" s="17">
        <v>102</v>
      </c>
      <c r="F99" s="40">
        <v>0</v>
      </c>
      <c r="G99" s="43">
        <v>143</v>
      </c>
      <c r="H99" s="32">
        <v>86</v>
      </c>
      <c r="I99" s="17">
        <v>29</v>
      </c>
      <c r="J99" s="17">
        <v>28</v>
      </c>
      <c r="K99" s="40">
        <v>0</v>
      </c>
      <c r="L99" s="43">
        <v>143</v>
      </c>
      <c r="M99" s="44">
        <v>97</v>
      </c>
      <c r="N99" s="33">
        <v>94</v>
      </c>
      <c r="O99" s="100">
        <f t="shared" si="3"/>
        <v>96.90721649484536</v>
      </c>
      <c r="P99" s="88">
        <v>105</v>
      </c>
      <c r="Q99" s="100">
        <f t="shared" si="4"/>
        <v>92.38095238095238</v>
      </c>
    </row>
    <row r="100" spans="1:17" ht="11.25">
      <c r="A100" s="33">
        <v>52</v>
      </c>
      <c r="B100" s="32">
        <v>9</v>
      </c>
      <c r="C100" s="17">
        <v>30</v>
      </c>
      <c r="D100" s="17">
        <v>15</v>
      </c>
      <c r="E100" s="17">
        <v>109</v>
      </c>
      <c r="F100" s="40">
        <v>0</v>
      </c>
      <c r="G100" s="43">
        <v>163</v>
      </c>
      <c r="H100" s="32">
        <v>96</v>
      </c>
      <c r="I100" s="17">
        <v>25</v>
      </c>
      <c r="J100" s="17">
        <v>42</v>
      </c>
      <c r="K100" s="40">
        <v>0</v>
      </c>
      <c r="L100" s="43">
        <v>163</v>
      </c>
      <c r="M100" s="44">
        <v>97</v>
      </c>
      <c r="N100" s="33">
        <v>94</v>
      </c>
      <c r="O100" s="100">
        <f t="shared" si="3"/>
        <v>96.90721649484536</v>
      </c>
      <c r="P100" s="88">
        <v>105</v>
      </c>
      <c r="Q100" s="100">
        <f t="shared" si="4"/>
        <v>92.38095238095238</v>
      </c>
    </row>
    <row r="101" spans="1:17" ht="12" thickBot="1">
      <c r="A101" s="45">
        <v>53</v>
      </c>
      <c r="B101" s="46" t="s">
        <v>5</v>
      </c>
      <c r="C101" s="47" t="s">
        <v>5</v>
      </c>
      <c r="D101" s="47" t="s">
        <v>5</v>
      </c>
      <c r="E101" s="47" t="s">
        <v>5</v>
      </c>
      <c r="F101" s="48" t="s">
        <v>5</v>
      </c>
      <c r="G101" s="49" t="s">
        <v>5</v>
      </c>
      <c r="H101" s="46" t="s">
        <v>5</v>
      </c>
      <c r="I101" s="47" t="s">
        <v>5</v>
      </c>
      <c r="J101" s="47" t="s">
        <v>5</v>
      </c>
      <c r="K101" s="48" t="s">
        <v>5</v>
      </c>
      <c r="L101" s="49" t="s">
        <v>5</v>
      </c>
      <c r="M101" s="45" t="s">
        <v>5</v>
      </c>
      <c r="N101" s="45" t="s">
        <v>5</v>
      </c>
      <c r="O101" s="45" t="s">
        <v>5</v>
      </c>
      <c r="P101" s="45" t="s">
        <v>5</v>
      </c>
      <c r="Q101" s="45" t="s">
        <v>5</v>
      </c>
    </row>
    <row r="102" spans="1:17" ht="12" thickBot="1">
      <c r="A102" s="50" t="s">
        <v>45</v>
      </c>
      <c r="B102" s="51">
        <f aca="true" t="shared" si="5" ref="B102:L102">SUM(B49:B101)</f>
        <v>416</v>
      </c>
      <c r="C102" s="51">
        <f t="shared" si="5"/>
        <v>1755</v>
      </c>
      <c r="D102" s="51">
        <f t="shared" si="5"/>
        <v>1103</v>
      </c>
      <c r="E102" s="51">
        <f t="shared" si="5"/>
        <v>5587</v>
      </c>
      <c r="F102" s="51">
        <f t="shared" si="5"/>
        <v>9</v>
      </c>
      <c r="G102" s="51">
        <f t="shared" si="5"/>
        <v>8870</v>
      </c>
      <c r="H102" s="51">
        <f t="shared" si="5"/>
        <v>5317</v>
      </c>
      <c r="I102" s="51">
        <f t="shared" si="5"/>
        <v>2207</v>
      </c>
      <c r="J102" s="51">
        <f t="shared" si="5"/>
        <v>1317</v>
      </c>
      <c r="K102" s="51">
        <f t="shared" si="5"/>
        <v>29</v>
      </c>
      <c r="L102" s="51">
        <f t="shared" si="5"/>
        <v>8870</v>
      </c>
      <c r="M102" s="54">
        <v>97</v>
      </c>
      <c r="N102" s="102">
        <f>AVERAGE(N49:N101)</f>
        <v>91.36538461538461</v>
      </c>
      <c r="O102" s="103">
        <f t="shared" si="3"/>
        <v>94.19111816019031</v>
      </c>
      <c r="P102" s="84">
        <v>105</v>
      </c>
      <c r="Q102" s="103">
        <f t="shared" si="4"/>
        <v>92.38095238095238</v>
      </c>
    </row>
    <row r="103" ht="11.25">
      <c r="A103" s="14" t="s">
        <v>60</v>
      </c>
    </row>
    <row r="106" spans="1:56" s="15" customFormat="1" ht="11.25">
      <c r="A106" s="9" t="s">
        <v>62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6"/>
    </row>
    <row r="107" spans="1:14" ht="12" thickBot="1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4"/>
    </row>
    <row r="108" spans="1:14" ht="12" thickBot="1">
      <c r="A108" s="113" t="s">
        <v>1</v>
      </c>
      <c r="B108" s="116" t="s">
        <v>29</v>
      </c>
      <c r="C108" s="116"/>
      <c r="D108" s="116"/>
      <c r="E108" s="116"/>
      <c r="F108" s="116"/>
      <c r="G108" s="117"/>
      <c r="H108" s="115" t="s">
        <v>30</v>
      </c>
      <c r="I108" s="116"/>
      <c r="J108" s="116"/>
      <c r="K108" s="116"/>
      <c r="L108" s="117"/>
      <c r="M108" s="113" t="s">
        <v>31</v>
      </c>
      <c r="N108" s="10"/>
    </row>
    <row r="109" spans="1:14" ht="12" thickBot="1">
      <c r="A109" s="114"/>
      <c r="B109" s="57" t="s">
        <v>32</v>
      </c>
      <c r="C109" s="55" t="s">
        <v>33</v>
      </c>
      <c r="D109" s="55" t="s">
        <v>34</v>
      </c>
      <c r="E109" s="55" t="s">
        <v>35</v>
      </c>
      <c r="F109" s="56" t="s">
        <v>36</v>
      </c>
      <c r="G109" s="41" t="s">
        <v>3</v>
      </c>
      <c r="H109" s="57" t="s">
        <v>37</v>
      </c>
      <c r="I109" s="55" t="s">
        <v>38</v>
      </c>
      <c r="J109" s="55" t="s">
        <v>39</v>
      </c>
      <c r="K109" s="56" t="s">
        <v>36</v>
      </c>
      <c r="L109" s="41" t="s">
        <v>3</v>
      </c>
      <c r="M109" s="114"/>
      <c r="N109" s="10"/>
    </row>
    <row r="110" spans="1:14" ht="11.25">
      <c r="A110" s="58" t="s">
        <v>4</v>
      </c>
      <c r="B110" s="34">
        <v>2</v>
      </c>
      <c r="C110" s="35">
        <v>21</v>
      </c>
      <c r="D110" s="35">
        <v>9</v>
      </c>
      <c r="E110" s="35">
        <v>83</v>
      </c>
      <c r="F110" s="39">
        <v>0</v>
      </c>
      <c r="G110" s="42">
        <v>115</v>
      </c>
      <c r="H110" s="34">
        <v>60</v>
      </c>
      <c r="I110" s="35">
        <v>0</v>
      </c>
      <c r="J110" s="35">
        <v>55</v>
      </c>
      <c r="K110" s="39">
        <v>0</v>
      </c>
      <c r="L110" s="42">
        <v>115</v>
      </c>
      <c r="M110" s="44">
        <v>1</v>
      </c>
      <c r="N110" s="10"/>
    </row>
    <row r="111" spans="1:14" ht="11.25">
      <c r="A111" s="58" t="s">
        <v>6</v>
      </c>
      <c r="B111" s="32">
        <v>5</v>
      </c>
      <c r="C111" s="17">
        <v>38</v>
      </c>
      <c r="D111" s="17">
        <v>37</v>
      </c>
      <c r="E111" s="17">
        <v>78</v>
      </c>
      <c r="F111" s="40">
        <v>0</v>
      </c>
      <c r="G111" s="43">
        <v>158</v>
      </c>
      <c r="H111" s="32">
        <v>139</v>
      </c>
      <c r="I111" s="17">
        <v>7</v>
      </c>
      <c r="J111" s="17">
        <v>12</v>
      </c>
      <c r="K111" s="40">
        <v>0</v>
      </c>
      <c r="L111" s="43">
        <v>158</v>
      </c>
      <c r="M111" s="33">
        <v>8</v>
      </c>
      <c r="N111" s="10"/>
    </row>
    <row r="112" spans="1:14" ht="11.25">
      <c r="A112" s="58" t="s">
        <v>7</v>
      </c>
      <c r="B112" s="32">
        <v>3</v>
      </c>
      <c r="C112" s="17">
        <v>6</v>
      </c>
      <c r="D112" s="17">
        <v>4</v>
      </c>
      <c r="E112" s="17">
        <v>26</v>
      </c>
      <c r="F112" s="40">
        <v>0</v>
      </c>
      <c r="G112" s="43">
        <v>39</v>
      </c>
      <c r="H112" s="32">
        <v>39</v>
      </c>
      <c r="I112" s="17">
        <v>0</v>
      </c>
      <c r="J112" s="17">
        <v>0</v>
      </c>
      <c r="K112" s="40">
        <v>0</v>
      </c>
      <c r="L112" s="43">
        <v>39</v>
      </c>
      <c r="M112" s="33">
        <v>1</v>
      </c>
      <c r="N112" s="10"/>
    </row>
    <row r="113" spans="1:14" ht="11.25">
      <c r="A113" s="58" t="s">
        <v>8</v>
      </c>
      <c r="B113" s="32">
        <v>0</v>
      </c>
      <c r="C113" s="17">
        <v>0</v>
      </c>
      <c r="D113" s="17">
        <v>3</v>
      </c>
      <c r="E113" s="17">
        <v>25</v>
      </c>
      <c r="F113" s="40">
        <v>0</v>
      </c>
      <c r="G113" s="43">
        <v>28</v>
      </c>
      <c r="H113" s="32">
        <v>27</v>
      </c>
      <c r="I113" s="17">
        <v>0</v>
      </c>
      <c r="J113" s="17">
        <v>1</v>
      </c>
      <c r="K113" s="40">
        <v>0</v>
      </c>
      <c r="L113" s="43">
        <v>28</v>
      </c>
      <c r="M113" s="33">
        <v>2</v>
      </c>
      <c r="N113" s="10"/>
    </row>
    <row r="114" spans="1:14" ht="11.25">
      <c r="A114" s="58" t="s">
        <v>9</v>
      </c>
      <c r="B114" s="32">
        <v>6</v>
      </c>
      <c r="C114" s="17">
        <v>8</v>
      </c>
      <c r="D114" s="17">
        <v>5</v>
      </c>
      <c r="E114" s="17">
        <v>38</v>
      </c>
      <c r="F114" s="40">
        <v>2</v>
      </c>
      <c r="G114" s="43">
        <v>59</v>
      </c>
      <c r="H114" s="32">
        <v>56</v>
      </c>
      <c r="I114" s="17">
        <v>3</v>
      </c>
      <c r="J114" s="17">
        <v>0</v>
      </c>
      <c r="K114" s="40">
        <v>0</v>
      </c>
      <c r="L114" s="43">
        <v>59</v>
      </c>
      <c r="M114" s="33">
        <v>1</v>
      </c>
      <c r="N114" s="10"/>
    </row>
    <row r="115" spans="1:14" ht="11.25">
      <c r="A115" s="58" t="s">
        <v>10</v>
      </c>
      <c r="B115" s="32">
        <v>2</v>
      </c>
      <c r="C115" s="17">
        <v>33</v>
      </c>
      <c r="D115" s="17">
        <v>22</v>
      </c>
      <c r="E115" s="17">
        <v>69</v>
      </c>
      <c r="F115" s="40">
        <v>0</v>
      </c>
      <c r="G115" s="43">
        <v>126</v>
      </c>
      <c r="H115" s="32">
        <v>47</v>
      </c>
      <c r="I115" s="17">
        <v>79</v>
      </c>
      <c r="J115" s="17">
        <v>0</v>
      </c>
      <c r="K115" s="40">
        <v>0</v>
      </c>
      <c r="L115" s="43">
        <v>126</v>
      </c>
      <c r="M115" s="33">
        <v>1</v>
      </c>
      <c r="N115" s="10"/>
    </row>
    <row r="116" spans="1:14" ht="11.25">
      <c r="A116" s="58" t="s">
        <v>11</v>
      </c>
      <c r="B116" s="32">
        <v>10</v>
      </c>
      <c r="C116" s="17">
        <v>61</v>
      </c>
      <c r="D116" s="17">
        <v>30</v>
      </c>
      <c r="E116" s="17">
        <v>169</v>
      </c>
      <c r="F116" s="40">
        <v>0</v>
      </c>
      <c r="G116" s="43">
        <v>270</v>
      </c>
      <c r="H116" s="32">
        <v>212</v>
      </c>
      <c r="I116" s="17">
        <v>57</v>
      </c>
      <c r="J116" s="17">
        <v>1</v>
      </c>
      <c r="K116" s="40">
        <v>0</v>
      </c>
      <c r="L116" s="43">
        <v>270</v>
      </c>
      <c r="M116" s="33">
        <v>4</v>
      </c>
      <c r="N116" s="10"/>
    </row>
    <row r="117" spans="1:14" ht="11.25">
      <c r="A117" s="58" t="s">
        <v>12</v>
      </c>
      <c r="B117" s="32">
        <v>2</v>
      </c>
      <c r="C117" s="17">
        <v>8</v>
      </c>
      <c r="D117" s="17">
        <v>10</v>
      </c>
      <c r="E117" s="17">
        <v>44</v>
      </c>
      <c r="F117" s="40">
        <v>0</v>
      </c>
      <c r="G117" s="43">
        <v>64</v>
      </c>
      <c r="H117" s="32">
        <v>42</v>
      </c>
      <c r="I117" s="17">
        <v>0</v>
      </c>
      <c r="J117" s="17">
        <v>22</v>
      </c>
      <c r="K117" s="40">
        <v>0</v>
      </c>
      <c r="L117" s="43">
        <v>64</v>
      </c>
      <c r="M117" s="33">
        <v>3</v>
      </c>
      <c r="N117" s="10"/>
    </row>
    <row r="118" spans="1:14" ht="11.25">
      <c r="A118" s="58" t="s">
        <v>13</v>
      </c>
      <c r="B118" s="32">
        <v>6</v>
      </c>
      <c r="C118" s="17">
        <v>27</v>
      </c>
      <c r="D118" s="17">
        <v>11</v>
      </c>
      <c r="E118" s="17">
        <v>64</v>
      </c>
      <c r="F118" s="40">
        <v>0</v>
      </c>
      <c r="G118" s="43">
        <v>108</v>
      </c>
      <c r="H118" s="32">
        <v>108</v>
      </c>
      <c r="I118" s="17">
        <v>0</v>
      </c>
      <c r="J118" s="17">
        <v>0</v>
      </c>
      <c r="K118" s="40">
        <v>0</v>
      </c>
      <c r="L118" s="43">
        <v>108</v>
      </c>
      <c r="M118" s="33">
        <v>2</v>
      </c>
      <c r="N118" s="10"/>
    </row>
    <row r="119" spans="1:14" ht="11.25">
      <c r="A119" s="58" t="s">
        <v>14</v>
      </c>
      <c r="B119" s="32">
        <v>22</v>
      </c>
      <c r="C119" s="17">
        <v>87</v>
      </c>
      <c r="D119" s="17">
        <v>54</v>
      </c>
      <c r="E119" s="17">
        <v>346</v>
      </c>
      <c r="F119" s="40">
        <v>0</v>
      </c>
      <c r="G119" s="43">
        <v>509</v>
      </c>
      <c r="H119" s="32">
        <v>509</v>
      </c>
      <c r="I119" s="17">
        <v>0</v>
      </c>
      <c r="J119" s="17">
        <v>0</v>
      </c>
      <c r="K119" s="40">
        <v>0</v>
      </c>
      <c r="L119" s="43">
        <v>509</v>
      </c>
      <c r="M119" s="33">
        <v>6</v>
      </c>
      <c r="N119" s="10"/>
    </row>
    <row r="120" spans="1:14" ht="11.25">
      <c r="A120" s="58" t="s">
        <v>15</v>
      </c>
      <c r="B120" s="32">
        <v>5</v>
      </c>
      <c r="C120" s="17">
        <v>19</v>
      </c>
      <c r="D120" s="17">
        <v>4</v>
      </c>
      <c r="E120" s="17">
        <v>35</v>
      </c>
      <c r="F120" s="40">
        <v>0</v>
      </c>
      <c r="G120" s="43">
        <v>63</v>
      </c>
      <c r="H120" s="32">
        <v>41</v>
      </c>
      <c r="I120" s="17">
        <v>9</v>
      </c>
      <c r="J120" s="17">
        <v>11</v>
      </c>
      <c r="K120" s="40">
        <v>2</v>
      </c>
      <c r="L120" s="43">
        <v>63</v>
      </c>
      <c r="M120" s="33">
        <v>1</v>
      </c>
      <c r="N120" s="10"/>
    </row>
    <row r="121" spans="1:14" ht="11.25">
      <c r="A121" s="58" t="s">
        <v>16</v>
      </c>
      <c r="B121" s="32">
        <v>31</v>
      </c>
      <c r="C121" s="17">
        <v>58</v>
      </c>
      <c r="D121" s="17">
        <v>32</v>
      </c>
      <c r="E121" s="17">
        <v>267</v>
      </c>
      <c r="F121" s="40">
        <v>0</v>
      </c>
      <c r="G121" s="43">
        <v>388</v>
      </c>
      <c r="H121" s="32">
        <v>120</v>
      </c>
      <c r="I121" s="17">
        <v>124</v>
      </c>
      <c r="J121" s="17">
        <v>117</v>
      </c>
      <c r="K121" s="40">
        <v>27</v>
      </c>
      <c r="L121" s="43">
        <v>388</v>
      </c>
      <c r="M121" s="33">
        <v>1</v>
      </c>
      <c r="N121" s="10"/>
    </row>
    <row r="122" spans="1:14" ht="11.25">
      <c r="A122" s="58" t="s">
        <v>17</v>
      </c>
      <c r="B122" s="32">
        <v>2</v>
      </c>
      <c r="C122" s="17">
        <v>21</v>
      </c>
      <c r="D122" s="17">
        <v>14</v>
      </c>
      <c r="E122" s="17">
        <v>48</v>
      </c>
      <c r="F122" s="40">
        <v>0</v>
      </c>
      <c r="G122" s="43">
        <v>85</v>
      </c>
      <c r="H122" s="32">
        <v>78</v>
      </c>
      <c r="I122" s="17">
        <v>7</v>
      </c>
      <c r="J122" s="17">
        <v>0</v>
      </c>
      <c r="K122" s="40">
        <v>0</v>
      </c>
      <c r="L122" s="43">
        <v>85</v>
      </c>
      <c r="M122" s="33">
        <v>6</v>
      </c>
      <c r="N122" s="10"/>
    </row>
    <row r="123" spans="1:14" ht="11.25">
      <c r="A123" s="58" t="s">
        <v>18</v>
      </c>
      <c r="B123" s="32">
        <v>4</v>
      </c>
      <c r="C123" s="17">
        <v>18</v>
      </c>
      <c r="D123" s="17">
        <v>12</v>
      </c>
      <c r="E123" s="17">
        <v>145</v>
      </c>
      <c r="F123" s="40">
        <v>5</v>
      </c>
      <c r="G123" s="43">
        <v>184</v>
      </c>
      <c r="H123" s="32">
        <v>184</v>
      </c>
      <c r="I123" s="17">
        <v>0</v>
      </c>
      <c r="J123" s="17">
        <v>0</v>
      </c>
      <c r="K123" s="40">
        <v>0</v>
      </c>
      <c r="L123" s="43">
        <v>184</v>
      </c>
      <c r="M123" s="33">
        <v>7</v>
      </c>
      <c r="N123" s="10"/>
    </row>
    <row r="124" spans="1:14" ht="11.25">
      <c r="A124" s="58" t="s">
        <v>19</v>
      </c>
      <c r="B124" s="32">
        <v>147</v>
      </c>
      <c r="C124" s="17">
        <v>740</v>
      </c>
      <c r="D124" s="17">
        <v>460</v>
      </c>
      <c r="E124" s="17">
        <v>2318</v>
      </c>
      <c r="F124" s="40">
        <v>0</v>
      </c>
      <c r="G124" s="43">
        <v>3665</v>
      </c>
      <c r="H124" s="32">
        <v>2447</v>
      </c>
      <c r="I124" s="17">
        <v>243</v>
      </c>
      <c r="J124" s="17">
        <v>975</v>
      </c>
      <c r="K124" s="40">
        <v>0</v>
      </c>
      <c r="L124" s="43">
        <v>3665</v>
      </c>
      <c r="M124" s="33">
        <v>25</v>
      </c>
      <c r="N124" s="10"/>
    </row>
    <row r="125" spans="1:14" ht="11.25">
      <c r="A125" s="58" t="s">
        <v>20</v>
      </c>
      <c r="B125" s="32">
        <v>10</v>
      </c>
      <c r="C125" s="17">
        <v>42</v>
      </c>
      <c r="D125" s="17">
        <v>29</v>
      </c>
      <c r="E125" s="17">
        <v>124</v>
      </c>
      <c r="F125" s="40">
        <v>0</v>
      </c>
      <c r="G125" s="43">
        <v>205</v>
      </c>
      <c r="H125" s="32">
        <v>205</v>
      </c>
      <c r="I125" s="17">
        <v>0</v>
      </c>
      <c r="J125" s="17">
        <v>0</v>
      </c>
      <c r="K125" s="40">
        <v>0</v>
      </c>
      <c r="L125" s="43">
        <v>205</v>
      </c>
      <c r="M125" s="33">
        <v>5</v>
      </c>
      <c r="N125" s="10"/>
    </row>
    <row r="126" spans="1:14" ht="11.25">
      <c r="A126" s="58" t="s">
        <v>21</v>
      </c>
      <c r="B126" s="32">
        <v>103</v>
      </c>
      <c r="C126" s="17">
        <v>403</v>
      </c>
      <c r="D126" s="17">
        <v>255</v>
      </c>
      <c r="E126" s="17">
        <v>1222</v>
      </c>
      <c r="F126" s="40">
        <v>0</v>
      </c>
      <c r="G126" s="43">
        <v>1983</v>
      </c>
      <c r="H126" s="32">
        <v>516</v>
      </c>
      <c r="I126" s="17">
        <v>1395</v>
      </c>
      <c r="J126" s="17">
        <v>72</v>
      </c>
      <c r="K126" s="40">
        <v>0</v>
      </c>
      <c r="L126" s="43">
        <v>1983</v>
      </c>
      <c r="M126" s="33">
        <v>11</v>
      </c>
      <c r="N126" s="10"/>
    </row>
    <row r="127" spans="1:14" ht="11.25">
      <c r="A127" s="58" t="s">
        <v>22</v>
      </c>
      <c r="B127" s="32">
        <v>1</v>
      </c>
      <c r="C127" s="17">
        <v>5</v>
      </c>
      <c r="D127" s="17">
        <v>3</v>
      </c>
      <c r="E127" s="17">
        <v>17</v>
      </c>
      <c r="F127" s="40">
        <v>0</v>
      </c>
      <c r="G127" s="43">
        <v>26</v>
      </c>
      <c r="H127" s="32">
        <v>23</v>
      </c>
      <c r="I127" s="17">
        <v>1</v>
      </c>
      <c r="J127" s="17">
        <v>2</v>
      </c>
      <c r="K127" s="40">
        <v>0</v>
      </c>
      <c r="L127" s="43">
        <v>26</v>
      </c>
      <c r="M127" s="33">
        <v>5</v>
      </c>
      <c r="N127" s="10"/>
    </row>
    <row r="128" spans="1:14" ht="11.25">
      <c r="A128" s="58" t="s">
        <v>23</v>
      </c>
      <c r="B128" s="32">
        <v>6</v>
      </c>
      <c r="C128" s="17">
        <v>20</v>
      </c>
      <c r="D128" s="17">
        <v>4</v>
      </c>
      <c r="E128" s="17">
        <v>68</v>
      </c>
      <c r="F128" s="40">
        <v>0</v>
      </c>
      <c r="G128" s="43">
        <v>98</v>
      </c>
      <c r="H128" s="32">
        <v>87</v>
      </c>
      <c r="I128" s="17">
        <v>11</v>
      </c>
      <c r="J128" s="17">
        <v>0</v>
      </c>
      <c r="K128" s="40">
        <v>0</v>
      </c>
      <c r="L128" s="43">
        <v>98</v>
      </c>
      <c r="M128" s="33">
        <v>1</v>
      </c>
      <c r="N128" s="10"/>
    </row>
    <row r="129" spans="1:14" ht="11.25">
      <c r="A129" s="58" t="s">
        <v>24</v>
      </c>
      <c r="B129" s="32">
        <v>12</v>
      </c>
      <c r="C129" s="17">
        <v>32</v>
      </c>
      <c r="D129" s="17">
        <v>26</v>
      </c>
      <c r="E129" s="17">
        <v>82</v>
      </c>
      <c r="F129" s="40">
        <v>0</v>
      </c>
      <c r="G129" s="43">
        <v>152</v>
      </c>
      <c r="H129" s="32">
        <v>152</v>
      </c>
      <c r="I129" s="17">
        <v>0</v>
      </c>
      <c r="J129" s="17">
        <v>0</v>
      </c>
      <c r="K129" s="40">
        <v>0</v>
      </c>
      <c r="L129" s="43">
        <v>152</v>
      </c>
      <c r="M129" s="33">
        <v>2</v>
      </c>
      <c r="N129" s="10"/>
    </row>
    <row r="130" spans="1:14" ht="11.25">
      <c r="A130" s="58" t="s">
        <v>25</v>
      </c>
      <c r="B130" s="32">
        <v>26</v>
      </c>
      <c r="C130" s="17">
        <v>50</v>
      </c>
      <c r="D130" s="17">
        <v>26</v>
      </c>
      <c r="E130" s="17">
        <v>83</v>
      </c>
      <c r="F130" s="40">
        <v>2</v>
      </c>
      <c r="G130" s="43">
        <v>187</v>
      </c>
      <c r="H130" s="32">
        <v>187</v>
      </c>
      <c r="I130" s="17">
        <v>0</v>
      </c>
      <c r="J130" s="17">
        <v>0</v>
      </c>
      <c r="K130" s="40">
        <v>0</v>
      </c>
      <c r="L130" s="43">
        <v>187</v>
      </c>
      <c r="M130" s="33">
        <v>6</v>
      </c>
      <c r="N130" s="10"/>
    </row>
    <row r="131" spans="1:14" ht="11.25">
      <c r="A131" s="58" t="s">
        <v>26</v>
      </c>
      <c r="B131" s="32">
        <v>0</v>
      </c>
      <c r="C131" s="17">
        <v>0</v>
      </c>
      <c r="D131" s="17">
        <v>0</v>
      </c>
      <c r="E131" s="17">
        <v>0</v>
      </c>
      <c r="F131" s="40">
        <v>0</v>
      </c>
      <c r="G131" s="43">
        <v>0</v>
      </c>
      <c r="H131" s="32">
        <v>0</v>
      </c>
      <c r="I131" s="17">
        <v>0</v>
      </c>
      <c r="J131" s="17">
        <v>0</v>
      </c>
      <c r="K131" s="40">
        <v>0</v>
      </c>
      <c r="L131" s="43">
        <v>0</v>
      </c>
      <c r="M131" s="33">
        <v>1</v>
      </c>
      <c r="N131" s="10"/>
    </row>
    <row r="132" spans="1:14" ht="11.25">
      <c r="A132" s="58" t="s">
        <v>27</v>
      </c>
      <c r="B132" s="32">
        <v>2</v>
      </c>
      <c r="C132" s="17">
        <v>12</v>
      </c>
      <c r="D132" s="17">
        <v>11</v>
      </c>
      <c r="E132" s="17">
        <v>51</v>
      </c>
      <c r="F132" s="40">
        <v>0</v>
      </c>
      <c r="G132" s="43">
        <v>76</v>
      </c>
      <c r="H132" s="32">
        <v>38</v>
      </c>
      <c r="I132" s="17">
        <v>4</v>
      </c>
      <c r="J132" s="17">
        <v>34</v>
      </c>
      <c r="K132" s="40">
        <v>0</v>
      </c>
      <c r="L132" s="43">
        <v>76</v>
      </c>
      <c r="M132" s="33">
        <v>3</v>
      </c>
      <c r="N132" s="10"/>
    </row>
    <row r="133" spans="1:14" ht="12" thickBot="1">
      <c r="A133" s="58" t="s">
        <v>28</v>
      </c>
      <c r="B133" s="46">
        <v>9</v>
      </c>
      <c r="C133" s="47">
        <v>46</v>
      </c>
      <c r="D133" s="47">
        <v>42</v>
      </c>
      <c r="E133" s="47">
        <v>185</v>
      </c>
      <c r="F133" s="48">
        <v>0</v>
      </c>
      <c r="G133" s="49">
        <v>282</v>
      </c>
      <c r="H133" s="46">
        <v>0</v>
      </c>
      <c r="I133" s="47">
        <v>267</v>
      </c>
      <c r="J133" s="47">
        <v>15</v>
      </c>
      <c r="K133" s="48">
        <v>0</v>
      </c>
      <c r="L133" s="49">
        <v>282</v>
      </c>
      <c r="M133" s="45">
        <v>2</v>
      </c>
      <c r="N133" s="10"/>
    </row>
    <row r="134" spans="1:14" ht="12" thickBot="1">
      <c r="A134" s="50" t="s">
        <v>40</v>
      </c>
      <c r="B134" s="51">
        <v>416</v>
      </c>
      <c r="C134" s="52">
        <v>1755</v>
      </c>
      <c r="D134" s="52">
        <v>1103</v>
      </c>
      <c r="E134" s="52">
        <v>5587</v>
      </c>
      <c r="F134" s="53">
        <v>9</v>
      </c>
      <c r="G134" s="54">
        <v>8870</v>
      </c>
      <c r="H134" s="51">
        <v>5317</v>
      </c>
      <c r="I134" s="52">
        <v>2207</v>
      </c>
      <c r="J134" s="52">
        <v>1317</v>
      </c>
      <c r="K134" s="53">
        <v>29</v>
      </c>
      <c r="L134" s="54">
        <v>8870</v>
      </c>
      <c r="M134" s="54">
        <f>SUM(M110:M133)</f>
        <v>105</v>
      </c>
      <c r="N134" s="13"/>
    </row>
    <row r="135" ht="11.25">
      <c r="A135" s="14" t="s">
        <v>60</v>
      </c>
    </row>
    <row r="136" ht="11.25">
      <c r="A136" s="14"/>
    </row>
    <row r="138" spans="1:56" s="15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6"/>
    </row>
    <row r="139" ht="12" thickBot="1"/>
    <row r="140" spans="1:57" ht="15.75" customHeight="1" thickBot="1">
      <c r="A140" s="108" t="s">
        <v>1</v>
      </c>
      <c r="B140" s="110" t="s">
        <v>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2"/>
      <c r="BE140" s="10"/>
    </row>
    <row r="141" spans="1:57" ht="12" thickBot="1">
      <c r="A141" s="125"/>
      <c r="B141" s="23">
        <v>1</v>
      </c>
      <c r="C141" s="24">
        <v>2</v>
      </c>
      <c r="D141" s="24">
        <v>3</v>
      </c>
      <c r="E141" s="24">
        <v>4</v>
      </c>
      <c r="F141" s="24">
        <v>5</v>
      </c>
      <c r="G141" s="24">
        <v>6</v>
      </c>
      <c r="H141" s="24">
        <v>7</v>
      </c>
      <c r="I141" s="24">
        <v>8</v>
      </c>
      <c r="J141" s="24">
        <v>9</v>
      </c>
      <c r="K141" s="24">
        <v>10</v>
      </c>
      <c r="L141" s="24">
        <v>11</v>
      </c>
      <c r="M141" s="24">
        <v>12</v>
      </c>
      <c r="N141" s="24">
        <v>13</v>
      </c>
      <c r="O141" s="24">
        <v>14</v>
      </c>
      <c r="P141" s="24">
        <v>15</v>
      </c>
      <c r="Q141" s="24">
        <v>16</v>
      </c>
      <c r="R141" s="24">
        <v>17</v>
      </c>
      <c r="S141" s="24">
        <v>18</v>
      </c>
      <c r="T141" s="24">
        <v>19</v>
      </c>
      <c r="U141" s="24">
        <v>20</v>
      </c>
      <c r="V141" s="24">
        <v>21</v>
      </c>
      <c r="W141" s="24">
        <v>22</v>
      </c>
      <c r="X141" s="24">
        <v>23</v>
      </c>
      <c r="Y141" s="24">
        <v>24</v>
      </c>
      <c r="Z141" s="24">
        <v>25</v>
      </c>
      <c r="AA141" s="24">
        <v>26</v>
      </c>
      <c r="AB141" s="24">
        <v>27</v>
      </c>
      <c r="AC141" s="24">
        <v>28</v>
      </c>
      <c r="AD141" s="24">
        <v>29</v>
      </c>
      <c r="AE141" s="24">
        <v>30</v>
      </c>
      <c r="AF141" s="24">
        <v>31</v>
      </c>
      <c r="AG141" s="24">
        <v>32</v>
      </c>
      <c r="AH141" s="24">
        <v>33</v>
      </c>
      <c r="AI141" s="24">
        <v>34</v>
      </c>
      <c r="AJ141" s="24">
        <v>35</v>
      </c>
      <c r="AK141" s="24">
        <v>36</v>
      </c>
      <c r="AL141" s="24">
        <v>37</v>
      </c>
      <c r="AM141" s="24">
        <v>38</v>
      </c>
      <c r="AN141" s="24">
        <v>39</v>
      </c>
      <c r="AO141" s="24">
        <v>40</v>
      </c>
      <c r="AP141" s="24">
        <v>41</v>
      </c>
      <c r="AQ141" s="24">
        <v>42</v>
      </c>
      <c r="AR141" s="24">
        <v>43</v>
      </c>
      <c r="AS141" s="24">
        <v>44</v>
      </c>
      <c r="AT141" s="24">
        <v>45</v>
      </c>
      <c r="AU141" s="24">
        <v>46</v>
      </c>
      <c r="AV141" s="24">
        <v>47</v>
      </c>
      <c r="AW141" s="24">
        <v>48</v>
      </c>
      <c r="AX141" s="24">
        <v>49</v>
      </c>
      <c r="AY141" s="24">
        <v>50</v>
      </c>
      <c r="AZ141" s="24">
        <v>51</v>
      </c>
      <c r="BA141" s="24">
        <v>52</v>
      </c>
      <c r="BB141" s="25">
        <v>53</v>
      </c>
      <c r="BC141" s="28" t="s">
        <v>3</v>
      </c>
      <c r="BE141" s="10"/>
    </row>
    <row r="142" spans="1:57" ht="15.75" customHeight="1">
      <c r="A142" s="19" t="s">
        <v>4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26" t="s">
        <v>5</v>
      </c>
      <c r="BC142" s="73">
        <f>SUM(B142:BB142)</f>
        <v>0</v>
      </c>
      <c r="BE142" s="10"/>
    </row>
    <row r="143" spans="1:57" ht="15.75" customHeight="1">
      <c r="A143" s="19" t="s">
        <v>6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27" t="s">
        <v>5</v>
      </c>
      <c r="BC143" s="73">
        <f>SUM(B143:BB143)</f>
        <v>0</v>
      </c>
      <c r="BE143" s="10"/>
    </row>
    <row r="144" spans="1:57" ht="15.75" customHeight="1">
      <c r="A144" s="19" t="s">
        <v>7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7" t="s">
        <v>5</v>
      </c>
      <c r="BC144" s="73">
        <f aca="true" t="shared" si="6" ref="BC144:BC165">SUM(B144:BB144)</f>
        <v>0</v>
      </c>
      <c r="BE144" s="10"/>
    </row>
    <row r="145" spans="1:57" ht="15.75" customHeight="1">
      <c r="A145" s="19" t="s">
        <v>8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7" t="s">
        <v>5</v>
      </c>
      <c r="BC145" s="73">
        <f t="shared" si="6"/>
        <v>0</v>
      </c>
      <c r="BE145" s="10"/>
    </row>
    <row r="146" spans="1:57" ht="15.75" customHeight="1">
      <c r="A146" s="19" t="s">
        <v>9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7" t="s">
        <v>5</v>
      </c>
      <c r="BC146" s="73">
        <f t="shared" si="6"/>
        <v>0</v>
      </c>
      <c r="BE146" s="10"/>
    </row>
    <row r="147" spans="1:57" ht="15.75" customHeight="1">
      <c r="A147" s="19" t="s">
        <v>10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7" t="s">
        <v>5</v>
      </c>
      <c r="BC147" s="73">
        <f t="shared" si="6"/>
        <v>0</v>
      </c>
      <c r="BE147" s="10"/>
    </row>
    <row r="148" spans="1:57" ht="15.75" customHeight="1">
      <c r="A148" s="19" t="s">
        <v>11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7" t="s">
        <v>5</v>
      </c>
      <c r="BC148" s="73">
        <f t="shared" si="6"/>
        <v>0</v>
      </c>
      <c r="BE148" s="10"/>
    </row>
    <row r="149" spans="1:57" ht="15.75" customHeight="1">
      <c r="A149" s="19" t="s">
        <v>12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>
        <v>1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7" t="s">
        <v>5</v>
      </c>
      <c r="BC149" s="73">
        <f t="shared" si="6"/>
        <v>1</v>
      </c>
      <c r="BE149" s="10"/>
    </row>
    <row r="150" spans="1:57" ht="15.75" customHeight="1">
      <c r="A150" s="19" t="s">
        <v>13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7" t="s">
        <v>5</v>
      </c>
      <c r="BC150" s="73">
        <f t="shared" si="6"/>
        <v>0</v>
      </c>
      <c r="BE150" s="10"/>
    </row>
    <row r="151" spans="1:57" ht="15.75" customHeight="1">
      <c r="A151" s="19" t="s">
        <v>14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7" t="s">
        <v>5</v>
      </c>
      <c r="BC151" s="73">
        <f t="shared" si="6"/>
        <v>0</v>
      </c>
      <c r="BE151" s="10"/>
    </row>
    <row r="152" spans="1:57" ht="15.75" customHeight="1">
      <c r="A152" s="19" t="s">
        <v>15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7" t="s">
        <v>5</v>
      </c>
      <c r="BC152" s="73">
        <f t="shared" si="6"/>
        <v>0</v>
      </c>
      <c r="BE152" s="10"/>
    </row>
    <row r="153" spans="1:57" ht="15.75" customHeight="1">
      <c r="A153" s="19" t="s">
        <v>16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7" t="s">
        <v>5</v>
      </c>
      <c r="BC153" s="73">
        <f t="shared" si="6"/>
        <v>0</v>
      </c>
      <c r="BE153" s="10"/>
    </row>
    <row r="154" spans="1:57" ht="15.75" customHeight="1">
      <c r="A154" s="19" t="s">
        <v>17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7" t="s">
        <v>5</v>
      </c>
      <c r="BC154" s="73">
        <f t="shared" si="6"/>
        <v>0</v>
      </c>
      <c r="BE154" s="10"/>
    </row>
    <row r="155" spans="1:57" ht="15.75" customHeight="1">
      <c r="A155" s="19" t="s">
        <v>18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7" t="s">
        <v>5</v>
      </c>
      <c r="BC155" s="73">
        <f t="shared" si="6"/>
        <v>0</v>
      </c>
      <c r="BE155" s="10"/>
    </row>
    <row r="156" spans="1:57" ht="15.75" customHeight="1">
      <c r="A156" s="19" t="s">
        <v>19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>
        <v>1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7" t="s">
        <v>5</v>
      </c>
      <c r="BC156" s="73">
        <f t="shared" si="6"/>
        <v>1</v>
      </c>
      <c r="BE156" s="10"/>
    </row>
    <row r="157" spans="1:57" ht="15.75" customHeight="1">
      <c r="A157" s="19" t="s">
        <v>20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7" t="s">
        <v>5</v>
      </c>
      <c r="BC157" s="73">
        <f t="shared" si="6"/>
        <v>0</v>
      </c>
      <c r="BE157" s="10"/>
    </row>
    <row r="158" spans="1:57" ht="15.75" customHeight="1">
      <c r="A158" s="19" t="s">
        <v>21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7" t="s">
        <v>5</v>
      </c>
      <c r="BC158" s="73">
        <f t="shared" si="6"/>
        <v>0</v>
      </c>
      <c r="BE158" s="10"/>
    </row>
    <row r="159" spans="1:57" ht="15.75" customHeight="1">
      <c r="A159" s="19" t="s">
        <v>22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7" t="s">
        <v>5</v>
      </c>
      <c r="BC159" s="73">
        <f t="shared" si="6"/>
        <v>0</v>
      </c>
      <c r="BE159" s="10"/>
    </row>
    <row r="160" spans="1:57" ht="15.75" customHeight="1">
      <c r="A160" s="19" t="s">
        <v>23</v>
      </c>
      <c r="B160" s="11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7" t="s">
        <v>5</v>
      </c>
      <c r="BC160" s="73">
        <f t="shared" si="6"/>
        <v>0</v>
      </c>
      <c r="BE160" s="10"/>
    </row>
    <row r="161" spans="1:57" ht="15.75" customHeight="1">
      <c r="A161" s="19" t="s">
        <v>24</v>
      </c>
      <c r="B161" s="11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7" t="s">
        <v>5</v>
      </c>
      <c r="BC161" s="73">
        <f t="shared" si="6"/>
        <v>0</v>
      </c>
      <c r="BE161" s="10"/>
    </row>
    <row r="162" spans="1:57" ht="15.75" customHeight="1">
      <c r="A162" s="19" t="s">
        <v>25</v>
      </c>
      <c r="B162" s="11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7" t="s">
        <v>5</v>
      </c>
      <c r="BC162" s="73">
        <f t="shared" si="6"/>
        <v>0</v>
      </c>
      <c r="BE162" s="10"/>
    </row>
    <row r="163" spans="1:57" ht="15.75" customHeight="1">
      <c r="A163" s="19" t="s">
        <v>26</v>
      </c>
      <c r="B163" s="11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7" t="s">
        <v>5</v>
      </c>
      <c r="BC163" s="73">
        <f t="shared" si="6"/>
        <v>0</v>
      </c>
      <c r="BE163" s="10"/>
    </row>
    <row r="164" spans="1:57" ht="15.75" customHeight="1">
      <c r="A164" s="19" t="s">
        <v>27</v>
      </c>
      <c r="B164" s="11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7" t="s">
        <v>5</v>
      </c>
      <c r="BC164" s="73">
        <f t="shared" si="6"/>
        <v>0</v>
      </c>
      <c r="BE164" s="10"/>
    </row>
    <row r="165" spans="1:57" ht="15.75" customHeight="1" thickBot="1">
      <c r="A165" s="20" t="s">
        <v>28</v>
      </c>
      <c r="B165" s="11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1" t="s">
        <v>5</v>
      </c>
      <c r="BC165" s="74">
        <f t="shared" si="6"/>
        <v>0</v>
      </c>
      <c r="BD165" s="12"/>
      <c r="BE165" s="13"/>
    </row>
    <row r="166" spans="1:57" s="15" customFormat="1" ht="15.75" customHeight="1" thickBot="1">
      <c r="A166" s="78" t="s">
        <v>66</v>
      </c>
      <c r="B166" s="79">
        <f>SUM(B142:B165)</f>
        <v>0</v>
      </c>
      <c r="C166" s="79">
        <f aca="true" t="shared" si="7" ref="C166:BC166">SUM(C142:C165)</f>
        <v>0</v>
      </c>
      <c r="D166" s="79">
        <f t="shared" si="7"/>
        <v>0</v>
      </c>
      <c r="E166" s="79">
        <f t="shared" si="7"/>
        <v>0</v>
      </c>
      <c r="F166" s="79">
        <f t="shared" si="7"/>
        <v>0</v>
      </c>
      <c r="G166" s="79">
        <f t="shared" si="7"/>
        <v>0</v>
      </c>
      <c r="H166" s="79">
        <f t="shared" si="7"/>
        <v>0</v>
      </c>
      <c r="I166" s="79">
        <f t="shared" si="7"/>
        <v>0</v>
      </c>
      <c r="J166" s="79">
        <f t="shared" si="7"/>
        <v>0</v>
      </c>
      <c r="K166" s="79">
        <f t="shared" si="7"/>
        <v>0</v>
      </c>
      <c r="L166" s="79">
        <f t="shared" si="7"/>
        <v>0</v>
      </c>
      <c r="M166" s="79">
        <f t="shared" si="7"/>
        <v>0</v>
      </c>
      <c r="N166" s="79">
        <f t="shared" si="7"/>
        <v>0</v>
      </c>
      <c r="O166" s="79">
        <f t="shared" si="7"/>
        <v>0</v>
      </c>
      <c r="P166" s="79">
        <f t="shared" si="7"/>
        <v>0</v>
      </c>
      <c r="Q166" s="79">
        <f t="shared" si="7"/>
        <v>0</v>
      </c>
      <c r="R166" s="79">
        <f t="shared" si="7"/>
        <v>0</v>
      </c>
      <c r="S166" s="79">
        <f t="shared" si="7"/>
        <v>1</v>
      </c>
      <c r="T166" s="79">
        <f t="shared" si="7"/>
        <v>0</v>
      </c>
      <c r="U166" s="79">
        <f t="shared" si="7"/>
        <v>0</v>
      </c>
      <c r="V166" s="79">
        <f t="shared" si="7"/>
        <v>0</v>
      </c>
      <c r="W166" s="79">
        <f t="shared" si="7"/>
        <v>0</v>
      </c>
      <c r="X166" s="79">
        <f t="shared" si="7"/>
        <v>0</v>
      </c>
      <c r="Y166" s="79">
        <f t="shared" si="7"/>
        <v>1</v>
      </c>
      <c r="Z166" s="79">
        <f t="shared" si="7"/>
        <v>0</v>
      </c>
      <c r="AA166" s="79">
        <f t="shared" si="7"/>
        <v>0</v>
      </c>
      <c r="AB166" s="79">
        <f t="shared" si="7"/>
        <v>0</v>
      </c>
      <c r="AC166" s="79">
        <f t="shared" si="7"/>
        <v>0</v>
      </c>
      <c r="AD166" s="79">
        <f t="shared" si="7"/>
        <v>0</v>
      </c>
      <c r="AE166" s="79">
        <f t="shared" si="7"/>
        <v>0</v>
      </c>
      <c r="AF166" s="79">
        <f t="shared" si="7"/>
        <v>0</v>
      </c>
      <c r="AG166" s="79">
        <f t="shared" si="7"/>
        <v>0</v>
      </c>
      <c r="AH166" s="79">
        <f t="shared" si="7"/>
        <v>0</v>
      </c>
      <c r="AI166" s="79">
        <f t="shared" si="7"/>
        <v>0</v>
      </c>
      <c r="AJ166" s="79">
        <f t="shared" si="7"/>
        <v>0</v>
      </c>
      <c r="AK166" s="79">
        <f t="shared" si="7"/>
        <v>0</v>
      </c>
      <c r="AL166" s="79">
        <f t="shared" si="7"/>
        <v>0</v>
      </c>
      <c r="AM166" s="79">
        <f t="shared" si="7"/>
        <v>0</v>
      </c>
      <c r="AN166" s="79">
        <f t="shared" si="7"/>
        <v>0</v>
      </c>
      <c r="AO166" s="79">
        <f t="shared" si="7"/>
        <v>0</v>
      </c>
      <c r="AP166" s="79">
        <f t="shared" si="7"/>
        <v>0</v>
      </c>
      <c r="AQ166" s="79">
        <f t="shared" si="7"/>
        <v>0</v>
      </c>
      <c r="AR166" s="79">
        <f t="shared" si="7"/>
        <v>0</v>
      </c>
      <c r="AS166" s="79">
        <f t="shared" si="7"/>
        <v>0</v>
      </c>
      <c r="AT166" s="79">
        <f t="shared" si="7"/>
        <v>0</v>
      </c>
      <c r="AU166" s="79">
        <f t="shared" si="7"/>
        <v>0</v>
      </c>
      <c r="AV166" s="79">
        <f t="shared" si="7"/>
        <v>0</v>
      </c>
      <c r="AW166" s="79">
        <f t="shared" si="7"/>
        <v>0</v>
      </c>
      <c r="AX166" s="79">
        <f t="shared" si="7"/>
        <v>0</v>
      </c>
      <c r="AY166" s="79">
        <f t="shared" si="7"/>
        <v>0</v>
      </c>
      <c r="AZ166" s="79">
        <f t="shared" si="7"/>
        <v>0</v>
      </c>
      <c r="BA166" s="79">
        <f t="shared" si="7"/>
        <v>0</v>
      </c>
      <c r="BB166" s="80">
        <f t="shared" si="7"/>
        <v>0</v>
      </c>
      <c r="BC166" s="81">
        <f t="shared" si="7"/>
        <v>2</v>
      </c>
      <c r="BD166" s="16"/>
      <c r="BE166" s="16"/>
    </row>
    <row r="167" ht="11.25">
      <c r="A167" s="14" t="s">
        <v>60</v>
      </c>
    </row>
    <row r="170" spans="1:56" s="15" customFormat="1" ht="11.25">
      <c r="A170" s="9" t="s">
        <v>64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BD170" s="16"/>
    </row>
    <row r="171" ht="12" thickBot="1"/>
    <row r="172" spans="1:2" ht="68.25" thickBot="1">
      <c r="A172" s="41" t="s">
        <v>1</v>
      </c>
      <c r="B172" s="41" t="s">
        <v>46</v>
      </c>
    </row>
    <row r="173" spans="1:2" ht="11.25">
      <c r="A173" s="58" t="s">
        <v>4</v>
      </c>
      <c r="B173" s="61">
        <v>1</v>
      </c>
    </row>
    <row r="174" spans="1:2" ht="11.25">
      <c r="A174" s="58" t="s">
        <v>6</v>
      </c>
      <c r="B174" s="60">
        <v>8</v>
      </c>
    </row>
    <row r="175" spans="1:2" ht="11.25">
      <c r="A175" s="58" t="s">
        <v>7</v>
      </c>
      <c r="B175" s="60">
        <v>1</v>
      </c>
    </row>
    <row r="176" spans="1:2" ht="11.25">
      <c r="A176" s="58" t="s">
        <v>8</v>
      </c>
      <c r="B176" s="60">
        <v>2</v>
      </c>
    </row>
    <row r="177" spans="1:2" ht="11.25">
      <c r="A177" s="58" t="s">
        <v>9</v>
      </c>
      <c r="B177" s="60">
        <v>1</v>
      </c>
    </row>
    <row r="178" spans="1:2" ht="11.25">
      <c r="A178" s="58" t="s">
        <v>10</v>
      </c>
      <c r="B178" s="60">
        <v>1</v>
      </c>
    </row>
    <row r="179" spans="1:2" ht="11.25">
      <c r="A179" s="58" t="s">
        <v>11</v>
      </c>
      <c r="B179" s="60">
        <v>4</v>
      </c>
    </row>
    <row r="180" spans="1:2" ht="11.25">
      <c r="A180" s="58" t="s">
        <v>12</v>
      </c>
      <c r="B180" s="60">
        <v>3</v>
      </c>
    </row>
    <row r="181" spans="1:2" ht="11.25">
      <c r="A181" s="58" t="s">
        <v>13</v>
      </c>
      <c r="B181" s="60">
        <v>2</v>
      </c>
    </row>
    <row r="182" spans="1:2" ht="11.25">
      <c r="A182" s="58" t="s">
        <v>14</v>
      </c>
      <c r="B182" s="60">
        <v>6</v>
      </c>
    </row>
    <row r="183" spans="1:2" ht="11.25">
      <c r="A183" s="58" t="s">
        <v>15</v>
      </c>
      <c r="B183" s="60">
        <v>1</v>
      </c>
    </row>
    <row r="184" spans="1:2" ht="11.25">
      <c r="A184" s="58" t="s">
        <v>16</v>
      </c>
      <c r="B184" s="60">
        <v>1</v>
      </c>
    </row>
    <row r="185" spans="1:2" ht="11.25">
      <c r="A185" s="58" t="s">
        <v>17</v>
      </c>
      <c r="B185" s="60">
        <v>6</v>
      </c>
    </row>
    <row r="186" spans="1:2" ht="11.25">
      <c r="A186" s="58" t="s">
        <v>18</v>
      </c>
      <c r="B186" s="60">
        <v>7</v>
      </c>
    </row>
    <row r="187" spans="1:2" ht="11.25">
      <c r="A187" s="58" t="s">
        <v>19</v>
      </c>
      <c r="B187" s="60">
        <v>25</v>
      </c>
    </row>
    <row r="188" spans="1:2" ht="11.25">
      <c r="A188" s="58" t="s">
        <v>20</v>
      </c>
      <c r="B188" s="60">
        <v>5</v>
      </c>
    </row>
    <row r="189" spans="1:2" ht="11.25">
      <c r="A189" s="58" t="s">
        <v>21</v>
      </c>
      <c r="B189" s="60">
        <v>11</v>
      </c>
    </row>
    <row r="190" spans="1:2" ht="11.25">
      <c r="A190" s="58" t="s">
        <v>22</v>
      </c>
      <c r="B190" s="60">
        <v>5</v>
      </c>
    </row>
    <row r="191" spans="1:2" ht="11.25">
      <c r="A191" s="58" t="s">
        <v>23</v>
      </c>
      <c r="B191" s="60">
        <v>1</v>
      </c>
    </row>
    <row r="192" spans="1:2" ht="11.25">
      <c r="A192" s="58" t="s">
        <v>24</v>
      </c>
      <c r="B192" s="60">
        <v>2</v>
      </c>
    </row>
    <row r="193" spans="1:2" ht="11.25">
      <c r="A193" s="58" t="s">
        <v>25</v>
      </c>
      <c r="B193" s="60">
        <v>6</v>
      </c>
    </row>
    <row r="194" spans="1:2" ht="11.25">
      <c r="A194" s="58" t="s">
        <v>26</v>
      </c>
      <c r="B194" s="60">
        <v>1</v>
      </c>
    </row>
    <row r="195" spans="1:2" ht="11.25">
      <c r="A195" s="58" t="s">
        <v>27</v>
      </c>
      <c r="B195" s="60">
        <v>3</v>
      </c>
    </row>
    <row r="196" spans="1:2" ht="12" thickBot="1">
      <c r="A196" s="58" t="s">
        <v>28</v>
      </c>
      <c r="B196" s="62">
        <v>2</v>
      </c>
    </row>
    <row r="197" spans="1:2" ht="12" thickBot="1">
      <c r="A197" s="54" t="s">
        <v>40</v>
      </c>
      <c r="B197" s="59">
        <f>SUM(B173:B196)</f>
        <v>105</v>
      </c>
    </row>
    <row r="198" ht="11.25">
      <c r="A198" s="14" t="s">
        <v>60</v>
      </c>
    </row>
    <row r="200" spans="1:56" s="15" customFormat="1" ht="11.25">
      <c r="A200" s="9" t="s">
        <v>78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BD200" s="16"/>
    </row>
    <row r="201" ht="12" thickBot="1"/>
    <row r="202" spans="1:6" ht="45.75" thickBot="1">
      <c r="A202" s="41" t="s">
        <v>41</v>
      </c>
      <c r="B202" s="41" t="s">
        <v>47</v>
      </c>
      <c r="C202" s="41" t="s">
        <v>48</v>
      </c>
      <c r="D202" s="41" t="s">
        <v>44</v>
      </c>
      <c r="E202" s="115" t="s">
        <v>49</v>
      </c>
      <c r="F202" s="117"/>
    </row>
    <row r="203" spans="1:6" ht="11.25">
      <c r="A203" s="44">
        <v>1</v>
      </c>
      <c r="B203" s="44" t="s">
        <v>5</v>
      </c>
      <c r="C203" s="44" t="s">
        <v>5</v>
      </c>
      <c r="D203" s="44" t="s">
        <v>5</v>
      </c>
      <c r="E203" s="63" t="s">
        <v>5</v>
      </c>
      <c r="F203" s="68"/>
    </row>
    <row r="204" spans="1:6" ht="11.25">
      <c r="A204" s="33">
        <v>2</v>
      </c>
      <c r="B204" s="33" t="s">
        <v>5</v>
      </c>
      <c r="C204" s="33" t="s">
        <v>5</v>
      </c>
      <c r="D204" s="33" t="s">
        <v>5</v>
      </c>
      <c r="E204" s="64" t="s">
        <v>5</v>
      </c>
      <c r="F204" s="68"/>
    </row>
    <row r="205" spans="1:6" ht="11.25">
      <c r="A205" s="33">
        <v>3</v>
      </c>
      <c r="B205" s="33" t="s">
        <v>5</v>
      </c>
      <c r="C205" s="33" t="s">
        <v>5</v>
      </c>
      <c r="D205" s="33" t="s">
        <v>5</v>
      </c>
      <c r="E205" s="64" t="s">
        <v>5</v>
      </c>
      <c r="F205" s="68"/>
    </row>
    <row r="206" spans="1:6" ht="11.25">
      <c r="A206" s="33">
        <v>4</v>
      </c>
      <c r="B206" s="33" t="s">
        <v>5</v>
      </c>
      <c r="C206" s="33" t="s">
        <v>5</v>
      </c>
      <c r="D206" s="33" t="s">
        <v>5</v>
      </c>
      <c r="E206" s="64" t="s">
        <v>5</v>
      </c>
      <c r="F206" s="68"/>
    </row>
    <row r="207" spans="1:6" ht="11.25">
      <c r="A207" s="33">
        <v>5</v>
      </c>
      <c r="B207" s="33" t="s">
        <v>5</v>
      </c>
      <c r="C207" s="33" t="s">
        <v>5</v>
      </c>
      <c r="D207" s="33" t="s">
        <v>5</v>
      </c>
      <c r="E207" s="64" t="s">
        <v>5</v>
      </c>
      <c r="F207" s="68"/>
    </row>
    <row r="208" spans="1:6" ht="11.25">
      <c r="A208" s="33">
        <v>6</v>
      </c>
      <c r="B208" s="33" t="s">
        <v>5</v>
      </c>
      <c r="C208" s="33" t="s">
        <v>5</v>
      </c>
      <c r="D208" s="33" t="s">
        <v>5</v>
      </c>
      <c r="E208" s="64" t="s">
        <v>5</v>
      </c>
      <c r="F208" s="68"/>
    </row>
    <row r="209" spans="1:6" ht="11.25">
      <c r="A209" s="33">
        <v>7</v>
      </c>
      <c r="B209" s="33" t="s">
        <v>5</v>
      </c>
      <c r="C209" s="33" t="s">
        <v>5</v>
      </c>
      <c r="D209" s="33" t="s">
        <v>5</v>
      </c>
      <c r="E209" s="64" t="s">
        <v>5</v>
      </c>
      <c r="F209" s="68"/>
    </row>
    <row r="210" spans="1:6" ht="11.25">
      <c r="A210" s="33">
        <v>8</v>
      </c>
      <c r="B210" s="33" t="s">
        <v>5</v>
      </c>
      <c r="C210" s="33" t="s">
        <v>5</v>
      </c>
      <c r="D210" s="33" t="s">
        <v>5</v>
      </c>
      <c r="E210" s="64" t="s">
        <v>5</v>
      </c>
      <c r="F210" s="68"/>
    </row>
    <row r="211" spans="1:6" ht="11.25">
      <c r="A211" s="33">
        <v>9</v>
      </c>
      <c r="B211" s="33" t="s">
        <v>5</v>
      </c>
      <c r="C211" s="33" t="s">
        <v>5</v>
      </c>
      <c r="D211" s="33" t="s">
        <v>5</v>
      </c>
      <c r="E211" s="64" t="s">
        <v>5</v>
      </c>
      <c r="F211" s="68"/>
    </row>
    <row r="212" spans="1:6" ht="11.25">
      <c r="A212" s="33">
        <v>10</v>
      </c>
      <c r="B212" s="33" t="s">
        <v>5</v>
      </c>
      <c r="C212" s="33" t="s">
        <v>5</v>
      </c>
      <c r="D212" s="33" t="s">
        <v>5</v>
      </c>
      <c r="E212" s="64" t="s">
        <v>5</v>
      </c>
      <c r="F212" s="68"/>
    </row>
    <row r="213" spans="1:6" ht="11.25">
      <c r="A213" s="33">
        <v>11</v>
      </c>
      <c r="B213" s="33" t="s">
        <v>5</v>
      </c>
      <c r="C213" s="33" t="s">
        <v>5</v>
      </c>
      <c r="D213" s="33" t="s">
        <v>5</v>
      </c>
      <c r="E213" s="64" t="s">
        <v>5</v>
      </c>
      <c r="F213" s="68"/>
    </row>
    <row r="214" spans="1:6" ht="11.25">
      <c r="A214" s="33">
        <v>12</v>
      </c>
      <c r="B214" s="33" t="s">
        <v>5</v>
      </c>
      <c r="C214" s="33" t="s">
        <v>5</v>
      </c>
      <c r="D214" s="33" t="s">
        <v>5</v>
      </c>
      <c r="E214" s="64" t="s">
        <v>5</v>
      </c>
      <c r="F214" s="68"/>
    </row>
    <row r="215" spans="1:6" ht="11.25">
      <c r="A215" s="33">
        <v>13</v>
      </c>
      <c r="B215" s="33" t="s">
        <v>5</v>
      </c>
      <c r="C215" s="33" t="s">
        <v>5</v>
      </c>
      <c r="D215" s="33" t="s">
        <v>5</v>
      </c>
      <c r="E215" s="64" t="s">
        <v>5</v>
      </c>
      <c r="F215" s="68"/>
    </row>
    <row r="216" spans="1:6" ht="11.25">
      <c r="A216" s="33">
        <v>14</v>
      </c>
      <c r="B216" s="33" t="s">
        <v>5</v>
      </c>
      <c r="C216" s="33" t="s">
        <v>5</v>
      </c>
      <c r="D216" s="33" t="s">
        <v>5</v>
      </c>
      <c r="E216" s="64" t="s">
        <v>5</v>
      </c>
      <c r="F216" s="68"/>
    </row>
    <row r="217" spans="1:6" ht="11.25">
      <c r="A217" s="33">
        <v>15</v>
      </c>
      <c r="B217" s="33" t="s">
        <v>5</v>
      </c>
      <c r="C217" s="33" t="s">
        <v>5</v>
      </c>
      <c r="D217" s="33" t="s">
        <v>5</v>
      </c>
      <c r="E217" s="64" t="s">
        <v>5</v>
      </c>
      <c r="F217" s="68"/>
    </row>
    <row r="218" spans="1:6" ht="11.25">
      <c r="A218" s="33">
        <v>16</v>
      </c>
      <c r="B218" s="33" t="s">
        <v>5</v>
      </c>
      <c r="C218" s="33" t="s">
        <v>5</v>
      </c>
      <c r="D218" s="33" t="s">
        <v>5</v>
      </c>
      <c r="E218" s="64" t="s">
        <v>5</v>
      </c>
      <c r="F218" s="68"/>
    </row>
    <row r="219" spans="1:6" ht="11.25">
      <c r="A219" s="33">
        <v>17</v>
      </c>
      <c r="B219" s="33" t="s">
        <v>5</v>
      </c>
      <c r="C219" s="33" t="s">
        <v>5</v>
      </c>
      <c r="D219" s="33" t="s">
        <v>5</v>
      </c>
      <c r="E219" s="64" t="s">
        <v>5</v>
      </c>
      <c r="F219" s="68"/>
    </row>
    <row r="220" spans="1:6" ht="11.25">
      <c r="A220" s="33">
        <v>18</v>
      </c>
      <c r="B220" s="33">
        <v>1</v>
      </c>
      <c r="C220" s="33">
        <v>1</v>
      </c>
      <c r="D220" s="33">
        <v>100</v>
      </c>
      <c r="E220" s="64">
        <v>1</v>
      </c>
      <c r="F220" s="68"/>
    </row>
    <row r="221" spans="1:6" ht="11.25">
      <c r="A221" s="33">
        <v>19</v>
      </c>
      <c r="B221" s="33" t="s">
        <v>5</v>
      </c>
      <c r="C221" s="33" t="s">
        <v>5</v>
      </c>
      <c r="D221" s="33" t="s">
        <v>5</v>
      </c>
      <c r="E221" s="64" t="s">
        <v>5</v>
      </c>
      <c r="F221" s="68"/>
    </row>
    <row r="222" spans="1:6" ht="11.25">
      <c r="A222" s="33">
        <v>20</v>
      </c>
      <c r="B222" s="33" t="s">
        <v>5</v>
      </c>
      <c r="C222" s="33" t="s">
        <v>5</v>
      </c>
      <c r="D222" s="33" t="s">
        <v>5</v>
      </c>
      <c r="E222" s="64" t="s">
        <v>5</v>
      </c>
      <c r="F222" s="68"/>
    </row>
    <row r="223" spans="1:6" ht="11.25">
      <c r="A223" s="33">
        <v>21</v>
      </c>
      <c r="B223" s="33" t="s">
        <v>5</v>
      </c>
      <c r="C223" s="33" t="s">
        <v>5</v>
      </c>
      <c r="D223" s="33" t="s">
        <v>5</v>
      </c>
      <c r="E223" s="64" t="s">
        <v>5</v>
      </c>
      <c r="F223" s="68"/>
    </row>
    <row r="224" spans="1:6" ht="11.25">
      <c r="A224" s="33">
        <v>22</v>
      </c>
      <c r="B224" s="33" t="s">
        <v>5</v>
      </c>
      <c r="C224" s="33" t="s">
        <v>5</v>
      </c>
      <c r="D224" s="33" t="s">
        <v>5</v>
      </c>
      <c r="E224" s="64" t="s">
        <v>5</v>
      </c>
      <c r="F224" s="68"/>
    </row>
    <row r="225" spans="1:6" ht="11.25">
      <c r="A225" s="33">
        <v>23</v>
      </c>
      <c r="B225" s="33" t="s">
        <v>5</v>
      </c>
      <c r="C225" s="33" t="s">
        <v>5</v>
      </c>
      <c r="D225" s="33" t="s">
        <v>5</v>
      </c>
      <c r="E225" s="64" t="s">
        <v>5</v>
      </c>
      <c r="F225" s="68"/>
    </row>
    <row r="226" spans="1:6" ht="11.25">
      <c r="A226" s="33">
        <v>24</v>
      </c>
      <c r="B226" s="33">
        <v>1</v>
      </c>
      <c r="C226" s="33">
        <v>1</v>
      </c>
      <c r="D226" s="33">
        <v>100</v>
      </c>
      <c r="E226" s="64" t="s">
        <v>5</v>
      </c>
      <c r="F226" s="68"/>
    </row>
    <row r="227" spans="1:6" ht="11.25">
      <c r="A227" s="33">
        <v>25</v>
      </c>
      <c r="B227" s="33" t="s">
        <v>5</v>
      </c>
      <c r="C227" s="33" t="s">
        <v>5</v>
      </c>
      <c r="D227" s="33" t="s">
        <v>5</v>
      </c>
      <c r="E227" s="64" t="s">
        <v>5</v>
      </c>
      <c r="F227" s="65"/>
    </row>
    <row r="228" spans="1:6" ht="11.25">
      <c r="A228" s="33">
        <v>26</v>
      </c>
      <c r="B228" s="33" t="s">
        <v>5</v>
      </c>
      <c r="C228" s="33" t="s">
        <v>5</v>
      </c>
      <c r="D228" s="33" t="s">
        <v>5</v>
      </c>
      <c r="E228" s="64" t="s">
        <v>5</v>
      </c>
      <c r="F228" s="66"/>
    </row>
    <row r="229" spans="1:6" ht="11.25">
      <c r="A229" s="33">
        <v>27</v>
      </c>
      <c r="B229" s="33" t="s">
        <v>5</v>
      </c>
      <c r="C229" s="33" t="s">
        <v>5</v>
      </c>
      <c r="D229" s="33" t="s">
        <v>5</v>
      </c>
      <c r="E229" s="64" t="s">
        <v>5</v>
      </c>
      <c r="F229" s="65"/>
    </row>
    <row r="230" spans="1:6" ht="11.25">
      <c r="A230" s="33">
        <v>28</v>
      </c>
      <c r="B230" s="33" t="s">
        <v>5</v>
      </c>
      <c r="C230" s="33" t="s">
        <v>5</v>
      </c>
      <c r="D230" s="33" t="s">
        <v>5</v>
      </c>
      <c r="E230" s="64" t="s">
        <v>5</v>
      </c>
      <c r="F230" s="65"/>
    </row>
    <row r="231" spans="1:6" ht="11.25">
      <c r="A231" s="33">
        <v>29</v>
      </c>
      <c r="B231" s="33" t="s">
        <v>5</v>
      </c>
      <c r="C231" s="33" t="s">
        <v>5</v>
      </c>
      <c r="D231" s="33" t="s">
        <v>5</v>
      </c>
      <c r="E231" s="64" t="s">
        <v>5</v>
      </c>
      <c r="F231" s="65"/>
    </row>
    <row r="232" spans="1:6" ht="11.25">
      <c r="A232" s="33">
        <v>30</v>
      </c>
      <c r="B232" s="33" t="s">
        <v>5</v>
      </c>
      <c r="C232" s="33" t="s">
        <v>5</v>
      </c>
      <c r="D232" s="33" t="s">
        <v>5</v>
      </c>
      <c r="E232" s="64" t="s">
        <v>5</v>
      </c>
      <c r="F232" s="65"/>
    </row>
    <row r="233" spans="1:6" ht="11.25">
      <c r="A233" s="33">
        <v>31</v>
      </c>
      <c r="B233" s="33" t="s">
        <v>5</v>
      </c>
      <c r="C233" s="33" t="s">
        <v>5</v>
      </c>
      <c r="D233" s="33" t="s">
        <v>5</v>
      </c>
      <c r="E233" s="64" t="s">
        <v>5</v>
      </c>
      <c r="F233" s="65"/>
    </row>
    <row r="234" spans="1:6" ht="11.25">
      <c r="A234" s="33">
        <v>32</v>
      </c>
      <c r="B234" s="33" t="s">
        <v>5</v>
      </c>
      <c r="C234" s="33" t="s">
        <v>5</v>
      </c>
      <c r="D234" s="33" t="s">
        <v>5</v>
      </c>
      <c r="E234" s="64" t="s">
        <v>5</v>
      </c>
      <c r="F234" s="65"/>
    </row>
    <row r="235" spans="1:6" ht="11.25">
      <c r="A235" s="33">
        <v>33</v>
      </c>
      <c r="B235" s="33" t="s">
        <v>5</v>
      </c>
      <c r="C235" s="33" t="s">
        <v>5</v>
      </c>
      <c r="D235" s="33" t="s">
        <v>5</v>
      </c>
      <c r="E235" s="64" t="s">
        <v>5</v>
      </c>
      <c r="F235" s="65"/>
    </row>
    <row r="236" spans="1:6" ht="11.25">
      <c r="A236" s="33">
        <v>34</v>
      </c>
      <c r="B236" s="33" t="s">
        <v>5</v>
      </c>
      <c r="C236" s="33" t="s">
        <v>5</v>
      </c>
      <c r="D236" s="33" t="s">
        <v>5</v>
      </c>
      <c r="E236" s="64" t="s">
        <v>5</v>
      </c>
      <c r="F236" s="65"/>
    </row>
    <row r="237" spans="1:6" ht="11.25">
      <c r="A237" s="33">
        <v>35</v>
      </c>
      <c r="B237" s="33" t="s">
        <v>5</v>
      </c>
      <c r="C237" s="33" t="s">
        <v>5</v>
      </c>
      <c r="D237" s="33" t="s">
        <v>5</v>
      </c>
      <c r="E237" s="64" t="s">
        <v>5</v>
      </c>
      <c r="F237" s="65"/>
    </row>
    <row r="238" spans="1:6" ht="11.25">
      <c r="A238" s="33">
        <v>36</v>
      </c>
      <c r="B238" s="33" t="s">
        <v>5</v>
      </c>
      <c r="C238" s="33" t="s">
        <v>5</v>
      </c>
      <c r="D238" s="33" t="s">
        <v>5</v>
      </c>
      <c r="E238" s="64" t="s">
        <v>5</v>
      </c>
      <c r="F238" s="65"/>
    </row>
    <row r="239" spans="1:6" ht="11.25">
      <c r="A239" s="33">
        <v>37</v>
      </c>
      <c r="B239" s="33" t="s">
        <v>5</v>
      </c>
      <c r="C239" s="33" t="s">
        <v>5</v>
      </c>
      <c r="D239" s="33" t="s">
        <v>5</v>
      </c>
      <c r="E239" s="64" t="s">
        <v>5</v>
      </c>
      <c r="F239" s="65"/>
    </row>
    <row r="240" spans="1:6" ht="11.25">
      <c r="A240" s="33">
        <v>38</v>
      </c>
      <c r="B240" s="33" t="s">
        <v>5</v>
      </c>
      <c r="C240" s="33" t="s">
        <v>5</v>
      </c>
      <c r="D240" s="33" t="s">
        <v>5</v>
      </c>
      <c r="E240" s="64" t="s">
        <v>5</v>
      </c>
      <c r="F240" s="65"/>
    </row>
    <row r="241" spans="1:6" ht="11.25">
      <c r="A241" s="33">
        <v>39</v>
      </c>
      <c r="B241" s="33" t="s">
        <v>5</v>
      </c>
      <c r="C241" s="33" t="s">
        <v>5</v>
      </c>
      <c r="D241" s="33" t="s">
        <v>5</v>
      </c>
      <c r="E241" s="64" t="s">
        <v>5</v>
      </c>
      <c r="F241" s="65"/>
    </row>
    <row r="242" spans="1:6" ht="11.25">
      <c r="A242" s="33">
        <v>40</v>
      </c>
      <c r="B242" s="33" t="s">
        <v>5</v>
      </c>
      <c r="C242" s="33" t="s">
        <v>5</v>
      </c>
      <c r="D242" s="33" t="s">
        <v>5</v>
      </c>
      <c r="E242" s="64" t="s">
        <v>5</v>
      </c>
      <c r="F242" s="65"/>
    </row>
    <row r="243" spans="1:6" ht="11.25">
      <c r="A243" s="33">
        <v>41</v>
      </c>
      <c r="B243" s="33" t="s">
        <v>5</v>
      </c>
      <c r="C243" s="33" t="s">
        <v>5</v>
      </c>
      <c r="D243" s="33" t="s">
        <v>5</v>
      </c>
      <c r="E243" s="64" t="s">
        <v>5</v>
      </c>
      <c r="F243" s="65"/>
    </row>
    <row r="244" spans="1:6" ht="11.25">
      <c r="A244" s="33">
        <v>42</v>
      </c>
      <c r="B244" s="33" t="s">
        <v>5</v>
      </c>
      <c r="C244" s="33" t="s">
        <v>5</v>
      </c>
      <c r="D244" s="33" t="s">
        <v>5</v>
      </c>
      <c r="E244" s="64" t="s">
        <v>5</v>
      </c>
      <c r="F244" s="65"/>
    </row>
    <row r="245" spans="1:6" ht="11.25">
      <c r="A245" s="33">
        <v>43</v>
      </c>
      <c r="B245" s="33" t="s">
        <v>5</v>
      </c>
      <c r="C245" s="33" t="s">
        <v>5</v>
      </c>
      <c r="D245" s="33" t="s">
        <v>5</v>
      </c>
      <c r="E245" s="64" t="s">
        <v>5</v>
      </c>
      <c r="F245" s="65"/>
    </row>
    <row r="246" spans="1:10" ht="11.25">
      <c r="A246" s="33">
        <v>44</v>
      </c>
      <c r="B246" s="33" t="s">
        <v>5</v>
      </c>
      <c r="C246" s="33" t="s">
        <v>5</v>
      </c>
      <c r="D246" s="33" t="s">
        <v>5</v>
      </c>
      <c r="E246" s="64" t="s">
        <v>5</v>
      </c>
      <c r="F246" s="65"/>
      <c r="J246" s="67"/>
    </row>
    <row r="247" spans="1:6" ht="11.25">
      <c r="A247" s="33">
        <v>45</v>
      </c>
      <c r="B247" s="33" t="s">
        <v>5</v>
      </c>
      <c r="C247" s="33" t="s">
        <v>5</v>
      </c>
      <c r="D247" s="33" t="s">
        <v>5</v>
      </c>
      <c r="E247" s="64" t="s">
        <v>5</v>
      </c>
      <c r="F247" s="65"/>
    </row>
    <row r="248" spans="1:6" ht="11.25">
      <c r="A248" s="33">
        <v>46</v>
      </c>
      <c r="B248" s="33" t="s">
        <v>5</v>
      </c>
      <c r="C248" s="33" t="s">
        <v>5</v>
      </c>
      <c r="D248" s="33" t="s">
        <v>5</v>
      </c>
      <c r="E248" s="64" t="s">
        <v>5</v>
      </c>
      <c r="F248" s="65"/>
    </row>
    <row r="249" spans="1:10" ht="11.25">
      <c r="A249" s="33">
        <v>47</v>
      </c>
      <c r="B249" s="33" t="s">
        <v>5</v>
      </c>
      <c r="C249" s="33" t="s">
        <v>5</v>
      </c>
      <c r="D249" s="33" t="s">
        <v>5</v>
      </c>
      <c r="E249" s="64" t="s">
        <v>5</v>
      </c>
      <c r="F249" s="65"/>
      <c r="J249" s="67"/>
    </row>
    <row r="250" spans="1:6" ht="11.25">
      <c r="A250" s="33">
        <v>48</v>
      </c>
      <c r="B250" s="33" t="s">
        <v>5</v>
      </c>
      <c r="C250" s="33" t="s">
        <v>5</v>
      </c>
      <c r="D250" s="33" t="s">
        <v>5</v>
      </c>
      <c r="E250" s="64" t="s">
        <v>5</v>
      </c>
      <c r="F250" s="65"/>
    </row>
    <row r="251" spans="1:6" ht="11.25">
      <c r="A251" s="33">
        <v>49</v>
      </c>
      <c r="B251" s="33" t="s">
        <v>5</v>
      </c>
      <c r="C251" s="33" t="s">
        <v>5</v>
      </c>
      <c r="D251" s="33" t="s">
        <v>5</v>
      </c>
      <c r="E251" s="64" t="s">
        <v>5</v>
      </c>
      <c r="F251" s="65"/>
    </row>
    <row r="252" spans="1:6" ht="11.25">
      <c r="A252" s="33">
        <v>50</v>
      </c>
      <c r="B252" s="33" t="s">
        <v>5</v>
      </c>
      <c r="C252" s="33" t="s">
        <v>5</v>
      </c>
      <c r="D252" s="33" t="s">
        <v>5</v>
      </c>
      <c r="E252" s="64" t="s">
        <v>5</v>
      </c>
      <c r="F252" s="65"/>
    </row>
    <row r="253" spans="1:6" ht="11.25">
      <c r="A253" s="33">
        <v>51</v>
      </c>
      <c r="B253" s="33" t="s">
        <v>5</v>
      </c>
      <c r="C253" s="33" t="s">
        <v>5</v>
      </c>
      <c r="D253" s="33" t="s">
        <v>5</v>
      </c>
      <c r="E253" s="64" t="s">
        <v>5</v>
      </c>
      <c r="F253" s="65"/>
    </row>
    <row r="254" spans="1:6" ht="11.25">
      <c r="A254" s="33">
        <v>52</v>
      </c>
      <c r="B254" s="33" t="s">
        <v>5</v>
      </c>
      <c r="C254" s="33" t="s">
        <v>5</v>
      </c>
      <c r="D254" s="33" t="s">
        <v>5</v>
      </c>
      <c r="E254" s="64" t="s">
        <v>5</v>
      </c>
      <c r="F254" s="65"/>
    </row>
    <row r="255" spans="1:6" ht="12" thickBot="1">
      <c r="A255" s="45">
        <v>53</v>
      </c>
      <c r="B255" s="45" t="s">
        <v>5</v>
      </c>
      <c r="C255" s="45" t="s">
        <v>5</v>
      </c>
      <c r="D255" s="45" t="s">
        <v>5</v>
      </c>
      <c r="E255" s="69" t="s">
        <v>5</v>
      </c>
      <c r="F255" s="65"/>
    </row>
    <row r="256" spans="1:6" ht="12" thickBot="1">
      <c r="A256" s="54" t="s">
        <v>40</v>
      </c>
      <c r="B256" s="54">
        <f>SUM(B203:B255)</f>
        <v>2</v>
      </c>
      <c r="C256" s="54">
        <f>SUM(C203:C255)</f>
        <v>2</v>
      </c>
      <c r="D256" s="54">
        <v>100</v>
      </c>
      <c r="E256" s="70">
        <f>SUM(E203:E255)</f>
        <v>1</v>
      </c>
      <c r="F256" s="71"/>
    </row>
    <row r="257" ht="11.25">
      <c r="A257" s="14" t="s">
        <v>60</v>
      </c>
    </row>
    <row r="261" spans="1:56" s="15" customFormat="1" ht="11.25">
      <c r="A261" s="9" t="s">
        <v>65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BD261" s="16"/>
    </row>
    <row r="263" ht="12" thickBot="1"/>
    <row r="264" spans="1:12" ht="12" thickBot="1">
      <c r="A264" s="90" t="s">
        <v>67</v>
      </c>
      <c r="B264" s="91"/>
      <c r="C264" s="91"/>
      <c r="D264" s="91" t="s">
        <v>29</v>
      </c>
      <c r="E264" s="91"/>
      <c r="F264" s="91"/>
      <c r="G264" s="92"/>
      <c r="H264" s="93"/>
      <c r="I264" s="91"/>
      <c r="J264" s="91" t="s">
        <v>68</v>
      </c>
      <c r="K264" s="91"/>
      <c r="L264" s="92"/>
    </row>
    <row r="265" spans="1:12" ht="12" thickBot="1">
      <c r="A265" s="94" t="s">
        <v>69</v>
      </c>
      <c r="B265" s="95" t="s">
        <v>70</v>
      </c>
      <c r="C265" s="95" t="s">
        <v>71</v>
      </c>
      <c r="D265" s="95" t="s">
        <v>72</v>
      </c>
      <c r="E265" s="95" t="s">
        <v>73</v>
      </c>
      <c r="F265" s="95" t="s">
        <v>36</v>
      </c>
      <c r="G265" s="96" t="s">
        <v>3</v>
      </c>
      <c r="H265" s="95" t="s">
        <v>37</v>
      </c>
      <c r="I265" s="95" t="s">
        <v>38</v>
      </c>
      <c r="J265" s="95" t="s">
        <v>39</v>
      </c>
      <c r="K265" s="95" t="s">
        <v>36</v>
      </c>
      <c r="L265" s="96" t="s">
        <v>3</v>
      </c>
    </row>
    <row r="266" spans="1:12" ht="11.25">
      <c r="A266" s="85" t="s">
        <v>74</v>
      </c>
      <c r="B266" s="86">
        <f>SUM(B49:B60)</f>
        <v>140</v>
      </c>
      <c r="C266" s="86">
        <f>SUM(C49:C60)</f>
        <v>635</v>
      </c>
      <c r="D266" s="86">
        <f>SUM(D49:D60)</f>
        <v>324</v>
      </c>
      <c r="E266" s="86">
        <f>SUM(E49:E60)</f>
        <v>1605</v>
      </c>
      <c r="F266" s="86">
        <f>SUM(F49:F60)</f>
        <v>0</v>
      </c>
      <c r="G266" s="88">
        <f>SUM(B266:F266)</f>
        <v>2704</v>
      </c>
      <c r="H266" s="86">
        <f>SUM(H49:H60)</f>
        <v>1587</v>
      </c>
      <c r="I266" s="86">
        <f>SUM(I49:I60)</f>
        <v>706</v>
      </c>
      <c r="J266" s="86">
        <f>SUM(J49:J60)</f>
        <v>411</v>
      </c>
      <c r="K266" s="86">
        <f>SUM(K49:K60)</f>
        <v>0</v>
      </c>
      <c r="L266" s="87">
        <f>SUM(H266:K266)</f>
        <v>2704</v>
      </c>
    </row>
    <row r="267" spans="1:12" ht="11.25">
      <c r="A267" s="85" t="s">
        <v>75</v>
      </c>
      <c r="B267" s="86">
        <f>SUM(B61:B73)</f>
        <v>97</v>
      </c>
      <c r="C267" s="86">
        <f>SUM(C61:C73)</f>
        <v>489</v>
      </c>
      <c r="D267" s="86">
        <f>SUM(D61:D73)</f>
        <v>364</v>
      </c>
      <c r="E267" s="86">
        <f>SUM(E61:E73)</f>
        <v>1661</v>
      </c>
      <c r="F267" s="86">
        <f>SUM(F61:F73)</f>
        <v>7</v>
      </c>
      <c r="G267" s="88">
        <f>SUM(B267:F267)</f>
        <v>2618</v>
      </c>
      <c r="H267" s="86">
        <f>SUM(H61:H73)</f>
        <v>1742</v>
      </c>
      <c r="I267" s="86">
        <f>SUM(I61:I73)</f>
        <v>539</v>
      </c>
      <c r="J267" s="86">
        <f>SUM(J61:J73)</f>
        <v>337</v>
      </c>
      <c r="K267" s="86">
        <f>SUM(K61:K73)</f>
        <v>0</v>
      </c>
      <c r="L267" s="88">
        <f>SUM(H267:K267)</f>
        <v>2618</v>
      </c>
    </row>
    <row r="268" spans="1:12" ht="11.25">
      <c r="A268" s="85" t="s">
        <v>76</v>
      </c>
      <c r="B268" s="86">
        <f>SUM(B74:B86)</f>
        <v>74</v>
      </c>
      <c r="C268" s="86">
        <f>SUM(C74:C86)</f>
        <v>295</v>
      </c>
      <c r="D268" s="86">
        <f>SUM(D74:D86)</f>
        <v>228</v>
      </c>
      <c r="E268" s="86">
        <f>SUM(E74:E86)</f>
        <v>1037</v>
      </c>
      <c r="F268" s="86">
        <f>SUM(F74:F86)</f>
        <v>0</v>
      </c>
      <c r="G268" s="88">
        <f>SUM(B268:F268)</f>
        <v>1634</v>
      </c>
      <c r="H268" s="86">
        <f>SUM(H74:H86)</f>
        <v>974</v>
      </c>
      <c r="I268" s="86">
        <f>SUM(I74:I86)</f>
        <v>454</v>
      </c>
      <c r="J268" s="86">
        <f>SUM(J74:J86)</f>
        <v>206</v>
      </c>
      <c r="K268" s="86">
        <f>SUM(K74:K86)</f>
        <v>0</v>
      </c>
      <c r="L268" s="88">
        <f>SUM(H268:K268)</f>
        <v>1634</v>
      </c>
    </row>
    <row r="269" spans="1:12" ht="12" thickBot="1">
      <c r="A269" s="85" t="s">
        <v>77</v>
      </c>
      <c r="B269" s="86">
        <f>SUM(B87:B100)</f>
        <v>105</v>
      </c>
      <c r="C269" s="86">
        <f>SUM(C87:C100)</f>
        <v>336</v>
      </c>
      <c r="D269" s="86">
        <f>SUM(D87:D100)</f>
        <v>187</v>
      </c>
      <c r="E269" s="86">
        <f>SUM(E87:E100)</f>
        <v>1284</v>
      </c>
      <c r="F269" s="86">
        <f>SUM(F87:F100)</f>
        <v>2</v>
      </c>
      <c r="G269" s="88">
        <f>SUM(B269:F269)</f>
        <v>1914</v>
      </c>
      <c r="H269" s="86">
        <f>SUM(H87:H100)</f>
        <v>1014</v>
      </c>
      <c r="I269" s="86">
        <f>SUM(I87:I100)</f>
        <v>508</v>
      </c>
      <c r="J269" s="86">
        <f>SUM(J87:J100)</f>
        <v>363</v>
      </c>
      <c r="K269" s="86">
        <f>SUM(K87:K100)</f>
        <v>29</v>
      </c>
      <c r="L269" s="88">
        <f>SUM(H269:K269)</f>
        <v>1914</v>
      </c>
    </row>
    <row r="270" spans="1:12" ht="12" thickBot="1">
      <c r="A270" s="97" t="s">
        <v>3</v>
      </c>
      <c r="B270" s="89">
        <f aca="true" t="shared" si="8" ref="B270:L270">SUM(B266:B269)</f>
        <v>416</v>
      </c>
      <c r="C270" s="89">
        <f t="shared" si="8"/>
        <v>1755</v>
      </c>
      <c r="D270" s="89">
        <f t="shared" si="8"/>
        <v>1103</v>
      </c>
      <c r="E270" s="89">
        <f t="shared" si="8"/>
        <v>5587</v>
      </c>
      <c r="F270" s="84">
        <f t="shared" si="8"/>
        <v>9</v>
      </c>
      <c r="G270" s="84">
        <f t="shared" si="8"/>
        <v>8870</v>
      </c>
      <c r="H270" s="83">
        <f t="shared" si="8"/>
        <v>5317</v>
      </c>
      <c r="I270" s="83">
        <f t="shared" si="8"/>
        <v>2207</v>
      </c>
      <c r="J270" s="83">
        <f t="shared" si="8"/>
        <v>1317</v>
      </c>
      <c r="K270" s="83">
        <f t="shared" si="8"/>
        <v>29</v>
      </c>
      <c r="L270" s="84">
        <f t="shared" si="8"/>
        <v>8870</v>
      </c>
    </row>
  </sheetData>
  <sheetProtection/>
  <mergeCells count="19">
    <mergeCell ref="P47:P48"/>
    <mergeCell ref="E202:F202"/>
    <mergeCell ref="A107:N107"/>
    <mergeCell ref="A108:A109"/>
    <mergeCell ref="B108:G108"/>
    <mergeCell ref="H108:L108"/>
    <mergeCell ref="M108:M109"/>
    <mergeCell ref="A140:A141"/>
    <mergeCell ref="B140:BD140"/>
    <mergeCell ref="A10:B10"/>
    <mergeCell ref="A13:BE13"/>
    <mergeCell ref="A14:A15"/>
    <mergeCell ref="B14:BD14"/>
    <mergeCell ref="A47:A48"/>
    <mergeCell ref="B47:G47"/>
    <mergeCell ref="H47:L47"/>
    <mergeCell ref="M47:M48"/>
    <mergeCell ref="N47:N48"/>
    <mergeCell ref="O47:O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2010-03-10T11:11:27Z</dcterms:created>
  <dcterms:modified xsi:type="dcterms:W3CDTF">2010-07-29T19:39:48Z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