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 GVE012008" sheetId="1" r:id="rId1"/>
    <sheet name="Gráf1TotalGVE1" sheetId="2" r:id="rId2"/>
    <sheet name="Gráf2Fet" sheetId="3" r:id="rId3"/>
    <sheet name="Gráf3PlTrat" sheetId="4" r:id="rId4"/>
    <sheet name="Gráf4Surtos" sheetId="5" r:id="rId5"/>
    <sheet name="Gráf5FetTrim" sheetId="6" r:id="rId6"/>
    <sheet name="Gráf6PlTratTrim" sheetId="7" r:id="rId7"/>
  </sheets>
  <definedNames/>
  <calcPr fullCalcOnLoad="1"/>
</workbook>
</file>

<file path=xl/sharedStrings.xml><?xml version="1.0" encoding="utf-8"?>
<sst xmlns="http://schemas.openxmlformats.org/spreadsheetml/2006/main" count="161" uniqueCount="57">
  <si>
    <t>ANO: 2008</t>
  </si>
  <si>
    <t>SEMANA EPIDEMIOLÓGICA</t>
  </si>
  <si>
    <t>Total</t>
  </si>
  <si>
    <t>Fonte: SIVEP_DDA</t>
  </si>
  <si>
    <t>MDDA GVE 01 São Paulo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</si>
  <si>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01 São Paulo, 2008</t>
    </r>
  </si>
  <si>
    <t>Município</t>
  </si>
  <si>
    <t>SAO PAULO</t>
  </si>
  <si>
    <t>Semana</t>
  </si>
  <si>
    <t>Faixa Etária</t>
  </si>
  <si>
    <t>Plano deTratamento</t>
  </si>
  <si>
    <t>%</t>
  </si>
  <si>
    <t>&lt;1</t>
  </si>
  <si>
    <t>1-4a</t>
  </si>
  <si>
    <t>5-9a</t>
  </si>
  <si>
    <t>10 a e +</t>
  </si>
  <si>
    <t>IGN</t>
  </si>
  <si>
    <t>A</t>
  </si>
  <si>
    <t>B</t>
  </si>
  <si>
    <t>C</t>
  </si>
  <si>
    <t xml:space="preserve">Atend. </t>
  </si>
  <si>
    <t>Média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</si>
  <si>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01 São Paulo,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</si>
  <si>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01 São Paulo, 2008</t>
    </r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</si>
  <si>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</si>
  <si>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</si>
  <si>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</si>
  <si>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</si>
  <si>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</si>
  <si>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</si>
  <si>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01 São Paulo, 2008</t>
    </r>
  </si>
  <si>
    <t>SÃO PAULO</t>
  </si>
  <si>
    <t>Trimestre de</t>
  </si>
  <si>
    <t>Ocorrência</t>
  </si>
  <si>
    <t>1º Trimestre</t>
  </si>
  <si>
    <t>2º Trimestre</t>
  </si>
  <si>
    <t>3º Trimestre</t>
  </si>
  <si>
    <t>4º Trimestre</t>
  </si>
  <si>
    <t xml:space="preserve">Total </t>
  </si>
  <si>
    <t>-</t>
  </si>
  <si>
    <t>No. Unidades de Saúde</t>
  </si>
  <si>
    <t>Surtos</t>
  </si>
  <si>
    <t>Detect.</t>
  </si>
  <si>
    <t>Invest.</t>
  </si>
  <si>
    <t>c/MDDA</t>
  </si>
  <si>
    <t>Infor.</t>
  </si>
  <si>
    <t>% Infor</t>
  </si>
  <si>
    <t>%MDDAImpl.</t>
  </si>
  <si>
    <t>AmostrasCol.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</si>
  <si>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Casos de Diarréia por Faixa Etária, Plano de Tratamento, por trimestre de ocorrência, GVE 01 São Paulo,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</si>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</sst>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</numFmts>
  <fonts count="17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8"/>
      <name val="Verdana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u val="single"/>
      <sz val="8"/>
      <color indexed="12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u val="single"/>
      <sz val="10"/>
      <color indexed="36"/>
      <name val="Arial"/>
      <family val="0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0" borderId="5" xfId="0" applyBorder="1" applyAlignment="1">
      <alignment/>
    </xf>
    <xf numFmtId="0" fontId="5" fillId="0" borderId="5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Border="1" applyAlignment="1">
      <alignment/>
    </xf>
    <xf numFmtId="0" fontId="1" fillId="2" borderId="7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2" borderId="6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0" fontId="1" fillId="2" borderId="7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2" fillId="0" borderId="7" xfId="0" applyFont="1" applyBorder="1" applyAlignment="1">
      <alignment horizontal="right" wrapText="1"/>
    </xf>
    <xf numFmtId="0" fontId="2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2" fillId="0" borderId="23" xfId="0" applyFont="1" applyBorder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168" fontId="2" fillId="0" borderId="10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6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29" xfId="0" applyFont="1" applyBorder="1" applyAlignment="1">
      <alignment horizontal="right" wrapText="1"/>
    </xf>
    <xf numFmtId="0" fontId="2" fillId="0" borderId="30" xfId="0" applyFont="1" applyBorder="1" applyAlignment="1">
      <alignment horizontal="right" wrapText="1"/>
    </xf>
    <xf numFmtId="0" fontId="2" fillId="0" borderId="31" xfId="0" applyFont="1" applyBorder="1" applyAlignment="1">
      <alignment horizontal="right" wrapText="1"/>
    </xf>
    <xf numFmtId="0" fontId="2" fillId="0" borderId="28" xfId="0" applyFont="1" applyBorder="1" applyAlignment="1">
      <alignment horizontal="right" wrapText="1"/>
    </xf>
    <xf numFmtId="0" fontId="2" fillId="0" borderId="26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32" xfId="0" applyFont="1" applyBorder="1" applyAlignment="1">
      <alignment horizontal="right" wrapText="1"/>
    </xf>
    <xf numFmtId="0" fontId="3" fillId="0" borderId="19" xfId="0" applyFont="1" applyBorder="1" applyAlignment="1">
      <alignment horizontal="center" wrapText="1"/>
    </xf>
    <xf numFmtId="0" fontId="3" fillId="0" borderId="33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34" xfId="0" applyFont="1" applyBorder="1" applyAlignment="1">
      <alignment/>
    </xf>
    <xf numFmtId="0" fontId="2" fillId="0" borderId="35" xfId="0" applyFont="1" applyBorder="1" applyAlignment="1">
      <alignment horizontal="right" wrapText="1"/>
    </xf>
    <xf numFmtId="0" fontId="2" fillId="0" borderId="36" xfId="0" applyFont="1" applyBorder="1" applyAlignment="1">
      <alignment horizontal="right" wrapText="1"/>
    </xf>
    <xf numFmtId="0" fontId="9" fillId="0" borderId="8" xfId="0" applyFont="1" applyBorder="1" applyAlignment="1">
      <alignment/>
    </xf>
    <xf numFmtId="0" fontId="8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168" fontId="2" fillId="0" borderId="24" xfId="0" applyNumberFormat="1" applyFont="1" applyBorder="1" applyAlignment="1">
      <alignment horizontal="right" wrapText="1"/>
    </xf>
    <xf numFmtId="168" fontId="2" fillId="0" borderId="25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40" xfId="0" applyFont="1" applyBorder="1" applyAlignment="1">
      <alignment horizontal="right" wrapText="1"/>
    </xf>
    <xf numFmtId="0" fontId="1" fillId="0" borderId="4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1" fillId="0" borderId="42" xfId="0" applyFont="1" applyBorder="1" applyAlignment="1">
      <alignment horizontal="right" wrapText="1"/>
    </xf>
    <xf numFmtId="0" fontId="1" fillId="0" borderId="43" xfId="0" applyFont="1" applyBorder="1" applyAlignment="1">
      <alignment horizontal="right" wrapText="1"/>
    </xf>
    <xf numFmtId="0" fontId="6" fillId="0" borderId="44" xfId="0" applyFont="1" applyBorder="1" applyAlignment="1">
      <alignment horizontal="right" wrapText="1"/>
    </xf>
    <xf numFmtId="168" fontId="1" fillId="0" borderId="7" xfId="0" applyNumberFormat="1" applyFont="1" applyBorder="1" applyAlignment="1">
      <alignment horizontal="right" wrapText="1"/>
    </xf>
    <xf numFmtId="168" fontId="1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center" wrapText="1"/>
    </xf>
    <xf numFmtId="0" fontId="2" fillId="0" borderId="37" xfId="0" applyFont="1" applyBorder="1" applyAlignment="1">
      <alignment horizontal="right" wrapText="1"/>
    </xf>
    <xf numFmtId="0" fontId="2" fillId="0" borderId="38" xfId="0" applyFont="1" applyBorder="1" applyAlignment="1">
      <alignment horizontal="right" wrapText="1"/>
    </xf>
    <xf numFmtId="0" fontId="2" fillId="0" borderId="45" xfId="0" applyFont="1" applyBorder="1" applyAlignment="1">
      <alignment horizontal="right" wrapText="1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6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1" fillId="0" borderId="4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1" fillId="0" borderId="38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15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 MDDA: Casos de diarréia por semana epidemiológica, município de São Paulo, GVE 1 Capital,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Casos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'Consolidado GVE012008'!$B$12:$BB$12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'Consolidado GVE012008'!$B$13:$BB$13</c:f>
              <c:numCache>
                <c:ptCount val="53"/>
                <c:pt idx="0">
                  <c:v>1983</c:v>
                </c:pt>
                <c:pt idx="1">
                  <c:v>2335</c:v>
                </c:pt>
                <c:pt idx="2">
                  <c:v>2095</c:v>
                </c:pt>
                <c:pt idx="3">
                  <c:v>1944</c:v>
                </c:pt>
                <c:pt idx="4">
                  <c:v>2063</c:v>
                </c:pt>
                <c:pt idx="5">
                  <c:v>1736</c:v>
                </c:pt>
                <c:pt idx="6">
                  <c:v>1855</c:v>
                </c:pt>
                <c:pt idx="7">
                  <c:v>1935</c:v>
                </c:pt>
                <c:pt idx="8">
                  <c:v>2445</c:v>
                </c:pt>
                <c:pt idx="9">
                  <c:v>2640</c:v>
                </c:pt>
                <c:pt idx="10">
                  <c:v>2425</c:v>
                </c:pt>
                <c:pt idx="11">
                  <c:v>2159</c:v>
                </c:pt>
                <c:pt idx="12">
                  <c:v>3001</c:v>
                </c:pt>
                <c:pt idx="13">
                  <c:v>2551</c:v>
                </c:pt>
                <c:pt idx="14">
                  <c:v>2383</c:v>
                </c:pt>
                <c:pt idx="15">
                  <c:v>2320</c:v>
                </c:pt>
                <c:pt idx="16">
                  <c:v>1974</c:v>
                </c:pt>
                <c:pt idx="17">
                  <c:v>1775</c:v>
                </c:pt>
                <c:pt idx="18">
                  <c:v>1705</c:v>
                </c:pt>
                <c:pt idx="19">
                  <c:v>1747</c:v>
                </c:pt>
                <c:pt idx="20">
                  <c:v>1734</c:v>
                </c:pt>
                <c:pt idx="21">
                  <c:v>2048</c:v>
                </c:pt>
                <c:pt idx="22">
                  <c:v>1807</c:v>
                </c:pt>
                <c:pt idx="23">
                  <c:v>1945</c:v>
                </c:pt>
                <c:pt idx="24">
                  <c:v>1808</c:v>
                </c:pt>
                <c:pt idx="25">
                  <c:v>1649</c:v>
                </c:pt>
                <c:pt idx="26">
                  <c:v>1767</c:v>
                </c:pt>
                <c:pt idx="27">
                  <c:v>1632</c:v>
                </c:pt>
                <c:pt idx="28">
                  <c:v>1665</c:v>
                </c:pt>
                <c:pt idx="29">
                  <c:v>1863</c:v>
                </c:pt>
                <c:pt idx="30">
                  <c:v>1733</c:v>
                </c:pt>
                <c:pt idx="31">
                  <c:v>2010</c:v>
                </c:pt>
                <c:pt idx="32">
                  <c:v>2463</c:v>
                </c:pt>
                <c:pt idx="33">
                  <c:v>2641</c:v>
                </c:pt>
                <c:pt idx="34">
                  <c:v>2533</c:v>
                </c:pt>
                <c:pt idx="35">
                  <c:v>3138</c:v>
                </c:pt>
                <c:pt idx="36">
                  <c:v>3186</c:v>
                </c:pt>
                <c:pt idx="37">
                  <c:v>2866</c:v>
                </c:pt>
                <c:pt idx="38">
                  <c:v>2548</c:v>
                </c:pt>
                <c:pt idx="39">
                  <c:v>2633</c:v>
                </c:pt>
                <c:pt idx="40">
                  <c:v>2482</c:v>
                </c:pt>
                <c:pt idx="41">
                  <c:v>2240</c:v>
                </c:pt>
                <c:pt idx="42">
                  <c:v>2190</c:v>
                </c:pt>
                <c:pt idx="43">
                  <c:v>1964</c:v>
                </c:pt>
                <c:pt idx="44">
                  <c:v>1810</c:v>
                </c:pt>
                <c:pt idx="45">
                  <c:v>1973</c:v>
                </c:pt>
                <c:pt idx="46">
                  <c:v>1494</c:v>
                </c:pt>
                <c:pt idx="47">
                  <c:v>1699</c:v>
                </c:pt>
                <c:pt idx="48">
                  <c:v>1620</c:v>
                </c:pt>
                <c:pt idx="49">
                  <c:v>1574</c:v>
                </c:pt>
                <c:pt idx="50">
                  <c:v>1395</c:v>
                </c:pt>
                <c:pt idx="51">
                  <c:v>1082</c:v>
                </c:pt>
                <c:pt idx="52">
                  <c:v>1107</c:v>
                </c:pt>
              </c:numCache>
            </c:numRef>
          </c:val>
          <c:smooth val="0"/>
        </c:ser>
        <c:axId val="50492248"/>
        <c:axId val="51777049"/>
      </c:lineChart>
      <c:catAx>
        <c:axId val="50492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77049"/>
        <c:crosses val="autoZero"/>
        <c:auto val="1"/>
        <c:lblOffset val="100"/>
        <c:noMultiLvlLbl val="0"/>
      </c:catAx>
      <c:valAx>
        <c:axId val="51777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92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MDDA: Casos de diarréia segundo a faixa etária, município de São Paulo, GVE 1 Capital,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GVE012008'!$B$81:$F$81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'Consolidado GVE012008'!$B$82:$F$82</c:f>
              <c:numCache>
                <c:ptCount val="5"/>
                <c:pt idx="0">
                  <c:v>6539</c:v>
                </c:pt>
                <c:pt idx="1">
                  <c:v>28071</c:v>
                </c:pt>
                <c:pt idx="2">
                  <c:v>12996</c:v>
                </c:pt>
                <c:pt idx="3">
                  <c:v>59216</c:v>
                </c:pt>
                <c:pt idx="4">
                  <c:v>2548</c:v>
                </c:pt>
              </c:numCache>
            </c:numRef>
          </c:val>
        </c:ser>
        <c:gapWidth val="0"/>
        <c:axId val="63340258"/>
        <c:axId val="33191411"/>
      </c:barChart>
      <c:catAx>
        <c:axId val="63340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91411"/>
        <c:crosses val="autoZero"/>
        <c:auto val="1"/>
        <c:lblOffset val="100"/>
        <c:noMultiLvlLbl val="0"/>
      </c:catAx>
      <c:valAx>
        <c:axId val="33191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40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MDDA: Casos de diarréia segundo o plano de tratamento, município de São Paulo, GVE 1 Capital,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'Consolidado GVE012008'!$H$81:$K$81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'Consolidado GVE012008'!$H$82:$K$82</c:f>
              <c:numCache>
                <c:ptCount val="4"/>
                <c:pt idx="0">
                  <c:v>50094</c:v>
                </c:pt>
                <c:pt idx="1">
                  <c:v>20637</c:v>
                </c:pt>
                <c:pt idx="2">
                  <c:v>31013</c:v>
                </c:pt>
                <c:pt idx="3">
                  <c:v>7626</c:v>
                </c:pt>
              </c:numCache>
            </c:numRef>
          </c:val>
        </c:ser>
        <c:gapWidth val="0"/>
        <c:axId val="30287244"/>
        <c:axId val="4149741"/>
      </c:barChart>
      <c:catAx>
        <c:axId val="30287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9741"/>
        <c:crosses val="autoZero"/>
        <c:auto val="1"/>
        <c:lblOffset val="100"/>
        <c:noMultiLvlLbl val="0"/>
      </c:catAx>
      <c:valAx>
        <c:axId val="4149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87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MDDA: Número de surtos de diarréia identificados por semana epidemiológica, município de São Paulo, GVE 1 Capital,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Surtos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'Consolidado GVE012008'!$B$90:$BB$90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'Consolidado GVE012008'!$B$91:$BB$91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4</c:v>
                </c:pt>
                <c:pt idx="30">
                  <c:v>0</c:v>
                </c:pt>
                <c:pt idx="31">
                  <c:v>4</c:v>
                </c:pt>
                <c:pt idx="32">
                  <c:v>7</c:v>
                </c:pt>
                <c:pt idx="33">
                  <c:v>7</c:v>
                </c:pt>
                <c:pt idx="34">
                  <c:v>9</c:v>
                </c:pt>
                <c:pt idx="35">
                  <c:v>3</c:v>
                </c:pt>
                <c:pt idx="36">
                  <c:v>4</c:v>
                </c:pt>
                <c:pt idx="37">
                  <c:v>2</c:v>
                </c:pt>
                <c:pt idx="38">
                  <c:v>6</c:v>
                </c:pt>
                <c:pt idx="39">
                  <c:v>0</c:v>
                </c:pt>
                <c:pt idx="40">
                  <c:v>6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4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7347670"/>
        <c:axId val="584711"/>
      </c:lineChart>
      <c:catAx>
        <c:axId val="37347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711"/>
        <c:crosses val="autoZero"/>
        <c:auto val="1"/>
        <c:lblOffset val="100"/>
        <c:noMultiLvlLbl val="0"/>
      </c:catAx>
      <c:valAx>
        <c:axId val="584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476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MDDA: Casos de diarréia por faixa etária e trimestre de ocorrência, município de São Paulo, GVE 1 Capital,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GVE012008'!$B$99:$B$102</c:f>
              <c:numCache>
                <c:ptCount val="4"/>
                <c:pt idx="0">
                  <c:v>1949</c:v>
                </c:pt>
                <c:pt idx="1">
                  <c:v>1473</c:v>
                </c:pt>
                <c:pt idx="2">
                  <c:v>1568</c:v>
                </c:pt>
                <c:pt idx="3">
                  <c:v>1549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GVE012008'!$C$99:$C$102</c:f>
              <c:numCache>
                <c:ptCount val="4"/>
                <c:pt idx="0">
                  <c:v>6926</c:v>
                </c:pt>
                <c:pt idx="1">
                  <c:v>6752</c:v>
                </c:pt>
                <c:pt idx="2">
                  <c:v>8434</c:v>
                </c:pt>
                <c:pt idx="3">
                  <c:v>5959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GVE012008'!$D$99:$D$102</c:f>
              <c:numCache>
                <c:ptCount val="4"/>
                <c:pt idx="0">
                  <c:v>3042</c:v>
                </c:pt>
                <c:pt idx="1">
                  <c:v>3147</c:v>
                </c:pt>
                <c:pt idx="2">
                  <c:v>3847</c:v>
                </c:pt>
                <c:pt idx="3">
                  <c:v>2960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GVE012008'!$E$99:$E$102</c:f>
              <c:numCache>
                <c:ptCount val="4"/>
                <c:pt idx="0">
                  <c:v>16111</c:v>
                </c:pt>
                <c:pt idx="1">
                  <c:v>13536</c:v>
                </c:pt>
                <c:pt idx="2">
                  <c:v>15305</c:v>
                </c:pt>
                <c:pt idx="3">
                  <c:v>14264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'Consolidado GVE012008'!$F$99:$F$102</c:f>
              <c:numCache>
                <c:ptCount val="4"/>
                <c:pt idx="0">
                  <c:v>588</c:v>
                </c:pt>
                <c:pt idx="1">
                  <c:v>538</c:v>
                </c:pt>
                <c:pt idx="2">
                  <c:v>891</c:v>
                </c:pt>
                <c:pt idx="3">
                  <c:v>531</c:v>
                </c:pt>
              </c:numCache>
            </c:numRef>
          </c:val>
        </c:ser>
        <c:axId val="5262400"/>
        <c:axId val="47361601"/>
      </c:barChart>
      <c:catAx>
        <c:axId val="5262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61601"/>
        <c:crosses val="autoZero"/>
        <c:auto val="1"/>
        <c:lblOffset val="100"/>
        <c:noMultiLvlLbl val="0"/>
      </c:catAx>
      <c:valAx>
        <c:axId val="47361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2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MDDA: Casos de diarréia por plano de tratamento e trimestre de ocorrência, município de São Paulo, GVE 1 Capital,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GVE012008'!$H$99:$H$102</c:f>
              <c:numCache>
                <c:ptCount val="4"/>
                <c:pt idx="0">
                  <c:v>12424</c:v>
                </c:pt>
                <c:pt idx="1">
                  <c:v>11934</c:v>
                </c:pt>
                <c:pt idx="2">
                  <c:v>14196</c:v>
                </c:pt>
                <c:pt idx="3">
                  <c:v>11540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GVE012008'!$I$99:$I$102</c:f>
              <c:numCache>
                <c:ptCount val="4"/>
                <c:pt idx="0">
                  <c:v>5559</c:v>
                </c:pt>
                <c:pt idx="1">
                  <c:v>4598</c:v>
                </c:pt>
                <c:pt idx="2">
                  <c:v>5638</c:v>
                </c:pt>
                <c:pt idx="3">
                  <c:v>4842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GVE012008'!$J$99:$J$102</c:f>
              <c:numCache>
                <c:ptCount val="4"/>
                <c:pt idx="0">
                  <c:v>8573</c:v>
                </c:pt>
                <c:pt idx="1">
                  <c:v>6817</c:v>
                </c:pt>
                <c:pt idx="2">
                  <c:v>7916</c:v>
                </c:pt>
                <c:pt idx="3">
                  <c:v>7707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GVE012008'!$K$99:$K$102</c:f>
              <c:numCache>
                <c:ptCount val="4"/>
                <c:pt idx="0">
                  <c:v>2060</c:v>
                </c:pt>
                <c:pt idx="1">
                  <c:v>2097</c:v>
                </c:pt>
                <c:pt idx="2">
                  <c:v>2295</c:v>
                </c:pt>
                <c:pt idx="3">
                  <c:v>1174</c:v>
                </c:pt>
              </c:numCache>
            </c:numRef>
          </c:val>
        </c:ser>
        <c:axId val="23601226"/>
        <c:axId val="11084443"/>
      </c:barChart>
      <c:catAx>
        <c:axId val="23601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84443"/>
        <c:crosses val="autoZero"/>
        <c:auto val="1"/>
        <c:lblOffset val="100"/>
        <c:noMultiLvlLbl val="0"/>
      </c:catAx>
      <c:valAx>
        <c:axId val="11084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01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1</xdr:col>
      <xdr:colOff>28575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9"/>
  <sheetViews>
    <sheetView tabSelected="1" zoomScale="75" zoomScaleNormal="75" workbookViewId="0" topLeftCell="A1">
      <selection activeCell="D1" sqref="D1:D7"/>
    </sheetView>
  </sheetViews>
  <sheetFormatPr defaultColWidth="9.140625" defaultRowHeight="12.75"/>
  <cols>
    <col min="1" max="1" width="11.8515625" style="0" customWidth="1"/>
    <col min="2" max="2" width="5.8515625" style="0" customWidth="1"/>
    <col min="3" max="4" width="6.00390625" style="0" customWidth="1"/>
    <col min="5" max="5" width="7.7109375" style="0" customWidth="1"/>
    <col min="6" max="6" width="5.7109375" style="0" customWidth="1"/>
    <col min="7" max="7" width="6.8515625" style="0" customWidth="1"/>
    <col min="8" max="9" width="5.140625" style="0" customWidth="1"/>
    <col min="10" max="10" width="5.28125" style="0" customWidth="1"/>
    <col min="11" max="11" width="6.28125" style="0" customWidth="1"/>
    <col min="12" max="12" width="5.8515625" style="0" customWidth="1"/>
    <col min="13" max="13" width="7.57421875" style="0" customWidth="1"/>
    <col min="14" max="14" width="7.7109375" style="0" customWidth="1"/>
    <col min="15" max="15" width="6.28125" style="0" customWidth="1"/>
    <col min="16" max="16" width="6.140625" style="0" customWidth="1"/>
    <col min="17" max="17" width="8.7109375" style="0" customWidth="1"/>
    <col min="18" max="18" width="6.00390625" style="0" customWidth="1"/>
    <col min="19" max="19" width="7.140625" style="0" customWidth="1"/>
    <col min="20" max="20" width="5.7109375" style="0" customWidth="1"/>
    <col min="21" max="21" width="9.8515625" style="0" customWidth="1"/>
    <col min="22" max="22" width="5.8515625" style="0" customWidth="1"/>
    <col min="23" max="23" width="5.7109375" style="0" customWidth="1"/>
    <col min="24" max="24" width="6.140625" style="0" customWidth="1"/>
    <col min="25" max="25" width="5.7109375" style="0" customWidth="1"/>
    <col min="26" max="26" width="5.00390625" style="0" customWidth="1"/>
    <col min="27" max="27" width="5.57421875" style="0" customWidth="1"/>
    <col min="28" max="28" width="4.7109375" style="0" customWidth="1"/>
    <col min="29" max="29" width="5.421875" style="0" customWidth="1"/>
    <col min="30" max="30" width="5.57421875" style="0" customWidth="1"/>
    <col min="31" max="31" width="5.28125" style="0" customWidth="1"/>
    <col min="32" max="32" width="6.00390625" style="0" customWidth="1"/>
    <col min="33" max="33" width="6.421875" style="0" customWidth="1"/>
    <col min="34" max="34" width="6.00390625" style="0" customWidth="1"/>
    <col min="35" max="35" width="5.28125" style="0" customWidth="1"/>
    <col min="36" max="36" width="5.57421875" style="0" customWidth="1"/>
    <col min="37" max="37" width="5.8515625" style="0" customWidth="1"/>
    <col min="38" max="38" width="6.00390625" style="0" customWidth="1"/>
    <col min="39" max="39" width="5.421875" style="0" customWidth="1"/>
    <col min="40" max="40" width="5.57421875" style="0" customWidth="1"/>
    <col min="41" max="41" width="5.28125" style="0" customWidth="1"/>
    <col min="42" max="42" width="5.57421875" style="0" customWidth="1"/>
    <col min="43" max="43" width="6.00390625" style="0" customWidth="1"/>
    <col min="44" max="44" width="5.28125" style="0" customWidth="1"/>
    <col min="45" max="45" width="5.140625" style="0" customWidth="1"/>
    <col min="46" max="46" width="5.00390625" style="0" customWidth="1"/>
    <col min="47" max="47" width="5.421875" style="0" customWidth="1"/>
    <col min="48" max="48" width="5.7109375" style="0" customWidth="1"/>
    <col min="49" max="49" width="4.8515625" style="0" customWidth="1"/>
    <col min="50" max="50" width="5.421875" style="0" customWidth="1"/>
    <col min="51" max="51" width="5.00390625" style="0" customWidth="1"/>
    <col min="52" max="52" width="5.140625" style="0" customWidth="1"/>
    <col min="53" max="53" width="5.00390625" style="0" customWidth="1"/>
    <col min="54" max="54" width="5.7109375" style="0" customWidth="1"/>
    <col min="55" max="55" width="6.7109375" style="0" customWidth="1"/>
  </cols>
  <sheetData>
    <row r="1" spans="1:12" ht="12.75">
      <c r="A1" s="117"/>
      <c r="B1" s="117"/>
      <c r="D1" s="122" t="s">
        <v>50</v>
      </c>
      <c r="I1" s="121"/>
      <c r="J1" s="121"/>
      <c r="K1" s="121"/>
      <c r="L1" s="125" t="s">
        <v>0</v>
      </c>
    </row>
    <row r="2" spans="1:12" ht="12.75">
      <c r="A2" s="117"/>
      <c r="B2" s="117"/>
      <c r="D2" s="122" t="s">
        <v>51</v>
      </c>
      <c r="I2" s="121"/>
      <c r="J2" s="121"/>
      <c r="K2" s="121"/>
      <c r="L2" s="119"/>
    </row>
    <row r="3" spans="1:12" ht="12.75">
      <c r="A3" s="117"/>
      <c r="B3" s="117"/>
      <c r="D3" s="122" t="s">
        <v>52</v>
      </c>
      <c r="I3" s="121"/>
      <c r="J3" s="121"/>
      <c r="K3" s="121"/>
      <c r="L3" s="119"/>
    </row>
    <row r="4" spans="1:12" ht="12.75">
      <c r="A4" s="117"/>
      <c r="B4" s="117"/>
      <c r="D4" s="122" t="s">
        <v>53</v>
      </c>
      <c r="I4" s="121"/>
      <c r="J4" s="121"/>
      <c r="K4" s="121"/>
      <c r="L4" s="119"/>
    </row>
    <row r="5" spans="1:12" ht="12.75">
      <c r="A5" s="117"/>
      <c r="B5" s="117"/>
      <c r="D5" s="123" t="s">
        <v>54</v>
      </c>
      <c r="I5" s="119"/>
      <c r="J5" s="119"/>
      <c r="K5" s="119"/>
      <c r="L5" s="119"/>
    </row>
    <row r="6" spans="1:55" ht="12.75">
      <c r="A6" s="118"/>
      <c r="B6" s="13"/>
      <c r="D6" s="123" t="s">
        <v>55</v>
      </c>
      <c r="I6" s="120"/>
      <c r="J6" s="120"/>
      <c r="K6" s="120"/>
      <c r="L6" s="12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2.75">
      <c r="A7" s="3" t="s">
        <v>4</v>
      </c>
      <c r="B7" s="13"/>
      <c r="D7" s="124" t="s">
        <v>56</v>
      </c>
      <c r="I7" s="13"/>
      <c r="J7" s="13"/>
      <c r="K7" s="13"/>
      <c r="L7" s="1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>
      <c r="A8" s="126"/>
      <c r="B8" s="12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>
      <c r="A9" s="1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3.5" thickBot="1">
      <c r="A11" s="9" t="s">
        <v>6</v>
      </c>
      <c r="B11" s="4"/>
      <c r="C11" s="5"/>
      <c r="D11" s="5"/>
      <c r="E11" s="5"/>
      <c r="F11" s="5"/>
      <c r="G11" s="5"/>
      <c r="H11" s="6" t="s">
        <v>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7" t="s">
        <v>2</v>
      </c>
    </row>
    <row r="12" spans="1:256" s="11" customFormat="1" ht="13.5" thickBot="1">
      <c r="A12" s="10"/>
      <c r="B12" s="47">
        <v>1</v>
      </c>
      <c r="C12" s="45">
        <v>2</v>
      </c>
      <c r="D12" s="45">
        <v>3</v>
      </c>
      <c r="E12" s="45">
        <v>4</v>
      </c>
      <c r="F12" s="45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  <c r="L12" s="45">
        <v>11</v>
      </c>
      <c r="M12" s="45">
        <v>12</v>
      </c>
      <c r="N12" s="45">
        <v>13</v>
      </c>
      <c r="O12" s="45">
        <v>14</v>
      </c>
      <c r="P12" s="45">
        <v>15</v>
      </c>
      <c r="Q12" s="45">
        <v>16</v>
      </c>
      <c r="R12" s="45">
        <v>17</v>
      </c>
      <c r="S12" s="45">
        <v>18</v>
      </c>
      <c r="T12" s="45">
        <v>19</v>
      </c>
      <c r="U12" s="45">
        <v>20</v>
      </c>
      <c r="V12" s="45">
        <v>21</v>
      </c>
      <c r="W12" s="45">
        <v>22</v>
      </c>
      <c r="X12" s="45">
        <v>23</v>
      </c>
      <c r="Y12" s="45">
        <v>24</v>
      </c>
      <c r="Z12" s="45">
        <v>25</v>
      </c>
      <c r="AA12" s="45">
        <v>26</v>
      </c>
      <c r="AB12" s="45">
        <v>27</v>
      </c>
      <c r="AC12" s="45">
        <v>28</v>
      </c>
      <c r="AD12" s="45">
        <v>29</v>
      </c>
      <c r="AE12" s="45">
        <v>30</v>
      </c>
      <c r="AF12" s="45">
        <v>31</v>
      </c>
      <c r="AG12" s="45">
        <v>32</v>
      </c>
      <c r="AH12" s="45">
        <v>33</v>
      </c>
      <c r="AI12" s="45">
        <v>34</v>
      </c>
      <c r="AJ12" s="45">
        <v>35</v>
      </c>
      <c r="AK12" s="45">
        <v>36</v>
      </c>
      <c r="AL12" s="45">
        <v>37</v>
      </c>
      <c r="AM12" s="45">
        <v>38</v>
      </c>
      <c r="AN12" s="45">
        <v>39</v>
      </c>
      <c r="AO12" s="45">
        <v>40</v>
      </c>
      <c r="AP12" s="45">
        <v>41</v>
      </c>
      <c r="AQ12" s="45">
        <v>42</v>
      </c>
      <c r="AR12" s="45">
        <v>43</v>
      </c>
      <c r="AS12" s="45">
        <v>44</v>
      </c>
      <c r="AT12" s="45">
        <v>45</v>
      </c>
      <c r="AU12" s="45">
        <v>46</v>
      </c>
      <c r="AV12" s="45">
        <v>47</v>
      </c>
      <c r="AW12" s="45">
        <v>48</v>
      </c>
      <c r="AX12" s="45">
        <v>49</v>
      </c>
      <c r="AY12" s="45">
        <v>50</v>
      </c>
      <c r="AZ12" s="45">
        <v>51</v>
      </c>
      <c r="BA12" s="45">
        <v>52</v>
      </c>
      <c r="BB12" s="46">
        <v>53</v>
      </c>
      <c r="BC12" s="27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12" customFormat="1" ht="12" thickBot="1">
      <c r="A13" s="82" t="s">
        <v>7</v>
      </c>
      <c r="B13" s="85">
        <v>1983</v>
      </c>
      <c r="C13" s="85">
        <v>2335</v>
      </c>
      <c r="D13" s="85">
        <v>2095</v>
      </c>
      <c r="E13" s="85">
        <v>1944</v>
      </c>
      <c r="F13" s="85">
        <v>2063</v>
      </c>
      <c r="G13" s="85">
        <v>1736</v>
      </c>
      <c r="H13" s="85">
        <v>1855</v>
      </c>
      <c r="I13" s="85">
        <v>1935</v>
      </c>
      <c r="J13" s="85">
        <v>2445</v>
      </c>
      <c r="K13" s="85">
        <v>2640</v>
      </c>
      <c r="L13" s="85">
        <v>2425</v>
      </c>
      <c r="M13" s="85">
        <v>2159</v>
      </c>
      <c r="N13" s="85">
        <v>3001</v>
      </c>
      <c r="O13" s="85">
        <v>2551</v>
      </c>
      <c r="P13" s="85">
        <v>2383</v>
      </c>
      <c r="Q13" s="85">
        <v>2320</v>
      </c>
      <c r="R13" s="85">
        <v>1974</v>
      </c>
      <c r="S13" s="85">
        <v>1775</v>
      </c>
      <c r="T13" s="85">
        <v>1705</v>
      </c>
      <c r="U13" s="85">
        <v>1747</v>
      </c>
      <c r="V13" s="85">
        <v>1734</v>
      </c>
      <c r="W13" s="85">
        <v>2048</v>
      </c>
      <c r="X13" s="85">
        <v>1807</v>
      </c>
      <c r="Y13" s="85">
        <v>1945</v>
      </c>
      <c r="Z13" s="85">
        <v>1808</v>
      </c>
      <c r="AA13" s="85">
        <v>1649</v>
      </c>
      <c r="AB13" s="85">
        <v>1767</v>
      </c>
      <c r="AC13" s="85">
        <v>1632</v>
      </c>
      <c r="AD13" s="85">
        <v>1665</v>
      </c>
      <c r="AE13" s="85">
        <v>1863</v>
      </c>
      <c r="AF13" s="85">
        <v>1733</v>
      </c>
      <c r="AG13" s="85">
        <v>2010</v>
      </c>
      <c r="AH13" s="85">
        <v>2463</v>
      </c>
      <c r="AI13" s="85">
        <v>2641</v>
      </c>
      <c r="AJ13" s="85">
        <v>2533</v>
      </c>
      <c r="AK13" s="85">
        <v>3138</v>
      </c>
      <c r="AL13" s="85">
        <v>3186</v>
      </c>
      <c r="AM13" s="85">
        <v>2866</v>
      </c>
      <c r="AN13" s="85">
        <v>2548</v>
      </c>
      <c r="AO13" s="85">
        <v>2633</v>
      </c>
      <c r="AP13" s="85">
        <v>2482</v>
      </c>
      <c r="AQ13" s="85">
        <v>2240</v>
      </c>
      <c r="AR13" s="85">
        <v>2190</v>
      </c>
      <c r="AS13" s="85">
        <v>1964</v>
      </c>
      <c r="AT13" s="85">
        <v>1810</v>
      </c>
      <c r="AU13" s="85">
        <v>1973</v>
      </c>
      <c r="AV13" s="85">
        <v>1494</v>
      </c>
      <c r="AW13" s="85">
        <v>1699</v>
      </c>
      <c r="AX13" s="85">
        <v>1620</v>
      </c>
      <c r="AY13" s="85">
        <v>1574</v>
      </c>
      <c r="AZ13" s="85">
        <v>1395</v>
      </c>
      <c r="BA13" s="85">
        <v>1082</v>
      </c>
      <c r="BB13" s="86">
        <v>1107</v>
      </c>
      <c r="BC13" s="48">
        <v>109370</v>
      </c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25" ht="12.75">
      <c r="A14" s="8" t="s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HP14" s="26"/>
      <c r="HQ14" s="26"/>
    </row>
    <row r="17" s="1" customFormat="1" ht="11.25">
      <c r="A17" s="13" t="s">
        <v>22</v>
      </c>
    </row>
    <row r="18" s="1" customFormat="1" ht="12" thickBot="1">
      <c r="A18" s="13"/>
    </row>
    <row r="19" spans="1:21" s="2" customFormat="1" ht="12" thickBot="1">
      <c r="A19" s="14" t="s">
        <v>8</v>
      </c>
      <c r="B19" s="15"/>
      <c r="C19" s="16"/>
      <c r="D19" s="16" t="s">
        <v>9</v>
      </c>
      <c r="E19" s="16"/>
      <c r="F19" s="16"/>
      <c r="G19" s="17"/>
      <c r="H19" s="15"/>
      <c r="I19" s="16"/>
      <c r="J19" s="16" t="s">
        <v>10</v>
      </c>
      <c r="K19" s="16"/>
      <c r="L19" s="16"/>
      <c r="M19" s="15"/>
      <c r="N19" s="108" t="s">
        <v>40</v>
      </c>
      <c r="O19" s="16"/>
      <c r="P19" s="16"/>
      <c r="Q19" s="16"/>
      <c r="R19" s="15"/>
      <c r="S19" s="16" t="s">
        <v>41</v>
      </c>
      <c r="T19" s="16"/>
      <c r="U19" s="88"/>
    </row>
    <row r="20" spans="1:21" s="2" customFormat="1" ht="12" thickBot="1">
      <c r="A20" s="19"/>
      <c r="B20" s="15" t="s">
        <v>12</v>
      </c>
      <c r="C20" s="18" t="s">
        <v>13</v>
      </c>
      <c r="D20" s="16" t="s">
        <v>14</v>
      </c>
      <c r="E20" s="18" t="s">
        <v>15</v>
      </c>
      <c r="F20" s="16" t="s">
        <v>16</v>
      </c>
      <c r="G20" s="18" t="s">
        <v>2</v>
      </c>
      <c r="H20" s="18" t="s">
        <v>17</v>
      </c>
      <c r="I20" s="16" t="s">
        <v>18</v>
      </c>
      <c r="J20" s="18" t="s">
        <v>19</v>
      </c>
      <c r="K20" s="18" t="s">
        <v>16</v>
      </c>
      <c r="L20" s="17" t="s">
        <v>2</v>
      </c>
      <c r="M20" s="84" t="s">
        <v>20</v>
      </c>
      <c r="N20" s="83" t="s">
        <v>44</v>
      </c>
      <c r="O20" s="87" t="s">
        <v>45</v>
      </c>
      <c r="P20" s="83" t="s">
        <v>46</v>
      </c>
      <c r="Q20" s="87" t="s">
        <v>47</v>
      </c>
      <c r="R20" s="84" t="s">
        <v>42</v>
      </c>
      <c r="S20" s="83" t="s">
        <v>43</v>
      </c>
      <c r="T20" s="83" t="s">
        <v>11</v>
      </c>
      <c r="U20" s="89" t="s">
        <v>48</v>
      </c>
    </row>
    <row r="21" spans="1:21" s="1" customFormat="1" ht="11.25">
      <c r="A21" s="115">
        <v>1</v>
      </c>
      <c r="B21" s="54">
        <v>126</v>
      </c>
      <c r="C21" s="42">
        <v>376</v>
      </c>
      <c r="D21" s="42">
        <v>216</v>
      </c>
      <c r="E21" s="42">
        <v>1255</v>
      </c>
      <c r="F21" s="72">
        <v>10</v>
      </c>
      <c r="G21" s="105">
        <v>1983</v>
      </c>
      <c r="H21" s="54">
        <v>748</v>
      </c>
      <c r="I21" s="42">
        <v>375</v>
      </c>
      <c r="J21" s="42">
        <v>761</v>
      </c>
      <c r="K21" s="72">
        <v>99</v>
      </c>
      <c r="L21" s="105">
        <v>1983</v>
      </c>
      <c r="M21" s="23">
        <v>397</v>
      </c>
      <c r="N21" s="54">
        <v>157</v>
      </c>
      <c r="O21" s="42">
        <v>59</v>
      </c>
      <c r="P21" s="93">
        <f>(O21*100/N21)</f>
        <v>37.5796178343949</v>
      </c>
      <c r="Q21" s="61">
        <f>(N21*100/M21)</f>
        <v>39.54659949622166</v>
      </c>
      <c r="R21" s="56" t="s">
        <v>39</v>
      </c>
      <c r="S21" s="49" t="s">
        <v>39</v>
      </c>
      <c r="T21" s="57" t="s">
        <v>39</v>
      </c>
      <c r="U21" s="90" t="s">
        <v>39</v>
      </c>
    </row>
    <row r="22" spans="1:21" s="1" customFormat="1" ht="11.25">
      <c r="A22" s="115">
        <v>2</v>
      </c>
      <c r="B22" s="54">
        <v>180</v>
      </c>
      <c r="C22" s="42">
        <v>553</v>
      </c>
      <c r="D22" s="42">
        <v>276</v>
      </c>
      <c r="E22" s="42">
        <v>1321</v>
      </c>
      <c r="F22" s="72">
        <v>5</v>
      </c>
      <c r="G22" s="106">
        <v>2335</v>
      </c>
      <c r="H22" s="54">
        <v>1003</v>
      </c>
      <c r="I22" s="42">
        <v>486</v>
      </c>
      <c r="J22" s="42">
        <v>725</v>
      </c>
      <c r="K22" s="72">
        <v>121</v>
      </c>
      <c r="L22" s="106">
        <v>2335</v>
      </c>
      <c r="M22" s="23">
        <v>397</v>
      </c>
      <c r="N22" s="54">
        <v>157</v>
      </c>
      <c r="O22" s="42">
        <v>62</v>
      </c>
      <c r="P22" s="93">
        <f aca="true" t="shared" si="0" ref="P22:P74">(O22*100/N22)</f>
        <v>39.49044585987261</v>
      </c>
      <c r="Q22" s="61">
        <f aca="true" t="shared" si="1" ref="Q22:Q74">(N22*100/M22)</f>
        <v>39.54659949622166</v>
      </c>
      <c r="R22" s="56">
        <v>1</v>
      </c>
      <c r="S22" s="49">
        <v>1</v>
      </c>
      <c r="T22" s="57">
        <v>100</v>
      </c>
      <c r="U22" s="91">
        <v>0</v>
      </c>
    </row>
    <row r="23" spans="1:21" s="1" customFormat="1" ht="11.25">
      <c r="A23" s="115">
        <v>3</v>
      </c>
      <c r="B23" s="54">
        <v>153</v>
      </c>
      <c r="C23" s="42">
        <v>443</v>
      </c>
      <c r="D23" s="42">
        <v>219</v>
      </c>
      <c r="E23" s="42">
        <v>1274</v>
      </c>
      <c r="F23" s="72">
        <v>6</v>
      </c>
      <c r="G23" s="106">
        <v>2095</v>
      </c>
      <c r="H23" s="54">
        <v>905</v>
      </c>
      <c r="I23" s="42">
        <v>409</v>
      </c>
      <c r="J23" s="42">
        <v>678</v>
      </c>
      <c r="K23" s="72">
        <v>103</v>
      </c>
      <c r="L23" s="106">
        <v>2095</v>
      </c>
      <c r="M23" s="23">
        <v>397</v>
      </c>
      <c r="N23" s="54">
        <v>157</v>
      </c>
      <c r="O23" s="42">
        <v>60</v>
      </c>
      <c r="P23" s="93">
        <f t="shared" si="0"/>
        <v>38.21656050955414</v>
      </c>
      <c r="Q23" s="61">
        <f t="shared" si="1"/>
        <v>39.54659949622166</v>
      </c>
      <c r="R23" s="56" t="s">
        <v>39</v>
      </c>
      <c r="S23" s="49" t="s">
        <v>39</v>
      </c>
      <c r="T23" s="57" t="s">
        <v>39</v>
      </c>
      <c r="U23" s="91" t="s">
        <v>39</v>
      </c>
    </row>
    <row r="24" spans="1:21" s="1" customFormat="1" ht="11.25">
      <c r="A24" s="115">
        <v>4</v>
      </c>
      <c r="B24" s="54">
        <v>135</v>
      </c>
      <c r="C24" s="42">
        <v>395</v>
      </c>
      <c r="D24" s="42">
        <v>188</v>
      </c>
      <c r="E24" s="42">
        <v>1181</v>
      </c>
      <c r="F24" s="72">
        <v>45</v>
      </c>
      <c r="G24" s="106">
        <v>1944</v>
      </c>
      <c r="H24" s="54">
        <v>887</v>
      </c>
      <c r="I24" s="42">
        <v>376</v>
      </c>
      <c r="J24" s="42">
        <v>606</v>
      </c>
      <c r="K24" s="72">
        <v>75</v>
      </c>
      <c r="L24" s="106">
        <v>1944</v>
      </c>
      <c r="M24" s="23">
        <v>397</v>
      </c>
      <c r="N24" s="54">
        <v>157</v>
      </c>
      <c r="O24" s="42">
        <v>60</v>
      </c>
      <c r="P24" s="93">
        <f t="shared" si="0"/>
        <v>38.21656050955414</v>
      </c>
      <c r="Q24" s="61">
        <f t="shared" si="1"/>
        <v>39.54659949622166</v>
      </c>
      <c r="R24" s="56">
        <v>1</v>
      </c>
      <c r="S24" s="49">
        <v>1</v>
      </c>
      <c r="T24" s="57">
        <v>100</v>
      </c>
      <c r="U24" s="91">
        <v>0</v>
      </c>
    </row>
    <row r="25" spans="1:21" s="1" customFormat="1" ht="11.25">
      <c r="A25" s="115">
        <v>5</v>
      </c>
      <c r="B25" s="54">
        <v>93</v>
      </c>
      <c r="C25" s="42">
        <v>384</v>
      </c>
      <c r="D25" s="42">
        <v>185</v>
      </c>
      <c r="E25" s="42">
        <v>1373</v>
      </c>
      <c r="F25" s="72">
        <v>28</v>
      </c>
      <c r="G25" s="106">
        <v>2063</v>
      </c>
      <c r="H25" s="54">
        <v>916</v>
      </c>
      <c r="I25" s="42">
        <v>395</v>
      </c>
      <c r="J25" s="42">
        <v>655</v>
      </c>
      <c r="K25" s="72">
        <v>97</v>
      </c>
      <c r="L25" s="106">
        <v>2063</v>
      </c>
      <c r="M25" s="23">
        <v>397</v>
      </c>
      <c r="N25" s="54">
        <v>157</v>
      </c>
      <c r="O25" s="42">
        <v>62</v>
      </c>
      <c r="P25" s="93">
        <f t="shared" si="0"/>
        <v>39.49044585987261</v>
      </c>
      <c r="Q25" s="61">
        <f t="shared" si="1"/>
        <v>39.54659949622166</v>
      </c>
      <c r="R25" s="56" t="s">
        <v>39</v>
      </c>
      <c r="S25" s="49" t="s">
        <v>39</v>
      </c>
      <c r="T25" s="57" t="s">
        <v>39</v>
      </c>
      <c r="U25" s="91" t="s">
        <v>39</v>
      </c>
    </row>
    <row r="26" spans="1:21" s="1" customFormat="1" ht="11.25">
      <c r="A26" s="115">
        <v>6</v>
      </c>
      <c r="B26" s="54">
        <v>100</v>
      </c>
      <c r="C26" s="42">
        <v>369</v>
      </c>
      <c r="D26" s="42">
        <v>190</v>
      </c>
      <c r="E26" s="42">
        <v>1017</v>
      </c>
      <c r="F26" s="72">
        <v>60</v>
      </c>
      <c r="G26" s="106">
        <v>1736</v>
      </c>
      <c r="H26" s="54">
        <v>762</v>
      </c>
      <c r="I26" s="42">
        <v>306</v>
      </c>
      <c r="J26" s="42">
        <v>583</v>
      </c>
      <c r="K26" s="72">
        <v>85</v>
      </c>
      <c r="L26" s="106">
        <v>1736</v>
      </c>
      <c r="M26" s="23">
        <v>397</v>
      </c>
      <c r="N26" s="54">
        <v>157</v>
      </c>
      <c r="O26" s="42">
        <v>60</v>
      </c>
      <c r="P26" s="93">
        <f t="shared" si="0"/>
        <v>38.21656050955414</v>
      </c>
      <c r="Q26" s="61">
        <f t="shared" si="1"/>
        <v>39.54659949622166</v>
      </c>
      <c r="R26" s="56" t="s">
        <v>39</v>
      </c>
      <c r="S26" s="49" t="s">
        <v>39</v>
      </c>
      <c r="T26" s="57" t="s">
        <v>39</v>
      </c>
      <c r="U26" s="91" t="s">
        <v>39</v>
      </c>
    </row>
    <row r="27" spans="1:21" s="1" customFormat="1" ht="11.25">
      <c r="A27" s="115">
        <v>7</v>
      </c>
      <c r="B27" s="54">
        <v>135</v>
      </c>
      <c r="C27" s="42">
        <v>401</v>
      </c>
      <c r="D27" s="42">
        <v>189</v>
      </c>
      <c r="E27" s="42">
        <v>1103</v>
      </c>
      <c r="F27" s="72">
        <v>27</v>
      </c>
      <c r="G27" s="106">
        <v>1855</v>
      </c>
      <c r="H27" s="54">
        <v>777</v>
      </c>
      <c r="I27" s="42">
        <v>339</v>
      </c>
      <c r="J27" s="42">
        <v>639</v>
      </c>
      <c r="K27" s="72">
        <v>100</v>
      </c>
      <c r="L27" s="106">
        <v>1855</v>
      </c>
      <c r="M27" s="23">
        <v>397</v>
      </c>
      <c r="N27" s="54">
        <v>157</v>
      </c>
      <c r="O27" s="42">
        <v>52</v>
      </c>
      <c r="P27" s="93">
        <f t="shared" si="0"/>
        <v>33.12101910828026</v>
      </c>
      <c r="Q27" s="61">
        <f t="shared" si="1"/>
        <v>39.54659949622166</v>
      </c>
      <c r="R27" s="56">
        <v>4</v>
      </c>
      <c r="S27" s="49">
        <v>4</v>
      </c>
      <c r="T27" s="57">
        <v>100</v>
      </c>
      <c r="U27" s="91">
        <v>2</v>
      </c>
    </row>
    <row r="28" spans="1:21" s="1" customFormat="1" ht="11.25">
      <c r="A28" s="115">
        <v>8</v>
      </c>
      <c r="B28" s="54">
        <v>137</v>
      </c>
      <c r="C28" s="42">
        <v>495</v>
      </c>
      <c r="D28" s="42">
        <v>196</v>
      </c>
      <c r="E28" s="42">
        <v>1072</v>
      </c>
      <c r="F28" s="72">
        <v>35</v>
      </c>
      <c r="G28" s="106">
        <v>1935</v>
      </c>
      <c r="H28" s="54">
        <v>852</v>
      </c>
      <c r="I28" s="42">
        <v>366</v>
      </c>
      <c r="J28" s="42">
        <v>612</v>
      </c>
      <c r="K28" s="72">
        <v>105</v>
      </c>
      <c r="L28" s="106">
        <v>1935</v>
      </c>
      <c r="M28" s="23">
        <v>397</v>
      </c>
      <c r="N28" s="54">
        <v>157</v>
      </c>
      <c r="O28" s="42">
        <v>69</v>
      </c>
      <c r="P28" s="93">
        <f t="shared" si="0"/>
        <v>43.94904458598726</v>
      </c>
      <c r="Q28" s="61">
        <f t="shared" si="1"/>
        <v>39.54659949622166</v>
      </c>
      <c r="R28" s="56" t="s">
        <v>39</v>
      </c>
      <c r="S28" s="49" t="s">
        <v>39</v>
      </c>
      <c r="T28" s="57" t="s">
        <v>39</v>
      </c>
      <c r="U28" s="91" t="s">
        <v>39</v>
      </c>
    </row>
    <row r="29" spans="1:21" s="1" customFormat="1" ht="11.25">
      <c r="A29" s="115">
        <v>9</v>
      </c>
      <c r="B29" s="54">
        <v>175</v>
      </c>
      <c r="C29" s="42">
        <v>674</v>
      </c>
      <c r="D29" s="42">
        <v>254</v>
      </c>
      <c r="E29" s="42">
        <v>1272</v>
      </c>
      <c r="F29" s="72">
        <v>70</v>
      </c>
      <c r="G29" s="106">
        <v>2445</v>
      </c>
      <c r="H29" s="54">
        <v>1142</v>
      </c>
      <c r="I29" s="42">
        <v>449</v>
      </c>
      <c r="J29" s="42">
        <v>642</v>
      </c>
      <c r="K29" s="72">
        <v>212</v>
      </c>
      <c r="L29" s="106">
        <v>2445</v>
      </c>
      <c r="M29" s="23">
        <v>397</v>
      </c>
      <c r="N29" s="54">
        <v>157</v>
      </c>
      <c r="O29" s="42">
        <v>68</v>
      </c>
      <c r="P29" s="93">
        <f t="shared" si="0"/>
        <v>43.31210191082803</v>
      </c>
      <c r="Q29" s="61">
        <f t="shared" si="1"/>
        <v>39.54659949622166</v>
      </c>
      <c r="R29" s="56">
        <v>4</v>
      </c>
      <c r="S29" s="49">
        <v>4</v>
      </c>
      <c r="T29" s="57">
        <v>100</v>
      </c>
      <c r="U29" s="91">
        <v>2</v>
      </c>
    </row>
    <row r="30" spans="1:21" s="1" customFormat="1" ht="11.25">
      <c r="A30" s="115">
        <v>10</v>
      </c>
      <c r="B30" s="54">
        <v>213</v>
      </c>
      <c r="C30" s="42">
        <v>717</v>
      </c>
      <c r="D30" s="42">
        <v>292</v>
      </c>
      <c r="E30" s="42">
        <v>1364</v>
      </c>
      <c r="F30" s="72">
        <v>54</v>
      </c>
      <c r="G30" s="106">
        <v>2640</v>
      </c>
      <c r="H30" s="54">
        <v>1228</v>
      </c>
      <c r="I30" s="42">
        <v>504</v>
      </c>
      <c r="J30" s="42">
        <v>736</v>
      </c>
      <c r="K30" s="72">
        <v>172</v>
      </c>
      <c r="L30" s="106">
        <v>2640</v>
      </c>
      <c r="M30" s="23">
        <v>397</v>
      </c>
      <c r="N30" s="54">
        <v>157</v>
      </c>
      <c r="O30" s="42">
        <v>69</v>
      </c>
      <c r="P30" s="93">
        <f t="shared" si="0"/>
        <v>43.94904458598726</v>
      </c>
      <c r="Q30" s="61">
        <f t="shared" si="1"/>
        <v>39.54659949622166</v>
      </c>
      <c r="R30" s="56">
        <v>3</v>
      </c>
      <c r="S30" s="49">
        <v>3</v>
      </c>
      <c r="T30" s="57">
        <v>100</v>
      </c>
      <c r="U30" s="91">
        <v>0</v>
      </c>
    </row>
    <row r="31" spans="1:21" s="1" customFormat="1" ht="11.25">
      <c r="A31" s="115">
        <v>11</v>
      </c>
      <c r="B31" s="54">
        <v>173</v>
      </c>
      <c r="C31" s="42">
        <v>674</v>
      </c>
      <c r="D31" s="42">
        <v>261</v>
      </c>
      <c r="E31" s="42">
        <v>1237</v>
      </c>
      <c r="F31" s="72">
        <v>80</v>
      </c>
      <c r="G31" s="106">
        <v>2425</v>
      </c>
      <c r="H31" s="54">
        <v>1042</v>
      </c>
      <c r="I31" s="42">
        <v>452</v>
      </c>
      <c r="J31" s="42">
        <v>637</v>
      </c>
      <c r="K31" s="72">
        <v>294</v>
      </c>
      <c r="L31" s="106">
        <v>2425</v>
      </c>
      <c r="M31" s="23">
        <v>397</v>
      </c>
      <c r="N31" s="54">
        <v>157</v>
      </c>
      <c r="O31" s="42">
        <v>72</v>
      </c>
      <c r="P31" s="93">
        <f t="shared" si="0"/>
        <v>45.859872611464965</v>
      </c>
      <c r="Q31" s="61">
        <f t="shared" si="1"/>
        <v>39.54659949622166</v>
      </c>
      <c r="R31" s="56">
        <v>1</v>
      </c>
      <c r="S31" s="49">
        <v>1</v>
      </c>
      <c r="T31" s="57">
        <v>100</v>
      </c>
      <c r="U31" s="91">
        <v>1</v>
      </c>
    </row>
    <row r="32" spans="1:21" s="1" customFormat="1" ht="11.25">
      <c r="A32" s="115">
        <v>12</v>
      </c>
      <c r="B32" s="54">
        <v>146</v>
      </c>
      <c r="C32" s="42">
        <v>675</v>
      </c>
      <c r="D32" s="42">
        <v>222</v>
      </c>
      <c r="E32" s="42">
        <v>1041</v>
      </c>
      <c r="F32" s="72">
        <v>75</v>
      </c>
      <c r="G32" s="106">
        <v>2159</v>
      </c>
      <c r="H32" s="54">
        <v>892</v>
      </c>
      <c r="I32" s="42">
        <v>452</v>
      </c>
      <c r="J32" s="42">
        <v>607</v>
      </c>
      <c r="K32" s="72">
        <v>208</v>
      </c>
      <c r="L32" s="106">
        <v>2159</v>
      </c>
      <c r="M32" s="23">
        <v>397</v>
      </c>
      <c r="N32" s="54">
        <v>157</v>
      </c>
      <c r="O32" s="42">
        <v>62</v>
      </c>
      <c r="P32" s="93">
        <f t="shared" si="0"/>
        <v>39.49044585987261</v>
      </c>
      <c r="Q32" s="61">
        <f t="shared" si="1"/>
        <v>39.54659949622166</v>
      </c>
      <c r="R32" s="56">
        <v>2</v>
      </c>
      <c r="S32" s="49">
        <v>2</v>
      </c>
      <c r="T32" s="57">
        <v>100</v>
      </c>
      <c r="U32" s="91">
        <v>0</v>
      </c>
    </row>
    <row r="33" spans="1:21" s="1" customFormat="1" ht="11.25">
      <c r="A33" s="115">
        <v>13</v>
      </c>
      <c r="B33" s="54">
        <v>183</v>
      </c>
      <c r="C33" s="42">
        <v>770</v>
      </c>
      <c r="D33" s="42">
        <v>354</v>
      </c>
      <c r="E33" s="42">
        <v>1601</v>
      </c>
      <c r="F33" s="72">
        <v>93</v>
      </c>
      <c r="G33" s="106">
        <v>3001</v>
      </c>
      <c r="H33" s="54">
        <v>1270</v>
      </c>
      <c r="I33" s="42">
        <v>650</v>
      </c>
      <c r="J33" s="42">
        <v>692</v>
      </c>
      <c r="K33" s="72">
        <v>389</v>
      </c>
      <c r="L33" s="106">
        <v>3001</v>
      </c>
      <c r="M33" s="23">
        <v>397</v>
      </c>
      <c r="N33" s="54">
        <v>157</v>
      </c>
      <c r="O33" s="42">
        <v>73</v>
      </c>
      <c r="P33" s="93">
        <f t="shared" si="0"/>
        <v>46.496815286624205</v>
      </c>
      <c r="Q33" s="61">
        <f t="shared" si="1"/>
        <v>39.54659949622166</v>
      </c>
      <c r="R33" s="56" t="s">
        <v>39</v>
      </c>
      <c r="S33" s="49" t="s">
        <v>39</v>
      </c>
      <c r="T33" s="57" t="s">
        <v>39</v>
      </c>
      <c r="U33" s="91" t="s">
        <v>39</v>
      </c>
    </row>
    <row r="34" spans="1:21" s="1" customFormat="1" ht="11.25">
      <c r="A34" s="115">
        <v>14</v>
      </c>
      <c r="B34" s="54">
        <v>180</v>
      </c>
      <c r="C34" s="42">
        <v>732</v>
      </c>
      <c r="D34" s="42">
        <v>307</v>
      </c>
      <c r="E34" s="42">
        <v>1279</v>
      </c>
      <c r="F34" s="72">
        <v>53</v>
      </c>
      <c r="G34" s="106">
        <v>2551</v>
      </c>
      <c r="H34" s="54">
        <v>1199</v>
      </c>
      <c r="I34" s="42">
        <v>564</v>
      </c>
      <c r="J34" s="42">
        <v>606</v>
      </c>
      <c r="K34" s="72">
        <v>182</v>
      </c>
      <c r="L34" s="106">
        <v>2551</v>
      </c>
      <c r="M34" s="23">
        <v>397</v>
      </c>
      <c r="N34" s="54">
        <v>157</v>
      </c>
      <c r="O34" s="42">
        <v>68</v>
      </c>
      <c r="P34" s="93">
        <f t="shared" si="0"/>
        <v>43.31210191082803</v>
      </c>
      <c r="Q34" s="61">
        <f t="shared" si="1"/>
        <v>39.54659949622166</v>
      </c>
      <c r="R34" s="56">
        <v>1</v>
      </c>
      <c r="S34" s="49">
        <v>1</v>
      </c>
      <c r="T34" s="57">
        <v>100</v>
      </c>
      <c r="U34" s="91">
        <v>1</v>
      </c>
    </row>
    <row r="35" spans="1:21" s="1" customFormat="1" ht="11.25">
      <c r="A35" s="115">
        <v>15</v>
      </c>
      <c r="B35" s="54">
        <v>154</v>
      </c>
      <c r="C35" s="42">
        <v>625</v>
      </c>
      <c r="D35" s="42">
        <v>269</v>
      </c>
      <c r="E35" s="42">
        <v>1281</v>
      </c>
      <c r="F35" s="72">
        <v>54</v>
      </c>
      <c r="G35" s="106">
        <v>2383</v>
      </c>
      <c r="H35" s="54">
        <v>1012</v>
      </c>
      <c r="I35" s="42">
        <v>490</v>
      </c>
      <c r="J35" s="42">
        <v>612</v>
      </c>
      <c r="K35" s="72">
        <v>269</v>
      </c>
      <c r="L35" s="106">
        <v>2383</v>
      </c>
      <c r="M35" s="23">
        <v>397</v>
      </c>
      <c r="N35" s="54">
        <v>157</v>
      </c>
      <c r="O35" s="42">
        <v>66</v>
      </c>
      <c r="P35" s="93">
        <f t="shared" si="0"/>
        <v>42.038216560509554</v>
      </c>
      <c r="Q35" s="61">
        <f t="shared" si="1"/>
        <v>39.54659949622166</v>
      </c>
      <c r="R35" s="56">
        <v>2</v>
      </c>
      <c r="S35" s="49">
        <v>2</v>
      </c>
      <c r="T35" s="57">
        <v>100</v>
      </c>
      <c r="U35" s="91">
        <v>0</v>
      </c>
    </row>
    <row r="36" spans="1:21" s="1" customFormat="1" ht="11.25">
      <c r="A36" s="115">
        <v>16</v>
      </c>
      <c r="B36" s="54">
        <v>137</v>
      </c>
      <c r="C36" s="42">
        <v>633</v>
      </c>
      <c r="D36" s="42">
        <v>276</v>
      </c>
      <c r="E36" s="42">
        <v>1237</v>
      </c>
      <c r="F36" s="72">
        <v>37</v>
      </c>
      <c r="G36" s="106">
        <v>2320</v>
      </c>
      <c r="H36" s="54">
        <v>1142</v>
      </c>
      <c r="I36" s="42">
        <v>388</v>
      </c>
      <c r="J36" s="42">
        <v>658</v>
      </c>
      <c r="K36" s="72">
        <v>132</v>
      </c>
      <c r="L36" s="106">
        <v>2320</v>
      </c>
      <c r="M36" s="23">
        <v>397</v>
      </c>
      <c r="N36" s="54">
        <v>157</v>
      </c>
      <c r="O36" s="42">
        <v>68</v>
      </c>
      <c r="P36" s="93">
        <f t="shared" si="0"/>
        <v>43.31210191082803</v>
      </c>
      <c r="Q36" s="61">
        <f t="shared" si="1"/>
        <v>39.54659949622166</v>
      </c>
      <c r="R36" s="56">
        <v>2</v>
      </c>
      <c r="S36" s="49">
        <v>2</v>
      </c>
      <c r="T36" s="57">
        <v>100</v>
      </c>
      <c r="U36" s="91">
        <v>0</v>
      </c>
    </row>
    <row r="37" spans="1:21" s="1" customFormat="1" ht="11.25">
      <c r="A37" s="115">
        <v>17</v>
      </c>
      <c r="B37" s="54">
        <v>120</v>
      </c>
      <c r="C37" s="42">
        <v>546</v>
      </c>
      <c r="D37" s="42">
        <v>242</v>
      </c>
      <c r="E37" s="42">
        <v>1035</v>
      </c>
      <c r="F37" s="72">
        <v>31</v>
      </c>
      <c r="G37" s="106">
        <v>1974</v>
      </c>
      <c r="H37" s="54">
        <v>862</v>
      </c>
      <c r="I37" s="42">
        <v>354</v>
      </c>
      <c r="J37" s="42">
        <v>548</v>
      </c>
      <c r="K37" s="72">
        <v>210</v>
      </c>
      <c r="L37" s="106">
        <v>1974</v>
      </c>
      <c r="M37" s="23">
        <v>397</v>
      </c>
      <c r="N37" s="54">
        <v>157</v>
      </c>
      <c r="O37" s="42">
        <v>66</v>
      </c>
      <c r="P37" s="93">
        <f t="shared" si="0"/>
        <v>42.038216560509554</v>
      </c>
      <c r="Q37" s="61">
        <f t="shared" si="1"/>
        <v>39.54659949622166</v>
      </c>
      <c r="R37" s="56">
        <v>1</v>
      </c>
      <c r="S37" s="49">
        <v>1</v>
      </c>
      <c r="T37" s="57">
        <v>100</v>
      </c>
      <c r="U37" s="91">
        <v>0</v>
      </c>
    </row>
    <row r="38" spans="1:21" s="1" customFormat="1" ht="11.25">
      <c r="A38" s="115">
        <v>18</v>
      </c>
      <c r="B38" s="54">
        <v>113</v>
      </c>
      <c r="C38" s="42">
        <v>460</v>
      </c>
      <c r="D38" s="42">
        <v>233</v>
      </c>
      <c r="E38" s="42">
        <v>930</v>
      </c>
      <c r="F38" s="72">
        <v>39</v>
      </c>
      <c r="G38" s="106">
        <v>1775</v>
      </c>
      <c r="H38" s="54">
        <v>809</v>
      </c>
      <c r="I38" s="42">
        <v>335</v>
      </c>
      <c r="J38" s="42">
        <v>458</v>
      </c>
      <c r="K38" s="72">
        <v>173</v>
      </c>
      <c r="L38" s="106">
        <v>1775</v>
      </c>
      <c r="M38" s="23">
        <v>397</v>
      </c>
      <c r="N38" s="54">
        <v>157</v>
      </c>
      <c r="O38" s="42">
        <v>62</v>
      </c>
      <c r="P38" s="93">
        <f t="shared" si="0"/>
        <v>39.49044585987261</v>
      </c>
      <c r="Q38" s="61">
        <f t="shared" si="1"/>
        <v>39.54659949622166</v>
      </c>
      <c r="R38" s="56">
        <v>1</v>
      </c>
      <c r="S38" s="49">
        <v>1</v>
      </c>
      <c r="T38" s="57">
        <v>100</v>
      </c>
      <c r="U38" s="91">
        <v>0</v>
      </c>
    </row>
    <row r="39" spans="1:21" s="1" customFormat="1" ht="11.25">
      <c r="A39" s="115">
        <v>19</v>
      </c>
      <c r="B39" s="54">
        <v>108</v>
      </c>
      <c r="C39" s="42">
        <v>400</v>
      </c>
      <c r="D39" s="42">
        <v>200</v>
      </c>
      <c r="E39" s="42">
        <v>948</v>
      </c>
      <c r="F39" s="72">
        <v>49</v>
      </c>
      <c r="G39" s="106">
        <v>1705</v>
      </c>
      <c r="H39" s="54">
        <v>645</v>
      </c>
      <c r="I39" s="42">
        <v>352</v>
      </c>
      <c r="J39" s="42">
        <v>466</v>
      </c>
      <c r="K39" s="72">
        <v>242</v>
      </c>
      <c r="L39" s="106">
        <v>1705</v>
      </c>
      <c r="M39" s="23">
        <v>397</v>
      </c>
      <c r="N39" s="54">
        <v>157</v>
      </c>
      <c r="O39" s="42">
        <v>56</v>
      </c>
      <c r="P39" s="93">
        <f t="shared" si="0"/>
        <v>35.6687898089172</v>
      </c>
      <c r="Q39" s="61">
        <f t="shared" si="1"/>
        <v>39.54659949622166</v>
      </c>
      <c r="R39" s="56">
        <v>2</v>
      </c>
      <c r="S39" s="49">
        <v>2</v>
      </c>
      <c r="T39" s="57">
        <v>100</v>
      </c>
      <c r="U39" s="91">
        <v>0</v>
      </c>
    </row>
    <row r="40" spans="1:21" s="1" customFormat="1" ht="11.25">
      <c r="A40" s="115">
        <v>20</v>
      </c>
      <c r="B40" s="54">
        <v>107</v>
      </c>
      <c r="C40" s="42">
        <v>466</v>
      </c>
      <c r="D40" s="42">
        <v>230</v>
      </c>
      <c r="E40" s="42">
        <v>914</v>
      </c>
      <c r="F40" s="72">
        <v>30</v>
      </c>
      <c r="G40" s="106">
        <v>1747</v>
      </c>
      <c r="H40" s="54">
        <v>746</v>
      </c>
      <c r="I40" s="42">
        <v>309</v>
      </c>
      <c r="J40" s="42">
        <v>503</v>
      </c>
      <c r="K40" s="72">
        <v>189</v>
      </c>
      <c r="L40" s="106">
        <v>1747</v>
      </c>
      <c r="M40" s="23">
        <v>397</v>
      </c>
      <c r="N40" s="54">
        <v>157</v>
      </c>
      <c r="O40" s="42">
        <v>59</v>
      </c>
      <c r="P40" s="93">
        <f t="shared" si="0"/>
        <v>37.5796178343949</v>
      </c>
      <c r="Q40" s="61">
        <f t="shared" si="1"/>
        <v>39.54659949622166</v>
      </c>
      <c r="R40" s="56" t="s">
        <v>39</v>
      </c>
      <c r="S40" s="49" t="s">
        <v>39</v>
      </c>
      <c r="T40" s="57" t="s">
        <v>39</v>
      </c>
      <c r="U40" s="91" t="s">
        <v>39</v>
      </c>
    </row>
    <row r="41" spans="1:21" s="1" customFormat="1" ht="11.25">
      <c r="A41" s="115">
        <v>21</v>
      </c>
      <c r="B41" s="54">
        <v>93</v>
      </c>
      <c r="C41" s="42">
        <v>471</v>
      </c>
      <c r="D41" s="42">
        <v>229</v>
      </c>
      <c r="E41" s="42">
        <v>904</v>
      </c>
      <c r="F41" s="72">
        <v>37</v>
      </c>
      <c r="G41" s="106">
        <v>1734</v>
      </c>
      <c r="H41" s="54">
        <v>818</v>
      </c>
      <c r="I41" s="42">
        <v>303</v>
      </c>
      <c r="J41" s="42">
        <v>474</v>
      </c>
      <c r="K41" s="72">
        <v>139</v>
      </c>
      <c r="L41" s="106">
        <v>1734</v>
      </c>
      <c r="M41" s="23">
        <v>397</v>
      </c>
      <c r="N41" s="54">
        <v>157</v>
      </c>
      <c r="O41" s="42">
        <v>58</v>
      </c>
      <c r="P41" s="93">
        <f t="shared" si="0"/>
        <v>36.94267515923567</v>
      </c>
      <c r="Q41" s="61">
        <f t="shared" si="1"/>
        <v>39.54659949622166</v>
      </c>
      <c r="R41" s="56">
        <v>2</v>
      </c>
      <c r="S41" s="49">
        <v>2</v>
      </c>
      <c r="T41" s="57">
        <v>100</v>
      </c>
      <c r="U41" s="91">
        <v>1</v>
      </c>
    </row>
    <row r="42" spans="1:21" s="1" customFormat="1" ht="11.25">
      <c r="A42" s="115">
        <v>22</v>
      </c>
      <c r="B42" s="54">
        <v>98</v>
      </c>
      <c r="C42" s="42">
        <v>516</v>
      </c>
      <c r="D42" s="42">
        <v>263</v>
      </c>
      <c r="E42" s="42">
        <v>1128</v>
      </c>
      <c r="F42" s="72">
        <v>43</v>
      </c>
      <c r="G42" s="106">
        <v>2048</v>
      </c>
      <c r="H42" s="54">
        <v>1003</v>
      </c>
      <c r="I42" s="42">
        <v>349</v>
      </c>
      <c r="J42" s="42">
        <v>590</v>
      </c>
      <c r="K42" s="72">
        <v>106</v>
      </c>
      <c r="L42" s="106">
        <v>2048</v>
      </c>
      <c r="M42" s="23">
        <v>397</v>
      </c>
      <c r="N42" s="54">
        <v>157</v>
      </c>
      <c r="O42" s="42">
        <v>70</v>
      </c>
      <c r="P42" s="93">
        <f t="shared" si="0"/>
        <v>44.5859872611465</v>
      </c>
      <c r="Q42" s="61">
        <f t="shared" si="1"/>
        <v>39.54659949622166</v>
      </c>
      <c r="R42" s="56">
        <v>3</v>
      </c>
      <c r="S42" s="49">
        <v>3</v>
      </c>
      <c r="T42" s="57">
        <v>100</v>
      </c>
      <c r="U42" s="91">
        <v>0</v>
      </c>
    </row>
    <row r="43" spans="1:21" s="1" customFormat="1" ht="11.25">
      <c r="A43" s="115">
        <v>23</v>
      </c>
      <c r="B43" s="54">
        <v>88</v>
      </c>
      <c r="C43" s="42">
        <v>484</v>
      </c>
      <c r="D43" s="42">
        <v>214</v>
      </c>
      <c r="E43" s="42">
        <v>948</v>
      </c>
      <c r="F43" s="72">
        <v>73</v>
      </c>
      <c r="G43" s="106">
        <v>1807</v>
      </c>
      <c r="H43" s="54">
        <v>879</v>
      </c>
      <c r="I43" s="42">
        <v>303</v>
      </c>
      <c r="J43" s="42">
        <v>459</v>
      </c>
      <c r="K43" s="72">
        <v>166</v>
      </c>
      <c r="L43" s="106">
        <v>1807</v>
      </c>
      <c r="M43" s="23">
        <v>397</v>
      </c>
      <c r="N43" s="54">
        <v>157</v>
      </c>
      <c r="O43" s="42">
        <v>61</v>
      </c>
      <c r="P43" s="93">
        <f t="shared" si="0"/>
        <v>38.853503184713375</v>
      </c>
      <c r="Q43" s="61">
        <f t="shared" si="1"/>
        <v>39.54659949622166</v>
      </c>
      <c r="R43" s="56">
        <v>2</v>
      </c>
      <c r="S43" s="49">
        <v>2</v>
      </c>
      <c r="T43" s="57">
        <v>100</v>
      </c>
      <c r="U43" s="91">
        <v>0</v>
      </c>
    </row>
    <row r="44" spans="1:21" s="1" customFormat="1" ht="11.25">
      <c r="A44" s="115">
        <v>24</v>
      </c>
      <c r="B44" s="54">
        <v>105</v>
      </c>
      <c r="C44" s="42">
        <v>505</v>
      </c>
      <c r="D44" s="42">
        <v>269</v>
      </c>
      <c r="E44" s="42">
        <v>1033</v>
      </c>
      <c r="F44" s="72">
        <v>33</v>
      </c>
      <c r="G44" s="106">
        <v>1945</v>
      </c>
      <c r="H44" s="54">
        <v>1006</v>
      </c>
      <c r="I44" s="42">
        <v>291</v>
      </c>
      <c r="J44" s="42">
        <v>550</v>
      </c>
      <c r="K44" s="72">
        <v>98</v>
      </c>
      <c r="L44" s="106">
        <v>1945</v>
      </c>
      <c r="M44" s="23">
        <v>397</v>
      </c>
      <c r="N44" s="54">
        <v>157</v>
      </c>
      <c r="O44" s="42">
        <v>60</v>
      </c>
      <c r="P44" s="93">
        <f t="shared" si="0"/>
        <v>38.21656050955414</v>
      </c>
      <c r="Q44" s="61">
        <f t="shared" si="1"/>
        <v>39.54659949622166</v>
      </c>
      <c r="R44" s="56">
        <v>2</v>
      </c>
      <c r="S44" s="49">
        <v>2</v>
      </c>
      <c r="T44" s="57">
        <v>100</v>
      </c>
      <c r="U44" s="91">
        <v>0</v>
      </c>
    </row>
    <row r="45" spans="1:21" s="1" customFormat="1" ht="11.25">
      <c r="A45" s="115">
        <v>25</v>
      </c>
      <c r="B45" s="54">
        <v>90</v>
      </c>
      <c r="C45" s="42">
        <v>495</v>
      </c>
      <c r="D45" s="42">
        <v>208</v>
      </c>
      <c r="E45" s="42">
        <v>978</v>
      </c>
      <c r="F45" s="72">
        <v>37</v>
      </c>
      <c r="G45" s="106">
        <v>1808</v>
      </c>
      <c r="H45" s="54">
        <v>949</v>
      </c>
      <c r="I45" s="42">
        <v>264</v>
      </c>
      <c r="J45" s="42">
        <v>488</v>
      </c>
      <c r="K45" s="72">
        <v>107</v>
      </c>
      <c r="L45" s="106">
        <v>1808</v>
      </c>
      <c r="M45" s="23">
        <v>397</v>
      </c>
      <c r="N45" s="54">
        <v>157</v>
      </c>
      <c r="O45" s="42">
        <v>65</v>
      </c>
      <c r="P45" s="93">
        <f t="shared" si="0"/>
        <v>41.40127388535032</v>
      </c>
      <c r="Q45" s="61">
        <f t="shared" si="1"/>
        <v>39.54659949622166</v>
      </c>
      <c r="R45" s="56">
        <v>1</v>
      </c>
      <c r="S45" s="49">
        <v>1</v>
      </c>
      <c r="T45" s="57">
        <v>100</v>
      </c>
      <c r="U45" s="91">
        <v>0</v>
      </c>
    </row>
    <row r="46" spans="1:21" s="1" customFormat="1" ht="11.25">
      <c r="A46" s="115">
        <v>26</v>
      </c>
      <c r="B46" s="54">
        <v>80</v>
      </c>
      <c r="C46" s="42">
        <v>419</v>
      </c>
      <c r="D46" s="42">
        <v>207</v>
      </c>
      <c r="E46" s="42">
        <v>921</v>
      </c>
      <c r="F46" s="72">
        <v>22</v>
      </c>
      <c r="G46" s="106">
        <v>1649</v>
      </c>
      <c r="H46" s="54">
        <v>864</v>
      </c>
      <c r="I46" s="42">
        <v>296</v>
      </c>
      <c r="J46" s="42">
        <v>405</v>
      </c>
      <c r="K46" s="72">
        <v>84</v>
      </c>
      <c r="L46" s="106">
        <v>1649</v>
      </c>
      <c r="M46" s="23">
        <v>397</v>
      </c>
      <c r="N46" s="54">
        <v>157</v>
      </c>
      <c r="O46" s="42">
        <v>64</v>
      </c>
      <c r="P46" s="93">
        <f t="shared" si="0"/>
        <v>40.76433121019108</v>
      </c>
      <c r="Q46" s="61">
        <f t="shared" si="1"/>
        <v>39.54659949622166</v>
      </c>
      <c r="R46" s="56" t="s">
        <v>39</v>
      </c>
      <c r="S46" s="49" t="s">
        <v>39</v>
      </c>
      <c r="T46" s="57" t="s">
        <v>39</v>
      </c>
      <c r="U46" s="91" t="s">
        <v>39</v>
      </c>
    </row>
    <row r="47" spans="1:21" s="1" customFormat="1" ht="11.25">
      <c r="A47" s="115">
        <v>27</v>
      </c>
      <c r="B47" s="54">
        <v>81</v>
      </c>
      <c r="C47" s="42">
        <v>467</v>
      </c>
      <c r="D47" s="42">
        <v>256</v>
      </c>
      <c r="E47" s="42">
        <v>955</v>
      </c>
      <c r="F47" s="72">
        <v>8</v>
      </c>
      <c r="G47" s="106">
        <v>1767</v>
      </c>
      <c r="H47" s="54">
        <v>772</v>
      </c>
      <c r="I47" s="42">
        <v>309</v>
      </c>
      <c r="J47" s="42">
        <v>471</v>
      </c>
      <c r="K47" s="72">
        <v>215</v>
      </c>
      <c r="L47" s="106">
        <v>1767</v>
      </c>
      <c r="M47" s="23">
        <v>397</v>
      </c>
      <c r="N47" s="54">
        <v>157</v>
      </c>
      <c r="O47" s="42">
        <v>63</v>
      </c>
      <c r="P47" s="93">
        <f t="shared" si="0"/>
        <v>40.12738853503185</v>
      </c>
      <c r="Q47" s="61">
        <f t="shared" si="1"/>
        <v>39.54659949622166</v>
      </c>
      <c r="R47" s="56">
        <v>1</v>
      </c>
      <c r="S47" s="49">
        <v>1</v>
      </c>
      <c r="T47" s="57">
        <v>100</v>
      </c>
      <c r="U47" s="91">
        <v>1</v>
      </c>
    </row>
    <row r="48" spans="1:21" s="1" customFormat="1" ht="11.25">
      <c r="A48" s="115">
        <v>28</v>
      </c>
      <c r="B48" s="54">
        <v>80</v>
      </c>
      <c r="C48" s="42">
        <v>429</v>
      </c>
      <c r="D48" s="42">
        <v>177</v>
      </c>
      <c r="E48" s="42">
        <v>895</v>
      </c>
      <c r="F48" s="72">
        <v>51</v>
      </c>
      <c r="G48" s="106">
        <v>1632</v>
      </c>
      <c r="H48" s="54">
        <v>743</v>
      </c>
      <c r="I48" s="42">
        <v>299</v>
      </c>
      <c r="J48" s="42">
        <v>438</v>
      </c>
      <c r="K48" s="72">
        <v>152</v>
      </c>
      <c r="L48" s="106">
        <v>1632</v>
      </c>
      <c r="M48" s="23">
        <v>397</v>
      </c>
      <c r="N48" s="54">
        <v>157</v>
      </c>
      <c r="O48" s="42">
        <v>63</v>
      </c>
      <c r="P48" s="93">
        <f t="shared" si="0"/>
        <v>40.12738853503185</v>
      </c>
      <c r="Q48" s="61">
        <f t="shared" si="1"/>
        <v>39.54659949622166</v>
      </c>
      <c r="R48" s="56">
        <v>1</v>
      </c>
      <c r="S48" s="49">
        <v>1</v>
      </c>
      <c r="T48" s="57">
        <v>100</v>
      </c>
      <c r="U48" s="91">
        <v>0</v>
      </c>
    </row>
    <row r="49" spans="1:21" s="1" customFormat="1" ht="11.25">
      <c r="A49" s="115">
        <v>29</v>
      </c>
      <c r="B49" s="54">
        <v>95</v>
      </c>
      <c r="C49" s="42">
        <v>439</v>
      </c>
      <c r="D49" s="42">
        <v>151</v>
      </c>
      <c r="E49" s="42">
        <v>957</v>
      </c>
      <c r="F49" s="72">
        <v>23</v>
      </c>
      <c r="G49" s="106">
        <v>1665</v>
      </c>
      <c r="H49" s="54">
        <v>831</v>
      </c>
      <c r="I49" s="42">
        <v>291</v>
      </c>
      <c r="J49" s="42">
        <v>469</v>
      </c>
      <c r="K49" s="72">
        <v>74</v>
      </c>
      <c r="L49" s="106">
        <v>1665</v>
      </c>
      <c r="M49" s="23">
        <v>397</v>
      </c>
      <c r="N49" s="54">
        <v>157</v>
      </c>
      <c r="O49" s="42">
        <v>57</v>
      </c>
      <c r="P49" s="93">
        <f t="shared" si="0"/>
        <v>36.30573248407644</v>
      </c>
      <c r="Q49" s="61">
        <f t="shared" si="1"/>
        <v>39.54659949622166</v>
      </c>
      <c r="R49" s="56">
        <v>2</v>
      </c>
      <c r="S49" s="49">
        <v>2</v>
      </c>
      <c r="T49" s="57">
        <v>100</v>
      </c>
      <c r="U49" s="91">
        <v>1</v>
      </c>
    </row>
    <row r="50" spans="1:21" s="1" customFormat="1" ht="11.25">
      <c r="A50" s="115">
        <v>30</v>
      </c>
      <c r="B50" s="54">
        <v>105</v>
      </c>
      <c r="C50" s="42">
        <v>514</v>
      </c>
      <c r="D50" s="42">
        <v>202</v>
      </c>
      <c r="E50" s="42">
        <v>1035</v>
      </c>
      <c r="F50" s="72">
        <v>7</v>
      </c>
      <c r="G50" s="106">
        <v>1863</v>
      </c>
      <c r="H50" s="54">
        <v>883</v>
      </c>
      <c r="I50" s="42">
        <v>318</v>
      </c>
      <c r="J50" s="42">
        <v>512</v>
      </c>
      <c r="K50" s="72">
        <v>150</v>
      </c>
      <c r="L50" s="106">
        <v>1863</v>
      </c>
      <c r="M50" s="23">
        <v>397</v>
      </c>
      <c r="N50" s="54">
        <v>157</v>
      </c>
      <c r="O50" s="42">
        <v>57</v>
      </c>
      <c r="P50" s="93">
        <f t="shared" si="0"/>
        <v>36.30573248407644</v>
      </c>
      <c r="Q50" s="61">
        <f t="shared" si="1"/>
        <v>39.54659949622166</v>
      </c>
      <c r="R50" s="56">
        <v>4</v>
      </c>
      <c r="S50" s="49">
        <v>4</v>
      </c>
      <c r="T50" s="57">
        <v>100</v>
      </c>
      <c r="U50" s="91">
        <v>0</v>
      </c>
    </row>
    <row r="51" spans="1:21" s="1" customFormat="1" ht="11.25">
      <c r="A51" s="115">
        <v>31</v>
      </c>
      <c r="B51" s="54">
        <v>78</v>
      </c>
      <c r="C51" s="42">
        <v>490</v>
      </c>
      <c r="D51" s="42">
        <v>223</v>
      </c>
      <c r="E51" s="42">
        <v>926</v>
      </c>
      <c r="F51" s="72">
        <v>16</v>
      </c>
      <c r="G51" s="106">
        <v>1733</v>
      </c>
      <c r="H51" s="54">
        <v>752</v>
      </c>
      <c r="I51" s="42">
        <v>376</v>
      </c>
      <c r="J51" s="42">
        <v>524</v>
      </c>
      <c r="K51" s="72">
        <v>81</v>
      </c>
      <c r="L51" s="106">
        <v>1733</v>
      </c>
      <c r="M51" s="23">
        <v>397</v>
      </c>
      <c r="N51" s="54">
        <v>157</v>
      </c>
      <c r="O51" s="42">
        <v>57</v>
      </c>
      <c r="P51" s="93">
        <f t="shared" si="0"/>
        <v>36.30573248407644</v>
      </c>
      <c r="Q51" s="61">
        <f t="shared" si="1"/>
        <v>39.54659949622166</v>
      </c>
      <c r="R51" s="56" t="s">
        <v>39</v>
      </c>
      <c r="S51" s="49" t="s">
        <v>39</v>
      </c>
      <c r="T51" s="57" t="s">
        <v>39</v>
      </c>
      <c r="U51" s="91" t="s">
        <v>39</v>
      </c>
    </row>
    <row r="52" spans="1:21" s="1" customFormat="1" ht="11.25">
      <c r="A52" s="115">
        <v>32</v>
      </c>
      <c r="B52" s="54">
        <v>107</v>
      </c>
      <c r="C52" s="42">
        <v>543</v>
      </c>
      <c r="D52" s="42">
        <v>282</v>
      </c>
      <c r="E52" s="42">
        <v>1067</v>
      </c>
      <c r="F52" s="72">
        <v>11</v>
      </c>
      <c r="G52" s="106">
        <v>2010</v>
      </c>
      <c r="H52" s="54">
        <v>1013</v>
      </c>
      <c r="I52" s="42">
        <v>350</v>
      </c>
      <c r="J52" s="42">
        <v>524</v>
      </c>
      <c r="K52" s="72">
        <v>123</v>
      </c>
      <c r="L52" s="106">
        <v>2010</v>
      </c>
      <c r="M52" s="23">
        <v>397</v>
      </c>
      <c r="N52" s="54">
        <v>157</v>
      </c>
      <c r="O52" s="42">
        <v>63</v>
      </c>
      <c r="P52" s="93">
        <f t="shared" si="0"/>
        <v>40.12738853503185</v>
      </c>
      <c r="Q52" s="61">
        <f t="shared" si="1"/>
        <v>39.54659949622166</v>
      </c>
      <c r="R52" s="56">
        <v>4</v>
      </c>
      <c r="S52" s="49">
        <v>4</v>
      </c>
      <c r="T52" s="57">
        <v>100</v>
      </c>
      <c r="U52" s="91">
        <v>2</v>
      </c>
    </row>
    <row r="53" spans="1:21" s="1" customFormat="1" ht="11.25">
      <c r="A53" s="115">
        <v>33</v>
      </c>
      <c r="B53" s="54">
        <v>111</v>
      </c>
      <c r="C53" s="42">
        <v>689</v>
      </c>
      <c r="D53" s="42">
        <v>307</v>
      </c>
      <c r="E53" s="42">
        <v>1163</v>
      </c>
      <c r="F53" s="72">
        <v>193</v>
      </c>
      <c r="G53" s="106">
        <v>2463</v>
      </c>
      <c r="H53" s="54">
        <v>1209</v>
      </c>
      <c r="I53" s="42">
        <v>405</v>
      </c>
      <c r="J53" s="42">
        <v>707</v>
      </c>
      <c r="K53" s="72">
        <v>142</v>
      </c>
      <c r="L53" s="106">
        <v>2463</v>
      </c>
      <c r="M53" s="23">
        <v>397</v>
      </c>
      <c r="N53" s="54">
        <v>157</v>
      </c>
      <c r="O53" s="42">
        <v>67</v>
      </c>
      <c r="P53" s="93">
        <f t="shared" si="0"/>
        <v>42.67515923566879</v>
      </c>
      <c r="Q53" s="61">
        <f t="shared" si="1"/>
        <v>39.54659949622166</v>
      </c>
      <c r="R53" s="56">
        <v>7</v>
      </c>
      <c r="S53" s="49">
        <v>7</v>
      </c>
      <c r="T53" s="57">
        <v>100</v>
      </c>
      <c r="U53" s="91">
        <v>4</v>
      </c>
    </row>
    <row r="54" spans="1:21" s="1" customFormat="1" ht="11.25">
      <c r="A54" s="115">
        <v>34</v>
      </c>
      <c r="B54" s="54">
        <v>172</v>
      </c>
      <c r="C54" s="42">
        <v>779</v>
      </c>
      <c r="D54" s="42">
        <v>326</v>
      </c>
      <c r="E54" s="42">
        <v>1219</v>
      </c>
      <c r="F54" s="72">
        <v>145</v>
      </c>
      <c r="G54" s="106">
        <v>2641</v>
      </c>
      <c r="H54" s="54">
        <v>1242</v>
      </c>
      <c r="I54" s="42">
        <v>433</v>
      </c>
      <c r="J54" s="42">
        <v>709</v>
      </c>
      <c r="K54" s="72">
        <v>257</v>
      </c>
      <c r="L54" s="106">
        <v>2641</v>
      </c>
      <c r="M54" s="23">
        <v>397</v>
      </c>
      <c r="N54" s="54">
        <v>157</v>
      </c>
      <c r="O54" s="42">
        <v>73</v>
      </c>
      <c r="P54" s="93">
        <f t="shared" si="0"/>
        <v>46.496815286624205</v>
      </c>
      <c r="Q54" s="61">
        <f t="shared" si="1"/>
        <v>39.54659949622166</v>
      </c>
      <c r="R54" s="56">
        <v>7</v>
      </c>
      <c r="S54" s="49">
        <v>7</v>
      </c>
      <c r="T54" s="57">
        <v>100</v>
      </c>
      <c r="U54" s="91">
        <v>6</v>
      </c>
    </row>
    <row r="55" spans="1:21" s="1" customFormat="1" ht="11.25">
      <c r="A55" s="115">
        <v>35</v>
      </c>
      <c r="B55" s="54">
        <v>140</v>
      </c>
      <c r="C55" s="42">
        <v>751</v>
      </c>
      <c r="D55" s="42">
        <v>352</v>
      </c>
      <c r="E55" s="42">
        <v>1246</v>
      </c>
      <c r="F55" s="72">
        <v>44</v>
      </c>
      <c r="G55" s="106">
        <v>2533</v>
      </c>
      <c r="H55" s="54">
        <v>1248</v>
      </c>
      <c r="I55" s="42">
        <v>446</v>
      </c>
      <c r="J55" s="42">
        <v>680</v>
      </c>
      <c r="K55" s="72">
        <v>159</v>
      </c>
      <c r="L55" s="106">
        <v>2533</v>
      </c>
      <c r="M55" s="23">
        <v>397</v>
      </c>
      <c r="N55" s="54">
        <v>157</v>
      </c>
      <c r="O55" s="42">
        <v>65</v>
      </c>
      <c r="P55" s="93">
        <f t="shared" si="0"/>
        <v>41.40127388535032</v>
      </c>
      <c r="Q55" s="61">
        <f t="shared" si="1"/>
        <v>39.54659949622166</v>
      </c>
      <c r="R55" s="56">
        <v>9</v>
      </c>
      <c r="S55" s="49">
        <v>9</v>
      </c>
      <c r="T55" s="57">
        <v>100</v>
      </c>
      <c r="U55" s="91">
        <v>3</v>
      </c>
    </row>
    <row r="56" spans="1:21" s="1" customFormat="1" ht="11.25">
      <c r="A56" s="115">
        <v>36</v>
      </c>
      <c r="B56" s="54">
        <v>163</v>
      </c>
      <c r="C56" s="42">
        <v>942</v>
      </c>
      <c r="D56" s="42">
        <v>414</v>
      </c>
      <c r="E56" s="42">
        <v>1523</v>
      </c>
      <c r="F56" s="72">
        <v>96</v>
      </c>
      <c r="G56" s="106">
        <v>3138</v>
      </c>
      <c r="H56" s="54">
        <v>1454</v>
      </c>
      <c r="I56" s="42">
        <v>590</v>
      </c>
      <c r="J56" s="42">
        <v>727</v>
      </c>
      <c r="K56" s="72">
        <v>367</v>
      </c>
      <c r="L56" s="106">
        <v>3138</v>
      </c>
      <c r="M56" s="23">
        <v>397</v>
      </c>
      <c r="N56" s="54">
        <v>157</v>
      </c>
      <c r="O56" s="42">
        <v>66</v>
      </c>
      <c r="P56" s="93">
        <f t="shared" si="0"/>
        <v>42.038216560509554</v>
      </c>
      <c r="Q56" s="61">
        <f t="shared" si="1"/>
        <v>39.54659949622166</v>
      </c>
      <c r="R56" s="56">
        <v>3</v>
      </c>
      <c r="S56" s="49">
        <v>3</v>
      </c>
      <c r="T56" s="57">
        <v>100</v>
      </c>
      <c r="U56" s="91">
        <v>2</v>
      </c>
    </row>
    <row r="57" spans="1:21" s="1" customFormat="1" ht="11.25">
      <c r="A57" s="115">
        <v>37</v>
      </c>
      <c r="B57" s="54">
        <v>166</v>
      </c>
      <c r="C57" s="42">
        <v>957</v>
      </c>
      <c r="D57" s="42">
        <v>412</v>
      </c>
      <c r="E57" s="42">
        <v>1520</v>
      </c>
      <c r="F57" s="72">
        <v>131</v>
      </c>
      <c r="G57" s="106">
        <v>3186</v>
      </c>
      <c r="H57" s="54">
        <v>1406</v>
      </c>
      <c r="I57" s="42">
        <v>668</v>
      </c>
      <c r="J57" s="42">
        <v>783</v>
      </c>
      <c r="K57" s="72">
        <v>329</v>
      </c>
      <c r="L57" s="106">
        <v>3186</v>
      </c>
      <c r="M57" s="23">
        <v>397</v>
      </c>
      <c r="N57" s="54">
        <v>157</v>
      </c>
      <c r="O57" s="42">
        <v>80</v>
      </c>
      <c r="P57" s="93">
        <f t="shared" si="0"/>
        <v>50.955414012738856</v>
      </c>
      <c r="Q57" s="61">
        <f t="shared" si="1"/>
        <v>39.54659949622166</v>
      </c>
      <c r="R57" s="56">
        <v>4</v>
      </c>
      <c r="S57" s="49">
        <v>4</v>
      </c>
      <c r="T57" s="57">
        <v>100</v>
      </c>
      <c r="U57" s="91">
        <v>1</v>
      </c>
    </row>
    <row r="58" spans="1:21" s="1" customFormat="1" ht="11.25">
      <c r="A58" s="115">
        <v>38</v>
      </c>
      <c r="B58" s="54">
        <v>161</v>
      </c>
      <c r="C58" s="42">
        <v>757</v>
      </c>
      <c r="D58" s="42">
        <v>397</v>
      </c>
      <c r="E58" s="42">
        <v>1427</v>
      </c>
      <c r="F58" s="72">
        <v>124</v>
      </c>
      <c r="G58" s="106">
        <v>2866</v>
      </c>
      <c r="H58" s="54">
        <v>1317</v>
      </c>
      <c r="I58" s="42">
        <v>593</v>
      </c>
      <c r="J58" s="42">
        <v>806</v>
      </c>
      <c r="K58" s="72">
        <v>150</v>
      </c>
      <c r="L58" s="106">
        <v>2866</v>
      </c>
      <c r="M58" s="23">
        <v>397</v>
      </c>
      <c r="N58" s="54">
        <v>157</v>
      </c>
      <c r="O58" s="42">
        <v>79</v>
      </c>
      <c r="P58" s="93">
        <f t="shared" si="0"/>
        <v>50.318471337579616</v>
      </c>
      <c r="Q58" s="61">
        <f t="shared" si="1"/>
        <v>39.54659949622166</v>
      </c>
      <c r="R58" s="56">
        <v>2</v>
      </c>
      <c r="S58" s="49">
        <v>2</v>
      </c>
      <c r="T58" s="57">
        <v>100</v>
      </c>
      <c r="U58" s="91">
        <v>1</v>
      </c>
    </row>
    <row r="59" spans="1:21" s="1" customFormat="1" ht="11.25">
      <c r="A59" s="115">
        <v>39</v>
      </c>
      <c r="B59" s="54">
        <v>109</v>
      </c>
      <c r="C59" s="42">
        <v>677</v>
      </c>
      <c r="D59" s="42">
        <v>348</v>
      </c>
      <c r="E59" s="42">
        <v>1372</v>
      </c>
      <c r="F59" s="72">
        <v>42</v>
      </c>
      <c r="G59" s="106">
        <v>2548</v>
      </c>
      <c r="H59" s="54">
        <v>1326</v>
      </c>
      <c r="I59" s="42">
        <v>560</v>
      </c>
      <c r="J59" s="42">
        <v>566</v>
      </c>
      <c r="K59" s="72">
        <v>96</v>
      </c>
      <c r="L59" s="106">
        <v>2548</v>
      </c>
      <c r="M59" s="23">
        <v>397</v>
      </c>
      <c r="N59" s="54">
        <v>157</v>
      </c>
      <c r="O59" s="42">
        <v>75</v>
      </c>
      <c r="P59" s="93">
        <f t="shared" si="0"/>
        <v>47.77070063694268</v>
      </c>
      <c r="Q59" s="61">
        <f t="shared" si="1"/>
        <v>39.54659949622166</v>
      </c>
      <c r="R59" s="56">
        <v>6</v>
      </c>
      <c r="S59" s="49">
        <v>6</v>
      </c>
      <c r="T59" s="57">
        <v>100</v>
      </c>
      <c r="U59" s="91">
        <v>2</v>
      </c>
    </row>
    <row r="60" spans="1:21" s="1" customFormat="1" ht="11.25">
      <c r="A60" s="115">
        <v>40</v>
      </c>
      <c r="B60" s="54">
        <v>154</v>
      </c>
      <c r="C60" s="42">
        <v>691</v>
      </c>
      <c r="D60" s="42">
        <v>353</v>
      </c>
      <c r="E60" s="42">
        <v>1418</v>
      </c>
      <c r="F60" s="72">
        <v>17</v>
      </c>
      <c r="G60" s="106">
        <v>2633</v>
      </c>
      <c r="H60" s="54">
        <v>1183</v>
      </c>
      <c r="I60" s="42">
        <v>560</v>
      </c>
      <c r="J60" s="42">
        <v>801</v>
      </c>
      <c r="K60" s="72">
        <v>89</v>
      </c>
      <c r="L60" s="106">
        <v>2633</v>
      </c>
      <c r="M60" s="23">
        <v>397</v>
      </c>
      <c r="N60" s="54">
        <v>157</v>
      </c>
      <c r="O60" s="42">
        <v>79</v>
      </c>
      <c r="P60" s="93">
        <f t="shared" si="0"/>
        <v>50.318471337579616</v>
      </c>
      <c r="Q60" s="61">
        <f t="shared" si="1"/>
        <v>39.54659949622166</v>
      </c>
      <c r="R60" s="56" t="s">
        <v>39</v>
      </c>
      <c r="S60" s="49" t="s">
        <v>39</v>
      </c>
      <c r="T60" s="57" t="s">
        <v>39</v>
      </c>
      <c r="U60" s="91" t="s">
        <v>39</v>
      </c>
    </row>
    <row r="61" spans="1:21" s="1" customFormat="1" ht="11.25">
      <c r="A61" s="115">
        <v>41</v>
      </c>
      <c r="B61" s="54">
        <v>119</v>
      </c>
      <c r="C61" s="42">
        <v>594</v>
      </c>
      <c r="D61" s="42">
        <v>303</v>
      </c>
      <c r="E61" s="42">
        <v>1340</v>
      </c>
      <c r="F61" s="72">
        <v>126</v>
      </c>
      <c r="G61" s="106">
        <v>2482</v>
      </c>
      <c r="H61" s="54">
        <v>1178</v>
      </c>
      <c r="I61" s="42">
        <v>490</v>
      </c>
      <c r="J61" s="42">
        <v>694</v>
      </c>
      <c r="K61" s="72">
        <v>120</v>
      </c>
      <c r="L61" s="106">
        <v>2482</v>
      </c>
      <c r="M61" s="23">
        <v>397</v>
      </c>
      <c r="N61" s="54">
        <v>157</v>
      </c>
      <c r="O61" s="42">
        <v>83</v>
      </c>
      <c r="P61" s="93">
        <f t="shared" si="0"/>
        <v>52.86624203821656</v>
      </c>
      <c r="Q61" s="61">
        <f t="shared" si="1"/>
        <v>39.54659949622166</v>
      </c>
      <c r="R61" s="56">
        <v>6</v>
      </c>
      <c r="S61" s="49">
        <v>6</v>
      </c>
      <c r="T61" s="57">
        <v>100</v>
      </c>
      <c r="U61" s="91">
        <v>0</v>
      </c>
    </row>
    <row r="62" spans="1:21" s="1" customFormat="1" ht="11.25">
      <c r="A62" s="115">
        <v>42</v>
      </c>
      <c r="B62" s="54">
        <v>141</v>
      </c>
      <c r="C62" s="42">
        <v>559</v>
      </c>
      <c r="D62" s="42">
        <v>327</v>
      </c>
      <c r="E62" s="42">
        <v>1196</v>
      </c>
      <c r="F62" s="72">
        <v>17</v>
      </c>
      <c r="G62" s="106">
        <v>2240</v>
      </c>
      <c r="H62" s="54">
        <v>1076</v>
      </c>
      <c r="I62" s="42">
        <v>432</v>
      </c>
      <c r="J62" s="42">
        <v>653</v>
      </c>
      <c r="K62" s="72">
        <v>79</v>
      </c>
      <c r="L62" s="106">
        <v>2240</v>
      </c>
      <c r="M62" s="23">
        <v>397</v>
      </c>
      <c r="N62" s="54">
        <v>157</v>
      </c>
      <c r="O62" s="42">
        <v>78</v>
      </c>
      <c r="P62" s="93">
        <f t="shared" si="0"/>
        <v>49.681528662420384</v>
      </c>
      <c r="Q62" s="61">
        <f t="shared" si="1"/>
        <v>39.54659949622166</v>
      </c>
      <c r="R62" s="56">
        <v>2</v>
      </c>
      <c r="S62" s="49">
        <v>2</v>
      </c>
      <c r="T62" s="57">
        <v>100</v>
      </c>
      <c r="U62" s="91">
        <v>0</v>
      </c>
    </row>
    <row r="63" spans="1:21" s="1" customFormat="1" ht="11.25">
      <c r="A63" s="115">
        <v>43</v>
      </c>
      <c r="B63" s="54">
        <v>102</v>
      </c>
      <c r="C63" s="42">
        <v>528</v>
      </c>
      <c r="D63" s="42">
        <v>276</v>
      </c>
      <c r="E63" s="42">
        <v>1220</v>
      </c>
      <c r="F63" s="72">
        <v>64</v>
      </c>
      <c r="G63" s="106">
        <v>2190</v>
      </c>
      <c r="H63" s="54">
        <v>1067</v>
      </c>
      <c r="I63" s="42">
        <v>405</v>
      </c>
      <c r="J63" s="42">
        <v>612</v>
      </c>
      <c r="K63" s="72">
        <v>106</v>
      </c>
      <c r="L63" s="106">
        <v>2190</v>
      </c>
      <c r="M63" s="23">
        <v>397</v>
      </c>
      <c r="N63" s="54">
        <v>157</v>
      </c>
      <c r="O63" s="42">
        <v>77</v>
      </c>
      <c r="P63" s="93">
        <f t="shared" si="0"/>
        <v>49.044585987261144</v>
      </c>
      <c r="Q63" s="61">
        <f t="shared" si="1"/>
        <v>39.54659949622166</v>
      </c>
      <c r="R63" s="56">
        <v>1</v>
      </c>
      <c r="S63" s="49">
        <v>1</v>
      </c>
      <c r="T63" s="57">
        <v>100</v>
      </c>
      <c r="U63" s="91">
        <v>0</v>
      </c>
    </row>
    <row r="64" spans="1:21" s="1" customFormat="1" ht="11.25">
      <c r="A64" s="115">
        <v>44</v>
      </c>
      <c r="B64" s="54">
        <v>128</v>
      </c>
      <c r="C64" s="42">
        <v>477</v>
      </c>
      <c r="D64" s="42">
        <v>216</v>
      </c>
      <c r="E64" s="42">
        <v>1127</v>
      </c>
      <c r="F64" s="72">
        <v>16</v>
      </c>
      <c r="G64" s="106">
        <v>1964</v>
      </c>
      <c r="H64" s="54">
        <v>987</v>
      </c>
      <c r="I64" s="42">
        <v>394</v>
      </c>
      <c r="J64" s="42">
        <v>532</v>
      </c>
      <c r="K64" s="72">
        <v>51</v>
      </c>
      <c r="L64" s="106">
        <v>1964</v>
      </c>
      <c r="M64" s="23">
        <v>397</v>
      </c>
      <c r="N64" s="54">
        <v>157</v>
      </c>
      <c r="O64" s="42">
        <v>74</v>
      </c>
      <c r="P64" s="93">
        <f t="shared" si="0"/>
        <v>47.13375796178344</v>
      </c>
      <c r="Q64" s="61">
        <f t="shared" si="1"/>
        <v>39.54659949622166</v>
      </c>
      <c r="R64" s="56">
        <v>1</v>
      </c>
      <c r="S64" s="49">
        <v>1</v>
      </c>
      <c r="T64" s="57">
        <v>100</v>
      </c>
      <c r="U64" s="91">
        <v>0</v>
      </c>
    </row>
    <row r="65" spans="1:21" s="1" customFormat="1" ht="11.25">
      <c r="A65" s="115">
        <v>45</v>
      </c>
      <c r="B65" s="54">
        <v>113</v>
      </c>
      <c r="C65" s="42">
        <v>433</v>
      </c>
      <c r="D65" s="42">
        <v>202</v>
      </c>
      <c r="E65" s="42">
        <v>1039</v>
      </c>
      <c r="F65" s="72">
        <v>23</v>
      </c>
      <c r="G65" s="106">
        <v>1810</v>
      </c>
      <c r="H65" s="54">
        <v>751</v>
      </c>
      <c r="I65" s="42">
        <v>358</v>
      </c>
      <c r="J65" s="42">
        <v>626</v>
      </c>
      <c r="K65" s="72">
        <v>75</v>
      </c>
      <c r="L65" s="106">
        <v>1810</v>
      </c>
      <c r="M65" s="23">
        <v>397</v>
      </c>
      <c r="N65" s="54">
        <v>157</v>
      </c>
      <c r="O65" s="42">
        <v>74</v>
      </c>
      <c r="P65" s="93">
        <f t="shared" si="0"/>
        <v>47.13375796178344</v>
      </c>
      <c r="Q65" s="61">
        <f t="shared" si="1"/>
        <v>39.54659949622166</v>
      </c>
      <c r="R65" s="56">
        <v>3</v>
      </c>
      <c r="S65" s="49">
        <v>3</v>
      </c>
      <c r="T65" s="57">
        <v>100</v>
      </c>
      <c r="U65" s="91">
        <v>0</v>
      </c>
    </row>
    <row r="66" spans="1:21" s="1" customFormat="1" ht="11.25">
      <c r="A66" s="115">
        <v>46</v>
      </c>
      <c r="B66" s="54">
        <v>117</v>
      </c>
      <c r="C66" s="42">
        <v>494</v>
      </c>
      <c r="D66" s="42">
        <v>215</v>
      </c>
      <c r="E66" s="42">
        <v>1127</v>
      </c>
      <c r="F66" s="72">
        <v>20</v>
      </c>
      <c r="G66" s="106">
        <v>1973</v>
      </c>
      <c r="H66" s="54">
        <v>924</v>
      </c>
      <c r="I66" s="42">
        <v>382</v>
      </c>
      <c r="J66" s="42">
        <v>557</v>
      </c>
      <c r="K66" s="72">
        <v>110</v>
      </c>
      <c r="L66" s="106">
        <v>1973</v>
      </c>
      <c r="M66" s="23">
        <v>397</v>
      </c>
      <c r="N66" s="54">
        <v>157</v>
      </c>
      <c r="O66" s="42">
        <v>74</v>
      </c>
      <c r="P66" s="93">
        <f t="shared" si="0"/>
        <v>47.13375796178344</v>
      </c>
      <c r="Q66" s="61">
        <f t="shared" si="1"/>
        <v>39.54659949622166</v>
      </c>
      <c r="R66" s="56">
        <v>4</v>
      </c>
      <c r="S66" s="49">
        <v>4</v>
      </c>
      <c r="T66" s="57">
        <v>100</v>
      </c>
      <c r="U66" s="91">
        <v>0</v>
      </c>
    </row>
    <row r="67" spans="1:21" s="1" customFormat="1" ht="11.25">
      <c r="A67" s="115">
        <v>47</v>
      </c>
      <c r="B67" s="54">
        <v>93</v>
      </c>
      <c r="C67" s="42">
        <v>342</v>
      </c>
      <c r="D67" s="42">
        <v>177</v>
      </c>
      <c r="E67" s="42">
        <v>847</v>
      </c>
      <c r="F67" s="72">
        <v>35</v>
      </c>
      <c r="G67" s="106">
        <v>1494</v>
      </c>
      <c r="H67" s="54">
        <v>720</v>
      </c>
      <c r="I67" s="42">
        <v>286</v>
      </c>
      <c r="J67" s="42">
        <v>419</v>
      </c>
      <c r="K67" s="72">
        <v>69</v>
      </c>
      <c r="L67" s="106">
        <v>1494</v>
      </c>
      <c r="M67" s="23">
        <v>397</v>
      </c>
      <c r="N67" s="54">
        <v>157</v>
      </c>
      <c r="O67" s="42">
        <v>74</v>
      </c>
      <c r="P67" s="93">
        <f t="shared" si="0"/>
        <v>47.13375796178344</v>
      </c>
      <c r="Q67" s="61">
        <f t="shared" si="1"/>
        <v>39.54659949622166</v>
      </c>
      <c r="R67" s="56">
        <v>1</v>
      </c>
      <c r="S67" s="49">
        <v>1</v>
      </c>
      <c r="T67" s="57">
        <v>100</v>
      </c>
      <c r="U67" s="91">
        <v>0</v>
      </c>
    </row>
    <row r="68" spans="1:21" s="1" customFormat="1" ht="11.25">
      <c r="A68" s="115">
        <v>48</v>
      </c>
      <c r="B68" s="54">
        <v>128</v>
      </c>
      <c r="C68" s="42">
        <v>368</v>
      </c>
      <c r="D68" s="42">
        <v>204</v>
      </c>
      <c r="E68" s="42">
        <v>922</v>
      </c>
      <c r="F68" s="72">
        <v>77</v>
      </c>
      <c r="G68" s="106">
        <v>1699</v>
      </c>
      <c r="H68" s="54">
        <v>818</v>
      </c>
      <c r="I68" s="42">
        <v>298</v>
      </c>
      <c r="J68" s="42">
        <v>516</v>
      </c>
      <c r="K68" s="72">
        <v>67</v>
      </c>
      <c r="L68" s="106">
        <v>1699</v>
      </c>
      <c r="M68" s="23">
        <v>397</v>
      </c>
      <c r="N68" s="54">
        <v>157</v>
      </c>
      <c r="O68" s="42">
        <v>69</v>
      </c>
      <c r="P68" s="93">
        <f t="shared" si="0"/>
        <v>43.94904458598726</v>
      </c>
      <c r="Q68" s="61">
        <f t="shared" si="1"/>
        <v>39.54659949622166</v>
      </c>
      <c r="R68" s="56">
        <v>1</v>
      </c>
      <c r="S68" s="49">
        <v>1</v>
      </c>
      <c r="T68" s="57">
        <v>100</v>
      </c>
      <c r="U68" s="91">
        <v>0</v>
      </c>
    </row>
    <row r="69" spans="1:21" s="1" customFormat="1" ht="11.25">
      <c r="A69" s="115">
        <v>49</v>
      </c>
      <c r="B69" s="54">
        <v>93</v>
      </c>
      <c r="C69" s="42">
        <v>351</v>
      </c>
      <c r="D69" s="42">
        <v>178</v>
      </c>
      <c r="E69" s="42">
        <v>949</v>
      </c>
      <c r="F69" s="72">
        <v>49</v>
      </c>
      <c r="G69" s="106">
        <v>1620</v>
      </c>
      <c r="H69" s="54">
        <v>730</v>
      </c>
      <c r="I69" s="42">
        <v>329</v>
      </c>
      <c r="J69" s="42">
        <v>485</v>
      </c>
      <c r="K69" s="72">
        <v>76</v>
      </c>
      <c r="L69" s="106">
        <v>1620</v>
      </c>
      <c r="M69" s="23">
        <v>397</v>
      </c>
      <c r="N69" s="54">
        <v>157</v>
      </c>
      <c r="O69" s="42">
        <v>69</v>
      </c>
      <c r="P69" s="93">
        <f t="shared" si="0"/>
        <v>43.94904458598726</v>
      </c>
      <c r="Q69" s="61">
        <f t="shared" si="1"/>
        <v>39.54659949622166</v>
      </c>
      <c r="R69" s="56">
        <v>1</v>
      </c>
      <c r="S69" s="49">
        <v>1</v>
      </c>
      <c r="T69" s="57">
        <v>100</v>
      </c>
      <c r="U69" s="91">
        <v>0</v>
      </c>
    </row>
    <row r="70" spans="1:21" s="1" customFormat="1" ht="11.25">
      <c r="A70" s="115">
        <v>50</v>
      </c>
      <c r="B70" s="54">
        <v>95</v>
      </c>
      <c r="C70" s="42">
        <v>350</v>
      </c>
      <c r="D70" s="42">
        <v>159</v>
      </c>
      <c r="E70" s="42">
        <v>938</v>
      </c>
      <c r="F70" s="72">
        <v>32</v>
      </c>
      <c r="G70" s="106">
        <v>1574</v>
      </c>
      <c r="H70" s="54">
        <v>662</v>
      </c>
      <c r="I70" s="42">
        <v>325</v>
      </c>
      <c r="J70" s="42">
        <v>498</v>
      </c>
      <c r="K70" s="72">
        <v>89</v>
      </c>
      <c r="L70" s="106">
        <v>1574</v>
      </c>
      <c r="M70" s="23">
        <v>397</v>
      </c>
      <c r="N70" s="54">
        <v>157</v>
      </c>
      <c r="O70" s="42">
        <v>70</v>
      </c>
      <c r="P70" s="93">
        <f t="shared" si="0"/>
        <v>44.5859872611465</v>
      </c>
      <c r="Q70" s="61">
        <f t="shared" si="1"/>
        <v>39.54659949622166</v>
      </c>
      <c r="R70" s="56" t="s">
        <v>39</v>
      </c>
      <c r="S70" s="49" t="s">
        <v>39</v>
      </c>
      <c r="T70" s="57" t="s">
        <v>39</v>
      </c>
      <c r="U70" s="91" t="s">
        <v>39</v>
      </c>
    </row>
    <row r="71" spans="1:21" s="1" customFormat="1" ht="11.25">
      <c r="A71" s="115">
        <v>51</v>
      </c>
      <c r="B71" s="54">
        <v>92</v>
      </c>
      <c r="C71" s="42">
        <v>322</v>
      </c>
      <c r="D71" s="42">
        <v>138</v>
      </c>
      <c r="E71" s="42">
        <v>799</v>
      </c>
      <c r="F71" s="72">
        <v>44</v>
      </c>
      <c r="G71" s="106">
        <v>1395</v>
      </c>
      <c r="H71" s="54">
        <v>594</v>
      </c>
      <c r="I71" s="42">
        <v>245</v>
      </c>
      <c r="J71" s="42">
        <v>485</v>
      </c>
      <c r="K71" s="72">
        <v>71</v>
      </c>
      <c r="L71" s="106">
        <v>1395</v>
      </c>
      <c r="M71" s="23">
        <v>397</v>
      </c>
      <c r="N71" s="54">
        <v>157</v>
      </c>
      <c r="O71" s="42">
        <v>65</v>
      </c>
      <c r="P71" s="93">
        <f t="shared" si="0"/>
        <v>41.40127388535032</v>
      </c>
      <c r="Q71" s="61">
        <f t="shared" si="1"/>
        <v>39.54659949622166</v>
      </c>
      <c r="R71" s="56" t="s">
        <v>39</v>
      </c>
      <c r="S71" s="49" t="s">
        <v>39</v>
      </c>
      <c r="T71" s="57" t="s">
        <v>39</v>
      </c>
      <c r="U71" s="91" t="s">
        <v>39</v>
      </c>
    </row>
    <row r="72" spans="1:21" s="1" customFormat="1" ht="11.25">
      <c r="A72" s="115">
        <v>52</v>
      </c>
      <c r="B72" s="54">
        <v>96</v>
      </c>
      <c r="C72" s="42">
        <v>240</v>
      </c>
      <c r="D72" s="42">
        <v>100</v>
      </c>
      <c r="E72" s="42">
        <v>645</v>
      </c>
      <c r="F72" s="72">
        <v>1</v>
      </c>
      <c r="G72" s="106">
        <v>1082</v>
      </c>
      <c r="H72" s="54">
        <v>414</v>
      </c>
      <c r="I72" s="42">
        <v>205</v>
      </c>
      <c r="J72" s="42">
        <v>419</v>
      </c>
      <c r="K72" s="72">
        <v>44</v>
      </c>
      <c r="L72" s="106">
        <v>1082</v>
      </c>
      <c r="M72" s="23">
        <v>397</v>
      </c>
      <c r="N72" s="54">
        <v>157</v>
      </c>
      <c r="O72" s="42">
        <v>56</v>
      </c>
      <c r="P72" s="93">
        <f t="shared" si="0"/>
        <v>35.6687898089172</v>
      </c>
      <c r="Q72" s="61">
        <f t="shared" si="1"/>
        <v>39.54659949622166</v>
      </c>
      <c r="R72" s="56" t="s">
        <v>39</v>
      </c>
      <c r="S72" s="49" t="s">
        <v>39</v>
      </c>
      <c r="T72" s="57" t="s">
        <v>39</v>
      </c>
      <c r="U72" s="91" t="s">
        <v>39</v>
      </c>
    </row>
    <row r="73" spans="1:21" s="1" customFormat="1" ht="12" thickBot="1">
      <c r="A73" s="115">
        <v>53</v>
      </c>
      <c r="B73" s="43">
        <v>78</v>
      </c>
      <c r="C73" s="44">
        <v>210</v>
      </c>
      <c r="D73" s="44">
        <v>112</v>
      </c>
      <c r="E73" s="44">
        <v>697</v>
      </c>
      <c r="F73" s="79">
        <v>10</v>
      </c>
      <c r="G73" s="107">
        <v>1107</v>
      </c>
      <c r="H73" s="43">
        <v>436</v>
      </c>
      <c r="I73" s="44">
        <v>133</v>
      </c>
      <c r="J73" s="44">
        <v>410</v>
      </c>
      <c r="K73" s="79">
        <v>128</v>
      </c>
      <c r="L73" s="107">
        <v>1107</v>
      </c>
      <c r="M73" s="23">
        <v>397</v>
      </c>
      <c r="N73" s="43">
        <v>157</v>
      </c>
      <c r="O73" s="44">
        <v>42</v>
      </c>
      <c r="P73" s="94">
        <f t="shared" si="0"/>
        <v>26.751592356687897</v>
      </c>
      <c r="Q73" s="61">
        <f t="shared" si="1"/>
        <v>39.54659949622166</v>
      </c>
      <c r="R73" s="58" t="s">
        <v>39</v>
      </c>
      <c r="S73" s="59" t="s">
        <v>39</v>
      </c>
      <c r="T73" s="60" t="s">
        <v>39</v>
      </c>
      <c r="U73" s="92" t="s">
        <v>39</v>
      </c>
    </row>
    <row r="74" spans="1:21" s="1" customFormat="1" ht="12" thickBot="1">
      <c r="A74" s="53" t="s">
        <v>2</v>
      </c>
      <c r="B74" s="95">
        <v>6539</v>
      </c>
      <c r="C74" s="95">
        <v>28071</v>
      </c>
      <c r="D74" s="95">
        <v>12996</v>
      </c>
      <c r="E74" s="95">
        <v>59216</v>
      </c>
      <c r="F74" s="95">
        <v>2548</v>
      </c>
      <c r="G74" s="95">
        <v>109370</v>
      </c>
      <c r="H74" s="95">
        <v>50094</v>
      </c>
      <c r="I74" s="96">
        <v>20637</v>
      </c>
      <c r="J74" s="97">
        <v>31013</v>
      </c>
      <c r="K74" s="97">
        <v>7626</v>
      </c>
      <c r="L74" s="99">
        <v>109370</v>
      </c>
      <c r="M74" s="15">
        <v>397</v>
      </c>
      <c r="N74" s="100">
        <v>157</v>
      </c>
      <c r="O74" s="101">
        <v>66</v>
      </c>
      <c r="P74" s="102">
        <f t="shared" si="0"/>
        <v>42.038216560509554</v>
      </c>
      <c r="Q74" s="103">
        <f t="shared" si="1"/>
        <v>39.54659949622166</v>
      </c>
      <c r="R74" s="104">
        <v>105</v>
      </c>
      <c r="S74" s="104">
        <v>105</v>
      </c>
      <c r="T74" s="104">
        <v>100</v>
      </c>
      <c r="U74" s="104">
        <v>30</v>
      </c>
    </row>
    <row r="75" spans="1:15" s="1" customFormat="1" ht="11.25">
      <c r="A75" s="8" t="s">
        <v>3</v>
      </c>
      <c r="O75" s="1" t="s">
        <v>21</v>
      </c>
    </row>
    <row r="78" s="1" customFormat="1" ht="11.25">
      <c r="A78" s="13" t="s">
        <v>23</v>
      </c>
    </row>
    <row r="79" ht="13.5" thickBot="1"/>
    <row r="80" spans="1:14" s="1" customFormat="1" ht="12" customHeight="1" thickBot="1">
      <c r="A80" s="131" t="s">
        <v>6</v>
      </c>
      <c r="B80" s="133" t="s">
        <v>9</v>
      </c>
      <c r="C80" s="134"/>
      <c r="D80" s="134"/>
      <c r="E80" s="134"/>
      <c r="F80" s="134"/>
      <c r="G80" s="135"/>
      <c r="H80" s="98" t="s">
        <v>24</v>
      </c>
      <c r="I80" s="129"/>
      <c r="J80" s="129"/>
      <c r="K80" s="129"/>
      <c r="L80" s="130"/>
      <c r="M80" s="127" t="s">
        <v>25</v>
      </c>
      <c r="N80" s="32"/>
    </row>
    <row r="81" spans="1:14" s="1" customFormat="1" ht="12" thickBot="1">
      <c r="A81" s="132"/>
      <c r="B81" s="33" t="s">
        <v>26</v>
      </c>
      <c r="C81" s="33" t="s">
        <v>27</v>
      </c>
      <c r="D81" s="33" t="s">
        <v>28</v>
      </c>
      <c r="E81" s="33" t="s">
        <v>29</v>
      </c>
      <c r="F81" s="33" t="s">
        <v>16</v>
      </c>
      <c r="G81" s="33" t="s">
        <v>2</v>
      </c>
      <c r="H81" s="33" t="s">
        <v>17</v>
      </c>
      <c r="I81" s="34" t="s">
        <v>18</v>
      </c>
      <c r="J81" s="35" t="s">
        <v>19</v>
      </c>
      <c r="K81" s="33" t="s">
        <v>16</v>
      </c>
      <c r="L81" s="31" t="s">
        <v>2</v>
      </c>
      <c r="M81" s="128"/>
      <c r="N81" s="32"/>
    </row>
    <row r="82" spans="1:14" ht="13.5" thickBot="1">
      <c r="A82" s="114" t="s">
        <v>31</v>
      </c>
      <c r="B82" s="59">
        <v>6539</v>
      </c>
      <c r="C82" s="59">
        <v>28071</v>
      </c>
      <c r="D82" s="59">
        <v>12996</v>
      </c>
      <c r="E82" s="59">
        <v>59216</v>
      </c>
      <c r="F82" s="59">
        <v>2548</v>
      </c>
      <c r="G82" s="59">
        <v>109370</v>
      </c>
      <c r="H82" s="59">
        <v>50094</v>
      </c>
      <c r="I82" s="59">
        <v>20637</v>
      </c>
      <c r="J82" s="59">
        <v>31013</v>
      </c>
      <c r="K82" s="59">
        <v>7626</v>
      </c>
      <c r="L82" s="59">
        <v>109370</v>
      </c>
      <c r="M82" s="59">
        <v>397</v>
      </c>
      <c r="N82" s="62"/>
    </row>
    <row r="83" spans="1:14" ht="13.5" thickBot="1">
      <c r="A83" s="63" t="s">
        <v>2</v>
      </c>
      <c r="B83" s="51">
        <v>6539</v>
      </c>
      <c r="C83" s="51">
        <v>28071</v>
      </c>
      <c r="D83" s="51">
        <v>12996</v>
      </c>
      <c r="E83" s="51">
        <v>59216</v>
      </c>
      <c r="F83" s="51">
        <v>2548</v>
      </c>
      <c r="G83" s="51">
        <v>109370</v>
      </c>
      <c r="H83" s="51">
        <v>50094</v>
      </c>
      <c r="I83" s="51">
        <v>20637</v>
      </c>
      <c r="J83" s="51">
        <v>31013</v>
      </c>
      <c r="K83" s="51">
        <v>7626</v>
      </c>
      <c r="L83" s="51">
        <v>109370</v>
      </c>
      <c r="M83" s="51">
        <v>397</v>
      </c>
      <c r="N83" s="70"/>
    </row>
    <row r="84" s="1" customFormat="1" ht="11.25">
      <c r="A84" s="8" t="s">
        <v>3</v>
      </c>
    </row>
    <row r="87" s="1" customFormat="1" ht="11.25">
      <c r="A87" s="13" t="s">
        <v>30</v>
      </c>
    </row>
    <row r="88" ht="13.5" thickBot="1"/>
    <row r="89" spans="1:55" ht="13.5" thickBot="1">
      <c r="A89" s="131" t="s">
        <v>6</v>
      </c>
      <c r="B89" s="29"/>
      <c r="C89" s="24"/>
      <c r="D89" s="24"/>
      <c r="E89" s="24"/>
      <c r="F89" s="24"/>
      <c r="G89" s="24"/>
      <c r="H89" s="16" t="s">
        <v>1</v>
      </c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5"/>
      <c r="BC89" s="18" t="s">
        <v>2</v>
      </c>
    </row>
    <row r="90" spans="1:55" ht="13.5" thickBot="1">
      <c r="A90" s="132"/>
      <c r="B90" s="36">
        <v>1</v>
      </c>
      <c r="C90" s="37">
        <v>2</v>
      </c>
      <c r="D90" s="38">
        <v>3</v>
      </c>
      <c r="E90" s="37">
        <v>4</v>
      </c>
      <c r="F90" s="37">
        <v>5</v>
      </c>
      <c r="G90" s="37">
        <v>6</v>
      </c>
      <c r="H90" s="37">
        <v>7</v>
      </c>
      <c r="I90" s="37">
        <v>8</v>
      </c>
      <c r="J90" s="37">
        <v>9</v>
      </c>
      <c r="K90" s="37">
        <v>10</v>
      </c>
      <c r="L90" s="37">
        <v>11</v>
      </c>
      <c r="M90" s="37">
        <v>12</v>
      </c>
      <c r="N90" s="37">
        <v>13</v>
      </c>
      <c r="O90" s="37">
        <v>14</v>
      </c>
      <c r="P90" s="37">
        <v>15</v>
      </c>
      <c r="Q90" s="37">
        <v>16</v>
      </c>
      <c r="R90" s="37">
        <v>17</v>
      </c>
      <c r="S90" s="37">
        <v>18</v>
      </c>
      <c r="T90" s="37">
        <v>19</v>
      </c>
      <c r="U90" s="37">
        <v>20</v>
      </c>
      <c r="V90" s="37">
        <v>21</v>
      </c>
      <c r="W90" s="37">
        <v>22</v>
      </c>
      <c r="X90" s="37">
        <v>23</v>
      </c>
      <c r="Y90" s="37">
        <v>24</v>
      </c>
      <c r="Z90" s="37">
        <v>25</v>
      </c>
      <c r="AA90" s="37">
        <v>26</v>
      </c>
      <c r="AB90" s="37">
        <v>27</v>
      </c>
      <c r="AC90" s="37">
        <v>28</v>
      </c>
      <c r="AD90" s="37">
        <v>29</v>
      </c>
      <c r="AE90" s="37">
        <v>30</v>
      </c>
      <c r="AF90" s="37">
        <v>31</v>
      </c>
      <c r="AG90" s="37">
        <v>32</v>
      </c>
      <c r="AH90" s="37">
        <v>33</v>
      </c>
      <c r="AI90" s="37">
        <v>34</v>
      </c>
      <c r="AJ90" s="37">
        <v>35</v>
      </c>
      <c r="AK90" s="37">
        <v>36</v>
      </c>
      <c r="AL90" s="37">
        <v>37</v>
      </c>
      <c r="AM90" s="37">
        <v>38</v>
      </c>
      <c r="AN90" s="37">
        <v>39</v>
      </c>
      <c r="AO90" s="37">
        <v>40</v>
      </c>
      <c r="AP90" s="66">
        <v>41</v>
      </c>
      <c r="AQ90" s="33">
        <v>42</v>
      </c>
      <c r="AR90" s="38">
        <v>43</v>
      </c>
      <c r="AS90" s="37">
        <v>44</v>
      </c>
      <c r="AT90" s="37">
        <v>45</v>
      </c>
      <c r="AU90" s="66">
        <v>46</v>
      </c>
      <c r="AV90" s="52">
        <v>47</v>
      </c>
      <c r="AW90" s="67">
        <v>48</v>
      </c>
      <c r="AX90" s="52">
        <v>49</v>
      </c>
      <c r="AY90" s="67">
        <v>50</v>
      </c>
      <c r="AZ90" s="52">
        <v>51</v>
      </c>
      <c r="BA90" s="38">
        <v>52</v>
      </c>
      <c r="BB90" s="39">
        <v>53</v>
      </c>
      <c r="BC90" s="30"/>
    </row>
    <row r="91" spans="1:55" ht="13.5" thickBot="1">
      <c r="A91" s="114" t="s">
        <v>31</v>
      </c>
      <c r="B91" s="51" t="s">
        <v>39</v>
      </c>
      <c r="C91" s="51">
        <v>1</v>
      </c>
      <c r="D91" s="51" t="s">
        <v>39</v>
      </c>
      <c r="E91" s="51">
        <v>1</v>
      </c>
      <c r="F91" s="51" t="s">
        <v>39</v>
      </c>
      <c r="G91" s="51" t="s">
        <v>39</v>
      </c>
      <c r="H91" s="51">
        <v>4</v>
      </c>
      <c r="I91" s="51" t="s">
        <v>39</v>
      </c>
      <c r="J91" s="51">
        <v>4</v>
      </c>
      <c r="K91" s="51">
        <v>3</v>
      </c>
      <c r="L91" s="51">
        <v>1</v>
      </c>
      <c r="M91" s="51">
        <v>2</v>
      </c>
      <c r="N91" s="51" t="s">
        <v>39</v>
      </c>
      <c r="O91" s="51">
        <v>1</v>
      </c>
      <c r="P91" s="51">
        <v>2</v>
      </c>
      <c r="Q91" s="51">
        <v>2</v>
      </c>
      <c r="R91" s="51">
        <v>1</v>
      </c>
      <c r="S91" s="51">
        <v>1</v>
      </c>
      <c r="T91" s="51">
        <v>2</v>
      </c>
      <c r="U91" s="51" t="s">
        <v>39</v>
      </c>
      <c r="V91" s="51">
        <v>2</v>
      </c>
      <c r="W91" s="51">
        <v>3</v>
      </c>
      <c r="X91" s="51">
        <v>2</v>
      </c>
      <c r="Y91" s="51">
        <v>2</v>
      </c>
      <c r="Z91" s="51">
        <v>1</v>
      </c>
      <c r="AA91" s="51" t="s">
        <v>39</v>
      </c>
      <c r="AB91" s="51">
        <v>1</v>
      </c>
      <c r="AC91" s="51">
        <v>1</v>
      </c>
      <c r="AD91" s="51">
        <v>2</v>
      </c>
      <c r="AE91" s="51">
        <v>4</v>
      </c>
      <c r="AF91" s="51" t="s">
        <v>39</v>
      </c>
      <c r="AG91" s="51">
        <v>4</v>
      </c>
      <c r="AH91" s="51">
        <v>7</v>
      </c>
      <c r="AI91" s="51">
        <v>7</v>
      </c>
      <c r="AJ91" s="51">
        <v>9</v>
      </c>
      <c r="AK91" s="51">
        <v>3</v>
      </c>
      <c r="AL91" s="51">
        <v>4</v>
      </c>
      <c r="AM91" s="51">
        <v>2</v>
      </c>
      <c r="AN91" s="51">
        <v>6</v>
      </c>
      <c r="AO91" s="51" t="s">
        <v>39</v>
      </c>
      <c r="AP91" s="51">
        <v>6</v>
      </c>
      <c r="AQ91" s="69">
        <v>2</v>
      </c>
      <c r="AR91" s="55">
        <v>1</v>
      </c>
      <c r="AS91" s="51">
        <v>1</v>
      </c>
      <c r="AT91" s="51">
        <v>3</v>
      </c>
      <c r="AU91" s="51">
        <v>4</v>
      </c>
      <c r="AV91" s="51">
        <v>1</v>
      </c>
      <c r="AW91" s="55">
        <v>1</v>
      </c>
      <c r="AX91" s="51">
        <v>1</v>
      </c>
      <c r="AY91" s="68" t="s">
        <v>39</v>
      </c>
      <c r="AZ91" s="51" t="s">
        <v>39</v>
      </c>
      <c r="BA91" s="55" t="s">
        <v>39</v>
      </c>
      <c r="BB91" s="65" t="s">
        <v>39</v>
      </c>
      <c r="BC91" s="64">
        <v>105</v>
      </c>
    </row>
    <row r="92" s="1" customFormat="1" ht="11.25">
      <c r="A92" s="8" t="s">
        <v>3</v>
      </c>
    </row>
    <row r="95" s="1" customFormat="1" ht="11.25">
      <c r="A95" s="13" t="s">
        <v>49</v>
      </c>
    </row>
    <row r="96" ht="13.5" thickBot="1"/>
    <row r="97" spans="1:12" ht="13.5" thickBot="1">
      <c r="A97" s="40" t="s">
        <v>32</v>
      </c>
      <c r="B97" s="15"/>
      <c r="C97" s="16"/>
      <c r="D97" s="16" t="s">
        <v>9</v>
      </c>
      <c r="E97" s="16"/>
      <c r="F97" s="16"/>
      <c r="G97" s="17"/>
      <c r="H97" s="15"/>
      <c r="I97" s="16"/>
      <c r="J97" s="16" t="s">
        <v>10</v>
      </c>
      <c r="K97" s="15"/>
      <c r="L97" s="17"/>
    </row>
    <row r="98" spans="1:12" ht="13.5" thickBot="1">
      <c r="A98" s="41" t="s">
        <v>33</v>
      </c>
      <c r="B98" s="15" t="s">
        <v>12</v>
      </c>
      <c r="C98" s="18" t="s">
        <v>13</v>
      </c>
      <c r="D98" s="16" t="s">
        <v>14</v>
      </c>
      <c r="E98" s="18" t="s">
        <v>15</v>
      </c>
      <c r="F98" s="16" t="s">
        <v>16</v>
      </c>
      <c r="G98" s="18" t="s">
        <v>2</v>
      </c>
      <c r="H98" s="18" t="s">
        <v>17</v>
      </c>
      <c r="I98" s="16" t="s">
        <v>18</v>
      </c>
      <c r="J98" s="18" t="s">
        <v>19</v>
      </c>
      <c r="K98" s="18" t="s">
        <v>16</v>
      </c>
      <c r="L98" s="17" t="s">
        <v>2</v>
      </c>
    </row>
    <row r="99" spans="1:12" ht="12.75">
      <c r="A99" s="3" t="s">
        <v>34</v>
      </c>
      <c r="B99" s="20">
        <v>1949</v>
      </c>
      <c r="C99" s="21">
        <v>6926</v>
      </c>
      <c r="D99" s="21">
        <v>3042</v>
      </c>
      <c r="E99" s="21">
        <v>16111</v>
      </c>
      <c r="F99" s="21">
        <v>588</v>
      </c>
      <c r="G99" s="109">
        <v>28616</v>
      </c>
      <c r="H99" s="20">
        <v>12424</v>
      </c>
      <c r="I99" s="21">
        <v>5559</v>
      </c>
      <c r="J99" s="21">
        <v>8573</v>
      </c>
      <c r="K99" s="21">
        <v>2060</v>
      </c>
      <c r="L99" s="109">
        <v>28616</v>
      </c>
    </row>
    <row r="100" spans="1:12" ht="12.75">
      <c r="A100" s="3" t="s">
        <v>35</v>
      </c>
      <c r="B100" s="22">
        <v>1473</v>
      </c>
      <c r="C100" s="23">
        <v>6752</v>
      </c>
      <c r="D100" s="23">
        <v>3147</v>
      </c>
      <c r="E100" s="23">
        <v>13536</v>
      </c>
      <c r="F100" s="23">
        <v>538</v>
      </c>
      <c r="G100" s="110">
        <v>25446</v>
      </c>
      <c r="H100" s="22">
        <v>11934</v>
      </c>
      <c r="I100" s="23">
        <v>4598</v>
      </c>
      <c r="J100" s="23">
        <v>6817</v>
      </c>
      <c r="K100" s="23">
        <v>2097</v>
      </c>
      <c r="L100" s="110">
        <v>25446</v>
      </c>
    </row>
    <row r="101" spans="1:12" ht="12.75">
      <c r="A101" s="3" t="s">
        <v>36</v>
      </c>
      <c r="B101" s="22">
        <v>1568</v>
      </c>
      <c r="C101" s="23">
        <v>8434</v>
      </c>
      <c r="D101" s="23">
        <v>3847</v>
      </c>
      <c r="E101" s="23">
        <v>15305</v>
      </c>
      <c r="F101" s="23">
        <v>891</v>
      </c>
      <c r="G101" s="110">
        <v>30045</v>
      </c>
      <c r="H101" s="22">
        <v>14196</v>
      </c>
      <c r="I101" s="23">
        <v>5638</v>
      </c>
      <c r="J101" s="23">
        <v>7916</v>
      </c>
      <c r="K101" s="23">
        <v>2295</v>
      </c>
      <c r="L101" s="110">
        <v>30045</v>
      </c>
    </row>
    <row r="102" spans="1:14" ht="13.5" thickBot="1">
      <c r="A102" s="3" t="s">
        <v>37</v>
      </c>
      <c r="B102" s="54">
        <v>1549</v>
      </c>
      <c r="C102" s="42">
        <v>5959</v>
      </c>
      <c r="D102" s="42">
        <v>2960</v>
      </c>
      <c r="E102" s="42">
        <v>14264</v>
      </c>
      <c r="F102" s="72">
        <v>531</v>
      </c>
      <c r="G102" s="106">
        <v>25263</v>
      </c>
      <c r="H102" s="73">
        <v>11540</v>
      </c>
      <c r="I102" s="74">
        <v>4842</v>
      </c>
      <c r="J102" s="74">
        <v>7707</v>
      </c>
      <c r="K102" s="111">
        <v>1174</v>
      </c>
      <c r="L102" s="112">
        <v>25263</v>
      </c>
      <c r="M102" s="81"/>
      <c r="N102" s="26"/>
    </row>
    <row r="103" spans="1:12" ht="13.5" thickBot="1">
      <c r="A103" s="113" t="s">
        <v>38</v>
      </c>
      <c r="B103" s="18">
        <f aca="true" t="shared" si="2" ref="B103:L103">SUM(B99:B102)</f>
        <v>6539</v>
      </c>
      <c r="C103" s="18">
        <f t="shared" si="2"/>
        <v>28071</v>
      </c>
      <c r="D103" s="18">
        <f t="shared" si="2"/>
        <v>12996</v>
      </c>
      <c r="E103" s="18">
        <f t="shared" si="2"/>
        <v>59216</v>
      </c>
      <c r="F103" s="15">
        <f t="shared" si="2"/>
        <v>2548</v>
      </c>
      <c r="G103" s="18">
        <f t="shared" si="2"/>
        <v>109370</v>
      </c>
      <c r="H103" s="18">
        <f t="shared" si="2"/>
        <v>50094</v>
      </c>
      <c r="I103" s="18">
        <f t="shared" si="2"/>
        <v>20637</v>
      </c>
      <c r="J103" s="18">
        <f t="shared" si="2"/>
        <v>31013</v>
      </c>
      <c r="K103" s="15">
        <f t="shared" si="2"/>
        <v>7626</v>
      </c>
      <c r="L103" s="18">
        <f t="shared" si="2"/>
        <v>109370</v>
      </c>
    </row>
    <row r="104" s="1" customFormat="1" ht="11.25">
      <c r="A104" s="8" t="s">
        <v>3</v>
      </c>
    </row>
    <row r="106" ht="12.75">
      <c r="A106" s="116"/>
    </row>
    <row r="107" spans="3:7" ht="12.75">
      <c r="C107" s="50"/>
      <c r="D107" s="50"/>
      <c r="E107" s="50"/>
      <c r="F107" s="80"/>
      <c r="G107" s="80"/>
    </row>
    <row r="108" spans="1:13" ht="12.75">
      <c r="A108" s="77"/>
      <c r="B108" s="75"/>
      <c r="C108" s="42"/>
      <c r="D108" s="42"/>
      <c r="E108" s="72"/>
      <c r="F108" s="71"/>
      <c r="G108" s="71"/>
      <c r="H108" s="71"/>
      <c r="I108" s="75"/>
      <c r="J108" s="42"/>
      <c r="K108" s="72"/>
      <c r="L108" s="71"/>
      <c r="M108" s="26"/>
    </row>
    <row r="109" spans="1:13" ht="12.75">
      <c r="A109" s="77"/>
      <c r="B109" s="75"/>
      <c r="C109" s="42"/>
      <c r="D109" s="42"/>
      <c r="E109" s="72"/>
      <c r="F109" s="71"/>
      <c r="G109" s="71"/>
      <c r="H109" s="71"/>
      <c r="I109" s="75"/>
      <c r="J109" s="42"/>
      <c r="K109" s="72"/>
      <c r="L109" s="71"/>
      <c r="M109" s="26"/>
    </row>
    <row r="110" spans="1:13" ht="12.75">
      <c r="A110" s="77"/>
      <c r="B110" s="75"/>
      <c r="C110" s="42"/>
      <c r="D110" s="42"/>
      <c r="E110" s="72"/>
      <c r="F110" s="71"/>
      <c r="G110" s="71"/>
      <c r="H110" s="71"/>
      <c r="I110" s="75"/>
      <c r="J110" s="42"/>
      <c r="K110" s="72"/>
      <c r="L110" s="71"/>
      <c r="M110" s="26"/>
    </row>
    <row r="111" spans="1:13" ht="12.75">
      <c r="A111" s="77"/>
      <c r="B111" s="75"/>
      <c r="C111" s="42"/>
      <c r="D111" s="42"/>
      <c r="E111" s="72"/>
      <c r="F111" s="71"/>
      <c r="G111" s="71"/>
      <c r="H111" s="71"/>
      <c r="I111" s="75"/>
      <c r="J111" s="42"/>
      <c r="K111" s="72"/>
      <c r="L111" s="71"/>
      <c r="M111" s="26"/>
    </row>
    <row r="112" spans="1:13" ht="12.75">
      <c r="A112" s="77"/>
      <c r="B112" s="75"/>
      <c r="C112" s="42"/>
      <c r="D112" s="42"/>
      <c r="E112" s="72"/>
      <c r="F112" s="71"/>
      <c r="G112" s="71"/>
      <c r="H112" s="71"/>
      <c r="I112" s="75"/>
      <c r="J112" s="42"/>
      <c r="K112" s="72"/>
      <c r="L112" s="71"/>
      <c r="M112" s="26"/>
    </row>
    <row r="113" spans="1:13" ht="12.75">
      <c r="A113" s="77"/>
      <c r="B113" s="75"/>
      <c r="C113" s="42"/>
      <c r="D113" s="42"/>
      <c r="E113" s="72"/>
      <c r="F113" s="71"/>
      <c r="G113" s="71"/>
      <c r="H113" s="71"/>
      <c r="I113" s="75"/>
      <c r="J113" s="42"/>
      <c r="K113" s="72"/>
      <c r="L113" s="71"/>
      <c r="M113" s="26"/>
    </row>
    <row r="114" spans="1:13" ht="12.75">
      <c r="A114" s="77"/>
      <c r="B114" s="75"/>
      <c r="C114" s="42"/>
      <c r="D114" s="42"/>
      <c r="E114" s="72"/>
      <c r="F114" s="71"/>
      <c r="G114" s="71"/>
      <c r="H114" s="71"/>
      <c r="I114" s="75"/>
      <c r="J114" s="42"/>
      <c r="K114" s="72"/>
      <c r="L114" s="71"/>
      <c r="M114" s="26"/>
    </row>
    <row r="115" spans="1:13" ht="12.75">
      <c r="A115" s="77"/>
      <c r="B115" s="75"/>
      <c r="C115" s="42"/>
      <c r="D115" s="42"/>
      <c r="E115" s="72"/>
      <c r="F115" s="71"/>
      <c r="G115" s="71"/>
      <c r="H115" s="71"/>
      <c r="I115" s="75"/>
      <c r="J115" s="42"/>
      <c r="K115" s="72"/>
      <c r="L115" s="71"/>
      <c r="M115" s="26"/>
    </row>
    <row r="116" spans="1:13" ht="12.75">
      <c r="A116" s="77"/>
      <c r="B116" s="75"/>
      <c r="C116" s="42"/>
      <c r="D116" s="42"/>
      <c r="E116" s="72"/>
      <c r="F116" s="71"/>
      <c r="G116" s="71"/>
      <c r="H116" s="71"/>
      <c r="I116" s="75"/>
      <c r="J116" s="42"/>
      <c r="K116" s="72"/>
      <c r="L116" s="71"/>
      <c r="M116" s="26"/>
    </row>
    <row r="117" spans="1:13" ht="12.75">
      <c r="A117" s="77"/>
      <c r="B117" s="75"/>
      <c r="C117" s="42"/>
      <c r="D117" s="42"/>
      <c r="E117" s="72"/>
      <c r="F117" s="71"/>
      <c r="G117" s="71"/>
      <c r="H117" s="71"/>
      <c r="I117" s="75"/>
      <c r="J117" s="42"/>
      <c r="K117" s="72"/>
      <c r="L117" s="71"/>
      <c r="M117" s="26"/>
    </row>
    <row r="118" spans="1:13" ht="12.75">
      <c r="A118" s="77"/>
      <c r="B118" s="75"/>
      <c r="C118" s="42"/>
      <c r="D118" s="42"/>
      <c r="E118" s="72"/>
      <c r="F118" s="71"/>
      <c r="G118" s="71"/>
      <c r="H118" s="71"/>
      <c r="I118" s="75"/>
      <c r="J118" s="42"/>
      <c r="K118" s="72"/>
      <c r="L118" s="71"/>
      <c r="M118" s="26"/>
    </row>
    <row r="119" spans="1:13" ht="12.75">
      <c r="A119" s="77"/>
      <c r="B119" s="75"/>
      <c r="C119" s="42"/>
      <c r="D119" s="42"/>
      <c r="E119" s="72"/>
      <c r="F119" s="71"/>
      <c r="G119" s="71"/>
      <c r="H119" s="71"/>
      <c r="I119" s="75"/>
      <c r="J119" s="42"/>
      <c r="K119" s="72"/>
      <c r="L119" s="71"/>
      <c r="M119" s="26"/>
    </row>
    <row r="120" spans="1:13" ht="12.75">
      <c r="A120" s="77"/>
      <c r="B120" s="75"/>
      <c r="C120" s="42"/>
      <c r="D120" s="42"/>
      <c r="E120" s="72"/>
      <c r="F120" s="71"/>
      <c r="G120" s="71"/>
      <c r="H120" s="71"/>
      <c r="I120" s="75"/>
      <c r="J120" s="42"/>
      <c r="K120" s="72"/>
      <c r="L120" s="71"/>
      <c r="M120" s="26"/>
    </row>
    <row r="121" spans="1:13" ht="12.75">
      <c r="A121" s="77"/>
      <c r="B121" s="75"/>
      <c r="C121" s="42"/>
      <c r="D121" s="42"/>
      <c r="E121" s="72"/>
      <c r="F121" s="71"/>
      <c r="G121" s="71"/>
      <c r="H121" s="71"/>
      <c r="I121" s="75"/>
      <c r="J121" s="42"/>
      <c r="K121" s="72"/>
      <c r="L121" s="71"/>
      <c r="M121" s="26"/>
    </row>
    <row r="122" spans="1:13" ht="12.75">
      <c r="A122" s="77"/>
      <c r="B122" s="75"/>
      <c r="C122" s="42"/>
      <c r="D122" s="42"/>
      <c r="E122" s="72"/>
      <c r="F122" s="71"/>
      <c r="G122" s="71"/>
      <c r="H122" s="71"/>
      <c r="I122" s="75"/>
      <c r="J122" s="42"/>
      <c r="K122" s="72"/>
      <c r="L122" s="71"/>
      <c r="M122" s="26"/>
    </row>
    <row r="123" spans="1:13" ht="12.75">
      <c r="A123" s="77"/>
      <c r="B123" s="75"/>
      <c r="C123" s="42"/>
      <c r="D123" s="42"/>
      <c r="E123" s="72"/>
      <c r="F123" s="71"/>
      <c r="G123" s="71"/>
      <c r="H123" s="71"/>
      <c r="I123" s="75"/>
      <c r="J123" s="42"/>
      <c r="K123" s="72"/>
      <c r="L123" s="71"/>
      <c r="M123" s="26"/>
    </row>
    <row r="124" spans="1:13" ht="12.75">
      <c r="A124" s="77"/>
      <c r="B124" s="75"/>
      <c r="C124" s="42"/>
      <c r="D124" s="42"/>
      <c r="E124" s="72"/>
      <c r="F124" s="71"/>
      <c r="G124" s="71"/>
      <c r="H124" s="71"/>
      <c r="I124" s="75"/>
      <c r="J124" s="42"/>
      <c r="K124" s="72"/>
      <c r="L124" s="71"/>
      <c r="M124" s="26"/>
    </row>
    <row r="125" spans="1:13" ht="12.75">
      <c r="A125" s="77"/>
      <c r="B125" s="75"/>
      <c r="C125" s="42"/>
      <c r="D125" s="42"/>
      <c r="E125" s="72"/>
      <c r="F125" s="71"/>
      <c r="G125" s="71"/>
      <c r="H125" s="71"/>
      <c r="I125" s="75"/>
      <c r="J125" s="42"/>
      <c r="K125" s="72"/>
      <c r="L125" s="71"/>
      <c r="M125" s="26"/>
    </row>
    <row r="126" spans="1:13" ht="12.75">
      <c r="A126" s="77"/>
      <c r="B126" s="75"/>
      <c r="C126" s="42"/>
      <c r="D126" s="42"/>
      <c r="E126" s="72"/>
      <c r="F126" s="71"/>
      <c r="G126" s="71"/>
      <c r="H126" s="71"/>
      <c r="I126" s="75"/>
      <c r="J126" s="42"/>
      <c r="K126" s="72"/>
      <c r="L126" s="71"/>
      <c r="M126" s="26"/>
    </row>
    <row r="127" spans="1:13" ht="12.75">
      <c r="A127" s="77"/>
      <c r="B127" s="75"/>
      <c r="C127" s="42"/>
      <c r="D127" s="42"/>
      <c r="E127" s="72"/>
      <c r="F127" s="71"/>
      <c r="G127" s="71"/>
      <c r="H127" s="71"/>
      <c r="I127" s="75"/>
      <c r="J127" s="42"/>
      <c r="K127" s="72"/>
      <c r="L127" s="71"/>
      <c r="M127" s="26"/>
    </row>
    <row r="128" spans="1:13" ht="12.75">
      <c r="A128" s="77"/>
      <c r="B128" s="75"/>
      <c r="C128" s="42"/>
      <c r="D128" s="42"/>
      <c r="E128" s="72"/>
      <c r="F128" s="71"/>
      <c r="G128" s="71"/>
      <c r="H128" s="71"/>
      <c r="I128" s="75"/>
      <c r="J128" s="42"/>
      <c r="K128" s="72"/>
      <c r="L128" s="71"/>
      <c r="M128" s="26"/>
    </row>
    <row r="129" spans="1:13" ht="12.75">
      <c r="A129" s="77"/>
      <c r="B129" s="75"/>
      <c r="C129" s="42"/>
      <c r="D129" s="42"/>
      <c r="E129" s="72"/>
      <c r="F129" s="71"/>
      <c r="G129" s="71"/>
      <c r="H129" s="71"/>
      <c r="I129" s="75"/>
      <c r="J129" s="42"/>
      <c r="K129" s="72"/>
      <c r="L129" s="71"/>
      <c r="M129" s="26"/>
    </row>
    <row r="130" spans="1:13" ht="12.75">
      <c r="A130" s="77"/>
      <c r="B130" s="75"/>
      <c r="C130" s="42"/>
      <c r="D130" s="42"/>
      <c r="E130" s="72"/>
      <c r="F130" s="71"/>
      <c r="G130" s="71"/>
      <c r="H130" s="71"/>
      <c r="I130" s="75"/>
      <c r="J130" s="42"/>
      <c r="K130" s="72"/>
      <c r="L130" s="71"/>
      <c r="M130" s="26"/>
    </row>
    <row r="131" spans="1:13" ht="12.75">
      <c r="A131" s="77"/>
      <c r="B131" s="75"/>
      <c r="C131" s="42"/>
      <c r="D131" s="42"/>
      <c r="E131" s="72"/>
      <c r="F131" s="71"/>
      <c r="G131" s="71"/>
      <c r="H131" s="71"/>
      <c r="I131" s="75"/>
      <c r="J131" s="42"/>
      <c r="K131" s="72"/>
      <c r="L131" s="71"/>
      <c r="M131" s="26"/>
    </row>
    <row r="132" spans="1:13" ht="12.75">
      <c r="A132" s="77"/>
      <c r="B132" s="75"/>
      <c r="C132" s="42"/>
      <c r="D132" s="42"/>
      <c r="E132" s="72"/>
      <c r="F132" s="71"/>
      <c r="G132" s="71"/>
      <c r="H132" s="71"/>
      <c r="I132" s="75"/>
      <c r="J132" s="42"/>
      <c r="K132" s="72"/>
      <c r="L132" s="71"/>
      <c r="M132" s="26"/>
    </row>
    <row r="133" spans="1:13" ht="12.75">
      <c r="A133" s="77"/>
      <c r="B133" s="75"/>
      <c r="C133" s="42"/>
      <c r="D133" s="42"/>
      <c r="E133" s="72"/>
      <c r="F133" s="71"/>
      <c r="G133" s="71"/>
      <c r="H133" s="71"/>
      <c r="I133" s="75"/>
      <c r="J133" s="42"/>
      <c r="K133" s="72"/>
      <c r="L133" s="71"/>
      <c r="M133" s="26"/>
    </row>
    <row r="134" spans="1:13" ht="12.75">
      <c r="A134" s="77"/>
      <c r="B134" s="75"/>
      <c r="C134" s="42"/>
      <c r="D134" s="42"/>
      <c r="E134" s="72"/>
      <c r="F134" s="71"/>
      <c r="G134" s="71"/>
      <c r="H134" s="71"/>
      <c r="I134" s="75"/>
      <c r="J134" s="42"/>
      <c r="K134" s="72"/>
      <c r="L134" s="71"/>
      <c r="M134" s="26"/>
    </row>
    <row r="135" spans="1:13" ht="12.75">
      <c r="A135" s="77"/>
      <c r="B135" s="75"/>
      <c r="C135" s="42"/>
      <c r="D135" s="42"/>
      <c r="E135" s="72"/>
      <c r="F135" s="71"/>
      <c r="G135" s="71"/>
      <c r="H135" s="71"/>
      <c r="I135" s="75"/>
      <c r="J135" s="42"/>
      <c r="K135" s="72"/>
      <c r="L135" s="71"/>
      <c r="M135" s="26"/>
    </row>
    <row r="136" spans="1:13" ht="12.75">
      <c r="A136" s="77"/>
      <c r="B136" s="75"/>
      <c r="C136" s="42"/>
      <c r="D136" s="42"/>
      <c r="E136" s="72"/>
      <c r="F136" s="71"/>
      <c r="G136" s="71"/>
      <c r="H136" s="71"/>
      <c r="I136" s="75"/>
      <c r="J136" s="42"/>
      <c r="K136" s="72"/>
      <c r="L136" s="71"/>
      <c r="M136" s="26"/>
    </row>
    <row r="137" spans="1:13" ht="12.75">
      <c r="A137" s="77"/>
      <c r="B137" s="75"/>
      <c r="C137" s="42"/>
      <c r="D137" s="42"/>
      <c r="E137" s="72"/>
      <c r="F137" s="71"/>
      <c r="G137" s="71"/>
      <c r="H137" s="71"/>
      <c r="I137" s="75"/>
      <c r="J137" s="42"/>
      <c r="K137" s="72"/>
      <c r="L137" s="71"/>
      <c r="M137" s="26"/>
    </row>
    <row r="138" spans="1:13" ht="12.75">
      <c r="A138" s="77"/>
      <c r="B138" s="75"/>
      <c r="C138" s="42"/>
      <c r="D138" s="42"/>
      <c r="E138" s="72"/>
      <c r="F138" s="71"/>
      <c r="G138" s="71"/>
      <c r="H138" s="71"/>
      <c r="I138" s="75"/>
      <c r="J138" s="42"/>
      <c r="K138" s="72"/>
      <c r="L138" s="71"/>
      <c r="M138" s="26"/>
    </row>
    <row r="139" spans="1:13" ht="12.75">
      <c r="A139" s="77"/>
      <c r="B139" s="75"/>
      <c r="C139" s="42"/>
      <c r="D139" s="42"/>
      <c r="E139" s="72"/>
      <c r="F139" s="71"/>
      <c r="G139" s="71"/>
      <c r="H139" s="71"/>
      <c r="I139" s="75"/>
      <c r="J139" s="42"/>
      <c r="K139" s="72"/>
      <c r="L139" s="71"/>
      <c r="M139" s="26"/>
    </row>
    <row r="140" spans="1:13" ht="12.75">
      <c r="A140" s="77"/>
      <c r="B140" s="75"/>
      <c r="C140" s="42"/>
      <c r="D140" s="42"/>
      <c r="E140" s="72"/>
      <c r="F140" s="71"/>
      <c r="G140" s="71"/>
      <c r="H140" s="71"/>
      <c r="I140" s="75"/>
      <c r="J140" s="42"/>
      <c r="K140" s="72"/>
      <c r="L140" s="71"/>
      <c r="M140" s="26"/>
    </row>
    <row r="141" spans="1:13" ht="12.75">
      <c r="A141" s="77"/>
      <c r="B141" s="75"/>
      <c r="C141" s="42"/>
      <c r="D141" s="42"/>
      <c r="E141" s="72"/>
      <c r="F141" s="71"/>
      <c r="G141" s="71"/>
      <c r="H141" s="71"/>
      <c r="I141" s="75"/>
      <c r="J141" s="42"/>
      <c r="K141" s="72"/>
      <c r="L141" s="71"/>
      <c r="M141" s="26"/>
    </row>
    <row r="142" spans="1:13" ht="12.75">
      <c r="A142" s="77"/>
      <c r="B142" s="75"/>
      <c r="C142" s="42"/>
      <c r="D142" s="42"/>
      <c r="E142" s="72"/>
      <c r="F142" s="71"/>
      <c r="G142" s="71"/>
      <c r="H142" s="71"/>
      <c r="I142" s="75"/>
      <c r="J142" s="42"/>
      <c r="K142" s="72"/>
      <c r="L142" s="71"/>
      <c r="M142" s="26"/>
    </row>
    <row r="143" spans="1:13" ht="12.75">
      <c r="A143" s="77"/>
      <c r="B143" s="75"/>
      <c r="C143" s="42"/>
      <c r="D143" s="42"/>
      <c r="E143" s="72"/>
      <c r="F143" s="71"/>
      <c r="G143" s="71"/>
      <c r="H143" s="71"/>
      <c r="I143" s="75"/>
      <c r="J143" s="42"/>
      <c r="K143" s="72"/>
      <c r="L143" s="71"/>
      <c r="M143" s="26"/>
    </row>
    <row r="144" spans="1:13" ht="12.75">
      <c r="A144" s="77"/>
      <c r="B144" s="75"/>
      <c r="C144" s="42"/>
      <c r="D144" s="42"/>
      <c r="E144" s="72"/>
      <c r="F144" s="71"/>
      <c r="G144" s="71"/>
      <c r="H144" s="71"/>
      <c r="I144" s="75"/>
      <c r="J144" s="42"/>
      <c r="K144" s="72"/>
      <c r="L144" s="71"/>
      <c r="M144" s="26"/>
    </row>
    <row r="145" spans="1:13" ht="12.75">
      <c r="A145" s="77"/>
      <c r="B145" s="75"/>
      <c r="C145" s="42"/>
      <c r="D145" s="42"/>
      <c r="E145" s="72"/>
      <c r="F145" s="71"/>
      <c r="G145" s="71"/>
      <c r="H145" s="71"/>
      <c r="I145" s="75"/>
      <c r="J145" s="42"/>
      <c r="K145" s="72"/>
      <c r="L145" s="71"/>
      <c r="M145" s="26"/>
    </row>
    <row r="146" spans="1:13" ht="12.75">
      <c r="A146" s="77"/>
      <c r="B146" s="75"/>
      <c r="C146" s="42"/>
      <c r="D146" s="42"/>
      <c r="E146" s="72"/>
      <c r="F146" s="71"/>
      <c r="G146" s="71"/>
      <c r="H146" s="71"/>
      <c r="I146" s="75"/>
      <c r="J146" s="42"/>
      <c r="K146" s="72"/>
      <c r="L146" s="71"/>
      <c r="M146" s="26"/>
    </row>
    <row r="147" spans="1:13" ht="12.75">
      <c r="A147" s="77"/>
      <c r="B147" s="75"/>
      <c r="C147" s="42"/>
      <c r="D147" s="42"/>
      <c r="E147" s="72"/>
      <c r="F147" s="71"/>
      <c r="G147" s="71"/>
      <c r="H147" s="71"/>
      <c r="I147" s="75"/>
      <c r="J147" s="42"/>
      <c r="K147" s="72"/>
      <c r="L147" s="71"/>
      <c r="M147" s="26"/>
    </row>
    <row r="148" spans="1:13" ht="12.75">
      <c r="A148" s="77"/>
      <c r="B148" s="75"/>
      <c r="C148" s="42"/>
      <c r="D148" s="42"/>
      <c r="E148" s="72"/>
      <c r="F148" s="71"/>
      <c r="G148" s="71"/>
      <c r="H148" s="71"/>
      <c r="I148" s="75"/>
      <c r="J148" s="42"/>
      <c r="K148" s="72"/>
      <c r="L148" s="71"/>
      <c r="M148" s="26"/>
    </row>
    <row r="149" spans="1:13" ht="12.75">
      <c r="A149" s="77"/>
      <c r="B149" s="75"/>
      <c r="C149" s="42"/>
      <c r="D149" s="42"/>
      <c r="E149" s="72"/>
      <c r="F149" s="71"/>
      <c r="G149" s="71"/>
      <c r="H149" s="71"/>
      <c r="I149" s="75"/>
      <c r="J149" s="42"/>
      <c r="K149" s="72"/>
      <c r="L149" s="71"/>
      <c r="M149" s="26"/>
    </row>
    <row r="150" spans="1:13" ht="12.75">
      <c r="A150" s="77"/>
      <c r="B150" s="75"/>
      <c r="C150" s="42"/>
      <c r="D150" s="42"/>
      <c r="E150" s="72"/>
      <c r="F150" s="71"/>
      <c r="G150" s="71"/>
      <c r="H150" s="71"/>
      <c r="I150" s="75"/>
      <c r="J150" s="42"/>
      <c r="K150" s="72"/>
      <c r="L150" s="71"/>
      <c r="M150" s="26"/>
    </row>
    <row r="151" spans="1:13" ht="12.75">
      <c r="A151" s="77"/>
      <c r="B151" s="75"/>
      <c r="C151" s="42"/>
      <c r="D151" s="42"/>
      <c r="E151" s="72"/>
      <c r="F151" s="71"/>
      <c r="G151" s="71"/>
      <c r="H151" s="71"/>
      <c r="I151" s="75"/>
      <c r="J151" s="42"/>
      <c r="K151" s="72"/>
      <c r="L151" s="71"/>
      <c r="M151" s="26"/>
    </row>
    <row r="152" spans="1:13" ht="12.75">
      <c r="A152" s="77"/>
      <c r="B152" s="75"/>
      <c r="C152" s="42"/>
      <c r="D152" s="42"/>
      <c r="E152" s="72"/>
      <c r="F152" s="71"/>
      <c r="G152" s="71"/>
      <c r="H152" s="71"/>
      <c r="I152" s="75"/>
      <c r="J152" s="42"/>
      <c r="K152" s="72"/>
      <c r="L152" s="71"/>
      <c r="M152" s="26"/>
    </row>
    <row r="153" spans="1:13" ht="12.75">
      <c r="A153" s="77"/>
      <c r="B153" s="75"/>
      <c r="C153" s="42"/>
      <c r="D153" s="42"/>
      <c r="E153" s="72"/>
      <c r="F153" s="71"/>
      <c r="G153" s="71"/>
      <c r="H153" s="71"/>
      <c r="I153" s="75"/>
      <c r="J153" s="42"/>
      <c r="K153" s="72"/>
      <c r="L153" s="71"/>
      <c r="M153" s="26"/>
    </row>
    <row r="154" spans="1:13" ht="12.75">
      <c r="A154" s="77"/>
      <c r="B154" s="75"/>
      <c r="C154" s="42"/>
      <c r="D154" s="42"/>
      <c r="E154" s="72"/>
      <c r="F154" s="71"/>
      <c r="G154" s="71"/>
      <c r="H154" s="71"/>
      <c r="I154" s="75"/>
      <c r="J154" s="42"/>
      <c r="K154" s="72"/>
      <c r="L154" s="71"/>
      <c r="M154" s="26"/>
    </row>
    <row r="155" spans="1:13" ht="12.75">
      <c r="A155" s="77"/>
      <c r="B155" s="75"/>
      <c r="C155" s="42"/>
      <c r="D155" s="42"/>
      <c r="E155" s="72"/>
      <c r="F155" s="71"/>
      <c r="G155" s="71"/>
      <c r="H155" s="71"/>
      <c r="I155" s="75"/>
      <c r="J155" s="42"/>
      <c r="K155" s="72"/>
      <c r="L155" s="71"/>
      <c r="M155" s="26"/>
    </row>
    <row r="156" spans="1:13" ht="12.75">
      <c r="A156" s="77"/>
      <c r="B156" s="75"/>
      <c r="C156" s="42"/>
      <c r="D156" s="42"/>
      <c r="E156" s="72"/>
      <c r="F156" s="71"/>
      <c r="G156" s="71"/>
      <c r="H156" s="71"/>
      <c r="I156" s="75"/>
      <c r="J156" s="42"/>
      <c r="K156" s="72"/>
      <c r="L156" s="71"/>
      <c r="M156" s="26"/>
    </row>
    <row r="157" spans="1:13" ht="12.75">
      <c r="A157" s="77"/>
      <c r="B157" s="75"/>
      <c r="C157" s="42"/>
      <c r="D157" s="42"/>
      <c r="E157" s="72"/>
      <c r="F157" s="71"/>
      <c r="G157" s="71"/>
      <c r="H157" s="71"/>
      <c r="I157" s="75"/>
      <c r="J157" s="42"/>
      <c r="K157" s="72"/>
      <c r="L157" s="71"/>
      <c r="M157" s="26"/>
    </row>
    <row r="158" spans="1:13" ht="12.75">
      <c r="A158" s="77"/>
      <c r="B158" s="75"/>
      <c r="C158" s="42"/>
      <c r="D158" s="42"/>
      <c r="E158" s="72"/>
      <c r="F158" s="71"/>
      <c r="G158" s="71"/>
      <c r="H158" s="71"/>
      <c r="I158" s="75"/>
      <c r="J158" s="42"/>
      <c r="K158" s="72"/>
      <c r="L158" s="71"/>
      <c r="M158" s="26"/>
    </row>
    <row r="159" spans="1:13" ht="12.75">
      <c r="A159" s="77"/>
      <c r="B159" s="75"/>
      <c r="C159" s="42"/>
      <c r="D159" s="42"/>
      <c r="E159" s="72"/>
      <c r="F159" s="71"/>
      <c r="G159" s="71"/>
      <c r="H159" s="71"/>
      <c r="I159" s="75"/>
      <c r="J159" s="42"/>
      <c r="K159" s="72"/>
      <c r="L159" s="71"/>
      <c r="M159" s="26"/>
    </row>
    <row r="160" spans="1:13" ht="12.75">
      <c r="A160" s="77"/>
      <c r="B160" s="75"/>
      <c r="C160" s="42"/>
      <c r="D160" s="42"/>
      <c r="E160" s="72"/>
      <c r="F160" s="71"/>
      <c r="G160" s="71"/>
      <c r="H160" s="71"/>
      <c r="I160" s="75"/>
      <c r="J160" s="42"/>
      <c r="K160" s="72"/>
      <c r="L160" s="71"/>
      <c r="M160" s="26"/>
    </row>
    <row r="161" spans="1:13" ht="12.75">
      <c r="A161" s="77"/>
      <c r="B161" s="75"/>
      <c r="C161" s="42"/>
      <c r="D161" s="42"/>
      <c r="E161" s="72"/>
      <c r="F161" s="71"/>
      <c r="G161" s="71"/>
      <c r="H161" s="71"/>
      <c r="I161" s="75"/>
      <c r="J161" s="42"/>
      <c r="K161" s="72"/>
      <c r="L161" s="71"/>
      <c r="M161" s="26"/>
    </row>
    <row r="162" spans="1:13" ht="12.75">
      <c r="A162" s="77"/>
      <c r="B162" s="75"/>
      <c r="C162" s="42"/>
      <c r="D162" s="42"/>
      <c r="E162" s="72"/>
      <c r="F162" s="71"/>
      <c r="G162" s="71"/>
      <c r="H162" s="71"/>
      <c r="I162" s="75"/>
      <c r="J162" s="42"/>
      <c r="K162" s="72"/>
      <c r="L162" s="71"/>
      <c r="M162" s="26"/>
    </row>
    <row r="163" spans="1:13" ht="12.75">
      <c r="A163" s="77"/>
      <c r="B163" s="75"/>
      <c r="C163" s="42"/>
      <c r="D163" s="42"/>
      <c r="E163" s="72"/>
      <c r="F163" s="71"/>
      <c r="G163" s="71"/>
      <c r="H163" s="71"/>
      <c r="I163" s="75"/>
      <c r="J163" s="42"/>
      <c r="K163" s="72"/>
      <c r="L163" s="71"/>
      <c r="M163" s="26"/>
    </row>
    <row r="164" spans="1:13" ht="12.75">
      <c r="A164" s="77"/>
      <c r="B164" s="76"/>
      <c r="C164" s="44"/>
      <c r="D164" s="44"/>
      <c r="E164" s="79"/>
      <c r="F164" s="71"/>
      <c r="G164" s="71"/>
      <c r="H164" s="71"/>
      <c r="I164" s="76"/>
      <c r="J164" s="44"/>
      <c r="K164" s="79"/>
      <c r="L164" s="71"/>
      <c r="M164" s="26"/>
    </row>
    <row r="165" spans="1:13" ht="12.75">
      <c r="A165" s="77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26"/>
    </row>
    <row r="166" spans="1:13" ht="12.75">
      <c r="A166" s="77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26"/>
    </row>
    <row r="167" spans="1:12" s="26" customFormat="1" ht="12.75">
      <c r="A167" s="78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</row>
    <row r="168" spans="6:13" ht="12.75">
      <c r="F168" s="26"/>
      <c r="G168" s="26"/>
      <c r="H168" s="26"/>
      <c r="L168" s="26"/>
      <c r="M168" s="26"/>
    </row>
    <row r="169" spans="6:8" ht="12.75">
      <c r="F169" s="26"/>
      <c r="G169" s="26"/>
      <c r="H169" s="26"/>
    </row>
  </sheetData>
  <mergeCells count="6">
    <mergeCell ref="A8:B8"/>
    <mergeCell ref="M80:M81"/>
    <mergeCell ref="H80:L80"/>
    <mergeCell ref="A89:A90"/>
    <mergeCell ref="B80:G80"/>
    <mergeCell ref="A80:A81"/>
  </mergeCells>
  <hyperlinks>
    <hyperlink ref="D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MDDA GVE1</dc:title>
  <dc:subject/>
  <dc:creator>Bernadete</dc:creator>
  <cp:keywords/>
  <dc:description/>
  <cp:lastModifiedBy>user</cp:lastModifiedBy>
  <dcterms:created xsi:type="dcterms:W3CDTF">2009-03-20T22:12:04Z</dcterms:created>
  <dcterms:modified xsi:type="dcterms:W3CDTF">2009-09-08T19:18:15Z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