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ESP2008" sheetId="1" r:id="rId1"/>
    <sheet name="Gráf1ESPTotal08" sheetId="2" r:id="rId2"/>
    <sheet name="Gráf2GVE1a12" sheetId="3" r:id="rId3"/>
    <sheet name="Gráf3GVE13a20" sheetId="4" r:id="rId4"/>
    <sheet name="Gráf4GVE21a27" sheetId="5" r:id="rId5"/>
    <sheet name="Gráf5GVE28a33" sheetId="6" r:id="rId6"/>
    <sheet name="Gráf6Surtos" sheetId="7" r:id="rId7"/>
    <sheet name="Gráf7FetTrimESP" sheetId="8" r:id="rId8"/>
    <sheet name="Gráf8PlTratTrimESP" sheetId="9" r:id="rId9"/>
  </sheets>
  <definedNames/>
  <calcPr fullCalcOnLoad="1"/>
</workbook>
</file>

<file path=xl/sharedStrings.xml><?xml version="1.0" encoding="utf-8"?>
<sst xmlns="http://schemas.openxmlformats.org/spreadsheetml/2006/main" count="323" uniqueCount="81">
  <si>
    <t>ANO: 2008</t>
  </si>
  <si>
    <t>SEMANA EPIDEMIOLÓGICA</t>
  </si>
  <si>
    <t>Total</t>
  </si>
  <si>
    <t>Faixa Etária</t>
  </si>
  <si>
    <t>Plano deTratamento</t>
  </si>
  <si>
    <t>%</t>
  </si>
  <si>
    <t>&lt;1</t>
  </si>
  <si>
    <t>1-4a</t>
  </si>
  <si>
    <t>5-9a</t>
  </si>
  <si>
    <t>10 a e +</t>
  </si>
  <si>
    <t>IGN</t>
  </si>
  <si>
    <t>A</t>
  </si>
  <si>
    <t>B</t>
  </si>
  <si>
    <t>C</t>
  </si>
  <si>
    <t>-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</si>
  <si>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</si>
  <si>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</si>
  <si>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</si>
  <si>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</si>
  <si>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</si>
  <si>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</si>
  <si>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</si>
  <si>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Estado de São Paulo</t>
  </si>
  <si>
    <t>GVE</t>
  </si>
  <si>
    <t>1 Capital</t>
  </si>
  <si>
    <t xml:space="preserve">7 Santo André </t>
  </si>
  <si>
    <t>8 Mogi das Cruzes</t>
  </si>
  <si>
    <t>9 Franco da Rocha</t>
  </si>
  <si>
    <t>10 Osasco</t>
  </si>
  <si>
    <t>11 Araçatuba</t>
  </si>
  <si>
    <t>12 Araraquara</t>
  </si>
  <si>
    <t>13 Assis</t>
  </si>
  <si>
    <t>14 Barretos</t>
  </si>
  <si>
    <t>15 Bauru</t>
  </si>
  <si>
    <t>16 Botucatu</t>
  </si>
  <si>
    <t>17 Campinas</t>
  </si>
  <si>
    <t>18 Franca</t>
  </si>
  <si>
    <t>19 Marília</t>
  </si>
  <si>
    <t>20 Piracicaba</t>
  </si>
  <si>
    <t>21 Presidente Prudente</t>
  </si>
  <si>
    <t>22 Presidente Venceslau</t>
  </si>
  <si>
    <t>23 Registro</t>
  </si>
  <si>
    <t>24 Ribeirão Preto</t>
  </si>
  <si>
    <t>25 Santos</t>
  </si>
  <si>
    <t>26 São João da Boa Vista</t>
  </si>
  <si>
    <t>27 São José dos Campos</t>
  </si>
  <si>
    <t>28 Caraguatatuba</t>
  </si>
  <si>
    <t>29 São José do Rio Preto</t>
  </si>
  <si>
    <t>30 Jales</t>
  </si>
  <si>
    <t>31 Sorocaba</t>
  </si>
  <si>
    <t>32 Itapeva</t>
  </si>
  <si>
    <t xml:space="preserve">33 Taubaté </t>
  </si>
  <si>
    <r>
      <t xml:space="preserve">Planilha 1 </t>
    </r>
    <r>
      <rPr>
        <sz val="10"/>
        <color indexed="8"/>
        <rFont val="Arial"/>
        <family val="2"/>
      </rPr>
      <t>- MDDA: Distribuição de casos de diarréia por GVE e semana epidemiológica, Estado de S</t>
    </r>
    <r>
      <rPr>
        <sz val="10"/>
        <rFont val="Arial"/>
        <family val="0"/>
      </rPr>
      <t>ão Paulo, 2008</t>
    </r>
  </si>
  <si>
    <r>
      <t>Planilha 2</t>
    </r>
    <r>
      <rPr>
        <sz val="10"/>
        <color indexed="8"/>
        <rFont val="Arial"/>
        <family val="2"/>
      </rPr>
      <t xml:space="preserve"> - MDDA: Casos de diarréia por faixa etária, plano de tratamento e outras variáveis, </t>
    </r>
    <r>
      <rPr>
        <sz val="10"/>
        <rFont val="Arial"/>
        <family val="0"/>
      </rPr>
      <t>por GVE, Estado de São Paulo, 2008</t>
    </r>
  </si>
  <si>
    <r>
      <t xml:space="preserve">Planilha 3 </t>
    </r>
    <r>
      <rPr>
        <sz val="10"/>
        <color indexed="8"/>
        <rFont val="Arial"/>
        <family val="2"/>
      </rPr>
      <t xml:space="preserve">- MDDA: Número de Surtos de Diarréia por semana epidemiológica, por GVE, Estado de São Paulo, </t>
    </r>
    <r>
      <rPr>
        <sz val="10"/>
        <rFont val="Arial"/>
        <family val="0"/>
      </rPr>
      <t>2008</t>
    </r>
  </si>
  <si>
    <t>No. Surtos</t>
  </si>
  <si>
    <t>% US c/</t>
  </si>
  <si>
    <t>Nº US c/ MDDA implant</t>
  </si>
  <si>
    <t>Nº US inform</t>
  </si>
  <si>
    <t>U.S  Atend.</t>
  </si>
  <si>
    <t>MDDA</t>
  </si>
  <si>
    <t>Identif.</t>
  </si>
  <si>
    <t>Inv.</t>
  </si>
  <si>
    <t>Coletadas</t>
  </si>
  <si>
    <t>Cor azul = não envio de informações</t>
  </si>
  <si>
    <t>Surtos Amostras</t>
  </si>
  <si>
    <t>4º trimestre</t>
  </si>
  <si>
    <t>3º trimestre</t>
  </si>
  <si>
    <t>1º trimestre</t>
  </si>
  <si>
    <t>2º trimestre</t>
  </si>
  <si>
    <r>
      <t>Planilha 4 -</t>
    </r>
    <r>
      <rPr>
        <sz val="10"/>
        <color indexed="8"/>
        <rFont val="Arial"/>
        <family val="2"/>
      </rPr>
      <t xml:space="preserve"> MDDA: Casos de diarréia por faixa etária e trimestre de ocorrência por GVE, Estado de São Paulo, 2008</t>
    </r>
  </si>
  <si>
    <r>
      <t xml:space="preserve">Planilha 5 </t>
    </r>
    <r>
      <rPr>
        <sz val="10"/>
        <color indexed="8"/>
        <rFont val="Arial"/>
        <family val="2"/>
      </rPr>
      <t xml:space="preserve">- MDDA: Casos de Diarréia por </t>
    </r>
    <r>
      <rPr>
        <sz val="10"/>
        <rFont val="Arial"/>
        <family val="0"/>
      </rPr>
      <t>Plano de Tratamento e trimestre de ocorrência, por  GVE, Estado de São Paulo, 2008</t>
    </r>
  </si>
  <si>
    <t>Trimestre de</t>
  </si>
  <si>
    <t>Plano de Tratamento</t>
  </si>
  <si>
    <t>Ocorrência</t>
  </si>
  <si>
    <t>1º Trimestre</t>
  </si>
  <si>
    <t>2º Trimestre</t>
  </si>
  <si>
    <t>3º Trimestre</t>
  </si>
  <si>
    <t>4º Trimestre</t>
  </si>
  <si>
    <r>
      <t xml:space="preserve">Planilha 6 </t>
    </r>
    <r>
      <rPr>
        <sz val="10"/>
        <color indexed="8"/>
        <rFont val="Arial"/>
        <family val="2"/>
      </rPr>
      <t>- MDDA: Número de Casos de Diarréia por Faixa Etária, Plano de Tratamento, por trimestre de ocorrência, Estado de São Paulo,  2008</t>
    </r>
  </si>
  <si>
    <t>Fonte: SIVEP_DDA corrigido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</si>
</sst>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</numFmts>
  <fonts count="5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44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1" fillId="33" borderId="15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8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7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Font="1" applyBorder="1" applyAlignment="1">
      <alignment horizontal="left"/>
    </xf>
    <xf numFmtId="0" fontId="6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33" borderId="25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1" fillId="33" borderId="23" xfId="0" applyFont="1" applyFill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6" fontId="7" fillId="0" borderId="2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76" fontId="6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176" fontId="6" fillId="0" borderId="39" xfId="0" applyNumberFormat="1" applyFont="1" applyBorder="1" applyAlignment="1">
      <alignment horizontal="center"/>
    </xf>
    <xf numFmtId="176" fontId="6" fillId="0" borderId="40" xfId="0" applyNumberFormat="1" applyFont="1" applyBorder="1" applyAlignment="1">
      <alignment horizontal="center"/>
    </xf>
    <xf numFmtId="176" fontId="6" fillId="0" borderId="41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6" fillId="33" borderId="52" xfId="0" applyFont="1" applyFill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53" xfId="0" applyFont="1" applyBorder="1" applyAlignment="1">
      <alignment horizontal="center" wrapText="1"/>
    </xf>
    <xf numFmtId="0" fontId="6" fillId="33" borderId="5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23" xfId="0" applyFont="1" applyFill="1" applyBorder="1" applyAlignment="1">
      <alignment horizontal="left"/>
    </xf>
    <xf numFmtId="0" fontId="6" fillId="0" borderId="57" xfId="0" applyFont="1" applyBorder="1" applyAlignment="1">
      <alignment horizontal="right" wrapText="1"/>
    </xf>
    <xf numFmtId="0" fontId="6" fillId="0" borderId="58" xfId="0" applyFont="1" applyBorder="1" applyAlignment="1">
      <alignment horizontal="right" wrapText="1"/>
    </xf>
    <xf numFmtId="0" fontId="6" fillId="0" borderId="59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0" fillId="0" borderId="4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60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8" fillId="0" borderId="6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28" xfId="0" applyFont="1" applyBorder="1" applyAlignment="1">
      <alignment/>
    </xf>
    <xf numFmtId="0" fontId="14" fillId="0" borderId="24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4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6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2" fillId="34" borderId="4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7" fillId="0" borderId="2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8" fillId="0" borderId="66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33" borderId="45" xfId="0" applyFont="1" applyFill="1" applyBorder="1" applyAlignment="1">
      <alignment horizontal="center" wrapText="1"/>
    </xf>
    <xf numFmtId="0" fontId="5" fillId="33" borderId="69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5" fillId="33" borderId="70" xfId="0" applyFont="1" applyFill="1" applyBorder="1" applyAlignment="1">
      <alignment horizontal="center" wrapText="1"/>
    </xf>
    <xf numFmtId="0" fontId="5" fillId="33" borderId="71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epidemiológica, ESP,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83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ConsolidadoESP2008!$B$41:$BB$41</c:f>
              <c:numCache>
                <c:ptCount val="53"/>
                <c:pt idx="0">
                  <c:v>12110</c:v>
                </c:pt>
                <c:pt idx="1">
                  <c:v>14030</c:v>
                </c:pt>
                <c:pt idx="2">
                  <c:v>13049</c:v>
                </c:pt>
                <c:pt idx="3">
                  <c:v>12795</c:v>
                </c:pt>
                <c:pt idx="4">
                  <c:v>11681</c:v>
                </c:pt>
                <c:pt idx="5">
                  <c:v>10737</c:v>
                </c:pt>
                <c:pt idx="6">
                  <c:v>12687</c:v>
                </c:pt>
                <c:pt idx="7">
                  <c:v>12851</c:v>
                </c:pt>
                <c:pt idx="8">
                  <c:v>14648</c:v>
                </c:pt>
                <c:pt idx="9">
                  <c:v>15198</c:v>
                </c:pt>
                <c:pt idx="10">
                  <c:v>14994</c:v>
                </c:pt>
                <c:pt idx="11">
                  <c:v>12971</c:v>
                </c:pt>
                <c:pt idx="12">
                  <c:v>16802</c:v>
                </c:pt>
                <c:pt idx="13">
                  <c:v>14795</c:v>
                </c:pt>
                <c:pt idx="14">
                  <c:v>14280</c:v>
                </c:pt>
                <c:pt idx="15">
                  <c:v>13463</c:v>
                </c:pt>
                <c:pt idx="16">
                  <c:v>11997</c:v>
                </c:pt>
                <c:pt idx="17">
                  <c:v>10318</c:v>
                </c:pt>
                <c:pt idx="18">
                  <c:v>9980</c:v>
                </c:pt>
                <c:pt idx="19">
                  <c:v>11706</c:v>
                </c:pt>
                <c:pt idx="20">
                  <c:v>11522</c:v>
                </c:pt>
                <c:pt idx="21">
                  <c:v>12589</c:v>
                </c:pt>
                <c:pt idx="22">
                  <c:v>12572</c:v>
                </c:pt>
                <c:pt idx="23">
                  <c:v>12810</c:v>
                </c:pt>
                <c:pt idx="24">
                  <c:v>11872</c:v>
                </c:pt>
                <c:pt idx="25">
                  <c:v>10620</c:v>
                </c:pt>
                <c:pt idx="26">
                  <c:v>11400</c:v>
                </c:pt>
                <c:pt idx="27">
                  <c:v>11213</c:v>
                </c:pt>
                <c:pt idx="28">
                  <c:v>11069</c:v>
                </c:pt>
                <c:pt idx="29">
                  <c:v>11786</c:v>
                </c:pt>
                <c:pt idx="30">
                  <c:v>12711</c:v>
                </c:pt>
                <c:pt idx="31">
                  <c:v>12664</c:v>
                </c:pt>
                <c:pt idx="32">
                  <c:v>14358</c:v>
                </c:pt>
                <c:pt idx="33">
                  <c:v>15667</c:v>
                </c:pt>
                <c:pt idx="34">
                  <c:v>16619</c:v>
                </c:pt>
                <c:pt idx="35">
                  <c:v>17916</c:v>
                </c:pt>
                <c:pt idx="36">
                  <c:v>19774</c:v>
                </c:pt>
                <c:pt idx="37">
                  <c:v>17391</c:v>
                </c:pt>
                <c:pt idx="38">
                  <c:v>14935</c:v>
                </c:pt>
                <c:pt idx="39">
                  <c:v>15875</c:v>
                </c:pt>
                <c:pt idx="40">
                  <c:v>13049</c:v>
                </c:pt>
                <c:pt idx="41">
                  <c:v>14044</c:v>
                </c:pt>
                <c:pt idx="42">
                  <c:v>13297</c:v>
                </c:pt>
                <c:pt idx="43">
                  <c:v>11623</c:v>
                </c:pt>
                <c:pt idx="44">
                  <c:v>10333</c:v>
                </c:pt>
                <c:pt idx="45">
                  <c:v>10384</c:v>
                </c:pt>
                <c:pt idx="46">
                  <c:v>9969</c:v>
                </c:pt>
                <c:pt idx="47">
                  <c:v>9969</c:v>
                </c:pt>
                <c:pt idx="48">
                  <c:v>9366</c:v>
                </c:pt>
                <c:pt idx="49">
                  <c:v>9661</c:v>
                </c:pt>
                <c:pt idx="50">
                  <c:v>8430</c:v>
                </c:pt>
                <c:pt idx="51">
                  <c:v>7119</c:v>
                </c:pt>
                <c:pt idx="52">
                  <c:v>8609</c:v>
                </c:pt>
              </c:numCache>
            </c:numRef>
          </c:val>
          <c:smooth val="0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4267"/>
        <c:crosses val="autoZero"/>
        <c:auto val="1"/>
        <c:lblOffset val="100"/>
        <c:tickLblSkip val="2"/>
        <c:noMultiLvlLbl val="0"/>
      </c:catAx>
      <c:valAx>
        <c:axId val="9934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43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 e GVE 1 a 12, ESP,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ConsolidadoESP2008!$A$13</c:f>
              <c:strCache>
                <c:ptCount val="1"/>
                <c:pt idx="0">
                  <c:v>1 Capital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ConsolidadoESP2008!$B$13:$BB$13</c:f>
              <c:numCache>
                <c:ptCount val="53"/>
                <c:pt idx="0">
                  <c:v>1983</c:v>
                </c:pt>
                <c:pt idx="1">
                  <c:v>2335</c:v>
                </c:pt>
                <c:pt idx="2">
                  <c:v>2095</c:v>
                </c:pt>
                <c:pt idx="3">
                  <c:v>1944</c:v>
                </c:pt>
                <c:pt idx="4">
                  <c:v>2063</c:v>
                </c:pt>
                <c:pt idx="5">
                  <c:v>1736</c:v>
                </c:pt>
                <c:pt idx="6">
                  <c:v>1855</c:v>
                </c:pt>
                <c:pt idx="7">
                  <c:v>1935</c:v>
                </c:pt>
                <c:pt idx="8">
                  <c:v>2445</c:v>
                </c:pt>
                <c:pt idx="9">
                  <c:v>2640</c:v>
                </c:pt>
                <c:pt idx="10">
                  <c:v>2425</c:v>
                </c:pt>
                <c:pt idx="11">
                  <c:v>2159</c:v>
                </c:pt>
                <c:pt idx="12">
                  <c:v>3001</c:v>
                </c:pt>
                <c:pt idx="13">
                  <c:v>2551</c:v>
                </c:pt>
                <c:pt idx="14">
                  <c:v>2383</c:v>
                </c:pt>
                <c:pt idx="15">
                  <c:v>2320</c:v>
                </c:pt>
                <c:pt idx="16">
                  <c:v>1974</c:v>
                </c:pt>
                <c:pt idx="17">
                  <c:v>1775</c:v>
                </c:pt>
                <c:pt idx="18">
                  <c:v>1705</c:v>
                </c:pt>
                <c:pt idx="19">
                  <c:v>1747</c:v>
                </c:pt>
                <c:pt idx="20">
                  <c:v>1734</c:v>
                </c:pt>
                <c:pt idx="21">
                  <c:v>2048</c:v>
                </c:pt>
                <c:pt idx="22">
                  <c:v>1807</c:v>
                </c:pt>
                <c:pt idx="23">
                  <c:v>1945</c:v>
                </c:pt>
                <c:pt idx="24">
                  <c:v>1808</c:v>
                </c:pt>
                <c:pt idx="25">
                  <c:v>1649</c:v>
                </c:pt>
                <c:pt idx="26">
                  <c:v>1767</c:v>
                </c:pt>
                <c:pt idx="27">
                  <c:v>1632</c:v>
                </c:pt>
                <c:pt idx="28">
                  <c:v>1665</c:v>
                </c:pt>
                <c:pt idx="29">
                  <c:v>1863</c:v>
                </c:pt>
                <c:pt idx="30">
                  <c:v>1733</c:v>
                </c:pt>
                <c:pt idx="31">
                  <c:v>2010</c:v>
                </c:pt>
                <c:pt idx="32">
                  <c:v>2463</c:v>
                </c:pt>
                <c:pt idx="33">
                  <c:v>2641</c:v>
                </c:pt>
                <c:pt idx="34">
                  <c:v>2533</c:v>
                </c:pt>
                <c:pt idx="35">
                  <c:v>3138</c:v>
                </c:pt>
                <c:pt idx="36">
                  <c:v>3186</c:v>
                </c:pt>
                <c:pt idx="37">
                  <c:v>2866</c:v>
                </c:pt>
                <c:pt idx="38">
                  <c:v>2548</c:v>
                </c:pt>
                <c:pt idx="39">
                  <c:v>2633</c:v>
                </c:pt>
                <c:pt idx="40">
                  <c:v>2482</c:v>
                </c:pt>
                <c:pt idx="41">
                  <c:v>2240</c:v>
                </c:pt>
                <c:pt idx="42">
                  <c:v>2190</c:v>
                </c:pt>
                <c:pt idx="43">
                  <c:v>1964</c:v>
                </c:pt>
                <c:pt idx="44">
                  <c:v>1810</c:v>
                </c:pt>
                <c:pt idx="45">
                  <c:v>1973</c:v>
                </c:pt>
                <c:pt idx="46">
                  <c:v>1494</c:v>
                </c:pt>
                <c:pt idx="47">
                  <c:v>1699</c:v>
                </c:pt>
                <c:pt idx="48">
                  <c:v>1620</c:v>
                </c:pt>
                <c:pt idx="49">
                  <c:v>1574</c:v>
                </c:pt>
                <c:pt idx="50">
                  <c:v>1395</c:v>
                </c:pt>
                <c:pt idx="51">
                  <c:v>1082</c:v>
                </c:pt>
                <c:pt idx="52">
                  <c:v>1107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ConsolidadoESP2008!$A$14</c:f>
              <c:strCache>
                <c:ptCount val="1"/>
                <c:pt idx="0">
                  <c:v>7 Santo André 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ConsolidadoESP2008!$B$14:$BB$14</c:f>
              <c:numCache>
                <c:ptCount val="53"/>
                <c:pt idx="0">
                  <c:v>643</c:v>
                </c:pt>
                <c:pt idx="1">
                  <c:v>943</c:v>
                </c:pt>
                <c:pt idx="2">
                  <c:v>781</c:v>
                </c:pt>
                <c:pt idx="3">
                  <c:v>731</c:v>
                </c:pt>
                <c:pt idx="4">
                  <c:v>424</c:v>
                </c:pt>
                <c:pt idx="5">
                  <c:v>688</c:v>
                </c:pt>
                <c:pt idx="6">
                  <c:v>772</c:v>
                </c:pt>
                <c:pt idx="7">
                  <c:v>698</c:v>
                </c:pt>
                <c:pt idx="8">
                  <c:v>966</c:v>
                </c:pt>
                <c:pt idx="9">
                  <c:v>995</c:v>
                </c:pt>
                <c:pt idx="10">
                  <c:v>926</c:v>
                </c:pt>
                <c:pt idx="11">
                  <c:v>704</c:v>
                </c:pt>
                <c:pt idx="12">
                  <c:v>843</c:v>
                </c:pt>
                <c:pt idx="13">
                  <c:v>609</c:v>
                </c:pt>
                <c:pt idx="14">
                  <c:v>799</c:v>
                </c:pt>
                <c:pt idx="15">
                  <c:v>746</c:v>
                </c:pt>
                <c:pt idx="16">
                  <c:v>624</c:v>
                </c:pt>
                <c:pt idx="17">
                  <c:v>658</c:v>
                </c:pt>
                <c:pt idx="18">
                  <c:v>587</c:v>
                </c:pt>
                <c:pt idx="19">
                  <c:v>702</c:v>
                </c:pt>
                <c:pt idx="20">
                  <c:v>713</c:v>
                </c:pt>
                <c:pt idx="21">
                  <c:v>532</c:v>
                </c:pt>
                <c:pt idx="22">
                  <c:v>744</c:v>
                </c:pt>
                <c:pt idx="23">
                  <c:v>830</c:v>
                </c:pt>
                <c:pt idx="24">
                  <c:v>655</c:v>
                </c:pt>
                <c:pt idx="25">
                  <c:v>514</c:v>
                </c:pt>
                <c:pt idx="26">
                  <c:v>358</c:v>
                </c:pt>
                <c:pt idx="27">
                  <c:v>330</c:v>
                </c:pt>
                <c:pt idx="28">
                  <c:v>339</c:v>
                </c:pt>
                <c:pt idx="29">
                  <c:v>520</c:v>
                </c:pt>
                <c:pt idx="30">
                  <c:v>649</c:v>
                </c:pt>
                <c:pt idx="31">
                  <c:v>503</c:v>
                </c:pt>
                <c:pt idx="32">
                  <c:v>782</c:v>
                </c:pt>
                <c:pt idx="33">
                  <c:v>940</c:v>
                </c:pt>
                <c:pt idx="34">
                  <c:v>787</c:v>
                </c:pt>
                <c:pt idx="35">
                  <c:v>780</c:v>
                </c:pt>
                <c:pt idx="36">
                  <c:v>896</c:v>
                </c:pt>
                <c:pt idx="37">
                  <c:v>996</c:v>
                </c:pt>
                <c:pt idx="38">
                  <c:v>931</c:v>
                </c:pt>
                <c:pt idx="39">
                  <c:v>905</c:v>
                </c:pt>
                <c:pt idx="40">
                  <c:v>537</c:v>
                </c:pt>
                <c:pt idx="41">
                  <c:v>483</c:v>
                </c:pt>
                <c:pt idx="42">
                  <c:v>637</c:v>
                </c:pt>
                <c:pt idx="43">
                  <c:v>495</c:v>
                </c:pt>
                <c:pt idx="44">
                  <c:v>667</c:v>
                </c:pt>
                <c:pt idx="45">
                  <c:v>660</c:v>
                </c:pt>
                <c:pt idx="46">
                  <c:v>541</c:v>
                </c:pt>
                <c:pt idx="47">
                  <c:v>562</c:v>
                </c:pt>
                <c:pt idx="48">
                  <c:v>349</c:v>
                </c:pt>
                <c:pt idx="49">
                  <c:v>466</c:v>
                </c:pt>
                <c:pt idx="50">
                  <c:v>357</c:v>
                </c:pt>
                <c:pt idx="51">
                  <c:v>407</c:v>
                </c:pt>
                <c:pt idx="52">
                  <c:v>210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ConsolidadoESP2008!$A$15</c:f>
              <c:strCache>
                <c:ptCount val="1"/>
                <c:pt idx="0">
                  <c:v>8 Mogi das Cruzes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ConsolidadoESP2008!$B$15:$BB$15</c:f>
              <c:numCache>
                <c:ptCount val="53"/>
                <c:pt idx="0">
                  <c:v>418</c:v>
                </c:pt>
                <c:pt idx="1">
                  <c:v>485</c:v>
                </c:pt>
                <c:pt idx="2">
                  <c:v>582</c:v>
                </c:pt>
                <c:pt idx="3">
                  <c:v>528</c:v>
                </c:pt>
                <c:pt idx="4">
                  <c:v>454</c:v>
                </c:pt>
                <c:pt idx="5">
                  <c:v>442</c:v>
                </c:pt>
                <c:pt idx="6">
                  <c:v>503</c:v>
                </c:pt>
                <c:pt idx="7">
                  <c:v>543</c:v>
                </c:pt>
                <c:pt idx="8">
                  <c:v>541</c:v>
                </c:pt>
                <c:pt idx="9">
                  <c:v>631</c:v>
                </c:pt>
                <c:pt idx="10">
                  <c:v>652</c:v>
                </c:pt>
                <c:pt idx="11">
                  <c:v>533</c:v>
                </c:pt>
                <c:pt idx="12">
                  <c:v>718</c:v>
                </c:pt>
                <c:pt idx="13">
                  <c:v>609</c:v>
                </c:pt>
                <c:pt idx="14">
                  <c:v>625</c:v>
                </c:pt>
                <c:pt idx="15">
                  <c:v>616</c:v>
                </c:pt>
                <c:pt idx="16">
                  <c:v>502</c:v>
                </c:pt>
                <c:pt idx="17">
                  <c:v>452</c:v>
                </c:pt>
                <c:pt idx="18">
                  <c:v>476</c:v>
                </c:pt>
                <c:pt idx="19">
                  <c:v>482</c:v>
                </c:pt>
                <c:pt idx="20">
                  <c:v>386</c:v>
                </c:pt>
                <c:pt idx="21">
                  <c:v>692</c:v>
                </c:pt>
                <c:pt idx="22">
                  <c:v>492</c:v>
                </c:pt>
                <c:pt idx="23">
                  <c:v>552</c:v>
                </c:pt>
                <c:pt idx="24">
                  <c:v>491</c:v>
                </c:pt>
                <c:pt idx="25">
                  <c:v>382</c:v>
                </c:pt>
                <c:pt idx="26">
                  <c:v>463</c:v>
                </c:pt>
                <c:pt idx="27">
                  <c:v>423</c:v>
                </c:pt>
                <c:pt idx="28">
                  <c:v>452</c:v>
                </c:pt>
                <c:pt idx="29">
                  <c:v>540</c:v>
                </c:pt>
                <c:pt idx="30">
                  <c:v>700</c:v>
                </c:pt>
                <c:pt idx="31">
                  <c:v>500</c:v>
                </c:pt>
                <c:pt idx="32">
                  <c:v>740</c:v>
                </c:pt>
                <c:pt idx="33">
                  <c:v>743</c:v>
                </c:pt>
                <c:pt idx="34">
                  <c:v>743</c:v>
                </c:pt>
                <c:pt idx="35">
                  <c:v>855</c:v>
                </c:pt>
                <c:pt idx="36">
                  <c:v>978</c:v>
                </c:pt>
                <c:pt idx="37">
                  <c:v>836</c:v>
                </c:pt>
                <c:pt idx="38">
                  <c:v>768</c:v>
                </c:pt>
                <c:pt idx="39">
                  <c:v>792</c:v>
                </c:pt>
                <c:pt idx="40">
                  <c:v>644</c:v>
                </c:pt>
                <c:pt idx="41">
                  <c:v>830</c:v>
                </c:pt>
                <c:pt idx="42">
                  <c:v>707</c:v>
                </c:pt>
                <c:pt idx="43">
                  <c:v>689</c:v>
                </c:pt>
                <c:pt idx="44">
                  <c:v>661</c:v>
                </c:pt>
                <c:pt idx="45">
                  <c:v>709</c:v>
                </c:pt>
                <c:pt idx="46">
                  <c:v>667</c:v>
                </c:pt>
                <c:pt idx="47">
                  <c:v>629</c:v>
                </c:pt>
                <c:pt idx="48">
                  <c:v>542</c:v>
                </c:pt>
                <c:pt idx="49">
                  <c:v>678</c:v>
                </c:pt>
                <c:pt idx="50">
                  <c:v>552</c:v>
                </c:pt>
                <c:pt idx="51">
                  <c:v>461</c:v>
                </c:pt>
                <c:pt idx="52">
                  <c:v>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ConsolidadoESP2008!$A$16</c:f>
              <c:strCache>
                <c:ptCount val="1"/>
                <c:pt idx="0">
                  <c:v>9 Franco da Rocha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ConsolidadoESP2008!$B$16:$BB$16</c:f>
              <c:numCache>
                <c:ptCount val="53"/>
                <c:pt idx="0">
                  <c:v>338</c:v>
                </c:pt>
                <c:pt idx="1">
                  <c:v>354</c:v>
                </c:pt>
                <c:pt idx="2">
                  <c:v>406</c:v>
                </c:pt>
                <c:pt idx="3">
                  <c:v>353</c:v>
                </c:pt>
                <c:pt idx="4">
                  <c:v>269</c:v>
                </c:pt>
                <c:pt idx="5">
                  <c:v>234</c:v>
                </c:pt>
                <c:pt idx="6">
                  <c:v>416</c:v>
                </c:pt>
                <c:pt idx="7">
                  <c:v>437</c:v>
                </c:pt>
                <c:pt idx="8">
                  <c:v>391</c:v>
                </c:pt>
                <c:pt idx="9">
                  <c:v>401</c:v>
                </c:pt>
                <c:pt idx="10">
                  <c:v>440</c:v>
                </c:pt>
                <c:pt idx="11">
                  <c:v>414</c:v>
                </c:pt>
                <c:pt idx="12">
                  <c:v>436</c:v>
                </c:pt>
                <c:pt idx="13">
                  <c:v>154</c:v>
                </c:pt>
                <c:pt idx="14">
                  <c:v>466</c:v>
                </c:pt>
                <c:pt idx="15">
                  <c:v>377</c:v>
                </c:pt>
                <c:pt idx="16">
                  <c:v>330</c:v>
                </c:pt>
                <c:pt idx="17">
                  <c:v>257</c:v>
                </c:pt>
                <c:pt idx="18">
                  <c:v>221</c:v>
                </c:pt>
                <c:pt idx="19">
                  <c:v>272</c:v>
                </c:pt>
                <c:pt idx="20">
                  <c:v>300</c:v>
                </c:pt>
                <c:pt idx="21">
                  <c:v>331</c:v>
                </c:pt>
                <c:pt idx="22">
                  <c:v>302</c:v>
                </c:pt>
                <c:pt idx="23">
                  <c:v>314</c:v>
                </c:pt>
                <c:pt idx="24">
                  <c:v>246</c:v>
                </c:pt>
                <c:pt idx="25">
                  <c:v>275</c:v>
                </c:pt>
                <c:pt idx="26">
                  <c:v>251</c:v>
                </c:pt>
                <c:pt idx="27">
                  <c:v>214</c:v>
                </c:pt>
                <c:pt idx="28">
                  <c:v>224</c:v>
                </c:pt>
                <c:pt idx="29">
                  <c:v>287</c:v>
                </c:pt>
                <c:pt idx="30">
                  <c:v>322</c:v>
                </c:pt>
                <c:pt idx="31">
                  <c:v>249</c:v>
                </c:pt>
                <c:pt idx="32">
                  <c:v>340</c:v>
                </c:pt>
                <c:pt idx="33">
                  <c:v>431</c:v>
                </c:pt>
                <c:pt idx="34">
                  <c:v>392</c:v>
                </c:pt>
                <c:pt idx="35">
                  <c:v>411</c:v>
                </c:pt>
                <c:pt idx="36">
                  <c:v>542</c:v>
                </c:pt>
                <c:pt idx="37">
                  <c:v>422</c:v>
                </c:pt>
                <c:pt idx="38">
                  <c:v>359</c:v>
                </c:pt>
                <c:pt idx="39">
                  <c:v>412</c:v>
                </c:pt>
                <c:pt idx="40">
                  <c:v>339</c:v>
                </c:pt>
                <c:pt idx="41">
                  <c:v>349</c:v>
                </c:pt>
                <c:pt idx="42">
                  <c:v>396</c:v>
                </c:pt>
                <c:pt idx="43">
                  <c:v>311</c:v>
                </c:pt>
                <c:pt idx="44">
                  <c:v>250</c:v>
                </c:pt>
                <c:pt idx="45">
                  <c:v>343</c:v>
                </c:pt>
                <c:pt idx="46">
                  <c:v>284</c:v>
                </c:pt>
                <c:pt idx="47">
                  <c:v>314</c:v>
                </c:pt>
                <c:pt idx="48">
                  <c:v>318</c:v>
                </c:pt>
                <c:pt idx="49">
                  <c:v>314</c:v>
                </c:pt>
                <c:pt idx="50">
                  <c:v>238</c:v>
                </c:pt>
                <c:pt idx="51">
                  <c:v>293</c:v>
                </c:pt>
                <c:pt idx="52">
                  <c:v>303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ConsolidadoESP2008!$A$17</c:f>
              <c:strCache>
                <c:ptCount val="1"/>
                <c:pt idx="0">
                  <c:v>10 Osasco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ConsolidadoESP2008!$B$17:$BB$17</c:f>
              <c:numCache>
                <c:ptCount val="53"/>
                <c:pt idx="0">
                  <c:v>1270</c:v>
                </c:pt>
                <c:pt idx="1">
                  <c:v>1354</c:v>
                </c:pt>
                <c:pt idx="2">
                  <c:v>1297</c:v>
                </c:pt>
                <c:pt idx="3">
                  <c:v>1130</c:v>
                </c:pt>
                <c:pt idx="4">
                  <c:v>1077</c:v>
                </c:pt>
                <c:pt idx="5">
                  <c:v>1190</c:v>
                </c:pt>
                <c:pt idx="6">
                  <c:v>1152</c:v>
                </c:pt>
                <c:pt idx="7">
                  <c:v>1406</c:v>
                </c:pt>
                <c:pt idx="8">
                  <c:v>1289</c:v>
                </c:pt>
                <c:pt idx="9">
                  <c:v>1282</c:v>
                </c:pt>
                <c:pt idx="10">
                  <c:v>1232</c:v>
                </c:pt>
                <c:pt idx="11">
                  <c:v>1321</c:v>
                </c:pt>
                <c:pt idx="12">
                  <c:v>1506</c:v>
                </c:pt>
                <c:pt idx="13">
                  <c:v>1328</c:v>
                </c:pt>
                <c:pt idx="14">
                  <c:v>1373</c:v>
                </c:pt>
                <c:pt idx="15">
                  <c:v>1136</c:v>
                </c:pt>
                <c:pt idx="16">
                  <c:v>1050</c:v>
                </c:pt>
                <c:pt idx="17">
                  <c:v>931</c:v>
                </c:pt>
                <c:pt idx="18">
                  <c:v>689</c:v>
                </c:pt>
                <c:pt idx="19">
                  <c:v>1030</c:v>
                </c:pt>
                <c:pt idx="20">
                  <c:v>1059</c:v>
                </c:pt>
                <c:pt idx="21">
                  <c:v>1146</c:v>
                </c:pt>
                <c:pt idx="22">
                  <c:v>1059</c:v>
                </c:pt>
                <c:pt idx="23">
                  <c:v>1173</c:v>
                </c:pt>
                <c:pt idx="24">
                  <c:v>1078</c:v>
                </c:pt>
                <c:pt idx="25">
                  <c:v>1004</c:v>
                </c:pt>
                <c:pt idx="26">
                  <c:v>1261</c:v>
                </c:pt>
                <c:pt idx="27">
                  <c:v>1262</c:v>
                </c:pt>
                <c:pt idx="28">
                  <c:v>1154</c:v>
                </c:pt>
                <c:pt idx="29">
                  <c:v>1071</c:v>
                </c:pt>
                <c:pt idx="30">
                  <c:v>1207</c:v>
                </c:pt>
                <c:pt idx="31">
                  <c:v>1315</c:v>
                </c:pt>
                <c:pt idx="32">
                  <c:v>1358</c:v>
                </c:pt>
                <c:pt idx="33">
                  <c:v>1526</c:v>
                </c:pt>
                <c:pt idx="34">
                  <c:v>1475</c:v>
                </c:pt>
                <c:pt idx="35">
                  <c:v>1764</c:v>
                </c:pt>
                <c:pt idx="36">
                  <c:v>1759</c:v>
                </c:pt>
                <c:pt idx="37">
                  <c:v>1534</c:v>
                </c:pt>
                <c:pt idx="38">
                  <c:v>1573</c:v>
                </c:pt>
                <c:pt idx="39">
                  <c:v>1667</c:v>
                </c:pt>
                <c:pt idx="40">
                  <c:v>1557</c:v>
                </c:pt>
                <c:pt idx="41">
                  <c:v>1703</c:v>
                </c:pt>
                <c:pt idx="42">
                  <c:v>1783</c:v>
                </c:pt>
                <c:pt idx="43">
                  <c:v>1277</c:v>
                </c:pt>
                <c:pt idx="44">
                  <c:v>1292</c:v>
                </c:pt>
                <c:pt idx="45">
                  <c:v>1289</c:v>
                </c:pt>
                <c:pt idx="46">
                  <c:v>1219</c:v>
                </c:pt>
                <c:pt idx="47">
                  <c:v>1279</c:v>
                </c:pt>
                <c:pt idx="48">
                  <c:v>1300</c:v>
                </c:pt>
                <c:pt idx="49">
                  <c:v>1242</c:v>
                </c:pt>
                <c:pt idx="50">
                  <c:v>1094</c:v>
                </c:pt>
                <c:pt idx="51">
                  <c:v>781</c:v>
                </c:pt>
                <c:pt idx="52">
                  <c:v>1020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ConsolidadoESP2008!$A$18</c:f>
              <c:strCache>
                <c:ptCount val="1"/>
                <c:pt idx="0">
                  <c:v>11 Araçatuba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ConsolidadoESP2008!$B$18:$BB$18</c:f>
              <c:numCache>
                <c:ptCount val="53"/>
                <c:pt idx="0">
                  <c:v>418</c:v>
                </c:pt>
                <c:pt idx="1">
                  <c:v>458</c:v>
                </c:pt>
                <c:pt idx="2">
                  <c:v>437</c:v>
                </c:pt>
                <c:pt idx="3">
                  <c:v>427</c:v>
                </c:pt>
                <c:pt idx="4">
                  <c:v>507</c:v>
                </c:pt>
                <c:pt idx="5">
                  <c:v>479</c:v>
                </c:pt>
                <c:pt idx="6">
                  <c:v>524</c:v>
                </c:pt>
                <c:pt idx="7">
                  <c:v>617</c:v>
                </c:pt>
                <c:pt idx="8">
                  <c:v>623</c:v>
                </c:pt>
                <c:pt idx="9">
                  <c:v>700</c:v>
                </c:pt>
                <c:pt idx="10">
                  <c:v>760</c:v>
                </c:pt>
                <c:pt idx="11">
                  <c:v>658</c:v>
                </c:pt>
                <c:pt idx="12">
                  <c:v>739</c:v>
                </c:pt>
                <c:pt idx="13">
                  <c:v>933</c:v>
                </c:pt>
                <c:pt idx="14">
                  <c:v>694</c:v>
                </c:pt>
                <c:pt idx="15">
                  <c:v>742</c:v>
                </c:pt>
                <c:pt idx="16">
                  <c:v>669</c:v>
                </c:pt>
                <c:pt idx="17">
                  <c:v>562</c:v>
                </c:pt>
                <c:pt idx="18">
                  <c:v>496</c:v>
                </c:pt>
                <c:pt idx="19">
                  <c:v>499</c:v>
                </c:pt>
                <c:pt idx="20">
                  <c:v>589</c:v>
                </c:pt>
                <c:pt idx="21">
                  <c:v>527</c:v>
                </c:pt>
                <c:pt idx="22">
                  <c:v>532</c:v>
                </c:pt>
                <c:pt idx="23">
                  <c:v>581</c:v>
                </c:pt>
                <c:pt idx="24">
                  <c:v>630</c:v>
                </c:pt>
                <c:pt idx="25">
                  <c:v>498</c:v>
                </c:pt>
                <c:pt idx="26">
                  <c:v>602</c:v>
                </c:pt>
                <c:pt idx="27">
                  <c:v>616</c:v>
                </c:pt>
                <c:pt idx="28">
                  <c:v>622</c:v>
                </c:pt>
                <c:pt idx="29">
                  <c:v>631</c:v>
                </c:pt>
                <c:pt idx="30">
                  <c:v>637</c:v>
                </c:pt>
                <c:pt idx="31">
                  <c:v>556</c:v>
                </c:pt>
                <c:pt idx="32">
                  <c:v>889</c:v>
                </c:pt>
                <c:pt idx="33">
                  <c:v>816</c:v>
                </c:pt>
                <c:pt idx="34">
                  <c:v>929</c:v>
                </c:pt>
                <c:pt idx="35">
                  <c:v>937</c:v>
                </c:pt>
                <c:pt idx="36">
                  <c:v>1015</c:v>
                </c:pt>
                <c:pt idx="37">
                  <c:v>939</c:v>
                </c:pt>
                <c:pt idx="38">
                  <c:v>804</c:v>
                </c:pt>
                <c:pt idx="39">
                  <c:v>1105</c:v>
                </c:pt>
                <c:pt idx="40">
                  <c:v>442</c:v>
                </c:pt>
                <c:pt idx="41">
                  <c:v>970</c:v>
                </c:pt>
                <c:pt idx="42">
                  <c:v>780</c:v>
                </c:pt>
                <c:pt idx="43">
                  <c:v>568</c:v>
                </c:pt>
                <c:pt idx="44">
                  <c:v>503</c:v>
                </c:pt>
                <c:pt idx="45">
                  <c:v>562</c:v>
                </c:pt>
                <c:pt idx="46">
                  <c:v>642</c:v>
                </c:pt>
                <c:pt idx="47">
                  <c:v>652</c:v>
                </c:pt>
                <c:pt idx="48">
                  <c:v>531</c:v>
                </c:pt>
                <c:pt idx="49">
                  <c:v>540</c:v>
                </c:pt>
                <c:pt idx="50">
                  <c:v>502</c:v>
                </c:pt>
                <c:pt idx="51">
                  <c:v>552</c:v>
                </c:pt>
                <c:pt idx="52">
                  <c:v>593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ConsolidadoESP2008!$A$19</c:f>
              <c:strCache>
                <c:ptCount val="1"/>
                <c:pt idx="0">
                  <c:v>12 Araraquara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ConsolidadoESP2008!$B$19:$BB$19</c:f>
              <c:numCache>
                <c:ptCount val="53"/>
                <c:pt idx="0">
                  <c:v>115</c:v>
                </c:pt>
                <c:pt idx="1">
                  <c:v>120</c:v>
                </c:pt>
                <c:pt idx="2">
                  <c:v>160</c:v>
                </c:pt>
                <c:pt idx="3">
                  <c:v>173</c:v>
                </c:pt>
                <c:pt idx="4">
                  <c:v>186</c:v>
                </c:pt>
                <c:pt idx="5">
                  <c:v>117</c:v>
                </c:pt>
                <c:pt idx="6">
                  <c:v>150</c:v>
                </c:pt>
                <c:pt idx="7">
                  <c:v>164</c:v>
                </c:pt>
                <c:pt idx="8">
                  <c:v>190</c:v>
                </c:pt>
                <c:pt idx="9">
                  <c:v>144</c:v>
                </c:pt>
                <c:pt idx="10">
                  <c:v>192</c:v>
                </c:pt>
                <c:pt idx="11">
                  <c:v>133</c:v>
                </c:pt>
                <c:pt idx="12">
                  <c:v>247</c:v>
                </c:pt>
                <c:pt idx="13">
                  <c:v>138</c:v>
                </c:pt>
                <c:pt idx="14">
                  <c:v>199</c:v>
                </c:pt>
                <c:pt idx="15">
                  <c:v>150</c:v>
                </c:pt>
                <c:pt idx="16">
                  <c:v>113</c:v>
                </c:pt>
                <c:pt idx="17">
                  <c:v>121</c:v>
                </c:pt>
                <c:pt idx="18">
                  <c:v>129</c:v>
                </c:pt>
                <c:pt idx="19">
                  <c:v>131</c:v>
                </c:pt>
                <c:pt idx="20">
                  <c:v>117</c:v>
                </c:pt>
                <c:pt idx="21">
                  <c:v>114</c:v>
                </c:pt>
                <c:pt idx="22">
                  <c:v>94</c:v>
                </c:pt>
                <c:pt idx="23">
                  <c:v>130</c:v>
                </c:pt>
                <c:pt idx="24">
                  <c:v>132</c:v>
                </c:pt>
                <c:pt idx="25">
                  <c:v>110</c:v>
                </c:pt>
                <c:pt idx="26">
                  <c:v>126</c:v>
                </c:pt>
                <c:pt idx="27">
                  <c:v>137</c:v>
                </c:pt>
                <c:pt idx="28">
                  <c:v>162</c:v>
                </c:pt>
                <c:pt idx="29">
                  <c:v>156</c:v>
                </c:pt>
                <c:pt idx="30">
                  <c:v>184</c:v>
                </c:pt>
                <c:pt idx="31">
                  <c:v>147</c:v>
                </c:pt>
                <c:pt idx="32">
                  <c:v>117</c:v>
                </c:pt>
                <c:pt idx="33">
                  <c:v>149</c:v>
                </c:pt>
                <c:pt idx="34">
                  <c:v>125</c:v>
                </c:pt>
                <c:pt idx="35">
                  <c:v>107</c:v>
                </c:pt>
                <c:pt idx="36">
                  <c:v>136</c:v>
                </c:pt>
                <c:pt idx="37">
                  <c:v>145</c:v>
                </c:pt>
                <c:pt idx="38">
                  <c:v>150</c:v>
                </c:pt>
                <c:pt idx="39">
                  <c:v>134</c:v>
                </c:pt>
                <c:pt idx="40">
                  <c:v>209</c:v>
                </c:pt>
                <c:pt idx="41">
                  <c:v>151</c:v>
                </c:pt>
                <c:pt idx="42">
                  <c:v>163</c:v>
                </c:pt>
                <c:pt idx="43">
                  <c:v>227</c:v>
                </c:pt>
                <c:pt idx="44">
                  <c:v>139</c:v>
                </c:pt>
                <c:pt idx="45">
                  <c:v>129</c:v>
                </c:pt>
                <c:pt idx="46">
                  <c:v>181</c:v>
                </c:pt>
                <c:pt idx="47">
                  <c:v>108</c:v>
                </c:pt>
                <c:pt idx="48">
                  <c:v>133</c:v>
                </c:pt>
                <c:pt idx="49">
                  <c:v>116</c:v>
                </c:pt>
                <c:pt idx="50">
                  <c:v>127</c:v>
                </c:pt>
                <c:pt idx="51">
                  <c:v>76</c:v>
                </c:pt>
                <c:pt idx="52">
                  <c:v>110</c:v>
                </c:pt>
              </c:numCache>
            </c:numRef>
          </c:val>
          <c:smooth val="0"/>
        </c:ser>
        <c:marker val="1"/>
        <c:axId val="22299540"/>
        <c:axId val="66478133"/>
      </c:lineChart>
      <c:catAx>
        <c:axId val="2229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133"/>
        <c:crosses val="autoZero"/>
        <c:auto val="1"/>
        <c:lblOffset val="100"/>
        <c:tickLblSkip val="2"/>
        <c:noMultiLvlLbl val="0"/>
      </c:catAx>
      <c:valAx>
        <c:axId val="66478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9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545"/>
          <c:w val="0.847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 e GVE, ESP,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ConsolidadoESP2008!$A$20</c:f>
              <c:strCache>
                <c:ptCount val="1"/>
                <c:pt idx="0">
                  <c:v>13 Assis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ConsolidadoESP2008!$B$20:$BB$20</c:f>
              <c:numCache>
                <c:ptCount val="53"/>
                <c:pt idx="0">
                  <c:v>105</c:v>
                </c:pt>
                <c:pt idx="1">
                  <c:v>264</c:v>
                </c:pt>
                <c:pt idx="2">
                  <c:v>187</c:v>
                </c:pt>
                <c:pt idx="3">
                  <c:v>153</c:v>
                </c:pt>
                <c:pt idx="4">
                  <c:v>137</c:v>
                </c:pt>
                <c:pt idx="5">
                  <c:v>149</c:v>
                </c:pt>
                <c:pt idx="6">
                  <c:v>209</c:v>
                </c:pt>
                <c:pt idx="7">
                  <c:v>180</c:v>
                </c:pt>
                <c:pt idx="8">
                  <c:v>217</c:v>
                </c:pt>
                <c:pt idx="9">
                  <c:v>229</c:v>
                </c:pt>
                <c:pt idx="10">
                  <c:v>226</c:v>
                </c:pt>
                <c:pt idx="11">
                  <c:v>292</c:v>
                </c:pt>
                <c:pt idx="12">
                  <c:v>308</c:v>
                </c:pt>
                <c:pt idx="13">
                  <c:v>285</c:v>
                </c:pt>
                <c:pt idx="14">
                  <c:v>280</c:v>
                </c:pt>
                <c:pt idx="15">
                  <c:v>97</c:v>
                </c:pt>
                <c:pt idx="16">
                  <c:v>164</c:v>
                </c:pt>
                <c:pt idx="17">
                  <c:v>119</c:v>
                </c:pt>
                <c:pt idx="18">
                  <c:v>169</c:v>
                </c:pt>
                <c:pt idx="19">
                  <c:v>159</c:v>
                </c:pt>
                <c:pt idx="20">
                  <c:v>167</c:v>
                </c:pt>
                <c:pt idx="21">
                  <c:v>234</c:v>
                </c:pt>
                <c:pt idx="22">
                  <c:v>170</c:v>
                </c:pt>
                <c:pt idx="23">
                  <c:v>178</c:v>
                </c:pt>
                <c:pt idx="24">
                  <c:v>165</c:v>
                </c:pt>
                <c:pt idx="25">
                  <c:v>195</c:v>
                </c:pt>
                <c:pt idx="26">
                  <c:v>213</c:v>
                </c:pt>
                <c:pt idx="27">
                  <c:v>286</c:v>
                </c:pt>
                <c:pt idx="28">
                  <c:v>213</c:v>
                </c:pt>
                <c:pt idx="29">
                  <c:v>190</c:v>
                </c:pt>
                <c:pt idx="30">
                  <c:v>249</c:v>
                </c:pt>
                <c:pt idx="31">
                  <c:v>195</c:v>
                </c:pt>
                <c:pt idx="32">
                  <c:v>194</c:v>
                </c:pt>
                <c:pt idx="33">
                  <c:v>218</c:v>
                </c:pt>
                <c:pt idx="34">
                  <c:v>150</c:v>
                </c:pt>
                <c:pt idx="35">
                  <c:v>213</c:v>
                </c:pt>
                <c:pt idx="36">
                  <c:v>285</c:v>
                </c:pt>
                <c:pt idx="37">
                  <c:v>238</c:v>
                </c:pt>
                <c:pt idx="38">
                  <c:v>202</c:v>
                </c:pt>
                <c:pt idx="39">
                  <c:v>212</c:v>
                </c:pt>
                <c:pt idx="40">
                  <c:v>177</c:v>
                </c:pt>
                <c:pt idx="41">
                  <c:v>273</c:v>
                </c:pt>
                <c:pt idx="42">
                  <c:v>215</c:v>
                </c:pt>
                <c:pt idx="43">
                  <c:v>204</c:v>
                </c:pt>
                <c:pt idx="44">
                  <c:v>110</c:v>
                </c:pt>
                <c:pt idx="45">
                  <c:v>168</c:v>
                </c:pt>
                <c:pt idx="46">
                  <c:v>151</c:v>
                </c:pt>
                <c:pt idx="47">
                  <c:v>173</c:v>
                </c:pt>
                <c:pt idx="48">
                  <c:v>162</c:v>
                </c:pt>
                <c:pt idx="49">
                  <c:v>129</c:v>
                </c:pt>
                <c:pt idx="50">
                  <c:v>178</c:v>
                </c:pt>
                <c:pt idx="51">
                  <c:v>77</c:v>
                </c:pt>
                <c:pt idx="52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ConsolidadoESP2008!$A$21</c:f>
              <c:strCache>
                <c:ptCount val="1"/>
                <c:pt idx="0">
                  <c:v>14 Barretos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ConsolidadoESP2008!$B$21:$BB$21</c:f>
              <c:numCache>
                <c:ptCount val="53"/>
                <c:pt idx="0">
                  <c:v>280</c:v>
                </c:pt>
                <c:pt idx="1">
                  <c:v>340</c:v>
                </c:pt>
                <c:pt idx="2">
                  <c:v>333</c:v>
                </c:pt>
                <c:pt idx="3">
                  <c:v>319</c:v>
                </c:pt>
                <c:pt idx="4">
                  <c:v>315</c:v>
                </c:pt>
                <c:pt idx="5">
                  <c:v>285</c:v>
                </c:pt>
                <c:pt idx="6">
                  <c:v>303</c:v>
                </c:pt>
                <c:pt idx="7">
                  <c:v>348</c:v>
                </c:pt>
                <c:pt idx="8">
                  <c:v>358</c:v>
                </c:pt>
                <c:pt idx="9">
                  <c:v>464</c:v>
                </c:pt>
                <c:pt idx="10">
                  <c:v>366</c:v>
                </c:pt>
                <c:pt idx="11">
                  <c:v>304</c:v>
                </c:pt>
                <c:pt idx="12">
                  <c:v>456</c:v>
                </c:pt>
                <c:pt idx="13">
                  <c:v>256</c:v>
                </c:pt>
                <c:pt idx="14">
                  <c:v>382</c:v>
                </c:pt>
                <c:pt idx="15">
                  <c:v>369</c:v>
                </c:pt>
                <c:pt idx="16">
                  <c:v>350</c:v>
                </c:pt>
                <c:pt idx="17">
                  <c:v>300</c:v>
                </c:pt>
                <c:pt idx="18">
                  <c:v>408</c:v>
                </c:pt>
                <c:pt idx="19">
                  <c:v>437</c:v>
                </c:pt>
                <c:pt idx="20">
                  <c:v>319</c:v>
                </c:pt>
                <c:pt idx="21">
                  <c:v>326</c:v>
                </c:pt>
                <c:pt idx="22">
                  <c:v>318</c:v>
                </c:pt>
                <c:pt idx="23">
                  <c:v>316</c:v>
                </c:pt>
                <c:pt idx="24">
                  <c:v>261</c:v>
                </c:pt>
                <c:pt idx="25">
                  <c:v>259</c:v>
                </c:pt>
                <c:pt idx="26">
                  <c:v>199</c:v>
                </c:pt>
                <c:pt idx="27">
                  <c:v>278</c:v>
                </c:pt>
                <c:pt idx="28">
                  <c:v>270</c:v>
                </c:pt>
                <c:pt idx="29">
                  <c:v>286</c:v>
                </c:pt>
                <c:pt idx="30">
                  <c:v>247</c:v>
                </c:pt>
                <c:pt idx="31">
                  <c:v>328</c:v>
                </c:pt>
                <c:pt idx="32">
                  <c:v>441</c:v>
                </c:pt>
                <c:pt idx="33">
                  <c:v>449</c:v>
                </c:pt>
                <c:pt idx="34">
                  <c:v>560</c:v>
                </c:pt>
                <c:pt idx="35">
                  <c:v>672</c:v>
                </c:pt>
                <c:pt idx="36">
                  <c:v>649</c:v>
                </c:pt>
                <c:pt idx="37">
                  <c:v>486</c:v>
                </c:pt>
                <c:pt idx="38">
                  <c:v>411</c:v>
                </c:pt>
                <c:pt idx="39">
                  <c:v>411</c:v>
                </c:pt>
                <c:pt idx="40">
                  <c:v>336</c:v>
                </c:pt>
                <c:pt idx="41">
                  <c:v>346</c:v>
                </c:pt>
                <c:pt idx="42">
                  <c:v>279</c:v>
                </c:pt>
                <c:pt idx="43">
                  <c:v>272</c:v>
                </c:pt>
                <c:pt idx="44">
                  <c:v>225</c:v>
                </c:pt>
                <c:pt idx="45">
                  <c:v>260</c:v>
                </c:pt>
                <c:pt idx="46">
                  <c:v>266</c:v>
                </c:pt>
                <c:pt idx="47">
                  <c:v>297</c:v>
                </c:pt>
                <c:pt idx="48">
                  <c:v>256</c:v>
                </c:pt>
                <c:pt idx="49">
                  <c:v>302</c:v>
                </c:pt>
                <c:pt idx="50">
                  <c:v>248</c:v>
                </c:pt>
                <c:pt idx="51">
                  <c:v>231</c:v>
                </c:pt>
                <c:pt idx="52">
                  <c:v>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ConsolidadoESP2008!$A$22</c:f>
              <c:strCache>
                <c:ptCount val="1"/>
                <c:pt idx="0">
                  <c:v>15 Bauru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ConsolidadoESP2008!$B$22:$BB$22</c:f>
              <c:numCache>
                <c:ptCount val="53"/>
                <c:pt idx="0">
                  <c:v>90</c:v>
                </c:pt>
                <c:pt idx="1">
                  <c:v>128</c:v>
                </c:pt>
                <c:pt idx="2">
                  <c:v>145</c:v>
                </c:pt>
                <c:pt idx="3">
                  <c:v>210</c:v>
                </c:pt>
                <c:pt idx="4">
                  <c:v>153</c:v>
                </c:pt>
                <c:pt idx="5">
                  <c:v>116</c:v>
                </c:pt>
                <c:pt idx="6">
                  <c:v>173</c:v>
                </c:pt>
                <c:pt idx="7">
                  <c:v>232</c:v>
                </c:pt>
                <c:pt idx="8">
                  <c:v>243</c:v>
                </c:pt>
                <c:pt idx="9">
                  <c:v>235</c:v>
                </c:pt>
                <c:pt idx="10">
                  <c:v>256</c:v>
                </c:pt>
                <c:pt idx="11">
                  <c:v>219</c:v>
                </c:pt>
                <c:pt idx="12">
                  <c:v>208</c:v>
                </c:pt>
                <c:pt idx="13">
                  <c:v>215</c:v>
                </c:pt>
                <c:pt idx="14">
                  <c:v>187</c:v>
                </c:pt>
                <c:pt idx="15">
                  <c:v>172</c:v>
                </c:pt>
                <c:pt idx="16">
                  <c:v>133</c:v>
                </c:pt>
                <c:pt idx="17">
                  <c:v>116</c:v>
                </c:pt>
                <c:pt idx="18">
                  <c:v>149</c:v>
                </c:pt>
                <c:pt idx="19">
                  <c:v>85</c:v>
                </c:pt>
                <c:pt idx="20">
                  <c:v>132</c:v>
                </c:pt>
                <c:pt idx="21">
                  <c:v>115</c:v>
                </c:pt>
                <c:pt idx="22">
                  <c:v>130</c:v>
                </c:pt>
                <c:pt idx="23">
                  <c:v>146</c:v>
                </c:pt>
                <c:pt idx="24">
                  <c:v>120</c:v>
                </c:pt>
                <c:pt idx="25">
                  <c:v>175</c:v>
                </c:pt>
                <c:pt idx="26">
                  <c:v>147</c:v>
                </c:pt>
                <c:pt idx="27">
                  <c:v>100</c:v>
                </c:pt>
                <c:pt idx="28">
                  <c:v>112</c:v>
                </c:pt>
                <c:pt idx="29">
                  <c:v>98</c:v>
                </c:pt>
                <c:pt idx="30">
                  <c:v>148</c:v>
                </c:pt>
                <c:pt idx="31">
                  <c:v>123</c:v>
                </c:pt>
                <c:pt idx="32">
                  <c:v>103</c:v>
                </c:pt>
                <c:pt idx="33">
                  <c:v>122</c:v>
                </c:pt>
                <c:pt idx="34">
                  <c:v>147</c:v>
                </c:pt>
                <c:pt idx="35">
                  <c:v>207</c:v>
                </c:pt>
                <c:pt idx="36">
                  <c:v>279</c:v>
                </c:pt>
                <c:pt idx="37">
                  <c:v>185</c:v>
                </c:pt>
                <c:pt idx="38">
                  <c:v>173</c:v>
                </c:pt>
                <c:pt idx="39">
                  <c:v>163</c:v>
                </c:pt>
                <c:pt idx="40">
                  <c:v>209</c:v>
                </c:pt>
                <c:pt idx="41">
                  <c:v>239</c:v>
                </c:pt>
                <c:pt idx="42">
                  <c:v>209</c:v>
                </c:pt>
                <c:pt idx="43">
                  <c:v>203</c:v>
                </c:pt>
                <c:pt idx="44">
                  <c:v>172</c:v>
                </c:pt>
                <c:pt idx="45">
                  <c:v>122</c:v>
                </c:pt>
                <c:pt idx="46">
                  <c:v>84</c:v>
                </c:pt>
                <c:pt idx="47">
                  <c:v>91</c:v>
                </c:pt>
                <c:pt idx="48">
                  <c:v>148</c:v>
                </c:pt>
                <c:pt idx="49">
                  <c:v>99</c:v>
                </c:pt>
                <c:pt idx="50">
                  <c:v>89</c:v>
                </c:pt>
                <c:pt idx="51">
                  <c:v>53</c:v>
                </c:pt>
                <c:pt idx="52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ConsolidadoESP2008!$A$23</c:f>
              <c:strCache>
                <c:ptCount val="1"/>
                <c:pt idx="0">
                  <c:v>16 Botucatu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ConsolidadoESP2008!$B$23:$BB$23</c:f>
              <c:numCache>
                <c:ptCount val="53"/>
                <c:pt idx="0">
                  <c:v>245</c:v>
                </c:pt>
                <c:pt idx="1">
                  <c:v>195</c:v>
                </c:pt>
                <c:pt idx="2">
                  <c:v>254</c:v>
                </c:pt>
                <c:pt idx="3">
                  <c:v>209</c:v>
                </c:pt>
                <c:pt idx="4">
                  <c:v>212</c:v>
                </c:pt>
                <c:pt idx="5">
                  <c:v>201</c:v>
                </c:pt>
                <c:pt idx="6">
                  <c:v>204</c:v>
                </c:pt>
                <c:pt idx="7">
                  <c:v>300</c:v>
                </c:pt>
                <c:pt idx="8">
                  <c:v>288</c:v>
                </c:pt>
                <c:pt idx="9">
                  <c:v>289</c:v>
                </c:pt>
                <c:pt idx="10">
                  <c:v>279</c:v>
                </c:pt>
                <c:pt idx="11">
                  <c:v>268</c:v>
                </c:pt>
                <c:pt idx="12">
                  <c:v>348</c:v>
                </c:pt>
                <c:pt idx="13">
                  <c:v>278</c:v>
                </c:pt>
                <c:pt idx="14">
                  <c:v>238</c:v>
                </c:pt>
                <c:pt idx="15">
                  <c:v>279</c:v>
                </c:pt>
                <c:pt idx="16">
                  <c:v>229</c:v>
                </c:pt>
                <c:pt idx="17">
                  <c:v>233</c:v>
                </c:pt>
                <c:pt idx="18">
                  <c:v>176</c:v>
                </c:pt>
                <c:pt idx="19">
                  <c:v>227</c:v>
                </c:pt>
                <c:pt idx="20">
                  <c:v>203</c:v>
                </c:pt>
                <c:pt idx="21">
                  <c:v>236</c:v>
                </c:pt>
                <c:pt idx="22">
                  <c:v>252</c:v>
                </c:pt>
                <c:pt idx="23">
                  <c:v>264</c:v>
                </c:pt>
                <c:pt idx="24">
                  <c:v>214</c:v>
                </c:pt>
                <c:pt idx="25">
                  <c:v>260</c:v>
                </c:pt>
                <c:pt idx="26">
                  <c:v>271</c:v>
                </c:pt>
                <c:pt idx="27">
                  <c:v>262</c:v>
                </c:pt>
                <c:pt idx="28">
                  <c:v>293</c:v>
                </c:pt>
                <c:pt idx="29">
                  <c:v>267</c:v>
                </c:pt>
                <c:pt idx="30">
                  <c:v>295</c:v>
                </c:pt>
                <c:pt idx="31">
                  <c:v>270</c:v>
                </c:pt>
                <c:pt idx="32">
                  <c:v>304</c:v>
                </c:pt>
                <c:pt idx="33">
                  <c:v>370</c:v>
                </c:pt>
                <c:pt idx="34">
                  <c:v>454</c:v>
                </c:pt>
                <c:pt idx="35">
                  <c:v>513</c:v>
                </c:pt>
                <c:pt idx="36">
                  <c:v>668</c:v>
                </c:pt>
                <c:pt idx="37">
                  <c:v>505</c:v>
                </c:pt>
                <c:pt idx="38">
                  <c:v>511</c:v>
                </c:pt>
                <c:pt idx="39">
                  <c:v>440</c:v>
                </c:pt>
                <c:pt idx="40">
                  <c:v>414</c:v>
                </c:pt>
                <c:pt idx="41">
                  <c:v>365</c:v>
                </c:pt>
                <c:pt idx="42">
                  <c:v>347</c:v>
                </c:pt>
                <c:pt idx="43">
                  <c:v>293</c:v>
                </c:pt>
                <c:pt idx="44">
                  <c:v>261</c:v>
                </c:pt>
                <c:pt idx="45">
                  <c:v>257</c:v>
                </c:pt>
                <c:pt idx="46">
                  <c:v>273</c:v>
                </c:pt>
                <c:pt idx="47">
                  <c:v>227</c:v>
                </c:pt>
                <c:pt idx="48">
                  <c:v>227</c:v>
                </c:pt>
                <c:pt idx="49">
                  <c:v>242</c:v>
                </c:pt>
                <c:pt idx="50">
                  <c:v>186</c:v>
                </c:pt>
                <c:pt idx="51">
                  <c:v>217</c:v>
                </c:pt>
                <c:pt idx="52">
                  <c:v>189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ConsolidadoESP2008!$A$24</c:f>
              <c:strCache>
                <c:ptCount val="1"/>
                <c:pt idx="0">
                  <c:v>17 Campinas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ConsolidadoESP2008!$B$24:$BB$24</c:f>
              <c:numCache>
                <c:ptCount val="53"/>
                <c:pt idx="0">
                  <c:v>365</c:v>
                </c:pt>
                <c:pt idx="1">
                  <c:v>606</c:v>
                </c:pt>
                <c:pt idx="2">
                  <c:v>595</c:v>
                </c:pt>
                <c:pt idx="3">
                  <c:v>527</c:v>
                </c:pt>
                <c:pt idx="4">
                  <c:v>509</c:v>
                </c:pt>
                <c:pt idx="5">
                  <c:v>365</c:v>
                </c:pt>
                <c:pt idx="6">
                  <c:v>339</c:v>
                </c:pt>
                <c:pt idx="7">
                  <c:v>439</c:v>
                </c:pt>
                <c:pt idx="8">
                  <c:v>512</c:v>
                </c:pt>
                <c:pt idx="9">
                  <c:v>705</c:v>
                </c:pt>
                <c:pt idx="10">
                  <c:v>849</c:v>
                </c:pt>
                <c:pt idx="11">
                  <c:v>408</c:v>
                </c:pt>
                <c:pt idx="12">
                  <c:v>670</c:v>
                </c:pt>
                <c:pt idx="13">
                  <c:v>627</c:v>
                </c:pt>
                <c:pt idx="14">
                  <c:v>750</c:v>
                </c:pt>
                <c:pt idx="15">
                  <c:v>621</c:v>
                </c:pt>
                <c:pt idx="16">
                  <c:v>435</c:v>
                </c:pt>
                <c:pt idx="17">
                  <c:v>333</c:v>
                </c:pt>
                <c:pt idx="18">
                  <c:v>423</c:v>
                </c:pt>
                <c:pt idx="19">
                  <c:v>481</c:v>
                </c:pt>
                <c:pt idx="20">
                  <c:v>354</c:v>
                </c:pt>
                <c:pt idx="21">
                  <c:v>446</c:v>
                </c:pt>
                <c:pt idx="22">
                  <c:v>501</c:v>
                </c:pt>
                <c:pt idx="23">
                  <c:v>555</c:v>
                </c:pt>
                <c:pt idx="24">
                  <c:v>352</c:v>
                </c:pt>
                <c:pt idx="25">
                  <c:v>444</c:v>
                </c:pt>
                <c:pt idx="26">
                  <c:v>361</c:v>
                </c:pt>
                <c:pt idx="27">
                  <c:v>379</c:v>
                </c:pt>
                <c:pt idx="28">
                  <c:v>337</c:v>
                </c:pt>
                <c:pt idx="29">
                  <c:v>515</c:v>
                </c:pt>
                <c:pt idx="30">
                  <c:v>328</c:v>
                </c:pt>
                <c:pt idx="31">
                  <c:v>373</c:v>
                </c:pt>
                <c:pt idx="32">
                  <c:v>649</c:v>
                </c:pt>
                <c:pt idx="33">
                  <c:v>638</c:v>
                </c:pt>
                <c:pt idx="34">
                  <c:v>619</c:v>
                </c:pt>
                <c:pt idx="35">
                  <c:v>768</c:v>
                </c:pt>
                <c:pt idx="36">
                  <c:v>840</c:v>
                </c:pt>
                <c:pt idx="37">
                  <c:v>699</c:v>
                </c:pt>
                <c:pt idx="38">
                  <c:v>763</c:v>
                </c:pt>
                <c:pt idx="39">
                  <c:v>529</c:v>
                </c:pt>
                <c:pt idx="40">
                  <c:v>494</c:v>
                </c:pt>
                <c:pt idx="41">
                  <c:v>580</c:v>
                </c:pt>
                <c:pt idx="42">
                  <c:v>524</c:v>
                </c:pt>
                <c:pt idx="43">
                  <c:v>501</c:v>
                </c:pt>
                <c:pt idx="44">
                  <c:v>408</c:v>
                </c:pt>
                <c:pt idx="45">
                  <c:v>382</c:v>
                </c:pt>
                <c:pt idx="46">
                  <c:v>180</c:v>
                </c:pt>
                <c:pt idx="47">
                  <c:v>241</c:v>
                </c:pt>
                <c:pt idx="48">
                  <c:v>466</c:v>
                </c:pt>
                <c:pt idx="49">
                  <c:v>344</c:v>
                </c:pt>
                <c:pt idx="50">
                  <c:v>290</c:v>
                </c:pt>
                <c:pt idx="51">
                  <c:v>209</c:v>
                </c:pt>
                <c:pt idx="52">
                  <c:v>358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ConsolidadoESP2008!$A$25</c:f>
              <c:strCache>
                <c:ptCount val="1"/>
                <c:pt idx="0">
                  <c:v>18 Franca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ConsolidadoESP2008!$B$25:$BB$25</c:f>
              <c:numCache>
                <c:ptCount val="53"/>
                <c:pt idx="0">
                  <c:v>615</c:v>
                </c:pt>
                <c:pt idx="1">
                  <c:v>693</c:v>
                </c:pt>
                <c:pt idx="2">
                  <c:v>438</c:v>
                </c:pt>
                <c:pt idx="3">
                  <c:v>628</c:v>
                </c:pt>
                <c:pt idx="4">
                  <c:v>669</c:v>
                </c:pt>
                <c:pt idx="5">
                  <c:v>86</c:v>
                </c:pt>
                <c:pt idx="6">
                  <c:v>602</c:v>
                </c:pt>
                <c:pt idx="7">
                  <c:v>367</c:v>
                </c:pt>
                <c:pt idx="8">
                  <c:v>575</c:v>
                </c:pt>
                <c:pt idx="9">
                  <c:v>47</c:v>
                </c:pt>
                <c:pt idx="10">
                  <c:v>576</c:v>
                </c:pt>
                <c:pt idx="11">
                  <c:v>506</c:v>
                </c:pt>
                <c:pt idx="12">
                  <c:v>723</c:v>
                </c:pt>
                <c:pt idx="13">
                  <c:v>506</c:v>
                </c:pt>
                <c:pt idx="14">
                  <c:v>686</c:v>
                </c:pt>
                <c:pt idx="15">
                  <c:v>733</c:v>
                </c:pt>
                <c:pt idx="16">
                  <c:v>379</c:v>
                </c:pt>
                <c:pt idx="17">
                  <c:v>343</c:v>
                </c:pt>
                <c:pt idx="18">
                  <c:v>57</c:v>
                </c:pt>
                <c:pt idx="19">
                  <c:v>530</c:v>
                </c:pt>
                <c:pt idx="20">
                  <c:v>535</c:v>
                </c:pt>
                <c:pt idx="21">
                  <c:v>633</c:v>
                </c:pt>
                <c:pt idx="22">
                  <c:v>683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ConsolidadoESP2008!$A$26</c:f>
              <c:strCache>
                <c:ptCount val="1"/>
                <c:pt idx="0">
                  <c:v>19 Marília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102</c:v>
                </c:pt>
                <c:pt idx="3">
                  <c:v>158</c:v>
                </c:pt>
                <c:pt idx="4">
                  <c:v>54</c:v>
                </c:pt>
                <c:pt idx="5">
                  <c:v>88</c:v>
                </c:pt>
                <c:pt idx="6">
                  <c:v>183</c:v>
                </c:pt>
                <c:pt idx="7">
                  <c:v>181</c:v>
                </c:pt>
                <c:pt idx="8">
                  <c:v>202</c:v>
                </c:pt>
                <c:pt idx="9">
                  <c:v>292</c:v>
                </c:pt>
                <c:pt idx="10">
                  <c:v>278</c:v>
                </c:pt>
                <c:pt idx="11">
                  <c:v>240</c:v>
                </c:pt>
                <c:pt idx="12">
                  <c:v>297</c:v>
                </c:pt>
                <c:pt idx="13">
                  <c:v>221</c:v>
                </c:pt>
                <c:pt idx="14">
                  <c:v>134</c:v>
                </c:pt>
                <c:pt idx="15">
                  <c:v>178</c:v>
                </c:pt>
                <c:pt idx="16">
                  <c:v>145</c:v>
                </c:pt>
                <c:pt idx="17">
                  <c:v>145</c:v>
                </c:pt>
                <c:pt idx="18">
                  <c:v>159</c:v>
                </c:pt>
                <c:pt idx="19">
                  <c:v>191</c:v>
                </c:pt>
                <c:pt idx="20">
                  <c:v>172</c:v>
                </c:pt>
                <c:pt idx="21">
                  <c:v>176</c:v>
                </c:pt>
                <c:pt idx="22">
                  <c:v>173</c:v>
                </c:pt>
                <c:pt idx="23">
                  <c:v>173</c:v>
                </c:pt>
                <c:pt idx="24">
                  <c:v>193</c:v>
                </c:pt>
                <c:pt idx="25">
                  <c:v>236</c:v>
                </c:pt>
                <c:pt idx="26">
                  <c:v>221</c:v>
                </c:pt>
                <c:pt idx="27">
                  <c:v>182</c:v>
                </c:pt>
                <c:pt idx="28">
                  <c:v>204</c:v>
                </c:pt>
                <c:pt idx="29">
                  <c:v>210</c:v>
                </c:pt>
                <c:pt idx="30">
                  <c:v>204</c:v>
                </c:pt>
                <c:pt idx="31">
                  <c:v>221</c:v>
                </c:pt>
                <c:pt idx="32">
                  <c:v>246</c:v>
                </c:pt>
                <c:pt idx="33">
                  <c:v>281</c:v>
                </c:pt>
                <c:pt idx="34">
                  <c:v>335</c:v>
                </c:pt>
                <c:pt idx="35">
                  <c:v>350</c:v>
                </c:pt>
                <c:pt idx="36">
                  <c:v>432</c:v>
                </c:pt>
                <c:pt idx="37">
                  <c:v>308</c:v>
                </c:pt>
                <c:pt idx="38">
                  <c:v>303</c:v>
                </c:pt>
                <c:pt idx="39">
                  <c:v>296</c:v>
                </c:pt>
                <c:pt idx="40">
                  <c:v>213</c:v>
                </c:pt>
                <c:pt idx="41">
                  <c:v>213</c:v>
                </c:pt>
                <c:pt idx="42">
                  <c:v>197</c:v>
                </c:pt>
                <c:pt idx="43">
                  <c:v>124</c:v>
                </c:pt>
                <c:pt idx="44">
                  <c:v>126</c:v>
                </c:pt>
                <c:pt idx="45">
                  <c:v>174</c:v>
                </c:pt>
                <c:pt idx="46">
                  <c:v>142</c:v>
                </c:pt>
                <c:pt idx="47">
                  <c:v>167</c:v>
                </c:pt>
                <c:pt idx="48">
                  <c:v>157</c:v>
                </c:pt>
                <c:pt idx="49">
                  <c:v>154</c:v>
                </c:pt>
                <c:pt idx="50">
                  <c:v>114</c:v>
                </c:pt>
                <c:pt idx="51">
                  <c:v>104</c:v>
                </c:pt>
                <c:pt idx="52">
                  <c:v>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ConsolidadoESP2008!$A$27</c:f>
              <c:strCache>
                <c:ptCount val="1"/>
                <c:pt idx="0">
                  <c:v>20 Piracicaba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ConsolidadoESP2008!$B$12:$AO$12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ConsolidadoESP2008!$B$27:$BB$27</c:f>
              <c:numCache>
                <c:ptCount val="53"/>
                <c:pt idx="0">
                  <c:v>1071</c:v>
                </c:pt>
                <c:pt idx="1">
                  <c:v>775</c:v>
                </c:pt>
                <c:pt idx="2">
                  <c:v>852</c:v>
                </c:pt>
                <c:pt idx="3">
                  <c:v>902</c:v>
                </c:pt>
                <c:pt idx="4">
                  <c:v>772</c:v>
                </c:pt>
                <c:pt idx="5">
                  <c:v>671</c:v>
                </c:pt>
                <c:pt idx="6">
                  <c:v>993</c:v>
                </c:pt>
                <c:pt idx="7">
                  <c:v>557</c:v>
                </c:pt>
                <c:pt idx="8">
                  <c:v>952</c:v>
                </c:pt>
                <c:pt idx="9">
                  <c:v>972</c:v>
                </c:pt>
                <c:pt idx="10">
                  <c:v>997</c:v>
                </c:pt>
                <c:pt idx="11">
                  <c:v>859</c:v>
                </c:pt>
                <c:pt idx="12">
                  <c:v>1125</c:v>
                </c:pt>
                <c:pt idx="13">
                  <c:v>1162</c:v>
                </c:pt>
                <c:pt idx="14">
                  <c:v>1002</c:v>
                </c:pt>
                <c:pt idx="15">
                  <c:v>779</c:v>
                </c:pt>
                <c:pt idx="16">
                  <c:v>676</c:v>
                </c:pt>
                <c:pt idx="17">
                  <c:v>379</c:v>
                </c:pt>
                <c:pt idx="18">
                  <c:v>791</c:v>
                </c:pt>
                <c:pt idx="19">
                  <c:v>764</c:v>
                </c:pt>
                <c:pt idx="20">
                  <c:v>787</c:v>
                </c:pt>
                <c:pt idx="21">
                  <c:v>944</c:v>
                </c:pt>
                <c:pt idx="22">
                  <c:v>994</c:v>
                </c:pt>
                <c:pt idx="23">
                  <c:v>1233</c:v>
                </c:pt>
                <c:pt idx="24">
                  <c:v>913</c:v>
                </c:pt>
                <c:pt idx="25">
                  <c:v>973</c:v>
                </c:pt>
                <c:pt idx="26">
                  <c:v>790</c:v>
                </c:pt>
                <c:pt idx="27">
                  <c:v>847</c:v>
                </c:pt>
                <c:pt idx="28">
                  <c:v>902</c:v>
                </c:pt>
                <c:pt idx="29">
                  <c:v>779</c:v>
                </c:pt>
                <c:pt idx="30">
                  <c:v>1051</c:v>
                </c:pt>
                <c:pt idx="31">
                  <c:v>944</c:v>
                </c:pt>
                <c:pt idx="32">
                  <c:v>909</c:v>
                </c:pt>
                <c:pt idx="33">
                  <c:v>896</c:v>
                </c:pt>
                <c:pt idx="34">
                  <c:v>1490</c:v>
                </c:pt>
                <c:pt idx="35">
                  <c:v>1354</c:v>
                </c:pt>
                <c:pt idx="36">
                  <c:v>1773</c:v>
                </c:pt>
                <c:pt idx="37">
                  <c:v>1569</c:v>
                </c:pt>
                <c:pt idx="38">
                  <c:v>486</c:v>
                </c:pt>
                <c:pt idx="39">
                  <c:v>1138</c:v>
                </c:pt>
                <c:pt idx="40">
                  <c:v>849</c:v>
                </c:pt>
                <c:pt idx="41">
                  <c:v>791</c:v>
                </c:pt>
                <c:pt idx="42">
                  <c:v>853</c:v>
                </c:pt>
                <c:pt idx="43">
                  <c:v>675</c:v>
                </c:pt>
                <c:pt idx="44">
                  <c:v>829</c:v>
                </c:pt>
                <c:pt idx="45">
                  <c:v>271</c:v>
                </c:pt>
                <c:pt idx="46">
                  <c:v>809</c:v>
                </c:pt>
                <c:pt idx="47">
                  <c:v>675</c:v>
                </c:pt>
                <c:pt idx="48">
                  <c:v>372</c:v>
                </c:pt>
                <c:pt idx="49">
                  <c:v>684</c:v>
                </c:pt>
                <c:pt idx="50">
                  <c:v>495</c:v>
                </c:pt>
                <c:pt idx="51">
                  <c:v>106</c:v>
                </c:pt>
                <c:pt idx="52">
                  <c:v>352</c:v>
                </c:pt>
              </c:numCache>
            </c:numRef>
          </c:val>
          <c:smooth val="0"/>
        </c:ser>
        <c:marker val="1"/>
        <c:axId val="61432286"/>
        <c:axId val="16019663"/>
      </c:lineChart>
      <c:catAx>
        <c:axId val="6143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9663"/>
        <c:crosses val="autoZero"/>
        <c:auto val="1"/>
        <c:lblOffset val="100"/>
        <c:tickLblSkip val="2"/>
        <c:noMultiLvlLbl val="0"/>
      </c:catAx>
      <c:valAx>
        <c:axId val="16019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2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2825"/>
          <c:y val="0.9545"/>
          <c:w val="0.810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 e GVE21 a 27, ESP, 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ConsolidadoESP2008!$A$28</c:f>
              <c:strCache>
                <c:ptCount val="1"/>
                <c:pt idx="0">
                  <c:v>21 Presidente Prudente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ConsolidadoESP2008!$B$28:$BB$28</c:f>
              <c:numCache>
                <c:ptCount val="53"/>
                <c:pt idx="0">
                  <c:v>140</c:v>
                </c:pt>
                <c:pt idx="1">
                  <c:v>155</c:v>
                </c:pt>
                <c:pt idx="2">
                  <c:v>124</c:v>
                </c:pt>
                <c:pt idx="3">
                  <c:v>133</c:v>
                </c:pt>
                <c:pt idx="4">
                  <c:v>148</c:v>
                </c:pt>
                <c:pt idx="5">
                  <c:v>126</c:v>
                </c:pt>
                <c:pt idx="6">
                  <c:v>148</c:v>
                </c:pt>
                <c:pt idx="7">
                  <c:v>139</c:v>
                </c:pt>
                <c:pt idx="8">
                  <c:v>219</c:v>
                </c:pt>
                <c:pt idx="9">
                  <c:v>214</c:v>
                </c:pt>
                <c:pt idx="10">
                  <c:v>226</c:v>
                </c:pt>
                <c:pt idx="11">
                  <c:v>193</c:v>
                </c:pt>
                <c:pt idx="12">
                  <c:v>296</c:v>
                </c:pt>
                <c:pt idx="13">
                  <c:v>241</c:v>
                </c:pt>
                <c:pt idx="14">
                  <c:v>230</c:v>
                </c:pt>
                <c:pt idx="15">
                  <c:v>191</c:v>
                </c:pt>
                <c:pt idx="16">
                  <c:v>225</c:v>
                </c:pt>
                <c:pt idx="17">
                  <c:v>137</c:v>
                </c:pt>
                <c:pt idx="18">
                  <c:v>131</c:v>
                </c:pt>
                <c:pt idx="19">
                  <c:v>149</c:v>
                </c:pt>
                <c:pt idx="20">
                  <c:v>131</c:v>
                </c:pt>
                <c:pt idx="21">
                  <c:v>194</c:v>
                </c:pt>
                <c:pt idx="22">
                  <c:v>156</c:v>
                </c:pt>
                <c:pt idx="23">
                  <c:v>154</c:v>
                </c:pt>
                <c:pt idx="24">
                  <c:v>283</c:v>
                </c:pt>
                <c:pt idx="25">
                  <c:v>206</c:v>
                </c:pt>
                <c:pt idx="26">
                  <c:v>221</c:v>
                </c:pt>
                <c:pt idx="27">
                  <c:v>245</c:v>
                </c:pt>
                <c:pt idx="28">
                  <c:v>256</c:v>
                </c:pt>
                <c:pt idx="29">
                  <c:v>215</c:v>
                </c:pt>
                <c:pt idx="30">
                  <c:v>181</c:v>
                </c:pt>
                <c:pt idx="31">
                  <c:v>208</c:v>
                </c:pt>
                <c:pt idx="32">
                  <c:v>215</c:v>
                </c:pt>
                <c:pt idx="33">
                  <c:v>203</c:v>
                </c:pt>
                <c:pt idx="34">
                  <c:v>208</c:v>
                </c:pt>
                <c:pt idx="35">
                  <c:v>205</c:v>
                </c:pt>
                <c:pt idx="36">
                  <c:v>213</c:v>
                </c:pt>
                <c:pt idx="37">
                  <c:v>193</c:v>
                </c:pt>
                <c:pt idx="38">
                  <c:v>168</c:v>
                </c:pt>
                <c:pt idx="39">
                  <c:v>166</c:v>
                </c:pt>
                <c:pt idx="40">
                  <c:v>132</c:v>
                </c:pt>
                <c:pt idx="41">
                  <c:v>205</c:v>
                </c:pt>
                <c:pt idx="42">
                  <c:v>172</c:v>
                </c:pt>
                <c:pt idx="43">
                  <c:v>143</c:v>
                </c:pt>
                <c:pt idx="44">
                  <c:v>115</c:v>
                </c:pt>
                <c:pt idx="45">
                  <c:v>110</c:v>
                </c:pt>
                <c:pt idx="46">
                  <c:v>148</c:v>
                </c:pt>
                <c:pt idx="47">
                  <c:v>186</c:v>
                </c:pt>
                <c:pt idx="48">
                  <c:v>112</c:v>
                </c:pt>
                <c:pt idx="49">
                  <c:v>137</c:v>
                </c:pt>
                <c:pt idx="50">
                  <c:v>92</c:v>
                </c:pt>
                <c:pt idx="51">
                  <c:v>71</c:v>
                </c:pt>
                <c:pt idx="52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ConsolidadoESP2008!$A$29</c:f>
              <c:strCache>
                <c:ptCount val="1"/>
                <c:pt idx="0">
                  <c:v>22 Presidente Venceslau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ConsolidadoESP2008!$B$29:$BB$29</c:f>
              <c:numCache>
                <c:ptCount val="53"/>
                <c:pt idx="0">
                  <c:v>80</c:v>
                </c:pt>
                <c:pt idx="1">
                  <c:v>124</c:v>
                </c:pt>
                <c:pt idx="2">
                  <c:v>116</c:v>
                </c:pt>
                <c:pt idx="3">
                  <c:v>113</c:v>
                </c:pt>
                <c:pt idx="4">
                  <c:v>103</c:v>
                </c:pt>
                <c:pt idx="5">
                  <c:v>108</c:v>
                </c:pt>
                <c:pt idx="6">
                  <c:v>103</c:v>
                </c:pt>
                <c:pt idx="7">
                  <c:v>98</c:v>
                </c:pt>
                <c:pt idx="8">
                  <c:v>126</c:v>
                </c:pt>
                <c:pt idx="9">
                  <c:v>125</c:v>
                </c:pt>
                <c:pt idx="10">
                  <c:v>119</c:v>
                </c:pt>
                <c:pt idx="11">
                  <c:v>78</c:v>
                </c:pt>
                <c:pt idx="12">
                  <c:v>119</c:v>
                </c:pt>
                <c:pt idx="13">
                  <c:v>114</c:v>
                </c:pt>
                <c:pt idx="14">
                  <c:v>112</c:v>
                </c:pt>
                <c:pt idx="15">
                  <c:v>100</c:v>
                </c:pt>
                <c:pt idx="16">
                  <c:v>97</c:v>
                </c:pt>
                <c:pt idx="17">
                  <c:v>84</c:v>
                </c:pt>
                <c:pt idx="18">
                  <c:v>80</c:v>
                </c:pt>
                <c:pt idx="19">
                  <c:v>114</c:v>
                </c:pt>
                <c:pt idx="20">
                  <c:v>128</c:v>
                </c:pt>
                <c:pt idx="21">
                  <c:v>123</c:v>
                </c:pt>
                <c:pt idx="22">
                  <c:v>92</c:v>
                </c:pt>
                <c:pt idx="23">
                  <c:v>78</c:v>
                </c:pt>
                <c:pt idx="24">
                  <c:v>66</c:v>
                </c:pt>
                <c:pt idx="25">
                  <c:v>91</c:v>
                </c:pt>
                <c:pt idx="26">
                  <c:v>68</c:v>
                </c:pt>
                <c:pt idx="27">
                  <c:v>93</c:v>
                </c:pt>
                <c:pt idx="28">
                  <c:v>93</c:v>
                </c:pt>
                <c:pt idx="29">
                  <c:v>84</c:v>
                </c:pt>
                <c:pt idx="30">
                  <c:v>139</c:v>
                </c:pt>
                <c:pt idx="31">
                  <c:v>129</c:v>
                </c:pt>
                <c:pt idx="32">
                  <c:v>125</c:v>
                </c:pt>
                <c:pt idx="33">
                  <c:v>126</c:v>
                </c:pt>
                <c:pt idx="34">
                  <c:v>156</c:v>
                </c:pt>
                <c:pt idx="35">
                  <c:v>118</c:v>
                </c:pt>
                <c:pt idx="36">
                  <c:v>170</c:v>
                </c:pt>
                <c:pt idx="37">
                  <c:v>156</c:v>
                </c:pt>
                <c:pt idx="38">
                  <c:v>104</c:v>
                </c:pt>
                <c:pt idx="39">
                  <c:v>165</c:v>
                </c:pt>
                <c:pt idx="40">
                  <c:v>120</c:v>
                </c:pt>
                <c:pt idx="41">
                  <c:v>121</c:v>
                </c:pt>
                <c:pt idx="42">
                  <c:v>102</c:v>
                </c:pt>
                <c:pt idx="43">
                  <c:v>77</c:v>
                </c:pt>
                <c:pt idx="44">
                  <c:v>60</c:v>
                </c:pt>
                <c:pt idx="45">
                  <c:v>87</c:v>
                </c:pt>
                <c:pt idx="46">
                  <c:v>77</c:v>
                </c:pt>
                <c:pt idx="47">
                  <c:v>99</c:v>
                </c:pt>
                <c:pt idx="48">
                  <c:v>81</c:v>
                </c:pt>
                <c:pt idx="49">
                  <c:v>56</c:v>
                </c:pt>
                <c:pt idx="50">
                  <c:v>60</c:v>
                </c:pt>
                <c:pt idx="51">
                  <c:v>44</c:v>
                </c:pt>
                <c:pt idx="52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ConsolidadoESP2008!$A$30</c:f>
              <c:strCache>
                <c:ptCount val="1"/>
                <c:pt idx="0">
                  <c:v>23 Registro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ConsolidadoESP2008!$B$30:$BB$30</c:f>
              <c:numCache>
                <c:ptCount val="53"/>
                <c:pt idx="0">
                  <c:v>239</c:v>
                </c:pt>
                <c:pt idx="1">
                  <c:v>235</c:v>
                </c:pt>
                <c:pt idx="2">
                  <c:v>206</c:v>
                </c:pt>
                <c:pt idx="3">
                  <c:v>201</c:v>
                </c:pt>
                <c:pt idx="4">
                  <c:v>114</c:v>
                </c:pt>
                <c:pt idx="5">
                  <c:v>203</c:v>
                </c:pt>
                <c:pt idx="6">
                  <c:v>136</c:v>
                </c:pt>
                <c:pt idx="7">
                  <c:v>186</c:v>
                </c:pt>
                <c:pt idx="8">
                  <c:v>175</c:v>
                </c:pt>
                <c:pt idx="9">
                  <c:v>157</c:v>
                </c:pt>
                <c:pt idx="10">
                  <c:v>153</c:v>
                </c:pt>
                <c:pt idx="11">
                  <c:v>115</c:v>
                </c:pt>
                <c:pt idx="12">
                  <c:v>151</c:v>
                </c:pt>
                <c:pt idx="13">
                  <c:v>161</c:v>
                </c:pt>
                <c:pt idx="14">
                  <c:v>129</c:v>
                </c:pt>
                <c:pt idx="15">
                  <c:v>114</c:v>
                </c:pt>
                <c:pt idx="16">
                  <c:v>126</c:v>
                </c:pt>
                <c:pt idx="17">
                  <c:v>124</c:v>
                </c:pt>
                <c:pt idx="18">
                  <c:v>95</c:v>
                </c:pt>
                <c:pt idx="19">
                  <c:v>121</c:v>
                </c:pt>
                <c:pt idx="20">
                  <c:v>108</c:v>
                </c:pt>
                <c:pt idx="21">
                  <c:v>109</c:v>
                </c:pt>
                <c:pt idx="22">
                  <c:v>88</c:v>
                </c:pt>
                <c:pt idx="23">
                  <c:v>114</c:v>
                </c:pt>
                <c:pt idx="24">
                  <c:v>70</c:v>
                </c:pt>
                <c:pt idx="25">
                  <c:v>108</c:v>
                </c:pt>
                <c:pt idx="26">
                  <c:v>127</c:v>
                </c:pt>
                <c:pt idx="27">
                  <c:v>104</c:v>
                </c:pt>
                <c:pt idx="28">
                  <c:v>113</c:v>
                </c:pt>
                <c:pt idx="29">
                  <c:v>117</c:v>
                </c:pt>
                <c:pt idx="30">
                  <c:v>98</c:v>
                </c:pt>
                <c:pt idx="31">
                  <c:v>128</c:v>
                </c:pt>
                <c:pt idx="32">
                  <c:v>94</c:v>
                </c:pt>
                <c:pt idx="33">
                  <c:v>129</c:v>
                </c:pt>
                <c:pt idx="34">
                  <c:v>126</c:v>
                </c:pt>
                <c:pt idx="35">
                  <c:v>116</c:v>
                </c:pt>
                <c:pt idx="36">
                  <c:v>102</c:v>
                </c:pt>
                <c:pt idx="37">
                  <c:v>112</c:v>
                </c:pt>
                <c:pt idx="38">
                  <c:v>151</c:v>
                </c:pt>
                <c:pt idx="39">
                  <c:v>126</c:v>
                </c:pt>
                <c:pt idx="40">
                  <c:v>82</c:v>
                </c:pt>
                <c:pt idx="41">
                  <c:v>132</c:v>
                </c:pt>
                <c:pt idx="42">
                  <c:v>114</c:v>
                </c:pt>
                <c:pt idx="43">
                  <c:v>132</c:v>
                </c:pt>
                <c:pt idx="44">
                  <c:v>74</c:v>
                </c:pt>
                <c:pt idx="45">
                  <c:v>84</c:v>
                </c:pt>
                <c:pt idx="46">
                  <c:v>95</c:v>
                </c:pt>
                <c:pt idx="47">
                  <c:v>93</c:v>
                </c:pt>
                <c:pt idx="48">
                  <c:v>138</c:v>
                </c:pt>
                <c:pt idx="49">
                  <c:v>70</c:v>
                </c:pt>
                <c:pt idx="50">
                  <c:v>72</c:v>
                </c:pt>
                <c:pt idx="51">
                  <c:v>111</c:v>
                </c:pt>
                <c:pt idx="52">
                  <c:v>211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ConsolidadoESP2008!$A$31</c:f>
              <c:strCache>
                <c:ptCount val="1"/>
                <c:pt idx="0">
                  <c:v>24 Ribeirão Preto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ConsolidadoESP2008!$B$31:$BB$31</c:f>
              <c:numCache>
                <c:ptCount val="53"/>
                <c:pt idx="0">
                  <c:v>401</c:v>
                </c:pt>
                <c:pt idx="1">
                  <c:v>402</c:v>
                </c:pt>
                <c:pt idx="2">
                  <c:v>348</c:v>
                </c:pt>
                <c:pt idx="3">
                  <c:v>367</c:v>
                </c:pt>
                <c:pt idx="4">
                  <c:v>397</c:v>
                </c:pt>
                <c:pt idx="5">
                  <c:v>408</c:v>
                </c:pt>
                <c:pt idx="6">
                  <c:v>387</c:v>
                </c:pt>
                <c:pt idx="7">
                  <c:v>383</c:v>
                </c:pt>
                <c:pt idx="8">
                  <c:v>396</c:v>
                </c:pt>
                <c:pt idx="9">
                  <c:v>487</c:v>
                </c:pt>
                <c:pt idx="10">
                  <c:v>518</c:v>
                </c:pt>
                <c:pt idx="11">
                  <c:v>314</c:v>
                </c:pt>
                <c:pt idx="12">
                  <c:v>410</c:v>
                </c:pt>
                <c:pt idx="13">
                  <c:v>569</c:v>
                </c:pt>
                <c:pt idx="14">
                  <c:v>427</c:v>
                </c:pt>
                <c:pt idx="15">
                  <c:v>535</c:v>
                </c:pt>
                <c:pt idx="16">
                  <c:v>500</c:v>
                </c:pt>
                <c:pt idx="17">
                  <c:v>437</c:v>
                </c:pt>
                <c:pt idx="18">
                  <c:v>394</c:v>
                </c:pt>
                <c:pt idx="19">
                  <c:v>356</c:v>
                </c:pt>
                <c:pt idx="20">
                  <c:v>501</c:v>
                </c:pt>
                <c:pt idx="21">
                  <c:v>413</c:v>
                </c:pt>
                <c:pt idx="22">
                  <c:v>376</c:v>
                </c:pt>
                <c:pt idx="23">
                  <c:v>385</c:v>
                </c:pt>
                <c:pt idx="24">
                  <c:v>447</c:v>
                </c:pt>
                <c:pt idx="25">
                  <c:v>360</c:v>
                </c:pt>
                <c:pt idx="26">
                  <c:v>350</c:v>
                </c:pt>
                <c:pt idx="27">
                  <c:v>391</c:v>
                </c:pt>
                <c:pt idx="28">
                  <c:v>518</c:v>
                </c:pt>
                <c:pt idx="29">
                  <c:v>449</c:v>
                </c:pt>
                <c:pt idx="30">
                  <c:v>436</c:v>
                </c:pt>
                <c:pt idx="31">
                  <c:v>408</c:v>
                </c:pt>
                <c:pt idx="32">
                  <c:v>389</c:v>
                </c:pt>
                <c:pt idx="33">
                  <c:v>398</c:v>
                </c:pt>
                <c:pt idx="34">
                  <c:v>457</c:v>
                </c:pt>
                <c:pt idx="35">
                  <c:v>455</c:v>
                </c:pt>
                <c:pt idx="36">
                  <c:v>497</c:v>
                </c:pt>
                <c:pt idx="37">
                  <c:v>452</c:v>
                </c:pt>
                <c:pt idx="38">
                  <c:v>432</c:v>
                </c:pt>
                <c:pt idx="39">
                  <c:v>536</c:v>
                </c:pt>
                <c:pt idx="40">
                  <c:v>410</c:v>
                </c:pt>
                <c:pt idx="41">
                  <c:v>363</c:v>
                </c:pt>
                <c:pt idx="42">
                  <c:v>378</c:v>
                </c:pt>
                <c:pt idx="43">
                  <c:v>345</c:v>
                </c:pt>
                <c:pt idx="44">
                  <c:v>338</c:v>
                </c:pt>
                <c:pt idx="45">
                  <c:v>305</c:v>
                </c:pt>
                <c:pt idx="46">
                  <c:v>375</c:v>
                </c:pt>
                <c:pt idx="47">
                  <c:v>407</c:v>
                </c:pt>
                <c:pt idx="48">
                  <c:v>470</c:v>
                </c:pt>
                <c:pt idx="49">
                  <c:v>428</c:v>
                </c:pt>
                <c:pt idx="50">
                  <c:v>346</c:v>
                </c:pt>
                <c:pt idx="51">
                  <c:v>363</c:v>
                </c:pt>
                <c:pt idx="52">
                  <c:v>371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ConsolidadoESP2008!$A$32</c:f>
              <c:strCache>
                <c:ptCount val="1"/>
                <c:pt idx="0">
                  <c:v>25 Santos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ConsolidadoESP2008!$B$32:$BB$32</c:f>
              <c:numCache>
                <c:ptCount val="53"/>
                <c:pt idx="0">
                  <c:v>223</c:v>
                </c:pt>
                <c:pt idx="1">
                  <c:v>796</c:v>
                </c:pt>
                <c:pt idx="2">
                  <c:v>397</c:v>
                </c:pt>
                <c:pt idx="3">
                  <c:v>393</c:v>
                </c:pt>
                <c:pt idx="4">
                  <c:v>407</c:v>
                </c:pt>
                <c:pt idx="5">
                  <c:v>376</c:v>
                </c:pt>
                <c:pt idx="6">
                  <c:v>263</c:v>
                </c:pt>
                <c:pt idx="7">
                  <c:v>418</c:v>
                </c:pt>
                <c:pt idx="8">
                  <c:v>483</c:v>
                </c:pt>
                <c:pt idx="9">
                  <c:v>503</c:v>
                </c:pt>
                <c:pt idx="10">
                  <c:v>245</c:v>
                </c:pt>
                <c:pt idx="11">
                  <c:v>167</c:v>
                </c:pt>
                <c:pt idx="12">
                  <c:v>269</c:v>
                </c:pt>
                <c:pt idx="13">
                  <c:v>249</c:v>
                </c:pt>
                <c:pt idx="14">
                  <c:v>379</c:v>
                </c:pt>
                <c:pt idx="15">
                  <c:v>371</c:v>
                </c:pt>
                <c:pt idx="16">
                  <c:v>249</c:v>
                </c:pt>
                <c:pt idx="17">
                  <c:v>329</c:v>
                </c:pt>
                <c:pt idx="18">
                  <c:v>237</c:v>
                </c:pt>
                <c:pt idx="19">
                  <c:v>218</c:v>
                </c:pt>
                <c:pt idx="20">
                  <c:v>217</c:v>
                </c:pt>
                <c:pt idx="21">
                  <c:v>203</c:v>
                </c:pt>
                <c:pt idx="22">
                  <c:v>367</c:v>
                </c:pt>
                <c:pt idx="23">
                  <c:v>185</c:v>
                </c:pt>
                <c:pt idx="24">
                  <c:v>160</c:v>
                </c:pt>
                <c:pt idx="25">
                  <c:v>173</c:v>
                </c:pt>
                <c:pt idx="26">
                  <c:v>207</c:v>
                </c:pt>
                <c:pt idx="27">
                  <c:v>136</c:v>
                </c:pt>
                <c:pt idx="28">
                  <c:v>191</c:v>
                </c:pt>
                <c:pt idx="29">
                  <c:v>129</c:v>
                </c:pt>
                <c:pt idx="30">
                  <c:v>235</c:v>
                </c:pt>
                <c:pt idx="31">
                  <c:v>59</c:v>
                </c:pt>
                <c:pt idx="32">
                  <c:v>83</c:v>
                </c:pt>
                <c:pt idx="33">
                  <c:v>77</c:v>
                </c:pt>
                <c:pt idx="34">
                  <c:v>188</c:v>
                </c:pt>
                <c:pt idx="35">
                  <c:v>88</c:v>
                </c:pt>
                <c:pt idx="36">
                  <c:v>72</c:v>
                </c:pt>
                <c:pt idx="37">
                  <c:v>149</c:v>
                </c:pt>
                <c:pt idx="38">
                  <c:v>108</c:v>
                </c:pt>
                <c:pt idx="39">
                  <c:v>85</c:v>
                </c:pt>
                <c:pt idx="40">
                  <c:v>101</c:v>
                </c:pt>
                <c:pt idx="41">
                  <c:v>143</c:v>
                </c:pt>
                <c:pt idx="42">
                  <c:v>103</c:v>
                </c:pt>
                <c:pt idx="43">
                  <c:v>142</c:v>
                </c:pt>
                <c:pt idx="44">
                  <c:v>153</c:v>
                </c:pt>
                <c:pt idx="45">
                  <c:v>224</c:v>
                </c:pt>
                <c:pt idx="46">
                  <c:v>140</c:v>
                </c:pt>
                <c:pt idx="47">
                  <c:v>125</c:v>
                </c:pt>
                <c:pt idx="48">
                  <c:v>145</c:v>
                </c:pt>
                <c:pt idx="49">
                  <c:v>231</c:v>
                </c:pt>
                <c:pt idx="50">
                  <c:v>318</c:v>
                </c:pt>
                <c:pt idx="51">
                  <c:v>429</c:v>
                </c:pt>
                <c:pt idx="52">
                  <c:v>978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ConsolidadoESP2008!$A$33</c:f>
              <c:strCache>
                <c:ptCount val="1"/>
                <c:pt idx="0">
                  <c:v>26 São João da Boa Vista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ConsolidadoESP2008!$B$33:$BB$33</c:f>
              <c:numCache>
                <c:ptCount val="53"/>
                <c:pt idx="0">
                  <c:v>545</c:v>
                </c:pt>
                <c:pt idx="1">
                  <c:v>482</c:v>
                </c:pt>
                <c:pt idx="2">
                  <c:v>406</c:v>
                </c:pt>
                <c:pt idx="3">
                  <c:v>387</c:v>
                </c:pt>
                <c:pt idx="4">
                  <c:v>425</c:v>
                </c:pt>
                <c:pt idx="5">
                  <c:v>323</c:v>
                </c:pt>
                <c:pt idx="6">
                  <c:v>446</c:v>
                </c:pt>
                <c:pt idx="7">
                  <c:v>440</c:v>
                </c:pt>
                <c:pt idx="8">
                  <c:v>525</c:v>
                </c:pt>
                <c:pt idx="9">
                  <c:v>528</c:v>
                </c:pt>
                <c:pt idx="10">
                  <c:v>474</c:v>
                </c:pt>
                <c:pt idx="11">
                  <c:v>528</c:v>
                </c:pt>
                <c:pt idx="12">
                  <c:v>636</c:v>
                </c:pt>
                <c:pt idx="13">
                  <c:v>613</c:v>
                </c:pt>
                <c:pt idx="14">
                  <c:v>320</c:v>
                </c:pt>
                <c:pt idx="15">
                  <c:v>567</c:v>
                </c:pt>
                <c:pt idx="16">
                  <c:v>493</c:v>
                </c:pt>
                <c:pt idx="17">
                  <c:v>303</c:v>
                </c:pt>
                <c:pt idx="18">
                  <c:v>289</c:v>
                </c:pt>
                <c:pt idx="19">
                  <c:v>382</c:v>
                </c:pt>
                <c:pt idx="20">
                  <c:v>359</c:v>
                </c:pt>
                <c:pt idx="21">
                  <c:v>358</c:v>
                </c:pt>
                <c:pt idx="22">
                  <c:v>498</c:v>
                </c:pt>
                <c:pt idx="23">
                  <c:v>462</c:v>
                </c:pt>
                <c:pt idx="24">
                  <c:v>543</c:v>
                </c:pt>
                <c:pt idx="25">
                  <c:v>337</c:v>
                </c:pt>
                <c:pt idx="26">
                  <c:v>538</c:v>
                </c:pt>
                <c:pt idx="27">
                  <c:v>490</c:v>
                </c:pt>
                <c:pt idx="28">
                  <c:v>461</c:v>
                </c:pt>
                <c:pt idx="29">
                  <c:v>506</c:v>
                </c:pt>
                <c:pt idx="30">
                  <c:v>541</c:v>
                </c:pt>
                <c:pt idx="31">
                  <c:v>791</c:v>
                </c:pt>
                <c:pt idx="32">
                  <c:v>583</c:v>
                </c:pt>
                <c:pt idx="33">
                  <c:v>636</c:v>
                </c:pt>
                <c:pt idx="34">
                  <c:v>859</c:v>
                </c:pt>
                <c:pt idx="35">
                  <c:v>1052</c:v>
                </c:pt>
                <c:pt idx="36">
                  <c:v>1047</c:v>
                </c:pt>
                <c:pt idx="37">
                  <c:v>1068</c:v>
                </c:pt>
                <c:pt idx="38">
                  <c:v>842</c:v>
                </c:pt>
                <c:pt idx="39">
                  <c:v>692</c:v>
                </c:pt>
                <c:pt idx="40">
                  <c:v>551</c:v>
                </c:pt>
                <c:pt idx="41">
                  <c:v>610</c:v>
                </c:pt>
                <c:pt idx="42">
                  <c:v>673</c:v>
                </c:pt>
                <c:pt idx="43">
                  <c:v>508</c:v>
                </c:pt>
                <c:pt idx="44">
                  <c:v>428</c:v>
                </c:pt>
                <c:pt idx="45">
                  <c:v>366</c:v>
                </c:pt>
                <c:pt idx="46">
                  <c:v>364</c:v>
                </c:pt>
                <c:pt idx="47">
                  <c:v>293</c:v>
                </c:pt>
                <c:pt idx="48">
                  <c:v>334</c:v>
                </c:pt>
                <c:pt idx="49">
                  <c:v>322</c:v>
                </c:pt>
                <c:pt idx="50">
                  <c:v>339</c:v>
                </c:pt>
                <c:pt idx="51">
                  <c:v>229</c:v>
                </c:pt>
                <c:pt idx="52">
                  <c:v>282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ConsolidadoESP2008!$A$34</c:f>
              <c:strCache>
                <c:ptCount val="1"/>
                <c:pt idx="0">
                  <c:v>27 São José dos Campos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ConsolidadoESP2008!$B$34:$BB$34</c:f>
              <c:numCache>
                <c:ptCount val="53"/>
                <c:pt idx="0">
                  <c:v>624</c:v>
                </c:pt>
                <c:pt idx="1">
                  <c:v>582</c:v>
                </c:pt>
                <c:pt idx="2">
                  <c:v>603</c:v>
                </c:pt>
                <c:pt idx="3">
                  <c:v>602</c:v>
                </c:pt>
                <c:pt idx="4">
                  <c:v>533</c:v>
                </c:pt>
                <c:pt idx="5">
                  <c:v>580</c:v>
                </c:pt>
                <c:pt idx="6">
                  <c:v>606</c:v>
                </c:pt>
                <c:pt idx="7">
                  <c:v>713</c:v>
                </c:pt>
                <c:pt idx="8">
                  <c:v>755</c:v>
                </c:pt>
                <c:pt idx="9">
                  <c:v>829</c:v>
                </c:pt>
                <c:pt idx="10">
                  <c:v>742</c:v>
                </c:pt>
                <c:pt idx="11">
                  <c:v>795</c:v>
                </c:pt>
                <c:pt idx="12">
                  <c:v>864</c:v>
                </c:pt>
                <c:pt idx="13">
                  <c:v>964</c:v>
                </c:pt>
                <c:pt idx="14">
                  <c:v>122</c:v>
                </c:pt>
                <c:pt idx="15">
                  <c:v>138</c:v>
                </c:pt>
                <c:pt idx="16">
                  <c:v>618</c:v>
                </c:pt>
                <c:pt idx="17">
                  <c:v>539</c:v>
                </c:pt>
                <c:pt idx="18">
                  <c:v>554</c:v>
                </c:pt>
                <c:pt idx="19">
                  <c:v>740</c:v>
                </c:pt>
                <c:pt idx="20">
                  <c:v>667</c:v>
                </c:pt>
                <c:pt idx="21">
                  <c:v>683</c:v>
                </c:pt>
                <c:pt idx="22">
                  <c:v>689</c:v>
                </c:pt>
                <c:pt idx="23">
                  <c:v>766</c:v>
                </c:pt>
                <c:pt idx="24">
                  <c:v>779</c:v>
                </c:pt>
                <c:pt idx="25">
                  <c:v>112</c:v>
                </c:pt>
                <c:pt idx="26">
                  <c:v>752</c:v>
                </c:pt>
                <c:pt idx="27">
                  <c:v>635</c:v>
                </c:pt>
                <c:pt idx="28">
                  <c:v>603</c:v>
                </c:pt>
                <c:pt idx="29">
                  <c:v>616</c:v>
                </c:pt>
                <c:pt idx="30">
                  <c:v>698</c:v>
                </c:pt>
                <c:pt idx="31">
                  <c:v>647</c:v>
                </c:pt>
                <c:pt idx="32">
                  <c:v>764</c:v>
                </c:pt>
                <c:pt idx="33">
                  <c:v>941</c:v>
                </c:pt>
                <c:pt idx="34">
                  <c:v>848</c:v>
                </c:pt>
                <c:pt idx="35">
                  <c:v>984</c:v>
                </c:pt>
                <c:pt idx="36">
                  <c:v>1234</c:v>
                </c:pt>
                <c:pt idx="37">
                  <c:v>929</c:v>
                </c:pt>
                <c:pt idx="38">
                  <c:v>1007</c:v>
                </c:pt>
                <c:pt idx="39">
                  <c:v>1101</c:v>
                </c:pt>
                <c:pt idx="40">
                  <c:v>817</c:v>
                </c:pt>
                <c:pt idx="41">
                  <c:v>981</c:v>
                </c:pt>
                <c:pt idx="42">
                  <c:v>740</c:v>
                </c:pt>
                <c:pt idx="43">
                  <c:v>694</c:v>
                </c:pt>
                <c:pt idx="44">
                  <c:v>87</c:v>
                </c:pt>
                <c:pt idx="45">
                  <c:v>83</c:v>
                </c:pt>
                <c:pt idx="46">
                  <c:v>91</c:v>
                </c:pt>
                <c:pt idx="47">
                  <c:v>80</c:v>
                </c:pt>
                <c:pt idx="48">
                  <c:v>90</c:v>
                </c:pt>
                <c:pt idx="49">
                  <c:v>84</c:v>
                </c:pt>
                <c:pt idx="50">
                  <c:v>60</c:v>
                </c:pt>
                <c:pt idx="51">
                  <c:v>86</c:v>
                </c:pt>
                <c:pt idx="52">
                  <c:v>57</c:v>
                </c:pt>
              </c:numCache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 val="autoZero"/>
        <c:auto val="1"/>
        <c:lblOffset val="100"/>
        <c:tickLblSkip val="2"/>
        <c:noMultiLvlLbl val="0"/>
      </c:catAx>
      <c:valAx>
        <c:axId val="2252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92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4825"/>
          <c:y val="0.92"/>
          <c:w val="0.769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semana epidemiológica e GVE28 a 33, ESP, 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ConsolidadoESP2008!$A$35</c:f>
              <c:strCache>
                <c:ptCount val="1"/>
                <c:pt idx="0">
                  <c:v>28 Caraguatatuba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ConsolidadoESP2008!$B$35:$BB$35</c:f>
              <c:numCache>
                <c:ptCount val="53"/>
                <c:pt idx="0">
                  <c:v>157</c:v>
                </c:pt>
                <c:pt idx="1">
                  <c:v>246</c:v>
                </c:pt>
                <c:pt idx="2">
                  <c:v>203</c:v>
                </c:pt>
                <c:pt idx="3">
                  <c:v>209</c:v>
                </c:pt>
                <c:pt idx="4">
                  <c:v>192</c:v>
                </c:pt>
                <c:pt idx="5">
                  <c:v>211</c:v>
                </c:pt>
                <c:pt idx="6">
                  <c:v>91</c:v>
                </c:pt>
                <c:pt idx="7">
                  <c:v>153</c:v>
                </c:pt>
                <c:pt idx="8">
                  <c:v>62</c:v>
                </c:pt>
                <c:pt idx="9">
                  <c:v>120</c:v>
                </c:pt>
                <c:pt idx="10">
                  <c:v>128</c:v>
                </c:pt>
                <c:pt idx="11">
                  <c:v>117</c:v>
                </c:pt>
                <c:pt idx="12">
                  <c:v>94</c:v>
                </c:pt>
                <c:pt idx="13">
                  <c:v>101</c:v>
                </c:pt>
                <c:pt idx="14">
                  <c:v>41</c:v>
                </c:pt>
                <c:pt idx="15">
                  <c:v>99</c:v>
                </c:pt>
                <c:pt idx="16">
                  <c:v>88</c:v>
                </c:pt>
                <c:pt idx="17">
                  <c:v>45</c:v>
                </c:pt>
                <c:pt idx="18">
                  <c:v>86</c:v>
                </c:pt>
                <c:pt idx="19">
                  <c:v>70</c:v>
                </c:pt>
                <c:pt idx="20">
                  <c:v>72</c:v>
                </c:pt>
                <c:pt idx="21">
                  <c:v>38</c:v>
                </c:pt>
                <c:pt idx="22">
                  <c:v>111</c:v>
                </c:pt>
                <c:pt idx="23">
                  <c:v>129</c:v>
                </c:pt>
                <c:pt idx="24">
                  <c:v>76</c:v>
                </c:pt>
                <c:pt idx="25">
                  <c:v>115</c:v>
                </c:pt>
                <c:pt idx="26">
                  <c:v>94</c:v>
                </c:pt>
                <c:pt idx="27">
                  <c:v>95</c:v>
                </c:pt>
                <c:pt idx="28">
                  <c:v>83</c:v>
                </c:pt>
                <c:pt idx="29">
                  <c:v>72</c:v>
                </c:pt>
                <c:pt idx="30">
                  <c:v>116</c:v>
                </c:pt>
                <c:pt idx="31">
                  <c:v>56</c:v>
                </c:pt>
                <c:pt idx="32">
                  <c:v>74</c:v>
                </c:pt>
                <c:pt idx="33">
                  <c:v>101</c:v>
                </c:pt>
                <c:pt idx="34">
                  <c:v>136</c:v>
                </c:pt>
                <c:pt idx="35">
                  <c:v>110</c:v>
                </c:pt>
                <c:pt idx="36">
                  <c:v>85</c:v>
                </c:pt>
                <c:pt idx="37">
                  <c:v>112</c:v>
                </c:pt>
                <c:pt idx="38">
                  <c:v>67</c:v>
                </c:pt>
                <c:pt idx="39">
                  <c:v>143</c:v>
                </c:pt>
                <c:pt idx="40">
                  <c:v>57</c:v>
                </c:pt>
                <c:pt idx="41">
                  <c:v>100</c:v>
                </c:pt>
                <c:pt idx="42">
                  <c:v>63</c:v>
                </c:pt>
                <c:pt idx="43">
                  <c:v>80</c:v>
                </c:pt>
                <c:pt idx="44">
                  <c:v>89</c:v>
                </c:pt>
                <c:pt idx="45">
                  <c:v>90</c:v>
                </c:pt>
                <c:pt idx="46">
                  <c:v>100</c:v>
                </c:pt>
                <c:pt idx="47">
                  <c:v>93</c:v>
                </c:pt>
                <c:pt idx="48">
                  <c:v>85</c:v>
                </c:pt>
                <c:pt idx="49">
                  <c:v>83</c:v>
                </c:pt>
                <c:pt idx="50">
                  <c:v>46</c:v>
                </c:pt>
                <c:pt idx="51">
                  <c:v>33</c:v>
                </c:pt>
                <c:pt idx="52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ConsolidadoESP2008!$A$36</c:f>
              <c:strCache>
                <c:ptCount val="1"/>
                <c:pt idx="0">
                  <c:v>29 São José do Rio Preto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ConsolidadoESP2008!$B$36:$BB$36</c:f>
              <c:numCache>
                <c:ptCount val="53"/>
                <c:pt idx="0">
                  <c:v>554</c:v>
                </c:pt>
                <c:pt idx="1">
                  <c:v>644</c:v>
                </c:pt>
                <c:pt idx="2">
                  <c:v>673</c:v>
                </c:pt>
                <c:pt idx="3">
                  <c:v>755</c:v>
                </c:pt>
                <c:pt idx="4">
                  <c:v>510</c:v>
                </c:pt>
                <c:pt idx="5">
                  <c:v>666</c:v>
                </c:pt>
                <c:pt idx="6">
                  <c:v>874</c:v>
                </c:pt>
                <c:pt idx="7">
                  <c:v>843</c:v>
                </c:pt>
                <c:pt idx="8">
                  <c:v>1036</c:v>
                </c:pt>
                <c:pt idx="9">
                  <c:v>1123</c:v>
                </c:pt>
                <c:pt idx="10">
                  <c:v>709</c:v>
                </c:pt>
                <c:pt idx="11">
                  <c:v>751</c:v>
                </c:pt>
                <c:pt idx="12">
                  <c:v>954</c:v>
                </c:pt>
                <c:pt idx="13">
                  <c:v>832</c:v>
                </c:pt>
                <c:pt idx="14">
                  <c:v>965</c:v>
                </c:pt>
                <c:pt idx="15">
                  <c:v>718</c:v>
                </c:pt>
                <c:pt idx="16">
                  <c:v>675</c:v>
                </c:pt>
                <c:pt idx="17">
                  <c:v>600</c:v>
                </c:pt>
                <c:pt idx="18">
                  <c:v>587</c:v>
                </c:pt>
                <c:pt idx="19">
                  <c:v>725</c:v>
                </c:pt>
                <c:pt idx="20">
                  <c:v>677</c:v>
                </c:pt>
                <c:pt idx="21">
                  <c:v>701</c:v>
                </c:pt>
                <c:pt idx="22">
                  <c:v>743</c:v>
                </c:pt>
                <c:pt idx="23">
                  <c:v>805</c:v>
                </c:pt>
                <c:pt idx="24">
                  <c:v>933</c:v>
                </c:pt>
                <c:pt idx="25">
                  <c:v>798</c:v>
                </c:pt>
                <c:pt idx="26">
                  <c:v>916</c:v>
                </c:pt>
                <c:pt idx="27">
                  <c:v>835</c:v>
                </c:pt>
                <c:pt idx="28">
                  <c:v>819</c:v>
                </c:pt>
                <c:pt idx="29">
                  <c:v>794</c:v>
                </c:pt>
                <c:pt idx="30">
                  <c:v>798</c:v>
                </c:pt>
                <c:pt idx="31">
                  <c:v>943</c:v>
                </c:pt>
                <c:pt idx="32">
                  <c:v>855</c:v>
                </c:pt>
                <c:pt idx="33">
                  <c:v>938</c:v>
                </c:pt>
                <c:pt idx="34">
                  <c:v>1160</c:v>
                </c:pt>
                <c:pt idx="35">
                  <c:v>1100</c:v>
                </c:pt>
                <c:pt idx="36">
                  <c:v>1092</c:v>
                </c:pt>
                <c:pt idx="37">
                  <c:v>784</c:v>
                </c:pt>
                <c:pt idx="38">
                  <c:v>488</c:v>
                </c:pt>
                <c:pt idx="39">
                  <c:v>446</c:v>
                </c:pt>
                <c:pt idx="40">
                  <c:v>409</c:v>
                </c:pt>
                <c:pt idx="41">
                  <c:v>437</c:v>
                </c:pt>
                <c:pt idx="42">
                  <c:v>447</c:v>
                </c:pt>
                <c:pt idx="43">
                  <c:v>553</c:v>
                </c:pt>
                <c:pt idx="44">
                  <c:v>586</c:v>
                </c:pt>
                <c:pt idx="45">
                  <c:v>643</c:v>
                </c:pt>
                <c:pt idx="46">
                  <c:v>570</c:v>
                </c:pt>
                <c:pt idx="47">
                  <c:v>549</c:v>
                </c:pt>
                <c:pt idx="48">
                  <c:v>433</c:v>
                </c:pt>
                <c:pt idx="49">
                  <c:v>506</c:v>
                </c:pt>
                <c:pt idx="50">
                  <c:v>469</c:v>
                </c:pt>
                <c:pt idx="51">
                  <c:v>393</c:v>
                </c:pt>
                <c:pt idx="52">
                  <c:v>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ConsolidadoESP2008!$A$37</c:f>
              <c:strCache>
                <c:ptCount val="1"/>
                <c:pt idx="0">
                  <c:v>30 Jales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ConsolidadoESP2008!$B$37:$BB$37</c:f>
              <c:numCache>
                <c:ptCount val="53"/>
                <c:pt idx="0">
                  <c:v>66</c:v>
                </c:pt>
                <c:pt idx="1">
                  <c:v>76</c:v>
                </c:pt>
                <c:pt idx="2">
                  <c:v>85</c:v>
                </c:pt>
                <c:pt idx="3">
                  <c:v>103</c:v>
                </c:pt>
                <c:pt idx="4">
                  <c:v>82</c:v>
                </c:pt>
                <c:pt idx="5">
                  <c:v>46</c:v>
                </c:pt>
                <c:pt idx="6">
                  <c:v>90</c:v>
                </c:pt>
                <c:pt idx="7">
                  <c:v>69</c:v>
                </c:pt>
                <c:pt idx="8">
                  <c:v>119</c:v>
                </c:pt>
                <c:pt idx="9">
                  <c:v>87</c:v>
                </c:pt>
                <c:pt idx="10">
                  <c:v>105</c:v>
                </c:pt>
                <c:pt idx="11">
                  <c:v>97</c:v>
                </c:pt>
                <c:pt idx="12">
                  <c:v>120</c:v>
                </c:pt>
                <c:pt idx="13">
                  <c:v>133</c:v>
                </c:pt>
                <c:pt idx="14">
                  <c:v>126</c:v>
                </c:pt>
                <c:pt idx="15">
                  <c:v>85</c:v>
                </c:pt>
                <c:pt idx="16">
                  <c:v>86</c:v>
                </c:pt>
                <c:pt idx="17">
                  <c:v>83</c:v>
                </c:pt>
                <c:pt idx="18">
                  <c:v>56</c:v>
                </c:pt>
                <c:pt idx="19">
                  <c:v>70</c:v>
                </c:pt>
                <c:pt idx="20">
                  <c:v>50</c:v>
                </c:pt>
                <c:pt idx="21">
                  <c:v>72</c:v>
                </c:pt>
                <c:pt idx="22">
                  <c:v>56</c:v>
                </c:pt>
                <c:pt idx="23">
                  <c:v>65</c:v>
                </c:pt>
                <c:pt idx="24">
                  <c:v>67</c:v>
                </c:pt>
                <c:pt idx="25">
                  <c:v>78</c:v>
                </c:pt>
                <c:pt idx="26">
                  <c:v>97</c:v>
                </c:pt>
                <c:pt idx="27">
                  <c:v>76</c:v>
                </c:pt>
                <c:pt idx="28">
                  <c:v>124</c:v>
                </c:pt>
                <c:pt idx="29">
                  <c:v>109</c:v>
                </c:pt>
                <c:pt idx="30">
                  <c:v>94</c:v>
                </c:pt>
                <c:pt idx="31">
                  <c:v>127</c:v>
                </c:pt>
                <c:pt idx="32">
                  <c:v>155</c:v>
                </c:pt>
                <c:pt idx="33">
                  <c:v>231</c:v>
                </c:pt>
                <c:pt idx="34">
                  <c:v>199</c:v>
                </c:pt>
                <c:pt idx="35">
                  <c:v>189</c:v>
                </c:pt>
                <c:pt idx="36">
                  <c:v>207</c:v>
                </c:pt>
                <c:pt idx="37">
                  <c:v>140</c:v>
                </c:pt>
                <c:pt idx="38">
                  <c:v>118</c:v>
                </c:pt>
                <c:pt idx="39">
                  <c:v>112</c:v>
                </c:pt>
                <c:pt idx="40">
                  <c:v>90</c:v>
                </c:pt>
                <c:pt idx="41">
                  <c:v>111</c:v>
                </c:pt>
                <c:pt idx="42">
                  <c:v>63</c:v>
                </c:pt>
                <c:pt idx="43">
                  <c:v>58</c:v>
                </c:pt>
                <c:pt idx="44">
                  <c:v>64</c:v>
                </c:pt>
                <c:pt idx="45">
                  <c:v>75</c:v>
                </c:pt>
                <c:pt idx="46">
                  <c:v>71</c:v>
                </c:pt>
                <c:pt idx="47">
                  <c:v>70</c:v>
                </c:pt>
                <c:pt idx="48">
                  <c:v>52</c:v>
                </c:pt>
                <c:pt idx="49">
                  <c:v>49</c:v>
                </c:pt>
                <c:pt idx="50">
                  <c:v>46</c:v>
                </c:pt>
                <c:pt idx="51">
                  <c:v>28</c:v>
                </c:pt>
                <c:pt idx="52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ConsolidadoESP2008!$A$38</c:f>
              <c:strCache>
                <c:ptCount val="1"/>
                <c:pt idx="0">
                  <c:v>31 Sorocaba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ConsolidadoESP2008!$B$38:$BB$38</c:f>
              <c:numCache>
                <c:ptCount val="53"/>
                <c:pt idx="0">
                  <c:v>659</c:v>
                </c:pt>
                <c:pt idx="1">
                  <c:v>738</c:v>
                </c:pt>
                <c:pt idx="2">
                  <c:v>691</c:v>
                </c:pt>
                <c:pt idx="3">
                  <c:v>646</c:v>
                </c:pt>
                <c:pt idx="4">
                  <c:v>489</c:v>
                </c:pt>
                <c:pt idx="5">
                  <c:v>538</c:v>
                </c:pt>
                <c:pt idx="6">
                  <c:v>733</c:v>
                </c:pt>
                <c:pt idx="7">
                  <c:v>553</c:v>
                </c:pt>
                <c:pt idx="8">
                  <c:v>556</c:v>
                </c:pt>
                <c:pt idx="9">
                  <c:v>579</c:v>
                </c:pt>
                <c:pt idx="10">
                  <c:v>737</c:v>
                </c:pt>
                <c:pt idx="11">
                  <c:v>456</c:v>
                </c:pt>
                <c:pt idx="12">
                  <c:v>782</c:v>
                </c:pt>
                <c:pt idx="13">
                  <c:v>480</c:v>
                </c:pt>
                <c:pt idx="14">
                  <c:v>806</c:v>
                </c:pt>
                <c:pt idx="15">
                  <c:v>844</c:v>
                </c:pt>
                <c:pt idx="16">
                  <c:v>657</c:v>
                </c:pt>
                <c:pt idx="17">
                  <c:v>558</c:v>
                </c:pt>
                <c:pt idx="18">
                  <c:v>548</c:v>
                </c:pt>
                <c:pt idx="19">
                  <c:v>620</c:v>
                </c:pt>
                <c:pt idx="20">
                  <c:v>535</c:v>
                </c:pt>
                <c:pt idx="21">
                  <c:v>711</c:v>
                </c:pt>
                <c:pt idx="22">
                  <c:v>554</c:v>
                </c:pt>
                <c:pt idx="23">
                  <c:v>672</c:v>
                </c:pt>
                <c:pt idx="24">
                  <c:v>571</c:v>
                </c:pt>
                <c:pt idx="25">
                  <c:v>694</c:v>
                </c:pt>
                <c:pt idx="26">
                  <c:v>573</c:v>
                </c:pt>
                <c:pt idx="27">
                  <c:v>720</c:v>
                </c:pt>
                <c:pt idx="28">
                  <c:v>417</c:v>
                </c:pt>
                <c:pt idx="29">
                  <c:v>788</c:v>
                </c:pt>
                <c:pt idx="30">
                  <c:v>948</c:v>
                </c:pt>
                <c:pt idx="31">
                  <c:v>965</c:v>
                </c:pt>
                <c:pt idx="32">
                  <c:v>888</c:v>
                </c:pt>
                <c:pt idx="33">
                  <c:v>990</c:v>
                </c:pt>
                <c:pt idx="34">
                  <c:v>946</c:v>
                </c:pt>
                <c:pt idx="35">
                  <c:v>853</c:v>
                </c:pt>
                <c:pt idx="36">
                  <c:v>876</c:v>
                </c:pt>
                <c:pt idx="37">
                  <c:v>933</c:v>
                </c:pt>
                <c:pt idx="38">
                  <c:v>828</c:v>
                </c:pt>
                <c:pt idx="39">
                  <c:v>869</c:v>
                </c:pt>
                <c:pt idx="40">
                  <c:v>837</c:v>
                </c:pt>
                <c:pt idx="41">
                  <c:v>776</c:v>
                </c:pt>
                <c:pt idx="42">
                  <c:v>646</c:v>
                </c:pt>
                <c:pt idx="43">
                  <c:v>637</c:v>
                </c:pt>
                <c:pt idx="44">
                  <c:v>480</c:v>
                </c:pt>
                <c:pt idx="45">
                  <c:v>606</c:v>
                </c:pt>
                <c:pt idx="46">
                  <c:v>539</c:v>
                </c:pt>
                <c:pt idx="47">
                  <c:v>502</c:v>
                </c:pt>
                <c:pt idx="48">
                  <c:v>474</c:v>
                </c:pt>
                <c:pt idx="49">
                  <c:v>456</c:v>
                </c:pt>
                <c:pt idx="50">
                  <c:v>395</c:v>
                </c:pt>
                <c:pt idx="51">
                  <c:v>396</c:v>
                </c:pt>
                <c:pt idx="52">
                  <c:v>358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ConsolidadoESP2008!$A$39</c:f>
              <c:strCache>
                <c:ptCount val="1"/>
                <c:pt idx="0">
                  <c:v>32 Itapeva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ConsolidadoESP2008!$B$39:$BB$39</c:f>
              <c:numCache>
                <c:ptCount val="53"/>
                <c:pt idx="0">
                  <c:v>102</c:v>
                </c:pt>
                <c:pt idx="1">
                  <c:v>161</c:v>
                </c:pt>
                <c:pt idx="2">
                  <c:v>105</c:v>
                </c:pt>
                <c:pt idx="3">
                  <c:v>115</c:v>
                </c:pt>
                <c:pt idx="4">
                  <c:v>127</c:v>
                </c:pt>
                <c:pt idx="5">
                  <c:v>90</c:v>
                </c:pt>
                <c:pt idx="6">
                  <c:v>145</c:v>
                </c:pt>
                <c:pt idx="7">
                  <c:v>173</c:v>
                </c:pt>
                <c:pt idx="8">
                  <c:v>129</c:v>
                </c:pt>
                <c:pt idx="9">
                  <c:v>147</c:v>
                </c:pt>
                <c:pt idx="10">
                  <c:v>127</c:v>
                </c:pt>
                <c:pt idx="11">
                  <c:v>126</c:v>
                </c:pt>
                <c:pt idx="12">
                  <c:v>154</c:v>
                </c:pt>
                <c:pt idx="13">
                  <c:v>129</c:v>
                </c:pt>
                <c:pt idx="14">
                  <c:v>158</c:v>
                </c:pt>
                <c:pt idx="15">
                  <c:v>122</c:v>
                </c:pt>
                <c:pt idx="16">
                  <c:v>160</c:v>
                </c:pt>
                <c:pt idx="17">
                  <c:v>123</c:v>
                </c:pt>
                <c:pt idx="18">
                  <c:v>115</c:v>
                </c:pt>
                <c:pt idx="19">
                  <c:v>101</c:v>
                </c:pt>
                <c:pt idx="20">
                  <c:v>114</c:v>
                </c:pt>
                <c:pt idx="21">
                  <c:v>144</c:v>
                </c:pt>
                <c:pt idx="22">
                  <c:v>159</c:v>
                </c:pt>
                <c:pt idx="23">
                  <c:v>130</c:v>
                </c:pt>
                <c:pt idx="24">
                  <c:v>155</c:v>
                </c:pt>
                <c:pt idx="25">
                  <c:v>184</c:v>
                </c:pt>
                <c:pt idx="26">
                  <c:v>143</c:v>
                </c:pt>
                <c:pt idx="27">
                  <c:v>166</c:v>
                </c:pt>
                <c:pt idx="28">
                  <c:v>126</c:v>
                </c:pt>
                <c:pt idx="29">
                  <c:v>136</c:v>
                </c:pt>
                <c:pt idx="30">
                  <c:v>142</c:v>
                </c:pt>
                <c:pt idx="31">
                  <c:v>160</c:v>
                </c:pt>
                <c:pt idx="32">
                  <c:v>204</c:v>
                </c:pt>
                <c:pt idx="33">
                  <c:v>209</c:v>
                </c:pt>
                <c:pt idx="34">
                  <c:v>237</c:v>
                </c:pt>
                <c:pt idx="35">
                  <c:v>232</c:v>
                </c:pt>
                <c:pt idx="36">
                  <c:v>298</c:v>
                </c:pt>
                <c:pt idx="37">
                  <c:v>226</c:v>
                </c:pt>
                <c:pt idx="38">
                  <c:v>200</c:v>
                </c:pt>
                <c:pt idx="39">
                  <c:v>193</c:v>
                </c:pt>
                <c:pt idx="40">
                  <c:v>153</c:v>
                </c:pt>
                <c:pt idx="41">
                  <c:v>135</c:v>
                </c:pt>
                <c:pt idx="42">
                  <c:v>143</c:v>
                </c:pt>
                <c:pt idx="43">
                  <c:v>145</c:v>
                </c:pt>
                <c:pt idx="44">
                  <c:v>106</c:v>
                </c:pt>
                <c:pt idx="45">
                  <c:v>119</c:v>
                </c:pt>
                <c:pt idx="46">
                  <c:v>138</c:v>
                </c:pt>
                <c:pt idx="47">
                  <c:v>125</c:v>
                </c:pt>
                <c:pt idx="48">
                  <c:v>142</c:v>
                </c:pt>
                <c:pt idx="49">
                  <c:v>106</c:v>
                </c:pt>
                <c:pt idx="50">
                  <c:v>118</c:v>
                </c:pt>
                <c:pt idx="51">
                  <c:v>85</c:v>
                </c:pt>
                <c:pt idx="52">
                  <c:v>113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ConsolidadoESP2008!$A$40</c:f>
              <c:strCache>
                <c:ptCount val="1"/>
                <c:pt idx="0">
                  <c:v>33 Taubaté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ConsolidadoESP2008!$B$12:$BB$12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ConsolidadoESP2008!$B$40:$BB$40</c:f>
              <c:numCache>
                <c:ptCount val="53"/>
                <c:pt idx="0">
                  <c:v>364</c:v>
                </c:pt>
                <c:pt idx="1">
                  <c:v>339</c:v>
                </c:pt>
                <c:pt idx="2">
                  <c:v>428</c:v>
                </c:pt>
                <c:pt idx="3">
                  <c:v>379</c:v>
                </c:pt>
                <c:pt idx="4">
                  <c:v>353</c:v>
                </c:pt>
                <c:pt idx="5">
                  <c:v>215</c:v>
                </c:pt>
                <c:pt idx="6">
                  <c:v>287</c:v>
                </c:pt>
                <c:pt idx="7">
                  <c:v>279</c:v>
                </c:pt>
                <c:pt idx="8">
                  <c:v>275</c:v>
                </c:pt>
                <c:pt idx="9">
                  <c:v>273</c:v>
                </c:pt>
                <c:pt idx="10">
                  <c:v>257</c:v>
                </c:pt>
                <c:pt idx="11">
                  <c:v>216</c:v>
                </c:pt>
                <c:pt idx="12">
                  <c:v>328</c:v>
                </c:pt>
                <c:pt idx="13">
                  <c:v>337</c:v>
                </c:pt>
                <c:pt idx="14">
                  <c:v>267</c:v>
                </c:pt>
                <c:pt idx="15">
                  <c:v>264</c:v>
                </c:pt>
                <c:pt idx="16">
                  <c:v>250</c:v>
                </c:pt>
                <c:pt idx="17">
                  <c:v>232</c:v>
                </c:pt>
                <c:pt idx="18">
                  <c:v>173</c:v>
                </c:pt>
                <c:pt idx="19">
                  <c:v>303</c:v>
                </c:pt>
                <c:pt idx="20">
                  <c:v>396</c:v>
                </c:pt>
                <c:pt idx="21">
                  <c:v>340</c:v>
                </c:pt>
                <c:pt idx="22">
                  <c:v>432</c:v>
                </c:pt>
                <c:pt idx="23">
                  <c:v>475</c:v>
                </c:pt>
                <c:pt idx="24">
                  <c:v>464</c:v>
                </c:pt>
                <c:pt idx="25">
                  <c:v>390</c:v>
                </c:pt>
                <c:pt idx="26">
                  <c:v>284</c:v>
                </c:pt>
                <c:pt idx="27">
                  <c:v>279</c:v>
                </c:pt>
                <c:pt idx="28">
                  <c:v>316</c:v>
                </c:pt>
                <c:pt idx="29">
                  <c:v>358</c:v>
                </c:pt>
                <c:pt idx="30">
                  <c:v>331</c:v>
                </c:pt>
                <c:pt idx="31">
                  <c:v>309</c:v>
                </c:pt>
                <c:pt idx="32">
                  <c:v>394</c:v>
                </c:pt>
                <c:pt idx="33">
                  <c:v>468</c:v>
                </c:pt>
                <c:pt idx="34">
                  <c:v>360</c:v>
                </c:pt>
                <c:pt idx="35">
                  <c:v>345</c:v>
                </c:pt>
                <c:pt idx="36">
                  <c:v>443</c:v>
                </c:pt>
                <c:pt idx="37">
                  <c:v>409</c:v>
                </c:pt>
                <c:pt idx="38">
                  <c:v>440</c:v>
                </c:pt>
                <c:pt idx="39">
                  <c:v>404</c:v>
                </c:pt>
                <c:pt idx="40">
                  <c:v>388</c:v>
                </c:pt>
                <c:pt idx="41">
                  <c:v>397</c:v>
                </c:pt>
                <c:pt idx="42">
                  <c:v>373</c:v>
                </c:pt>
                <c:pt idx="43">
                  <c:v>306</c:v>
                </c:pt>
                <c:pt idx="44">
                  <c:v>300</c:v>
                </c:pt>
                <c:pt idx="45">
                  <c:v>293</c:v>
                </c:pt>
                <c:pt idx="46">
                  <c:v>328</c:v>
                </c:pt>
                <c:pt idx="47">
                  <c:v>233</c:v>
                </c:pt>
                <c:pt idx="48">
                  <c:v>229</c:v>
                </c:pt>
                <c:pt idx="49">
                  <c:v>249</c:v>
                </c:pt>
                <c:pt idx="50">
                  <c:v>204</c:v>
                </c:pt>
                <c:pt idx="51">
                  <c:v>202</c:v>
                </c:pt>
                <c:pt idx="52">
                  <c:v>326</c:v>
                </c:pt>
              </c:numCache>
            </c:numRef>
          </c:val>
          <c:smooth val="0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8739"/>
        <c:crosses val="autoZero"/>
        <c:auto val="1"/>
        <c:lblOffset val="100"/>
        <c:tickLblSkip val="2"/>
        <c:noMultiLvlLbl val="0"/>
      </c:catAx>
      <c:valAx>
        <c:axId val="1252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825"/>
          <c:y val="0.9545"/>
          <c:w val="0.729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6 -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MDDA: Número de surtos identificados a partir do registro de casos, por semana epidemiológica, ESP, 2008</a:t>
            </a:r>
          </a:p>
        </c:rich>
      </c:tx>
      <c:layout>
        <c:manualLayout>
          <c:xMode val="factor"/>
          <c:yMode val="factor"/>
          <c:x val="-0.05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025"/>
          <c:w val="0.95425"/>
          <c:h val="0.8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ConsolidadoESP2008!$B$114:$BB$114</c:f>
              <c:numCache>
                <c:ptCount val="53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2</c:v>
                </c:pt>
                <c:pt idx="6">
                  <c:v>9</c:v>
                </c:pt>
                <c:pt idx="7">
                  <c:v>1</c:v>
                </c:pt>
                <c:pt idx="8">
                  <c:v>12</c:v>
                </c:pt>
                <c:pt idx="9">
                  <c:v>14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5</c:v>
                </c:pt>
                <c:pt idx="18">
                  <c:v>11</c:v>
                </c:pt>
                <c:pt idx="19">
                  <c:v>5</c:v>
                </c:pt>
                <c:pt idx="20">
                  <c:v>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14</c:v>
                </c:pt>
                <c:pt idx="26">
                  <c:v>3</c:v>
                </c:pt>
                <c:pt idx="27">
                  <c:v>5</c:v>
                </c:pt>
                <c:pt idx="28">
                  <c:v>20</c:v>
                </c:pt>
                <c:pt idx="29">
                  <c:v>7</c:v>
                </c:pt>
                <c:pt idx="30">
                  <c:v>3</c:v>
                </c:pt>
                <c:pt idx="31">
                  <c:v>5</c:v>
                </c:pt>
                <c:pt idx="32">
                  <c:v>7</c:v>
                </c:pt>
                <c:pt idx="33">
                  <c:v>16</c:v>
                </c:pt>
                <c:pt idx="34">
                  <c:v>25</c:v>
                </c:pt>
                <c:pt idx="35">
                  <c:v>15</c:v>
                </c:pt>
                <c:pt idx="36">
                  <c:v>11</c:v>
                </c:pt>
                <c:pt idx="37">
                  <c:v>13</c:v>
                </c:pt>
                <c:pt idx="38">
                  <c:v>14</c:v>
                </c:pt>
                <c:pt idx="39">
                  <c:v>8</c:v>
                </c:pt>
                <c:pt idx="40">
                  <c:v>11</c:v>
                </c:pt>
                <c:pt idx="41">
                  <c:v>10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9</c:v>
                </c:pt>
                <c:pt idx="46">
                  <c:v>4</c:v>
                </c:pt>
                <c:pt idx="47">
                  <c:v>7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4909"/>
        <c:crosses val="autoZero"/>
        <c:auto val="1"/>
        <c:lblOffset val="100"/>
        <c:tickLblSkip val="2"/>
        <c:noMultiLvlLbl val="0"/>
      </c:catAx>
      <c:valAx>
        <c:axId val="8194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Surtos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9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faixa etária e trimestre de ocorrência, ESP, 2008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ConsolidadoESP2008!$B$198:$B$201</c:f>
              <c:numCache>
                <c:ptCount val="4"/>
                <c:pt idx="0">
                  <c:v>11175</c:v>
                </c:pt>
                <c:pt idx="1">
                  <c:v>8447</c:v>
                </c:pt>
                <c:pt idx="2">
                  <c:v>8598</c:v>
                </c:pt>
                <c:pt idx="3">
                  <c:v>8145</c:v>
                </c:pt>
              </c:numCache>
            </c:numRef>
          </c:val>
        </c:ser>
        <c:ser>
          <c:idx val="1"/>
          <c:order val="1"/>
          <c:tx>
            <c:v>1-4 anos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ConsolidadoESP2008!$C$198:$C$201</c:f>
              <c:numCache>
                <c:ptCount val="4"/>
                <c:pt idx="0">
                  <c:v>34763</c:v>
                </c:pt>
                <c:pt idx="1">
                  <c:v>34416</c:v>
                </c:pt>
                <c:pt idx="2">
                  <c:v>43401</c:v>
                </c:pt>
                <c:pt idx="3">
                  <c:v>32240</c:v>
                </c:pt>
              </c:numCache>
            </c:numRef>
          </c:val>
        </c:ser>
        <c:ser>
          <c:idx val="2"/>
          <c:order val="2"/>
          <c:tx>
            <c:v>5-9 anos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ConsolidadoESP2008!$D$198:$D$201</c:f>
              <c:numCache>
                <c:ptCount val="4"/>
                <c:pt idx="0">
                  <c:v>19257</c:v>
                </c:pt>
                <c:pt idx="1">
                  <c:v>21319</c:v>
                </c:pt>
                <c:pt idx="2">
                  <c:v>25881</c:v>
                </c:pt>
                <c:pt idx="3">
                  <c:v>19111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ConsolidadoESP2008!$E$198:$E$201</c:f>
              <c:numCache>
                <c:ptCount val="4"/>
                <c:pt idx="0">
                  <c:v>106702</c:v>
                </c:pt>
                <c:pt idx="1">
                  <c:v>93236</c:v>
                </c:pt>
                <c:pt idx="2">
                  <c:v>104114</c:v>
                </c:pt>
                <c:pt idx="3">
                  <c:v>92624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ConsolidadoESP2008!$F$198:$F$201</c:f>
              <c:numCache>
                <c:ptCount val="4"/>
                <c:pt idx="0">
                  <c:v>2656</c:v>
                </c:pt>
                <c:pt idx="1">
                  <c:v>1381</c:v>
                </c:pt>
                <c:pt idx="2">
                  <c:v>2344</c:v>
                </c:pt>
                <c:pt idx="3">
                  <c:v>2498</c:v>
                </c:pt>
              </c:numCache>
            </c:numRef>
          </c:val>
        </c:ser>
        <c:axId val="6645318"/>
        <c:axId val="59807863"/>
      </c:barChart>
      <c:catAx>
        <c:axId val="66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5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545"/>
          <c:w val="0.339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MDDA: Casos de diarréia por plano de tratamento e trimestre de ocorrência, ESP, 2008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542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ConsolidadoESP2008!$H$198:$H$201</c:f>
              <c:numCache>
                <c:ptCount val="4"/>
                <c:pt idx="0">
                  <c:v>86149</c:v>
                </c:pt>
                <c:pt idx="1">
                  <c:v>81281</c:v>
                </c:pt>
                <c:pt idx="2">
                  <c:v>92249</c:v>
                </c:pt>
                <c:pt idx="3">
                  <c:v>75021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ConsolidadoESP2008!$I$198:$I$201</c:f>
              <c:numCache>
                <c:ptCount val="4"/>
                <c:pt idx="0">
                  <c:v>37566</c:v>
                </c:pt>
                <c:pt idx="1">
                  <c:v>33057</c:v>
                </c:pt>
                <c:pt idx="2">
                  <c:v>38870</c:v>
                </c:pt>
                <c:pt idx="3">
                  <c:v>31384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ConsolidadoESP2008!$J$198:$J$201</c:f>
              <c:numCache>
                <c:ptCount val="4"/>
                <c:pt idx="0">
                  <c:v>46971</c:v>
                </c:pt>
                <c:pt idx="1">
                  <c:v>40796</c:v>
                </c:pt>
                <c:pt idx="2">
                  <c:v>50013</c:v>
                </c:pt>
                <c:pt idx="3">
                  <c:v>46271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ConsolidadoESP2008!$A$198:$A$201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ConsolidadoESP2008!$K$198:$K$201</c:f>
              <c:numCache>
                <c:ptCount val="4"/>
                <c:pt idx="0">
                  <c:v>3867</c:v>
                </c:pt>
                <c:pt idx="1">
                  <c:v>3665</c:v>
                </c:pt>
                <c:pt idx="2">
                  <c:v>3206</c:v>
                </c:pt>
                <c:pt idx="3">
                  <c:v>1942</c:v>
                </c:pt>
              </c:numCache>
            </c:numRef>
          </c:val>
        </c:ser>
        <c:axId val="1399856"/>
        <c:axId val="12598705"/>
      </c:barChart>
      <c:catAx>
        <c:axId val="13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98705"/>
        <c:crosses val="autoZero"/>
        <c:auto val="1"/>
        <c:lblOffset val="100"/>
        <c:tickLblSkip val="1"/>
        <c:noMultiLvlLbl val="0"/>
      </c:catAx>
      <c:valAx>
        <c:axId val="1259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78"/>
          <c:y val="0.9545"/>
          <c:w val="0.128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142875</xdr:rowOff>
    </xdr:from>
    <xdr:to>
      <xdr:col>0</xdr:col>
      <xdr:colOff>1228725</xdr:colOff>
      <xdr:row>5</xdr:row>
      <xdr:rowOff>85725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zoomScale="75" zoomScaleNormal="75" zoomScalePageLayoutView="0" workbookViewId="0" topLeftCell="A1">
      <selection activeCell="O1" sqref="O1"/>
    </sheetView>
  </sheetViews>
  <sheetFormatPr defaultColWidth="9.140625" defaultRowHeight="12.75"/>
  <cols>
    <col min="1" max="1" width="28.00390625" style="0" customWidth="1"/>
    <col min="2" max="2" width="8.7109375" style="0" customWidth="1"/>
    <col min="3" max="3" width="8.57421875" style="0" customWidth="1"/>
    <col min="4" max="4" width="7.00390625" style="0" customWidth="1"/>
    <col min="5" max="5" width="8.8515625" style="0" customWidth="1"/>
    <col min="6" max="6" width="8.7109375" style="0" customWidth="1"/>
    <col min="7" max="7" width="8.57421875" style="0" customWidth="1"/>
    <col min="8" max="9" width="8.7109375" style="0" customWidth="1"/>
    <col min="10" max="10" width="9.28125" style="0" customWidth="1"/>
    <col min="11" max="11" width="9.8515625" style="0" customWidth="1"/>
    <col min="12" max="12" width="8.28125" style="0" customWidth="1"/>
    <col min="13" max="13" width="8.421875" style="0" customWidth="1"/>
    <col min="14" max="14" width="7.00390625" style="0" customWidth="1"/>
    <col min="15" max="15" width="8.140625" style="0" customWidth="1"/>
    <col min="16" max="16" width="8.8515625" style="0" customWidth="1"/>
    <col min="18" max="18" width="9.57421875" style="0" customWidth="1"/>
    <col min="19" max="19" width="8.7109375" style="0" customWidth="1"/>
    <col min="20" max="20" width="6.28125" style="0" customWidth="1"/>
    <col min="21" max="21" width="8.140625" style="0" customWidth="1"/>
    <col min="22" max="22" width="8.28125" style="0" customWidth="1"/>
    <col min="23" max="24" width="7.00390625" style="0" customWidth="1"/>
    <col min="25" max="25" width="8.8515625" style="0" customWidth="1"/>
    <col min="26" max="26" width="9.57421875" style="0" customWidth="1"/>
    <col min="27" max="27" width="7.00390625" style="0" customWidth="1"/>
    <col min="28" max="28" width="6.57421875" style="0" customWidth="1"/>
    <col min="29" max="29" width="6.28125" style="0" customWidth="1"/>
    <col min="30" max="31" width="6.57421875" style="0" customWidth="1"/>
    <col min="32" max="32" width="6.28125" style="0" customWidth="1"/>
    <col min="33" max="35" width="7.00390625" style="0" customWidth="1"/>
    <col min="36" max="37" width="6.57421875" style="0" customWidth="1"/>
    <col min="38" max="38" width="7.00390625" style="0" customWidth="1"/>
    <col min="39" max="39" width="6.57421875" style="0" customWidth="1"/>
    <col min="40" max="44" width="7.00390625" style="0" customWidth="1"/>
    <col min="45" max="45" width="6.57421875" style="0" customWidth="1"/>
    <col min="46" max="47" width="7.00390625" style="0" customWidth="1"/>
    <col min="48" max="50" width="6.28125" style="0" customWidth="1"/>
    <col min="51" max="51" width="5.8515625" style="0" customWidth="1"/>
    <col min="52" max="52" width="6.28125" style="0" customWidth="1"/>
    <col min="53" max="53" width="5.421875" style="0" customWidth="1"/>
    <col min="54" max="54" width="6.28125" style="0" customWidth="1"/>
    <col min="55" max="55" width="9.00390625" style="0" customWidth="1"/>
  </cols>
  <sheetData>
    <row r="1" spans="1:11" ht="12.75">
      <c r="A1" s="17"/>
      <c r="B1" s="17"/>
      <c r="D1" s="22" t="s">
        <v>15</v>
      </c>
      <c r="I1" s="21"/>
      <c r="J1" s="25" t="s">
        <v>0</v>
      </c>
      <c r="K1" s="21"/>
    </row>
    <row r="2" spans="1:11" ht="12.75">
      <c r="A2" s="17"/>
      <c r="B2" s="17"/>
      <c r="D2" s="22" t="s">
        <v>16</v>
      </c>
      <c r="I2" s="21"/>
      <c r="J2" s="19"/>
      <c r="K2" s="21"/>
    </row>
    <row r="3" spans="1:11" ht="12.75">
      <c r="A3" s="17"/>
      <c r="B3" s="17"/>
      <c r="D3" s="22" t="s">
        <v>17</v>
      </c>
      <c r="I3" s="21"/>
      <c r="J3" s="41" t="s">
        <v>22</v>
      </c>
      <c r="K3" s="21"/>
    </row>
    <row r="4" spans="1:12" ht="12.75">
      <c r="A4" s="17"/>
      <c r="B4" s="17"/>
      <c r="D4" s="22" t="s">
        <v>18</v>
      </c>
      <c r="I4" s="21"/>
      <c r="J4" s="21"/>
      <c r="K4" s="21"/>
      <c r="L4" s="19"/>
    </row>
    <row r="5" spans="1:12" ht="12.75">
      <c r="A5" s="17"/>
      <c r="B5" s="17"/>
      <c r="D5" s="23" t="s">
        <v>19</v>
      </c>
      <c r="I5" s="19"/>
      <c r="J5" s="19"/>
      <c r="K5" s="19"/>
      <c r="L5" s="19"/>
    </row>
    <row r="6" spans="1:55" ht="12.75">
      <c r="A6" s="18"/>
      <c r="B6" s="7"/>
      <c r="D6" s="23" t="s">
        <v>20</v>
      </c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2:55" ht="12.75">
      <c r="B7" s="7"/>
      <c r="D7" s="24" t="s">
        <v>21</v>
      </c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238"/>
      <c r="B8" s="2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s="36" customFormat="1" ht="12.75">
      <c r="A9" s="33" t="s">
        <v>52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</row>
    <row r="10" spans="1:55" s="36" customFormat="1" ht="13.5" thickBo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</row>
    <row r="11" spans="1:55" s="53" customFormat="1" ht="12" thickBot="1">
      <c r="A11" s="6" t="s">
        <v>23</v>
      </c>
      <c r="B11" s="3"/>
      <c r="C11" s="3"/>
      <c r="D11" s="3"/>
      <c r="E11" s="3"/>
      <c r="F11" s="3"/>
      <c r="G11" s="3"/>
      <c r="H11" s="4" t="s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5" t="s">
        <v>2</v>
      </c>
    </row>
    <row r="12" spans="1:256" s="55" customFormat="1" ht="12" thickBot="1">
      <c r="A12" s="26"/>
      <c r="B12" s="64">
        <v>1</v>
      </c>
      <c r="C12" s="65">
        <v>2</v>
      </c>
      <c r="D12" s="65">
        <v>3</v>
      </c>
      <c r="E12" s="65">
        <v>4</v>
      </c>
      <c r="F12" s="65">
        <v>5</v>
      </c>
      <c r="G12" s="65">
        <v>6</v>
      </c>
      <c r="H12" s="65">
        <v>7</v>
      </c>
      <c r="I12" s="65">
        <v>8</v>
      </c>
      <c r="J12" s="65">
        <v>9</v>
      </c>
      <c r="K12" s="65">
        <v>10</v>
      </c>
      <c r="L12" s="65">
        <v>11</v>
      </c>
      <c r="M12" s="65">
        <v>12</v>
      </c>
      <c r="N12" s="65">
        <v>13</v>
      </c>
      <c r="O12" s="65">
        <v>14</v>
      </c>
      <c r="P12" s="65">
        <v>15</v>
      </c>
      <c r="Q12" s="65">
        <v>16</v>
      </c>
      <c r="R12" s="65">
        <v>17</v>
      </c>
      <c r="S12" s="65">
        <v>18</v>
      </c>
      <c r="T12" s="65">
        <v>19</v>
      </c>
      <c r="U12" s="65">
        <v>20</v>
      </c>
      <c r="V12" s="65">
        <v>21</v>
      </c>
      <c r="W12" s="65">
        <v>22</v>
      </c>
      <c r="X12" s="65">
        <v>23</v>
      </c>
      <c r="Y12" s="65">
        <v>24</v>
      </c>
      <c r="Z12" s="65">
        <v>25</v>
      </c>
      <c r="AA12" s="65">
        <v>26</v>
      </c>
      <c r="AB12" s="65">
        <v>27</v>
      </c>
      <c r="AC12" s="65">
        <v>28</v>
      </c>
      <c r="AD12" s="65">
        <v>29</v>
      </c>
      <c r="AE12" s="65">
        <v>30</v>
      </c>
      <c r="AF12" s="65">
        <v>31</v>
      </c>
      <c r="AG12" s="65">
        <v>32</v>
      </c>
      <c r="AH12" s="65">
        <v>33</v>
      </c>
      <c r="AI12" s="65">
        <v>34</v>
      </c>
      <c r="AJ12" s="65">
        <v>35</v>
      </c>
      <c r="AK12" s="65">
        <v>36</v>
      </c>
      <c r="AL12" s="65">
        <v>37</v>
      </c>
      <c r="AM12" s="65">
        <v>38</v>
      </c>
      <c r="AN12" s="65">
        <v>39</v>
      </c>
      <c r="AO12" s="65">
        <v>40</v>
      </c>
      <c r="AP12" s="65">
        <v>41</v>
      </c>
      <c r="AQ12" s="65">
        <v>42</v>
      </c>
      <c r="AR12" s="65">
        <v>43</v>
      </c>
      <c r="AS12" s="65">
        <v>44</v>
      </c>
      <c r="AT12" s="65">
        <v>45</v>
      </c>
      <c r="AU12" s="65">
        <v>46</v>
      </c>
      <c r="AV12" s="65">
        <v>47</v>
      </c>
      <c r="AW12" s="65">
        <v>48</v>
      </c>
      <c r="AX12" s="65">
        <v>49</v>
      </c>
      <c r="AY12" s="65">
        <v>50</v>
      </c>
      <c r="AZ12" s="65">
        <v>51</v>
      </c>
      <c r="BA12" s="65">
        <v>52</v>
      </c>
      <c r="BB12" s="66">
        <v>53</v>
      </c>
      <c r="BC12" s="67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55" s="37" customFormat="1" ht="12.75">
      <c r="A13" s="57" t="s">
        <v>24</v>
      </c>
      <c r="B13" s="222">
        <v>1983</v>
      </c>
      <c r="C13" s="223">
        <v>2335</v>
      </c>
      <c r="D13" s="223">
        <v>2095</v>
      </c>
      <c r="E13" s="223">
        <v>1944</v>
      </c>
      <c r="F13" s="223">
        <v>2063</v>
      </c>
      <c r="G13" s="223">
        <v>1736</v>
      </c>
      <c r="H13" s="223">
        <v>1855</v>
      </c>
      <c r="I13" s="223">
        <v>1935</v>
      </c>
      <c r="J13" s="223">
        <v>2445</v>
      </c>
      <c r="K13" s="223">
        <v>2640</v>
      </c>
      <c r="L13" s="223">
        <v>2425</v>
      </c>
      <c r="M13" s="223">
        <v>2159</v>
      </c>
      <c r="N13" s="223">
        <v>3001</v>
      </c>
      <c r="O13" s="223">
        <v>2551</v>
      </c>
      <c r="P13" s="223">
        <v>2383</v>
      </c>
      <c r="Q13" s="223">
        <v>2320</v>
      </c>
      <c r="R13" s="223">
        <v>1974</v>
      </c>
      <c r="S13" s="223">
        <v>1775</v>
      </c>
      <c r="T13" s="223">
        <v>1705</v>
      </c>
      <c r="U13" s="223">
        <v>1747</v>
      </c>
      <c r="V13" s="223">
        <v>1734</v>
      </c>
      <c r="W13" s="223">
        <v>2048</v>
      </c>
      <c r="X13" s="223">
        <v>1807</v>
      </c>
      <c r="Y13" s="223">
        <v>1945</v>
      </c>
      <c r="Z13" s="223">
        <v>1808</v>
      </c>
      <c r="AA13" s="223">
        <v>1649</v>
      </c>
      <c r="AB13" s="223">
        <v>1767</v>
      </c>
      <c r="AC13" s="223">
        <v>1632</v>
      </c>
      <c r="AD13" s="223">
        <v>1665</v>
      </c>
      <c r="AE13" s="223">
        <v>1863</v>
      </c>
      <c r="AF13" s="223">
        <v>1733</v>
      </c>
      <c r="AG13" s="223">
        <v>2010</v>
      </c>
      <c r="AH13" s="223">
        <v>2463</v>
      </c>
      <c r="AI13" s="223">
        <v>2641</v>
      </c>
      <c r="AJ13" s="223">
        <v>2533</v>
      </c>
      <c r="AK13" s="223">
        <v>3138</v>
      </c>
      <c r="AL13" s="223">
        <v>3186</v>
      </c>
      <c r="AM13" s="223">
        <v>2866</v>
      </c>
      <c r="AN13" s="223">
        <v>2548</v>
      </c>
      <c r="AO13" s="223">
        <v>2633</v>
      </c>
      <c r="AP13" s="223">
        <v>2482</v>
      </c>
      <c r="AQ13" s="223">
        <v>2240</v>
      </c>
      <c r="AR13" s="223">
        <v>2190</v>
      </c>
      <c r="AS13" s="223">
        <v>1964</v>
      </c>
      <c r="AT13" s="223">
        <v>1810</v>
      </c>
      <c r="AU13" s="223">
        <v>1973</v>
      </c>
      <c r="AV13" s="223">
        <v>1494</v>
      </c>
      <c r="AW13" s="223">
        <v>1699</v>
      </c>
      <c r="AX13" s="223">
        <v>1620</v>
      </c>
      <c r="AY13" s="223">
        <v>1574</v>
      </c>
      <c r="AZ13" s="223">
        <v>1395</v>
      </c>
      <c r="BA13" s="223">
        <v>1082</v>
      </c>
      <c r="BB13" s="224">
        <v>1107</v>
      </c>
      <c r="BC13" s="225">
        <f>SUM(B13:BB13)</f>
        <v>109370</v>
      </c>
    </row>
    <row r="14" spans="1:55" s="37" customFormat="1" ht="12.75">
      <c r="A14" s="51" t="s">
        <v>25</v>
      </c>
      <c r="B14" s="226">
        <v>643</v>
      </c>
      <c r="C14" s="61">
        <v>943</v>
      </c>
      <c r="D14" s="61">
        <v>781</v>
      </c>
      <c r="E14" s="61">
        <v>731</v>
      </c>
      <c r="F14" s="61">
        <v>424</v>
      </c>
      <c r="G14" s="61">
        <v>688</v>
      </c>
      <c r="H14" s="61">
        <v>772</v>
      </c>
      <c r="I14" s="61">
        <v>698</v>
      </c>
      <c r="J14" s="61">
        <v>966</v>
      </c>
      <c r="K14" s="61">
        <v>995</v>
      </c>
      <c r="L14" s="61">
        <v>926</v>
      </c>
      <c r="M14" s="61">
        <v>704</v>
      </c>
      <c r="N14" s="61">
        <v>843</v>
      </c>
      <c r="O14" s="61">
        <v>609</v>
      </c>
      <c r="P14" s="61">
        <v>799</v>
      </c>
      <c r="Q14" s="61">
        <v>746</v>
      </c>
      <c r="R14" s="61">
        <v>624</v>
      </c>
      <c r="S14" s="61">
        <v>658</v>
      </c>
      <c r="T14" s="61">
        <v>587</v>
      </c>
      <c r="U14" s="61">
        <v>702</v>
      </c>
      <c r="V14" s="61">
        <v>713</v>
      </c>
      <c r="W14" s="61">
        <v>532</v>
      </c>
      <c r="X14" s="61">
        <v>744</v>
      </c>
      <c r="Y14" s="61">
        <v>830</v>
      </c>
      <c r="Z14" s="61">
        <v>655</v>
      </c>
      <c r="AA14" s="61">
        <v>514</v>
      </c>
      <c r="AB14" s="61">
        <v>358</v>
      </c>
      <c r="AC14" s="61">
        <v>330</v>
      </c>
      <c r="AD14" s="61">
        <v>339</v>
      </c>
      <c r="AE14" s="61">
        <v>520</v>
      </c>
      <c r="AF14" s="61">
        <v>649</v>
      </c>
      <c r="AG14" s="61">
        <v>503</v>
      </c>
      <c r="AH14" s="61">
        <v>782</v>
      </c>
      <c r="AI14" s="61">
        <v>940</v>
      </c>
      <c r="AJ14" s="61">
        <v>787</v>
      </c>
      <c r="AK14" s="61">
        <v>780</v>
      </c>
      <c r="AL14" s="61">
        <v>896</v>
      </c>
      <c r="AM14" s="61">
        <v>996</v>
      </c>
      <c r="AN14" s="61">
        <v>931</v>
      </c>
      <c r="AO14" s="61">
        <v>905</v>
      </c>
      <c r="AP14" s="61">
        <v>537</v>
      </c>
      <c r="AQ14" s="61">
        <v>483</v>
      </c>
      <c r="AR14" s="61">
        <v>637</v>
      </c>
      <c r="AS14" s="61">
        <v>495</v>
      </c>
      <c r="AT14" s="61">
        <v>667</v>
      </c>
      <c r="AU14" s="61">
        <v>660</v>
      </c>
      <c r="AV14" s="61">
        <v>541</v>
      </c>
      <c r="AW14" s="61">
        <v>562</v>
      </c>
      <c r="AX14" s="61">
        <v>349</v>
      </c>
      <c r="AY14" s="61">
        <v>466</v>
      </c>
      <c r="AZ14" s="61">
        <v>357</v>
      </c>
      <c r="BA14" s="61">
        <v>407</v>
      </c>
      <c r="BB14" s="147">
        <v>210</v>
      </c>
      <c r="BC14" s="227">
        <f>SUM(B14:BB14)</f>
        <v>34914</v>
      </c>
    </row>
    <row r="15" spans="1:55" s="37" customFormat="1" ht="12.75">
      <c r="A15" s="51" t="s">
        <v>26</v>
      </c>
      <c r="B15" s="226">
        <v>418</v>
      </c>
      <c r="C15" s="61">
        <v>485</v>
      </c>
      <c r="D15" s="61">
        <v>582</v>
      </c>
      <c r="E15" s="61">
        <v>528</v>
      </c>
      <c r="F15" s="61">
        <v>454</v>
      </c>
      <c r="G15" s="61">
        <v>442</v>
      </c>
      <c r="H15" s="61">
        <v>503</v>
      </c>
      <c r="I15" s="61">
        <v>543</v>
      </c>
      <c r="J15" s="61">
        <v>541</v>
      </c>
      <c r="K15" s="61">
        <v>631</v>
      </c>
      <c r="L15" s="61">
        <v>652</v>
      </c>
      <c r="M15" s="61">
        <v>533</v>
      </c>
      <c r="N15" s="61">
        <v>718</v>
      </c>
      <c r="O15" s="61">
        <v>609</v>
      </c>
      <c r="P15" s="61">
        <v>625</v>
      </c>
      <c r="Q15" s="61">
        <v>616</v>
      </c>
      <c r="R15" s="61">
        <v>502</v>
      </c>
      <c r="S15" s="61">
        <v>452</v>
      </c>
      <c r="T15" s="61">
        <v>476</v>
      </c>
      <c r="U15" s="61">
        <v>482</v>
      </c>
      <c r="V15" s="61">
        <v>386</v>
      </c>
      <c r="W15" s="61">
        <v>692</v>
      </c>
      <c r="X15" s="61">
        <v>492</v>
      </c>
      <c r="Y15" s="61">
        <v>552</v>
      </c>
      <c r="Z15" s="61">
        <v>491</v>
      </c>
      <c r="AA15" s="61">
        <v>382</v>
      </c>
      <c r="AB15" s="61">
        <v>463</v>
      </c>
      <c r="AC15" s="61">
        <v>423</v>
      </c>
      <c r="AD15" s="61">
        <v>452</v>
      </c>
      <c r="AE15" s="61">
        <v>540</v>
      </c>
      <c r="AF15" s="61">
        <v>700</v>
      </c>
      <c r="AG15" s="61">
        <v>500</v>
      </c>
      <c r="AH15" s="61">
        <v>740</v>
      </c>
      <c r="AI15" s="61">
        <v>743</v>
      </c>
      <c r="AJ15" s="61">
        <v>743</v>
      </c>
      <c r="AK15" s="61">
        <v>855</v>
      </c>
      <c r="AL15" s="61">
        <v>978</v>
      </c>
      <c r="AM15" s="61">
        <v>836</v>
      </c>
      <c r="AN15" s="61">
        <v>768</v>
      </c>
      <c r="AO15" s="61">
        <v>792</v>
      </c>
      <c r="AP15" s="61">
        <v>644</v>
      </c>
      <c r="AQ15" s="61">
        <v>830</v>
      </c>
      <c r="AR15" s="61">
        <v>707</v>
      </c>
      <c r="AS15" s="61">
        <v>689</v>
      </c>
      <c r="AT15" s="61">
        <v>661</v>
      </c>
      <c r="AU15" s="61">
        <v>709</v>
      </c>
      <c r="AV15" s="61">
        <v>667</v>
      </c>
      <c r="AW15" s="61">
        <v>629</v>
      </c>
      <c r="AX15" s="61">
        <v>542</v>
      </c>
      <c r="AY15" s="61">
        <v>678</v>
      </c>
      <c r="AZ15" s="61">
        <v>552</v>
      </c>
      <c r="BA15" s="61">
        <v>461</v>
      </c>
      <c r="BB15" s="147">
        <v>561</v>
      </c>
      <c r="BC15" s="227">
        <f>SUM(B15:BB15)</f>
        <v>31650</v>
      </c>
    </row>
    <row r="16" spans="1:55" s="37" customFormat="1" ht="12.75">
      <c r="A16" s="51" t="s">
        <v>27</v>
      </c>
      <c r="B16" s="226">
        <v>338</v>
      </c>
      <c r="C16" s="61">
        <v>354</v>
      </c>
      <c r="D16" s="61">
        <v>406</v>
      </c>
      <c r="E16" s="61">
        <v>353</v>
      </c>
      <c r="F16" s="61">
        <v>269</v>
      </c>
      <c r="G16" s="61">
        <v>234</v>
      </c>
      <c r="H16" s="61">
        <v>416</v>
      </c>
      <c r="I16" s="61">
        <v>437</v>
      </c>
      <c r="J16" s="61">
        <v>391</v>
      </c>
      <c r="K16" s="61">
        <v>401</v>
      </c>
      <c r="L16" s="61">
        <v>440</v>
      </c>
      <c r="M16" s="61">
        <v>414</v>
      </c>
      <c r="N16" s="61">
        <v>436</v>
      </c>
      <c r="O16" s="61">
        <v>154</v>
      </c>
      <c r="P16" s="61">
        <v>466</v>
      </c>
      <c r="Q16" s="61">
        <v>377</v>
      </c>
      <c r="R16" s="61">
        <v>330</v>
      </c>
      <c r="S16" s="61">
        <v>257</v>
      </c>
      <c r="T16" s="61">
        <v>221</v>
      </c>
      <c r="U16" s="61">
        <v>272</v>
      </c>
      <c r="V16" s="61">
        <v>300</v>
      </c>
      <c r="W16" s="61">
        <v>331</v>
      </c>
      <c r="X16" s="61">
        <v>302</v>
      </c>
      <c r="Y16" s="61">
        <v>314</v>
      </c>
      <c r="Z16" s="61">
        <v>246</v>
      </c>
      <c r="AA16" s="61">
        <v>275</v>
      </c>
      <c r="AB16" s="61">
        <v>251</v>
      </c>
      <c r="AC16" s="61">
        <v>214</v>
      </c>
      <c r="AD16" s="61">
        <v>224</v>
      </c>
      <c r="AE16" s="61">
        <v>287</v>
      </c>
      <c r="AF16" s="61">
        <v>322</v>
      </c>
      <c r="AG16" s="61">
        <v>249</v>
      </c>
      <c r="AH16" s="61">
        <v>340</v>
      </c>
      <c r="AI16" s="61">
        <v>431</v>
      </c>
      <c r="AJ16" s="61">
        <v>392</v>
      </c>
      <c r="AK16" s="61">
        <v>411</v>
      </c>
      <c r="AL16" s="61">
        <v>542</v>
      </c>
      <c r="AM16" s="61">
        <v>422</v>
      </c>
      <c r="AN16" s="61">
        <v>359</v>
      </c>
      <c r="AO16" s="61">
        <v>412</v>
      </c>
      <c r="AP16" s="61">
        <v>339</v>
      </c>
      <c r="AQ16" s="61">
        <v>349</v>
      </c>
      <c r="AR16" s="61">
        <v>396</v>
      </c>
      <c r="AS16" s="61">
        <v>311</v>
      </c>
      <c r="AT16" s="61">
        <v>250</v>
      </c>
      <c r="AU16" s="61">
        <v>343</v>
      </c>
      <c r="AV16" s="61">
        <v>284</v>
      </c>
      <c r="AW16" s="61">
        <v>314</v>
      </c>
      <c r="AX16" s="61">
        <v>318</v>
      </c>
      <c r="AY16" s="61">
        <v>314</v>
      </c>
      <c r="AZ16" s="61">
        <v>238</v>
      </c>
      <c r="BA16" s="61">
        <v>293</v>
      </c>
      <c r="BB16" s="147">
        <v>303</v>
      </c>
      <c r="BC16" s="227">
        <f aca="true" t="shared" si="0" ref="BC16:BC41">SUM(B16:BB16)</f>
        <v>17642</v>
      </c>
    </row>
    <row r="17" spans="1:55" s="37" customFormat="1" ht="12.75">
      <c r="A17" s="51" t="s">
        <v>28</v>
      </c>
      <c r="B17" s="226">
        <v>1270</v>
      </c>
      <c r="C17" s="61">
        <v>1354</v>
      </c>
      <c r="D17" s="61">
        <v>1297</v>
      </c>
      <c r="E17" s="61">
        <v>1130</v>
      </c>
      <c r="F17" s="61">
        <v>1077</v>
      </c>
      <c r="G17" s="61">
        <v>1190</v>
      </c>
      <c r="H17" s="61">
        <v>1152</v>
      </c>
      <c r="I17" s="61">
        <v>1406</v>
      </c>
      <c r="J17" s="61">
        <v>1289</v>
      </c>
      <c r="K17" s="61">
        <v>1282</v>
      </c>
      <c r="L17" s="61">
        <v>1232</v>
      </c>
      <c r="M17" s="61">
        <v>1321</v>
      </c>
      <c r="N17" s="61">
        <v>1506</v>
      </c>
      <c r="O17" s="61">
        <v>1328</v>
      </c>
      <c r="P17" s="61">
        <v>1373</v>
      </c>
      <c r="Q17" s="61">
        <v>1136</v>
      </c>
      <c r="R17" s="61">
        <v>1050</v>
      </c>
      <c r="S17" s="61">
        <v>931</v>
      </c>
      <c r="T17" s="61">
        <v>689</v>
      </c>
      <c r="U17" s="61">
        <v>1030</v>
      </c>
      <c r="V17" s="61">
        <v>1059</v>
      </c>
      <c r="W17" s="61">
        <v>1146</v>
      </c>
      <c r="X17" s="61">
        <v>1059</v>
      </c>
      <c r="Y17" s="61">
        <v>1173</v>
      </c>
      <c r="Z17" s="61">
        <v>1078</v>
      </c>
      <c r="AA17" s="61">
        <v>1004</v>
      </c>
      <c r="AB17" s="61">
        <v>1261</v>
      </c>
      <c r="AC17" s="61">
        <v>1262</v>
      </c>
      <c r="AD17" s="61">
        <v>1154</v>
      </c>
      <c r="AE17" s="61">
        <v>1071</v>
      </c>
      <c r="AF17" s="61">
        <v>1207</v>
      </c>
      <c r="AG17" s="61">
        <v>1315</v>
      </c>
      <c r="AH17" s="61">
        <v>1358</v>
      </c>
      <c r="AI17" s="61">
        <v>1526</v>
      </c>
      <c r="AJ17" s="61">
        <v>1475</v>
      </c>
      <c r="AK17" s="61">
        <v>1764</v>
      </c>
      <c r="AL17" s="61">
        <v>1759</v>
      </c>
      <c r="AM17" s="61">
        <v>1534</v>
      </c>
      <c r="AN17" s="61">
        <v>1573</v>
      </c>
      <c r="AO17" s="61">
        <v>1667</v>
      </c>
      <c r="AP17" s="61">
        <v>1557</v>
      </c>
      <c r="AQ17" s="61">
        <v>1703</v>
      </c>
      <c r="AR17" s="61">
        <v>1783</v>
      </c>
      <c r="AS17" s="61">
        <v>1277</v>
      </c>
      <c r="AT17" s="61">
        <v>1292</v>
      </c>
      <c r="AU17" s="61">
        <v>1289</v>
      </c>
      <c r="AV17" s="61">
        <v>1219</v>
      </c>
      <c r="AW17" s="61">
        <v>1279</v>
      </c>
      <c r="AX17" s="61">
        <v>1300</v>
      </c>
      <c r="AY17" s="61">
        <v>1242</v>
      </c>
      <c r="AZ17" s="61">
        <v>1094</v>
      </c>
      <c r="BA17" s="61">
        <v>781</v>
      </c>
      <c r="BB17" s="147">
        <v>1020</v>
      </c>
      <c r="BC17" s="227">
        <f t="shared" si="0"/>
        <v>67324</v>
      </c>
    </row>
    <row r="18" spans="1:55" s="37" customFormat="1" ht="12.75">
      <c r="A18" s="51" t="s">
        <v>29</v>
      </c>
      <c r="B18" s="226">
        <v>418</v>
      </c>
      <c r="C18" s="61">
        <v>458</v>
      </c>
      <c r="D18" s="61">
        <v>437</v>
      </c>
      <c r="E18" s="61">
        <v>427</v>
      </c>
      <c r="F18" s="61">
        <v>507</v>
      </c>
      <c r="G18" s="61">
        <v>479</v>
      </c>
      <c r="H18" s="61">
        <v>524</v>
      </c>
      <c r="I18" s="61">
        <v>617</v>
      </c>
      <c r="J18" s="61">
        <v>623</v>
      </c>
      <c r="K18" s="61">
        <v>700</v>
      </c>
      <c r="L18" s="61">
        <v>760</v>
      </c>
      <c r="M18" s="61">
        <v>658</v>
      </c>
      <c r="N18" s="61">
        <v>739</v>
      </c>
      <c r="O18" s="61">
        <v>933</v>
      </c>
      <c r="P18" s="61">
        <v>694</v>
      </c>
      <c r="Q18" s="61">
        <v>742</v>
      </c>
      <c r="R18" s="61">
        <v>669</v>
      </c>
      <c r="S18" s="61">
        <v>562</v>
      </c>
      <c r="T18" s="61">
        <v>496</v>
      </c>
      <c r="U18" s="61">
        <v>499</v>
      </c>
      <c r="V18" s="61">
        <v>589</v>
      </c>
      <c r="W18" s="61">
        <v>527</v>
      </c>
      <c r="X18" s="61">
        <v>532</v>
      </c>
      <c r="Y18" s="61">
        <v>581</v>
      </c>
      <c r="Z18" s="61">
        <v>630</v>
      </c>
      <c r="AA18" s="61">
        <v>498</v>
      </c>
      <c r="AB18" s="61">
        <v>602</v>
      </c>
      <c r="AC18" s="61">
        <v>616</v>
      </c>
      <c r="AD18" s="61">
        <v>622</v>
      </c>
      <c r="AE18" s="61">
        <v>631</v>
      </c>
      <c r="AF18" s="61">
        <v>637</v>
      </c>
      <c r="AG18" s="61">
        <v>556</v>
      </c>
      <c r="AH18" s="61">
        <v>889</v>
      </c>
      <c r="AI18" s="61">
        <v>816</v>
      </c>
      <c r="AJ18" s="61">
        <v>929</v>
      </c>
      <c r="AK18" s="61">
        <v>937</v>
      </c>
      <c r="AL18" s="61">
        <v>1015</v>
      </c>
      <c r="AM18" s="61">
        <v>939</v>
      </c>
      <c r="AN18" s="61">
        <v>804</v>
      </c>
      <c r="AO18" s="61">
        <v>1105</v>
      </c>
      <c r="AP18" s="61">
        <v>442</v>
      </c>
      <c r="AQ18" s="61">
        <v>970</v>
      </c>
      <c r="AR18" s="61">
        <v>780</v>
      </c>
      <c r="AS18" s="61">
        <v>568</v>
      </c>
      <c r="AT18" s="61">
        <v>503</v>
      </c>
      <c r="AU18" s="61">
        <v>562</v>
      </c>
      <c r="AV18" s="61">
        <v>642</v>
      </c>
      <c r="AW18" s="61">
        <v>652</v>
      </c>
      <c r="AX18" s="61">
        <v>531</v>
      </c>
      <c r="AY18" s="61">
        <v>540</v>
      </c>
      <c r="AZ18" s="61">
        <v>502</v>
      </c>
      <c r="BA18" s="61">
        <v>552</v>
      </c>
      <c r="BB18" s="147">
        <v>593</v>
      </c>
      <c r="BC18" s="227">
        <f t="shared" si="0"/>
        <v>34234</v>
      </c>
    </row>
    <row r="19" spans="1:55" s="37" customFormat="1" ht="12.75">
      <c r="A19" s="51" t="s">
        <v>30</v>
      </c>
      <c r="B19" s="226">
        <v>115</v>
      </c>
      <c r="C19" s="61">
        <v>120</v>
      </c>
      <c r="D19" s="61">
        <v>160</v>
      </c>
      <c r="E19" s="61">
        <v>173</v>
      </c>
      <c r="F19" s="61">
        <v>186</v>
      </c>
      <c r="G19" s="61">
        <v>117</v>
      </c>
      <c r="H19" s="61">
        <v>150</v>
      </c>
      <c r="I19" s="61">
        <v>164</v>
      </c>
      <c r="J19" s="61">
        <v>190</v>
      </c>
      <c r="K19" s="61">
        <v>144</v>
      </c>
      <c r="L19" s="61">
        <v>192</v>
      </c>
      <c r="M19" s="61">
        <v>133</v>
      </c>
      <c r="N19" s="61">
        <v>247</v>
      </c>
      <c r="O19" s="61">
        <v>138</v>
      </c>
      <c r="P19" s="61">
        <v>199</v>
      </c>
      <c r="Q19" s="61">
        <v>150</v>
      </c>
      <c r="R19" s="61">
        <v>113</v>
      </c>
      <c r="S19" s="61">
        <v>121</v>
      </c>
      <c r="T19" s="61">
        <v>129</v>
      </c>
      <c r="U19" s="61">
        <v>131</v>
      </c>
      <c r="V19" s="61">
        <v>117</v>
      </c>
      <c r="W19" s="61">
        <v>114</v>
      </c>
      <c r="X19" s="61">
        <v>94</v>
      </c>
      <c r="Y19" s="61">
        <v>130</v>
      </c>
      <c r="Z19" s="61">
        <v>132</v>
      </c>
      <c r="AA19" s="61">
        <v>110</v>
      </c>
      <c r="AB19" s="61">
        <v>126</v>
      </c>
      <c r="AC19" s="61">
        <v>137</v>
      </c>
      <c r="AD19" s="61">
        <v>162</v>
      </c>
      <c r="AE19" s="61">
        <v>156</v>
      </c>
      <c r="AF19" s="61">
        <v>184</v>
      </c>
      <c r="AG19" s="61">
        <v>147</v>
      </c>
      <c r="AH19" s="61">
        <v>117</v>
      </c>
      <c r="AI19" s="61">
        <v>149</v>
      </c>
      <c r="AJ19" s="61">
        <v>125</v>
      </c>
      <c r="AK19" s="61">
        <v>107</v>
      </c>
      <c r="AL19" s="61">
        <v>136</v>
      </c>
      <c r="AM19" s="61">
        <v>145</v>
      </c>
      <c r="AN19" s="61">
        <v>150</v>
      </c>
      <c r="AO19" s="61">
        <v>134</v>
      </c>
      <c r="AP19" s="61">
        <v>209</v>
      </c>
      <c r="AQ19" s="61">
        <v>151</v>
      </c>
      <c r="AR19" s="61">
        <v>163</v>
      </c>
      <c r="AS19" s="61">
        <v>227</v>
      </c>
      <c r="AT19" s="61">
        <v>139</v>
      </c>
      <c r="AU19" s="61">
        <v>129</v>
      </c>
      <c r="AV19" s="61">
        <v>181</v>
      </c>
      <c r="AW19" s="61">
        <v>108</v>
      </c>
      <c r="AX19" s="61">
        <v>133</v>
      </c>
      <c r="AY19" s="61">
        <v>116</v>
      </c>
      <c r="AZ19" s="61">
        <v>127</v>
      </c>
      <c r="BA19" s="61">
        <v>76</v>
      </c>
      <c r="BB19" s="147">
        <v>110</v>
      </c>
      <c r="BC19" s="227">
        <f t="shared" si="0"/>
        <v>7613</v>
      </c>
    </row>
    <row r="20" spans="1:55" s="37" customFormat="1" ht="12.75">
      <c r="A20" s="51" t="s">
        <v>31</v>
      </c>
      <c r="B20" s="226">
        <v>105</v>
      </c>
      <c r="C20" s="61">
        <v>264</v>
      </c>
      <c r="D20" s="61">
        <v>187</v>
      </c>
      <c r="E20" s="61">
        <v>153</v>
      </c>
      <c r="F20" s="61">
        <v>137</v>
      </c>
      <c r="G20" s="61">
        <v>149</v>
      </c>
      <c r="H20" s="61">
        <v>209</v>
      </c>
      <c r="I20" s="61">
        <v>180</v>
      </c>
      <c r="J20" s="61">
        <v>217</v>
      </c>
      <c r="K20" s="61">
        <v>229</v>
      </c>
      <c r="L20" s="61">
        <v>226</v>
      </c>
      <c r="M20" s="61">
        <v>292</v>
      </c>
      <c r="N20" s="61">
        <v>308</v>
      </c>
      <c r="O20" s="61">
        <v>285</v>
      </c>
      <c r="P20" s="61">
        <v>280</v>
      </c>
      <c r="Q20" s="61">
        <v>97</v>
      </c>
      <c r="R20" s="61">
        <v>164</v>
      </c>
      <c r="S20" s="61">
        <v>119</v>
      </c>
      <c r="T20" s="61">
        <v>169</v>
      </c>
      <c r="U20" s="61">
        <v>159</v>
      </c>
      <c r="V20" s="61">
        <v>167</v>
      </c>
      <c r="W20" s="61">
        <v>234</v>
      </c>
      <c r="X20" s="61">
        <v>170</v>
      </c>
      <c r="Y20" s="61">
        <v>178</v>
      </c>
      <c r="Z20" s="61">
        <v>165</v>
      </c>
      <c r="AA20" s="61">
        <v>195</v>
      </c>
      <c r="AB20" s="61">
        <v>213</v>
      </c>
      <c r="AC20" s="61">
        <v>286</v>
      </c>
      <c r="AD20" s="61">
        <v>213</v>
      </c>
      <c r="AE20" s="61">
        <v>190</v>
      </c>
      <c r="AF20" s="61">
        <v>249</v>
      </c>
      <c r="AG20" s="61">
        <v>195</v>
      </c>
      <c r="AH20" s="61">
        <v>194</v>
      </c>
      <c r="AI20" s="61">
        <v>218</v>
      </c>
      <c r="AJ20" s="61">
        <v>150</v>
      </c>
      <c r="AK20" s="61">
        <v>213</v>
      </c>
      <c r="AL20" s="61">
        <v>285</v>
      </c>
      <c r="AM20" s="61">
        <v>238</v>
      </c>
      <c r="AN20" s="61">
        <v>202</v>
      </c>
      <c r="AO20" s="61">
        <v>212</v>
      </c>
      <c r="AP20" s="61">
        <v>177</v>
      </c>
      <c r="AQ20" s="61">
        <v>273</v>
      </c>
      <c r="AR20" s="61">
        <v>215</v>
      </c>
      <c r="AS20" s="61">
        <v>204</v>
      </c>
      <c r="AT20" s="61">
        <v>110</v>
      </c>
      <c r="AU20" s="61">
        <v>168</v>
      </c>
      <c r="AV20" s="61">
        <v>151</v>
      </c>
      <c r="AW20" s="61">
        <v>173</v>
      </c>
      <c r="AX20" s="61">
        <v>162</v>
      </c>
      <c r="AY20" s="61">
        <v>129</v>
      </c>
      <c r="AZ20" s="61">
        <v>178</v>
      </c>
      <c r="BA20" s="61">
        <v>77</v>
      </c>
      <c r="BB20" s="147">
        <v>86</v>
      </c>
      <c r="BC20" s="227">
        <f t="shared" si="0"/>
        <v>10199</v>
      </c>
    </row>
    <row r="21" spans="1:55" s="37" customFormat="1" ht="12.75">
      <c r="A21" s="51" t="s">
        <v>32</v>
      </c>
      <c r="B21" s="226">
        <v>280</v>
      </c>
      <c r="C21" s="61">
        <v>340</v>
      </c>
      <c r="D21" s="61">
        <v>333</v>
      </c>
      <c r="E21" s="61">
        <v>319</v>
      </c>
      <c r="F21" s="61">
        <v>315</v>
      </c>
      <c r="G21" s="61">
        <v>285</v>
      </c>
      <c r="H21" s="61">
        <v>303</v>
      </c>
      <c r="I21" s="61">
        <v>348</v>
      </c>
      <c r="J21" s="61">
        <v>358</v>
      </c>
      <c r="K21" s="61">
        <v>464</v>
      </c>
      <c r="L21" s="61">
        <v>366</v>
      </c>
      <c r="M21" s="61">
        <v>304</v>
      </c>
      <c r="N21" s="61">
        <v>456</v>
      </c>
      <c r="O21" s="61">
        <v>256</v>
      </c>
      <c r="P21" s="61">
        <v>382</v>
      </c>
      <c r="Q21" s="61">
        <v>369</v>
      </c>
      <c r="R21" s="61">
        <v>350</v>
      </c>
      <c r="S21" s="61">
        <v>300</v>
      </c>
      <c r="T21" s="61">
        <v>408</v>
      </c>
      <c r="U21" s="61">
        <v>437</v>
      </c>
      <c r="V21" s="61">
        <v>319</v>
      </c>
      <c r="W21" s="61">
        <v>326</v>
      </c>
      <c r="X21" s="61">
        <v>318</v>
      </c>
      <c r="Y21" s="61">
        <v>316</v>
      </c>
      <c r="Z21" s="61">
        <v>261</v>
      </c>
      <c r="AA21" s="61">
        <v>259</v>
      </c>
      <c r="AB21" s="61">
        <v>199</v>
      </c>
      <c r="AC21" s="61">
        <v>278</v>
      </c>
      <c r="AD21" s="61">
        <v>270</v>
      </c>
      <c r="AE21" s="61">
        <v>286</v>
      </c>
      <c r="AF21" s="61">
        <v>247</v>
      </c>
      <c r="AG21" s="61">
        <v>328</v>
      </c>
      <c r="AH21" s="61">
        <v>441</v>
      </c>
      <c r="AI21" s="61">
        <v>449</v>
      </c>
      <c r="AJ21" s="61">
        <v>560</v>
      </c>
      <c r="AK21" s="61">
        <v>672</v>
      </c>
      <c r="AL21" s="61">
        <v>649</v>
      </c>
      <c r="AM21" s="61">
        <v>486</v>
      </c>
      <c r="AN21" s="61">
        <v>411</v>
      </c>
      <c r="AO21" s="61">
        <v>411</v>
      </c>
      <c r="AP21" s="61">
        <v>336</v>
      </c>
      <c r="AQ21" s="61">
        <v>346</v>
      </c>
      <c r="AR21" s="61">
        <v>279</v>
      </c>
      <c r="AS21" s="61">
        <v>272</v>
      </c>
      <c r="AT21" s="61">
        <v>225</v>
      </c>
      <c r="AU21" s="61">
        <v>260</v>
      </c>
      <c r="AV21" s="61">
        <v>266</v>
      </c>
      <c r="AW21" s="61">
        <v>297</v>
      </c>
      <c r="AX21" s="61">
        <v>256</v>
      </c>
      <c r="AY21" s="61">
        <v>302</v>
      </c>
      <c r="AZ21" s="61">
        <v>248</v>
      </c>
      <c r="BA21" s="61">
        <v>231</v>
      </c>
      <c r="BB21" s="147">
        <v>207</v>
      </c>
      <c r="BC21" s="227">
        <f t="shared" si="0"/>
        <v>17984</v>
      </c>
    </row>
    <row r="22" spans="1:55" s="37" customFormat="1" ht="12.75">
      <c r="A22" s="51" t="s">
        <v>33</v>
      </c>
      <c r="B22" s="226">
        <v>90</v>
      </c>
      <c r="C22" s="61">
        <v>128</v>
      </c>
      <c r="D22" s="61">
        <v>145</v>
      </c>
      <c r="E22" s="61">
        <v>210</v>
      </c>
      <c r="F22" s="61">
        <v>153</v>
      </c>
      <c r="G22" s="61">
        <v>116</v>
      </c>
      <c r="H22" s="61">
        <v>173</v>
      </c>
      <c r="I22" s="61">
        <v>232</v>
      </c>
      <c r="J22" s="61">
        <v>243</v>
      </c>
      <c r="K22" s="61">
        <v>235</v>
      </c>
      <c r="L22" s="61">
        <v>256</v>
      </c>
      <c r="M22" s="61">
        <v>219</v>
      </c>
      <c r="N22" s="61">
        <v>208</v>
      </c>
      <c r="O22" s="61">
        <v>215</v>
      </c>
      <c r="P22" s="61">
        <v>187</v>
      </c>
      <c r="Q22" s="61">
        <v>172</v>
      </c>
      <c r="R22" s="61">
        <v>133</v>
      </c>
      <c r="S22" s="61">
        <v>116</v>
      </c>
      <c r="T22" s="61">
        <v>149</v>
      </c>
      <c r="U22" s="61">
        <v>85</v>
      </c>
      <c r="V22" s="61">
        <v>132</v>
      </c>
      <c r="W22" s="61">
        <v>115</v>
      </c>
      <c r="X22" s="61">
        <v>130</v>
      </c>
      <c r="Y22" s="61">
        <v>146</v>
      </c>
      <c r="Z22" s="61">
        <v>120</v>
      </c>
      <c r="AA22" s="61">
        <v>175</v>
      </c>
      <c r="AB22" s="61">
        <v>147</v>
      </c>
      <c r="AC22" s="61">
        <v>100</v>
      </c>
      <c r="AD22" s="61">
        <v>112</v>
      </c>
      <c r="AE22" s="61">
        <v>98</v>
      </c>
      <c r="AF22" s="61">
        <v>148</v>
      </c>
      <c r="AG22" s="61">
        <v>123</v>
      </c>
      <c r="AH22" s="61">
        <v>103</v>
      </c>
      <c r="AI22" s="61">
        <v>122</v>
      </c>
      <c r="AJ22" s="61">
        <v>147</v>
      </c>
      <c r="AK22" s="61">
        <v>207</v>
      </c>
      <c r="AL22" s="61">
        <v>279</v>
      </c>
      <c r="AM22" s="61">
        <v>185</v>
      </c>
      <c r="AN22" s="61">
        <v>173</v>
      </c>
      <c r="AO22" s="61">
        <v>163</v>
      </c>
      <c r="AP22" s="61">
        <v>209</v>
      </c>
      <c r="AQ22" s="61">
        <v>239</v>
      </c>
      <c r="AR22" s="61">
        <v>209</v>
      </c>
      <c r="AS22" s="61">
        <v>203</v>
      </c>
      <c r="AT22" s="61">
        <v>172</v>
      </c>
      <c r="AU22" s="61">
        <v>122</v>
      </c>
      <c r="AV22" s="61">
        <v>84</v>
      </c>
      <c r="AW22" s="61">
        <v>91</v>
      </c>
      <c r="AX22" s="61">
        <v>148</v>
      </c>
      <c r="AY22" s="61">
        <v>99</v>
      </c>
      <c r="AZ22" s="61">
        <v>89</v>
      </c>
      <c r="BA22" s="61">
        <v>53</v>
      </c>
      <c r="BB22" s="147">
        <v>68</v>
      </c>
      <c r="BC22" s="227">
        <f t="shared" si="0"/>
        <v>8176</v>
      </c>
    </row>
    <row r="23" spans="1:55" s="37" customFormat="1" ht="12.75">
      <c r="A23" s="51" t="s">
        <v>34</v>
      </c>
      <c r="B23" s="226">
        <v>245</v>
      </c>
      <c r="C23" s="61">
        <v>195</v>
      </c>
      <c r="D23" s="61">
        <v>254</v>
      </c>
      <c r="E23" s="61">
        <v>209</v>
      </c>
      <c r="F23" s="61">
        <v>212</v>
      </c>
      <c r="G23" s="61">
        <v>201</v>
      </c>
      <c r="H23" s="61">
        <v>204</v>
      </c>
      <c r="I23" s="61">
        <v>300</v>
      </c>
      <c r="J23" s="61">
        <v>288</v>
      </c>
      <c r="K23" s="61">
        <v>289</v>
      </c>
      <c r="L23" s="61">
        <v>279</v>
      </c>
      <c r="M23" s="61">
        <v>268</v>
      </c>
      <c r="N23" s="61">
        <v>348</v>
      </c>
      <c r="O23" s="61">
        <v>278</v>
      </c>
      <c r="P23" s="61">
        <v>238</v>
      </c>
      <c r="Q23" s="61">
        <v>279</v>
      </c>
      <c r="R23" s="61">
        <v>229</v>
      </c>
      <c r="S23" s="61">
        <v>233</v>
      </c>
      <c r="T23" s="61">
        <v>176</v>
      </c>
      <c r="U23" s="61">
        <v>227</v>
      </c>
      <c r="V23" s="61">
        <v>203</v>
      </c>
      <c r="W23" s="61">
        <v>236</v>
      </c>
      <c r="X23" s="61">
        <v>252</v>
      </c>
      <c r="Y23" s="61">
        <v>264</v>
      </c>
      <c r="Z23" s="61">
        <v>214</v>
      </c>
      <c r="AA23" s="61">
        <v>260</v>
      </c>
      <c r="AB23" s="61">
        <v>271</v>
      </c>
      <c r="AC23" s="61">
        <v>262</v>
      </c>
      <c r="AD23" s="61">
        <v>293</v>
      </c>
      <c r="AE23" s="61">
        <v>267</v>
      </c>
      <c r="AF23" s="61">
        <v>295</v>
      </c>
      <c r="AG23" s="61">
        <v>270</v>
      </c>
      <c r="AH23" s="61">
        <v>304</v>
      </c>
      <c r="AI23" s="61">
        <v>370</v>
      </c>
      <c r="AJ23" s="61">
        <v>454</v>
      </c>
      <c r="AK23" s="61">
        <v>513</v>
      </c>
      <c r="AL23" s="61">
        <v>668</v>
      </c>
      <c r="AM23" s="61">
        <v>505</v>
      </c>
      <c r="AN23" s="61">
        <v>511</v>
      </c>
      <c r="AO23" s="61">
        <v>440</v>
      </c>
      <c r="AP23" s="61">
        <v>414</v>
      </c>
      <c r="AQ23" s="61">
        <v>365</v>
      </c>
      <c r="AR23" s="61">
        <v>347</v>
      </c>
      <c r="AS23" s="61">
        <v>293</v>
      </c>
      <c r="AT23" s="61">
        <v>261</v>
      </c>
      <c r="AU23" s="61">
        <v>257</v>
      </c>
      <c r="AV23" s="61">
        <v>273</v>
      </c>
      <c r="AW23" s="61">
        <v>227</v>
      </c>
      <c r="AX23" s="61">
        <v>227</v>
      </c>
      <c r="AY23" s="61">
        <v>242</v>
      </c>
      <c r="AZ23" s="61">
        <v>186</v>
      </c>
      <c r="BA23" s="61">
        <v>217</v>
      </c>
      <c r="BB23" s="147">
        <v>189</v>
      </c>
      <c r="BC23" s="227">
        <f t="shared" si="0"/>
        <v>15302</v>
      </c>
    </row>
    <row r="24" spans="1:55" s="37" customFormat="1" ht="12.75">
      <c r="A24" s="51" t="s">
        <v>35</v>
      </c>
      <c r="B24" s="226">
        <v>365</v>
      </c>
      <c r="C24" s="61">
        <v>606</v>
      </c>
      <c r="D24" s="61">
        <v>595</v>
      </c>
      <c r="E24" s="61">
        <v>527</v>
      </c>
      <c r="F24" s="61">
        <v>509</v>
      </c>
      <c r="G24" s="61">
        <v>365</v>
      </c>
      <c r="H24" s="61">
        <v>339</v>
      </c>
      <c r="I24" s="61">
        <v>439</v>
      </c>
      <c r="J24" s="61">
        <v>512</v>
      </c>
      <c r="K24" s="61">
        <v>705</v>
      </c>
      <c r="L24" s="61">
        <v>849</v>
      </c>
      <c r="M24" s="61">
        <v>408</v>
      </c>
      <c r="N24" s="61">
        <v>670</v>
      </c>
      <c r="O24" s="61">
        <v>627</v>
      </c>
      <c r="P24" s="61">
        <v>750</v>
      </c>
      <c r="Q24" s="61">
        <v>621</v>
      </c>
      <c r="R24" s="61">
        <v>435</v>
      </c>
      <c r="S24" s="61">
        <v>333</v>
      </c>
      <c r="T24" s="61">
        <v>423</v>
      </c>
      <c r="U24" s="61">
        <v>481</v>
      </c>
      <c r="V24" s="61">
        <v>354</v>
      </c>
      <c r="W24" s="61">
        <v>446</v>
      </c>
      <c r="X24" s="61">
        <v>501</v>
      </c>
      <c r="Y24" s="61">
        <v>555</v>
      </c>
      <c r="Z24" s="61">
        <v>352</v>
      </c>
      <c r="AA24" s="61">
        <v>444</v>
      </c>
      <c r="AB24" s="61">
        <v>361</v>
      </c>
      <c r="AC24" s="61">
        <v>379</v>
      </c>
      <c r="AD24" s="61">
        <v>337</v>
      </c>
      <c r="AE24" s="61">
        <v>515</v>
      </c>
      <c r="AF24" s="61">
        <v>328</v>
      </c>
      <c r="AG24" s="61">
        <v>373</v>
      </c>
      <c r="AH24" s="61">
        <v>649</v>
      </c>
      <c r="AI24" s="61">
        <v>638</v>
      </c>
      <c r="AJ24" s="61">
        <v>619</v>
      </c>
      <c r="AK24" s="61">
        <v>768</v>
      </c>
      <c r="AL24" s="61">
        <v>840</v>
      </c>
      <c r="AM24" s="61">
        <v>699</v>
      </c>
      <c r="AN24" s="61">
        <v>763</v>
      </c>
      <c r="AO24" s="61">
        <v>529</v>
      </c>
      <c r="AP24" s="61">
        <v>494</v>
      </c>
      <c r="AQ24" s="61">
        <v>580</v>
      </c>
      <c r="AR24" s="61">
        <v>524</v>
      </c>
      <c r="AS24" s="61">
        <v>501</v>
      </c>
      <c r="AT24" s="61">
        <v>408</v>
      </c>
      <c r="AU24" s="61">
        <v>382</v>
      </c>
      <c r="AV24" s="61">
        <v>180</v>
      </c>
      <c r="AW24" s="61">
        <v>241</v>
      </c>
      <c r="AX24" s="61">
        <v>466</v>
      </c>
      <c r="AY24" s="61">
        <v>344</v>
      </c>
      <c r="AZ24" s="61">
        <v>290</v>
      </c>
      <c r="BA24" s="61">
        <v>209</v>
      </c>
      <c r="BB24" s="147">
        <v>358</v>
      </c>
      <c r="BC24" s="227">
        <f t="shared" si="0"/>
        <v>25986</v>
      </c>
    </row>
    <row r="25" spans="1:55" s="37" customFormat="1" ht="12.75">
      <c r="A25" s="51" t="s">
        <v>36</v>
      </c>
      <c r="B25" s="226">
        <v>615</v>
      </c>
      <c r="C25" s="61">
        <v>693</v>
      </c>
      <c r="D25" s="61">
        <v>438</v>
      </c>
      <c r="E25" s="61">
        <v>628</v>
      </c>
      <c r="F25" s="61">
        <v>669</v>
      </c>
      <c r="G25" s="61">
        <v>86</v>
      </c>
      <c r="H25" s="61">
        <v>602</v>
      </c>
      <c r="I25" s="61">
        <v>367</v>
      </c>
      <c r="J25" s="61">
        <v>575</v>
      </c>
      <c r="K25" s="61">
        <v>47</v>
      </c>
      <c r="L25" s="61">
        <v>576</v>
      </c>
      <c r="M25" s="61">
        <v>506</v>
      </c>
      <c r="N25" s="61">
        <v>723</v>
      </c>
      <c r="O25" s="61">
        <v>506</v>
      </c>
      <c r="P25" s="61">
        <v>686</v>
      </c>
      <c r="Q25" s="61">
        <v>733</v>
      </c>
      <c r="R25" s="61">
        <v>379</v>
      </c>
      <c r="S25" s="61">
        <v>343</v>
      </c>
      <c r="T25" s="61">
        <v>57</v>
      </c>
      <c r="U25" s="61">
        <v>530</v>
      </c>
      <c r="V25" s="61">
        <v>535</v>
      </c>
      <c r="W25" s="61">
        <v>633</v>
      </c>
      <c r="X25" s="61">
        <v>683</v>
      </c>
      <c r="Y25" s="228">
        <v>0</v>
      </c>
      <c r="Z25" s="228">
        <v>0</v>
      </c>
      <c r="AA25" s="228">
        <v>0</v>
      </c>
      <c r="AB25" s="228">
        <v>0</v>
      </c>
      <c r="AC25" s="228">
        <v>0</v>
      </c>
      <c r="AD25" s="228">
        <v>0</v>
      </c>
      <c r="AE25" s="228">
        <v>0</v>
      </c>
      <c r="AF25" s="228">
        <v>0</v>
      </c>
      <c r="AG25" s="228">
        <v>0</v>
      </c>
      <c r="AH25" s="228">
        <v>0</v>
      </c>
      <c r="AI25" s="228">
        <v>0</v>
      </c>
      <c r="AJ25" s="228">
        <v>0</v>
      </c>
      <c r="AK25" s="228">
        <v>0</v>
      </c>
      <c r="AL25" s="228">
        <v>0</v>
      </c>
      <c r="AM25" s="228">
        <v>0</v>
      </c>
      <c r="AN25" s="228">
        <v>0</v>
      </c>
      <c r="AO25" s="228">
        <v>0</v>
      </c>
      <c r="AP25" s="228">
        <v>0</v>
      </c>
      <c r="AQ25" s="228">
        <v>0</v>
      </c>
      <c r="AR25" s="228">
        <v>0</v>
      </c>
      <c r="AS25" s="228">
        <v>0</v>
      </c>
      <c r="AT25" s="228">
        <v>0</v>
      </c>
      <c r="AU25" s="228">
        <v>0</v>
      </c>
      <c r="AV25" s="228">
        <v>0</v>
      </c>
      <c r="AW25" s="228">
        <v>0</v>
      </c>
      <c r="AX25" s="228">
        <v>0</v>
      </c>
      <c r="AY25" s="228">
        <v>0</v>
      </c>
      <c r="AZ25" s="228">
        <v>0</v>
      </c>
      <c r="BA25" s="228">
        <v>0</v>
      </c>
      <c r="BB25" s="173">
        <v>0</v>
      </c>
      <c r="BC25" s="227">
        <f t="shared" si="0"/>
        <v>11610</v>
      </c>
    </row>
    <row r="26" spans="1:55" s="37" customFormat="1" ht="12.75">
      <c r="A26" s="51" t="s">
        <v>37</v>
      </c>
      <c r="B26" s="226">
        <v>0</v>
      </c>
      <c r="C26" s="61">
        <v>0</v>
      </c>
      <c r="D26" s="61">
        <v>102</v>
      </c>
      <c r="E26" s="61">
        <v>158</v>
      </c>
      <c r="F26" s="61">
        <v>54</v>
      </c>
      <c r="G26" s="61">
        <v>88</v>
      </c>
      <c r="H26" s="61">
        <v>183</v>
      </c>
      <c r="I26" s="61">
        <v>181</v>
      </c>
      <c r="J26" s="61">
        <v>202</v>
      </c>
      <c r="K26" s="61">
        <v>292</v>
      </c>
      <c r="L26" s="61">
        <v>278</v>
      </c>
      <c r="M26" s="61">
        <v>240</v>
      </c>
      <c r="N26" s="61">
        <v>297</v>
      </c>
      <c r="O26" s="61">
        <v>221</v>
      </c>
      <c r="P26" s="61">
        <v>134</v>
      </c>
      <c r="Q26" s="61">
        <v>178</v>
      </c>
      <c r="R26" s="61">
        <v>145</v>
      </c>
      <c r="S26" s="61">
        <v>145</v>
      </c>
      <c r="T26" s="61">
        <v>159</v>
      </c>
      <c r="U26" s="61">
        <v>191</v>
      </c>
      <c r="V26" s="61">
        <v>172</v>
      </c>
      <c r="W26" s="61">
        <v>176</v>
      </c>
      <c r="X26" s="61">
        <v>173</v>
      </c>
      <c r="Y26" s="61">
        <v>173</v>
      </c>
      <c r="Z26" s="61">
        <v>193</v>
      </c>
      <c r="AA26" s="61">
        <v>236</v>
      </c>
      <c r="AB26" s="61">
        <v>221</v>
      </c>
      <c r="AC26" s="61">
        <v>182</v>
      </c>
      <c r="AD26" s="61">
        <v>204</v>
      </c>
      <c r="AE26" s="61">
        <v>210</v>
      </c>
      <c r="AF26" s="61">
        <v>204</v>
      </c>
      <c r="AG26" s="61">
        <v>221</v>
      </c>
      <c r="AH26" s="61">
        <v>246</v>
      </c>
      <c r="AI26" s="61">
        <v>281</v>
      </c>
      <c r="AJ26" s="61">
        <v>335</v>
      </c>
      <c r="AK26" s="61">
        <v>350</v>
      </c>
      <c r="AL26" s="61">
        <v>432</v>
      </c>
      <c r="AM26" s="61">
        <v>308</v>
      </c>
      <c r="AN26" s="61">
        <v>303</v>
      </c>
      <c r="AO26" s="61">
        <v>296</v>
      </c>
      <c r="AP26" s="61">
        <v>213</v>
      </c>
      <c r="AQ26" s="61">
        <v>213</v>
      </c>
      <c r="AR26" s="61">
        <v>197</v>
      </c>
      <c r="AS26" s="61">
        <v>124</v>
      </c>
      <c r="AT26" s="61">
        <v>126</v>
      </c>
      <c r="AU26" s="61">
        <v>174</v>
      </c>
      <c r="AV26" s="61">
        <v>142</v>
      </c>
      <c r="AW26" s="61">
        <v>167</v>
      </c>
      <c r="AX26" s="61">
        <v>157</v>
      </c>
      <c r="AY26" s="61">
        <v>154</v>
      </c>
      <c r="AZ26" s="61">
        <v>114</v>
      </c>
      <c r="BA26" s="61">
        <v>104</v>
      </c>
      <c r="BB26" s="147">
        <v>82</v>
      </c>
      <c r="BC26" s="227">
        <f t="shared" si="0"/>
        <v>10131</v>
      </c>
    </row>
    <row r="27" spans="1:55" s="37" customFormat="1" ht="12.75">
      <c r="A27" s="51" t="s">
        <v>38</v>
      </c>
      <c r="B27" s="226">
        <v>1071</v>
      </c>
      <c r="C27" s="61">
        <v>775</v>
      </c>
      <c r="D27" s="61">
        <v>852</v>
      </c>
      <c r="E27" s="61">
        <v>902</v>
      </c>
      <c r="F27" s="61">
        <v>772</v>
      </c>
      <c r="G27" s="61">
        <v>671</v>
      </c>
      <c r="H27" s="61">
        <v>993</v>
      </c>
      <c r="I27" s="61">
        <v>557</v>
      </c>
      <c r="J27" s="61">
        <v>952</v>
      </c>
      <c r="K27" s="61">
        <v>972</v>
      </c>
      <c r="L27" s="61">
        <v>997</v>
      </c>
      <c r="M27" s="61">
        <v>859</v>
      </c>
      <c r="N27" s="61">
        <v>1125</v>
      </c>
      <c r="O27" s="61">
        <v>1162</v>
      </c>
      <c r="P27" s="61">
        <v>1002</v>
      </c>
      <c r="Q27" s="61">
        <v>779</v>
      </c>
      <c r="R27" s="61">
        <v>676</v>
      </c>
      <c r="S27" s="61">
        <v>379</v>
      </c>
      <c r="T27" s="61">
        <v>791</v>
      </c>
      <c r="U27" s="61">
        <v>764</v>
      </c>
      <c r="V27" s="61">
        <v>787</v>
      </c>
      <c r="W27" s="61">
        <v>944</v>
      </c>
      <c r="X27" s="61">
        <v>994</v>
      </c>
      <c r="Y27" s="61">
        <v>1233</v>
      </c>
      <c r="Z27" s="61">
        <v>913</v>
      </c>
      <c r="AA27" s="61">
        <v>973</v>
      </c>
      <c r="AB27" s="61">
        <v>790</v>
      </c>
      <c r="AC27" s="61">
        <v>847</v>
      </c>
      <c r="AD27" s="61">
        <v>902</v>
      </c>
      <c r="AE27" s="61">
        <v>779</v>
      </c>
      <c r="AF27" s="61">
        <v>1051</v>
      </c>
      <c r="AG27" s="61">
        <v>944</v>
      </c>
      <c r="AH27" s="61">
        <v>909</v>
      </c>
      <c r="AI27" s="61">
        <v>896</v>
      </c>
      <c r="AJ27" s="61">
        <v>1490</v>
      </c>
      <c r="AK27" s="61">
        <v>1354</v>
      </c>
      <c r="AL27" s="61">
        <v>1773</v>
      </c>
      <c r="AM27" s="61">
        <v>1569</v>
      </c>
      <c r="AN27" s="61">
        <v>486</v>
      </c>
      <c r="AO27" s="61">
        <v>1138</v>
      </c>
      <c r="AP27" s="61">
        <v>849</v>
      </c>
      <c r="AQ27" s="61">
        <v>791</v>
      </c>
      <c r="AR27" s="61">
        <v>853</v>
      </c>
      <c r="AS27" s="61">
        <v>675</v>
      </c>
      <c r="AT27" s="61">
        <v>829</v>
      </c>
      <c r="AU27" s="61">
        <v>271</v>
      </c>
      <c r="AV27" s="61">
        <v>809</v>
      </c>
      <c r="AW27" s="61">
        <v>675</v>
      </c>
      <c r="AX27" s="61">
        <v>372</v>
      </c>
      <c r="AY27" s="61">
        <v>684</v>
      </c>
      <c r="AZ27" s="61">
        <v>495</v>
      </c>
      <c r="BA27" s="61">
        <v>106</v>
      </c>
      <c r="BB27" s="147">
        <v>352</v>
      </c>
      <c r="BC27" s="227">
        <f t="shared" si="0"/>
        <v>45584</v>
      </c>
    </row>
    <row r="28" spans="1:55" s="37" customFormat="1" ht="12.75">
      <c r="A28" s="51" t="s">
        <v>39</v>
      </c>
      <c r="B28" s="226">
        <v>140</v>
      </c>
      <c r="C28" s="61">
        <v>155</v>
      </c>
      <c r="D28" s="61">
        <v>124</v>
      </c>
      <c r="E28" s="61">
        <v>133</v>
      </c>
      <c r="F28" s="61">
        <v>148</v>
      </c>
      <c r="G28" s="61">
        <v>126</v>
      </c>
      <c r="H28" s="61">
        <v>148</v>
      </c>
      <c r="I28" s="61">
        <v>139</v>
      </c>
      <c r="J28" s="61">
        <v>219</v>
      </c>
      <c r="K28" s="61">
        <v>214</v>
      </c>
      <c r="L28" s="61">
        <v>226</v>
      </c>
      <c r="M28" s="61">
        <v>193</v>
      </c>
      <c r="N28" s="61">
        <v>296</v>
      </c>
      <c r="O28" s="61">
        <v>241</v>
      </c>
      <c r="P28" s="61">
        <v>230</v>
      </c>
      <c r="Q28" s="61">
        <v>191</v>
      </c>
      <c r="R28" s="61">
        <v>225</v>
      </c>
      <c r="S28" s="61">
        <v>137</v>
      </c>
      <c r="T28" s="61">
        <v>131</v>
      </c>
      <c r="U28" s="61">
        <v>149</v>
      </c>
      <c r="V28" s="61">
        <v>131</v>
      </c>
      <c r="W28" s="61">
        <v>194</v>
      </c>
      <c r="X28" s="61">
        <v>156</v>
      </c>
      <c r="Y28" s="61">
        <v>154</v>
      </c>
      <c r="Z28" s="61">
        <v>283</v>
      </c>
      <c r="AA28" s="61">
        <v>206</v>
      </c>
      <c r="AB28" s="61">
        <v>221</v>
      </c>
      <c r="AC28" s="61">
        <v>245</v>
      </c>
      <c r="AD28" s="61">
        <v>256</v>
      </c>
      <c r="AE28" s="61">
        <v>215</v>
      </c>
      <c r="AF28" s="61">
        <v>181</v>
      </c>
      <c r="AG28" s="61">
        <v>208</v>
      </c>
      <c r="AH28" s="61">
        <v>215</v>
      </c>
      <c r="AI28" s="61">
        <v>203</v>
      </c>
      <c r="AJ28" s="61">
        <v>208</v>
      </c>
      <c r="AK28" s="61">
        <v>205</v>
      </c>
      <c r="AL28" s="61">
        <v>213</v>
      </c>
      <c r="AM28" s="61">
        <v>193</v>
      </c>
      <c r="AN28" s="61">
        <v>168</v>
      </c>
      <c r="AO28" s="61">
        <v>166</v>
      </c>
      <c r="AP28" s="61">
        <v>132</v>
      </c>
      <c r="AQ28" s="61">
        <v>205</v>
      </c>
      <c r="AR28" s="61">
        <v>172</v>
      </c>
      <c r="AS28" s="61">
        <v>143</v>
      </c>
      <c r="AT28" s="61">
        <v>115</v>
      </c>
      <c r="AU28" s="61">
        <v>110</v>
      </c>
      <c r="AV28" s="61">
        <v>148</v>
      </c>
      <c r="AW28" s="61">
        <v>186</v>
      </c>
      <c r="AX28" s="61">
        <v>112</v>
      </c>
      <c r="AY28" s="61">
        <v>137</v>
      </c>
      <c r="AZ28" s="61">
        <v>92</v>
      </c>
      <c r="BA28" s="61">
        <v>71</v>
      </c>
      <c r="BB28" s="147">
        <v>73</v>
      </c>
      <c r="BC28" s="227">
        <f t="shared" si="0"/>
        <v>9282</v>
      </c>
    </row>
    <row r="29" spans="1:55" s="37" customFormat="1" ht="12.75">
      <c r="A29" s="51" t="s">
        <v>40</v>
      </c>
      <c r="B29" s="226">
        <v>80</v>
      </c>
      <c r="C29" s="61">
        <v>124</v>
      </c>
      <c r="D29" s="61">
        <v>116</v>
      </c>
      <c r="E29" s="61">
        <v>113</v>
      </c>
      <c r="F29" s="61">
        <v>103</v>
      </c>
      <c r="G29" s="61">
        <v>108</v>
      </c>
      <c r="H29" s="61">
        <v>103</v>
      </c>
      <c r="I29" s="61">
        <v>98</v>
      </c>
      <c r="J29" s="61">
        <v>126</v>
      </c>
      <c r="K29" s="61">
        <v>125</v>
      </c>
      <c r="L29" s="61">
        <v>119</v>
      </c>
      <c r="M29" s="61">
        <v>78</v>
      </c>
      <c r="N29" s="61">
        <v>119</v>
      </c>
      <c r="O29" s="61">
        <v>114</v>
      </c>
      <c r="P29" s="61">
        <v>112</v>
      </c>
      <c r="Q29" s="61">
        <v>100</v>
      </c>
      <c r="R29" s="61">
        <v>97</v>
      </c>
      <c r="S29" s="61">
        <v>84</v>
      </c>
      <c r="T29" s="61">
        <v>80</v>
      </c>
      <c r="U29" s="61">
        <v>114</v>
      </c>
      <c r="V29" s="61">
        <v>128</v>
      </c>
      <c r="W29" s="61">
        <v>123</v>
      </c>
      <c r="X29" s="61">
        <v>92</v>
      </c>
      <c r="Y29" s="61">
        <v>78</v>
      </c>
      <c r="Z29" s="61">
        <v>66</v>
      </c>
      <c r="AA29" s="61">
        <v>91</v>
      </c>
      <c r="AB29" s="61">
        <v>68</v>
      </c>
      <c r="AC29" s="61">
        <v>93</v>
      </c>
      <c r="AD29" s="61">
        <v>93</v>
      </c>
      <c r="AE29" s="61">
        <v>84</v>
      </c>
      <c r="AF29" s="61">
        <v>139</v>
      </c>
      <c r="AG29" s="61">
        <v>129</v>
      </c>
      <c r="AH29" s="61">
        <v>125</v>
      </c>
      <c r="AI29" s="61">
        <v>126</v>
      </c>
      <c r="AJ29" s="61">
        <v>156</v>
      </c>
      <c r="AK29" s="61">
        <v>118</v>
      </c>
      <c r="AL29" s="61">
        <v>170</v>
      </c>
      <c r="AM29" s="61">
        <v>156</v>
      </c>
      <c r="AN29" s="61">
        <v>104</v>
      </c>
      <c r="AO29" s="61">
        <v>165</v>
      </c>
      <c r="AP29" s="61">
        <v>120</v>
      </c>
      <c r="AQ29" s="61">
        <v>121</v>
      </c>
      <c r="AR29" s="61">
        <v>102</v>
      </c>
      <c r="AS29" s="61">
        <v>77</v>
      </c>
      <c r="AT29" s="61">
        <v>60</v>
      </c>
      <c r="AU29" s="61">
        <v>87</v>
      </c>
      <c r="AV29" s="61">
        <v>77</v>
      </c>
      <c r="AW29" s="61">
        <v>99</v>
      </c>
      <c r="AX29" s="61">
        <v>81</v>
      </c>
      <c r="AY29" s="61">
        <v>56</v>
      </c>
      <c r="AZ29" s="61">
        <v>60</v>
      </c>
      <c r="BA29" s="61">
        <v>44</v>
      </c>
      <c r="BB29" s="147">
        <v>56</v>
      </c>
      <c r="BC29" s="227">
        <f t="shared" si="0"/>
        <v>5457</v>
      </c>
    </row>
    <row r="30" spans="1:55" s="37" customFormat="1" ht="12.75">
      <c r="A30" s="51" t="s">
        <v>41</v>
      </c>
      <c r="B30" s="226">
        <v>239</v>
      </c>
      <c r="C30" s="61">
        <v>235</v>
      </c>
      <c r="D30" s="61">
        <v>206</v>
      </c>
      <c r="E30" s="61">
        <v>201</v>
      </c>
      <c r="F30" s="61">
        <v>114</v>
      </c>
      <c r="G30" s="61">
        <v>203</v>
      </c>
      <c r="H30" s="61">
        <v>136</v>
      </c>
      <c r="I30" s="61">
        <v>186</v>
      </c>
      <c r="J30" s="61">
        <v>175</v>
      </c>
      <c r="K30" s="61">
        <v>157</v>
      </c>
      <c r="L30" s="61">
        <v>153</v>
      </c>
      <c r="M30" s="61">
        <v>115</v>
      </c>
      <c r="N30" s="61">
        <v>151</v>
      </c>
      <c r="O30" s="61">
        <v>161</v>
      </c>
      <c r="P30" s="61">
        <v>129</v>
      </c>
      <c r="Q30" s="61">
        <v>114</v>
      </c>
      <c r="R30" s="61">
        <v>126</v>
      </c>
      <c r="S30" s="61">
        <v>124</v>
      </c>
      <c r="T30" s="61">
        <v>95</v>
      </c>
      <c r="U30" s="61">
        <v>121</v>
      </c>
      <c r="V30" s="61">
        <v>108</v>
      </c>
      <c r="W30" s="61">
        <v>109</v>
      </c>
      <c r="X30" s="61">
        <v>88</v>
      </c>
      <c r="Y30" s="61">
        <v>114</v>
      </c>
      <c r="Z30" s="61">
        <v>70</v>
      </c>
      <c r="AA30" s="61">
        <v>108</v>
      </c>
      <c r="AB30" s="61">
        <v>127</v>
      </c>
      <c r="AC30" s="61">
        <v>104</v>
      </c>
      <c r="AD30" s="61">
        <v>113</v>
      </c>
      <c r="AE30" s="61">
        <v>117</v>
      </c>
      <c r="AF30" s="61">
        <v>98</v>
      </c>
      <c r="AG30" s="61">
        <v>128</v>
      </c>
      <c r="AH30" s="61">
        <v>94</v>
      </c>
      <c r="AI30" s="61">
        <v>129</v>
      </c>
      <c r="AJ30" s="61">
        <v>126</v>
      </c>
      <c r="AK30" s="61">
        <v>116</v>
      </c>
      <c r="AL30" s="61">
        <v>102</v>
      </c>
      <c r="AM30" s="61">
        <v>112</v>
      </c>
      <c r="AN30" s="61">
        <v>151</v>
      </c>
      <c r="AO30" s="61">
        <v>126</v>
      </c>
      <c r="AP30" s="61">
        <v>82</v>
      </c>
      <c r="AQ30" s="61">
        <v>132</v>
      </c>
      <c r="AR30" s="61">
        <v>114</v>
      </c>
      <c r="AS30" s="61">
        <v>132</v>
      </c>
      <c r="AT30" s="61">
        <v>74</v>
      </c>
      <c r="AU30" s="61">
        <v>84</v>
      </c>
      <c r="AV30" s="61">
        <v>95</v>
      </c>
      <c r="AW30" s="61">
        <v>93</v>
      </c>
      <c r="AX30" s="61">
        <v>138</v>
      </c>
      <c r="AY30" s="61">
        <v>70</v>
      </c>
      <c r="AZ30" s="61">
        <v>72</v>
      </c>
      <c r="BA30" s="61">
        <v>111</v>
      </c>
      <c r="BB30" s="147">
        <v>211</v>
      </c>
      <c r="BC30" s="227">
        <f t="shared" si="0"/>
        <v>6789</v>
      </c>
    </row>
    <row r="31" spans="1:55" s="37" customFormat="1" ht="12.75">
      <c r="A31" s="51" t="s">
        <v>42</v>
      </c>
      <c r="B31" s="226">
        <v>401</v>
      </c>
      <c r="C31" s="61">
        <v>402</v>
      </c>
      <c r="D31" s="61">
        <v>348</v>
      </c>
      <c r="E31" s="61">
        <v>367</v>
      </c>
      <c r="F31" s="61">
        <v>397</v>
      </c>
      <c r="G31" s="61">
        <v>408</v>
      </c>
      <c r="H31" s="61">
        <v>387</v>
      </c>
      <c r="I31" s="61">
        <v>383</v>
      </c>
      <c r="J31" s="61">
        <v>396</v>
      </c>
      <c r="K31" s="61">
        <v>487</v>
      </c>
      <c r="L31" s="61">
        <v>518</v>
      </c>
      <c r="M31" s="61">
        <v>314</v>
      </c>
      <c r="N31" s="61">
        <v>410</v>
      </c>
      <c r="O31" s="61">
        <v>569</v>
      </c>
      <c r="P31" s="61">
        <v>427</v>
      </c>
      <c r="Q31" s="61">
        <v>535</v>
      </c>
      <c r="R31" s="61">
        <v>500</v>
      </c>
      <c r="S31" s="61">
        <v>437</v>
      </c>
      <c r="T31" s="61">
        <v>394</v>
      </c>
      <c r="U31" s="61">
        <v>356</v>
      </c>
      <c r="V31" s="61">
        <v>501</v>
      </c>
      <c r="W31" s="61">
        <v>413</v>
      </c>
      <c r="X31" s="61">
        <v>376</v>
      </c>
      <c r="Y31" s="61">
        <v>385</v>
      </c>
      <c r="Z31" s="61">
        <v>447</v>
      </c>
      <c r="AA31" s="61">
        <v>360</v>
      </c>
      <c r="AB31" s="61">
        <v>350</v>
      </c>
      <c r="AC31" s="61">
        <v>391</v>
      </c>
      <c r="AD31" s="61">
        <v>518</v>
      </c>
      <c r="AE31" s="61">
        <v>449</v>
      </c>
      <c r="AF31" s="61">
        <v>436</v>
      </c>
      <c r="AG31" s="61">
        <v>408</v>
      </c>
      <c r="AH31" s="61">
        <v>389</v>
      </c>
      <c r="AI31" s="61">
        <v>398</v>
      </c>
      <c r="AJ31" s="61">
        <v>457</v>
      </c>
      <c r="AK31" s="61">
        <v>455</v>
      </c>
      <c r="AL31" s="61">
        <v>497</v>
      </c>
      <c r="AM31" s="61">
        <v>452</v>
      </c>
      <c r="AN31" s="61">
        <v>432</v>
      </c>
      <c r="AO31" s="61">
        <v>536</v>
      </c>
      <c r="AP31" s="61">
        <v>410</v>
      </c>
      <c r="AQ31" s="61">
        <v>363</v>
      </c>
      <c r="AR31" s="61">
        <v>378</v>
      </c>
      <c r="AS31" s="61">
        <v>345</v>
      </c>
      <c r="AT31" s="61">
        <v>338</v>
      </c>
      <c r="AU31" s="61">
        <v>305</v>
      </c>
      <c r="AV31" s="61">
        <v>375</v>
      </c>
      <c r="AW31" s="61">
        <v>407</v>
      </c>
      <c r="AX31" s="61">
        <v>470</v>
      </c>
      <c r="AY31" s="61">
        <v>428</v>
      </c>
      <c r="AZ31" s="61">
        <v>346</v>
      </c>
      <c r="BA31" s="61">
        <v>363</v>
      </c>
      <c r="BB31" s="147">
        <v>371</v>
      </c>
      <c r="BC31" s="227">
        <f t="shared" si="0"/>
        <v>21985</v>
      </c>
    </row>
    <row r="32" spans="1:55" s="37" customFormat="1" ht="12.75">
      <c r="A32" s="51" t="s">
        <v>43</v>
      </c>
      <c r="B32" s="226">
        <v>223</v>
      </c>
      <c r="C32" s="61">
        <v>796</v>
      </c>
      <c r="D32" s="61">
        <v>397</v>
      </c>
      <c r="E32" s="61">
        <v>393</v>
      </c>
      <c r="F32" s="61">
        <v>407</v>
      </c>
      <c r="G32" s="61">
        <v>376</v>
      </c>
      <c r="H32" s="61">
        <v>263</v>
      </c>
      <c r="I32" s="61">
        <v>418</v>
      </c>
      <c r="J32" s="61">
        <v>483</v>
      </c>
      <c r="K32" s="61">
        <v>503</v>
      </c>
      <c r="L32" s="61">
        <v>245</v>
      </c>
      <c r="M32" s="61">
        <v>167</v>
      </c>
      <c r="N32" s="61">
        <v>269</v>
      </c>
      <c r="O32" s="61">
        <v>249</v>
      </c>
      <c r="P32" s="61">
        <v>379</v>
      </c>
      <c r="Q32" s="61">
        <v>371</v>
      </c>
      <c r="R32" s="61">
        <v>249</v>
      </c>
      <c r="S32" s="61">
        <v>329</v>
      </c>
      <c r="T32" s="61">
        <v>237</v>
      </c>
      <c r="U32" s="61">
        <v>218</v>
      </c>
      <c r="V32" s="61">
        <v>217</v>
      </c>
      <c r="W32" s="61">
        <v>203</v>
      </c>
      <c r="X32" s="61">
        <v>367</v>
      </c>
      <c r="Y32" s="61">
        <v>185</v>
      </c>
      <c r="Z32" s="61">
        <v>160</v>
      </c>
      <c r="AA32" s="61">
        <v>173</v>
      </c>
      <c r="AB32" s="61">
        <v>207</v>
      </c>
      <c r="AC32" s="61">
        <v>136</v>
      </c>
      <c r="AD32" s="61">
        <v>191</v>
      </c>
      <c r="AE32" s="61">
        <v>129</v>
      </c>
      <c r="AF32" s="61">
        <v>235</v>
      </c>
      <c r="AG32" s="61">
        <v>59</v>
      </c>
      <c r="AH32" s="61">
        <v>83</v>
      </c>
      <c r="AI32" s="61">
        <v>77</v>
      </c>
      <c r="AJ32" s="61">
        <v>188</v>
      </c>
      <c r="AK32" s="61">
        <v>88</v>
      </c>
      <c r="AL32" s="61">
        <v>72</v>
      </c>
      <c r="AM32" s="61">
        <v>149</v>
      </c>
      <c r="AN32" s="61">
        <v>108</v>
      </c>
      <c r="AO32" s="61">
        <v>85</v>
      </c>
      <c r="AP32" s="61">
        <v>101</v>
      </c>
      <c r="AQ32" s="61">
        <v>143</v>
      </c>
      <c r="AR32" s="61">
        <v>103</v>
      </c>
      <c r="AS32" s="61">
        <v>142</v>
      </c>
      <c r="AT32" s="61">
        <v>153</v>
      </c>
      <c r="AU32" s="61">
        <v>224</v>
      </c>
      <c r="AV32" s="61">
        <v>140</v>
      </c>
      <c r="AW32" s="61">
        <v>125</v>
      </c>
      <c r="AX32" s="61">
        <v>145</v>
      </c>
      <c r="AY32" s="61">
        <v>231</v>
      </c>
      <c r="AZ32" s="61">
        <v>318</v>
      </c>
      <c r="BA32" s="61">
        <v>429</v>
      </c>
      <c r="BB32" s="147">
        <v>978</v>
      </c>
      <c r="BC32" s="227">
        <f t="shared" si="0"/>
        <v>13316</v>
      </c>
    </row>
    <row r="33" spans="1:55" s="37" customFormat="1" ht="12.75">
      <c r="A33" s="51" t="s">
        <v>44</v>
      </c>
      <c r="B33" s="226">
        <v>545</v>
      </c>
      <c r="C33" s="61">
        <v>482</v>
      </c>
      <c r="D33" s="61">
        <v>406</v>
      </c>
      <c r="E33" s="61">
        <v>387</v>
      </c>
      <c r="F33" s="61">
        <v>425</v>
      </c>
      <c r="G33" s="61">
        <v>323</v>
      </c>
      <c r="H33" s="61">
        <v>446</v>
      </c>
      <c r="I33" s="61">
        <v>440</v>
      </c>
      <c r="J33" s="61">
        <v>525</v>
      </c>
      <c r="K33" s="61">
        <v>528</v>
      </c>
      <c r="L33" s="61">
        <v>474</v>
      </c>
      <c r="M33" s="61">
        <v>528</v>
      </c>
      <c r="N33" s="61">
        <v>636</v>
      </c>
      <c r="O33" s="61">
        <v>613</v>
      </c>
      <c r="P33" s="61">
        <v>320</v>
      </c>
      <c r="Q33" s="61">
        <v>567</v>
      </c>
      <c r="R33" s="61">
        <v>493</v>
      </c>
      <c r="S33" s="61">
        <v>303</v>
      </c>
      <c r="T33" s="61">
        <v>289</v>
      </c>
      <c r="U33" s="61">
        <v>382</v>
      </c>
      <c r="V33" s="61">
        <v>359</v>
      </c>
      <c r="W33" s="61">
        <v>358</v>
      </c>
      <c r="X33" s="61">
        <v>498</v>
      </c>
      <c r="Y33" s="61">
        <v>462</v>
      </c>
      <c r="Z33" s="61">
        <v>543</v>
      </c>
      <c r="AA33" s="61">
        <v>337</v>
      </c>
      <c r="AB33" s="61">
        <v>538</v>
      </c>
      <c r="AC33" s="61">
        <v>490</v>
      </c>
      <c r="AD33" s="61">
        <v>461</v>
      </c>
      <c r="AE33" s="61">
        <v>506</v>
      </c>
      <c r="AF33" s="61">
        <v>541</v>
      </c>
      <c r="AG33" s="61">
        <v>791</v>
      </c>
      <c r="AH33" s="61">
        <v>583</v>
      </c>
      <c r="AI33" s="61">
        <v>636</v>
      </c>
      <c r="AJ33" s="61">
        <v>859</v>
      </c>
      <c r="AK33" s="61">
        <v>1052</v>
      </c>
      <c r="AL33" s="61">
        <v>1047</v>
      </c>
      <c r="AM33" s="61">
        <v>1068</v>
      </c>
      <c r="AN33" s="61">
        <v>842</v>
      </c>
      <c r="AO33" s="61">
        <v>692</v>
      </c>
      <c r="AP33" s="61">
        <v>551</v>
      </c>
      <c r="AQ33" s="61">
        <v>610</v>
      </c>
      <c r="AR33" s="61">
        <v>673</v>
      </c>
      <c r="AS33" s="61">
        <v>508</v>
      </c>
      <c r="AT33" s="61">
        <v>428</v>
      </c>
      <c r="AU33" s="61">
        <v>366</v>
      </c>
      <c r="AV33" s="61">
        <v>364</v>
      </c>
      <c r="AW33" s="61">
        <v>293</v>
      </c>
      <c r="AX33" s="61">
        <v>334</v>
      </c>
      <c r="AY33" s="61">
        <v>322</v>
      </c>
      <c r="AZ33" s="61">
        <v>339</v>
      </c>
      <c r="BA33" s="61">
        <v>229</v>
      </c>
      <c r="BB33" s="147">
        <v>282</v>
      </c>
      <c r="BC33" s="227">
        <f t="shared" si="0"/>
        <v>27074</v>
      </c>
    </row>
    <row r="34" spans="1:55" s="37" customFormat="1" ht="12.75">
      <c r="A34" s="51" t="s">
        <v>45</v>
      </c>
      <c r="B34" s="226">
        <v>624</v>
      </c>
      <c r="C34" s="61">
        <v>582</v>
      </c>
      <c r="D34" s="61">
        <v>603</v>
      </c>
      <c r="E34" s="61">
        <v>602</v>
      </c>
      <c r="F34" s="61">
        <v>533</v>
      </c>
      <c r="G34" s="61">
        <v>580</v>
      </c>
      <c r="H34" s="61">
        <v>606</v>
      </c>
      <c r="I34" s="61">
        <v>713</v>
      </c>
      <c r="J34" s="61">
        <v>755</v>
      </c>
      <c r="K34" s="61">
        <v>829</v>
      </c>
      <c r="L34" s="61">
        <v>742</v>
      </c>
      <c r="M34" s="61">
        <v>795</v>
      </c>
      <c r="N34" s="61">
        <v>864</v>
      </c>
      <c r="O34" s="61">
        <v>964</v>
      </c>
      <c r="P34" s="61">
        <v>122</v>
      </c>
      <c r="Q34" s="61">
        <v>138</v>
      </c>
      <c r="R34" s="61">
        <v>618</v>
      </c>
      <c r="S34" s="61">
        <v>539</v>
      </c>
      <c r="T34" s="61">
        <v>554</v>
      </c>
      <c r="U34" s="61">
        <v>740</v>
      </c>
      <c r="V34" s="61">
        <v>667</v>
      </c>
      <c r="W34" s="61">
        <v>683</v>
      </c>
      <c r="X34" s="61">
        <v>689</v>
      </c>
      <c r="Y34" s="61">
        <v>766</v>
      </c>
      <c r="Z34" s="61">
        <v>779</v>
      </c>
      <c r="AA34" s="61">
        <v>112</v>
      </c>
      <c r="AB34" s="61">
        <v>752</v>
      </c>
      <c r="AC34" s="61">
        <v>635</v>
      </c>
      <c r="AD34" s="61">
        <v>603</v>
      </c>
      <c r="AE34" s="61">
        <v>616</v>
      </c>
      <c r="AF34" s="61">
        <v>698</v>
      </c>
      <c r="AG34" s="61">
        <v>647</v>
      </c>
      <c r="AH34" s="61">
        <v>764</v>
      </c>
      <c r="AI34" s="61">
        <v>941</v>
      </c>
      <c r="AJ34" s="61">
        <v>848</v>
      </c>
      <c r="AK34" s="61">
        <v>984</v>
      </c>
      <c r="AL34" s="61">
        <v>1234</v>
      </c>
      <c r="AM34" s="61">
        <v>929</v>
      </c>
      <c r="AN34" s="61">
        <v>1007</v>
      </c>
      <c r="AO34" s="61">
        <v>1101</v>
      </c>
      <c r="AP34" s="61">
        <v>817</v>
      </c>
      <c r="AQ34" s="61">
        <v>981</v>
      </c>
      <c r="AR34" s="61">
        <v>740</v>
      </c>
      <c r="AS34" s="61">
        <v>694</v>
      </c>
      <c r="AT34" s="61">
        <v>87</v>
      </c>
      <c r="AU34" s="61">
        <v>83</v>
      </c>
      <c r="AV34" s="61">
        <v>91</v>
      </c>
      <c r="AW34" s="61">
        <v>80</v>
      </c>
      <c r="AX34" s="61">
        <v>90</v>
      </c>
      <c r="AY34" s="61">
        <v>84</v>
      </c>
      <c r="AZ34" s="61">
        <v>60</v>
      </c>
      <c r="BA34" s="61">
        <v>86</v>
      </c>
      <c r="BB34" s="147">
        <v>57</v>
      </c>
      <c r="BC34" s="227">
        <f t="shared" si="0"/>
        <v>31908</v>
      </c>
    </row>
    <row r="35" spans="1:55" s="37" customFormat="1" ht="12.75">
      <c r="A35" s="51" t="s">
        <v>46</v>
      </c>
      <c r="B35" s="226">
        <v>157</v>
      </c>
      <c r="C35" s="61">
        <v>246</v>
      </c>
      <c r="D35" s="61">
        <v>203</v>
      </c>
      <c r="E35" s="61">
        <v>209</v>
      </c>
      <c r="F35" s="61">
        <v>192</v>
      </c>
      <c r="G35" s="61">
        <v>211</v>
      </c>
      <c r="H35" s="61">
        <v>91</v>
      </c>
      <c r="I35" s="61">
        <v>153</v>
      </c>
      <c r="J35" s="61">
        <v>62</v>
      </c>
      <c r="K35" s="61">
        <v>120</v>
      </c>
      <c r="L35" s="61">
        <v>128</v>
      </c>
      <c r="M35" s="61">
        <v>117</v>
      </c>
      <c r="N35" s="61">
        <v>94</v>
      </c>
      <c r="O35" s="61">
        <v>101</v>
      </c>
      <c r="P35" s="61">
        <v>41</v>
      </c>
      <c r="Q35" s="61">
        <v>99</v>
      </c>
      <c r="R35" s="61">
        <v>88</v>
      </c>
      <c r="S35" s="61">
        <v>45</v>
      </c>
      <c r="T35" s="61">
        <v>86</v>
      </c>
      <c r="U35" s="61">
        <v>70</v>
      </c>
      <c r="V35" s="61">
        <v>72</v>
      </c>
      <c r="W35" s="61">
        <v>38</v>
      </c>
      <c r="X35" s="61">
        <v>111</v>
      </c>
      <c r="Y35" s="61">
        <v>129</v>
      </c>
      <c r="Z35" s="61">
        <v>76</v>
      </c>
      <c r="AA35" s="61">
        <v>115</v>
      </c>
      <c r="AB35" s="61">
        <v>94</v>
      </c>
      <c r="AC35" s="61">
        <v>95</v>
      </c>
      <c r="AD35" s="61">
        <v>83</v>
      </c>
      <c r="AE35" s="61">
        <v>72</v>
      </c>
      <c r="AF35" s="61">
        <v>116</v>
      </c>
      <c r="AG35" s="61">
        <v>56</v>
      </c>
      <c r="AH35" s="61">
        <v>74</v>
      </c>
      <c r="AI35" s="61">
        <v>101</v>
      </c>
      <c r="AJ35" s="61">
        <v>136</v>
      </c>
      <c r="AK35" s="61">
        <v>110</v>
      </c>
      <c r="AL35" s="61">
        <v>85</v>
      </c>
      <c r="AM35" s="61">
        <v>112</v>
      </c>
      <c r="AN35" s="61">
        <v>67</v>
      </c>
      <c r="AO35" s="61">
        <v>143</v>
      </c>
      <c r="AP35" s="61">
        <v>57</v>
      </c>
      <c r="AQ35" s="61">
        <v>100</v>
      </c>
      <c r="AR35" s="61">
        <v>63</v>
      </c>
      <c r="AS35" s="61">
        <v>80</v>
      </c>
      <c r="AT35" s="61">
        <v>89</v>
      </c>
      <c r="AU35" s="61">
        <v>90</v>
      </c>
      <c r="AV35" s="61">
        <v>100</v>
      </c>
      <c r="AW35" s="61">
        <v>93</v>
      </c>
      <c r="AX35" s="61">
        <v>85</v>
      </c>
      <c r="AY35" s="61">
        <v>83</v>
      </c>
      <c r="AZ35" s="61">
        <v>46</v>
      </c>
      <c r="BA35" s="61">
        <v>33</v>
      </c>
      <c r="BB35" s="147">
        <v>116</v>
      </c>
      <c r="BC35" s="227">
        <f t="shared" si="0"/>
        <v>5433</v>
      </c>
    </row>
    <row r="36" spans="1:55" s="37" customFormat="1" ht="12.75">
      <c r="A36" s="51" t="s">
        <v>47</v>
      </c>
      <c r="B36" s="226">
        <v>554</v>
      </c>
      <c r="C36" s="61">
        <v>644</v>
      </c>
      <c r="D36" s="61">
        <v>673</v>
      </c>
      <c r="E36" s="61">
        <v>755</v>
      </c>
      <c r="F36" s="61">
        <v>510</v>
      </c>
      <c r="G36" s="61">
        <v>666</v>
      </c>
      <c r="H36" s="61">
        <v>874</v>
      </c>
      <c r="I36" s="61">
        <v>843</v>
      </c>
      <c r="J36" s="61">
        <v>1036</v>
      </c>
      <c r="K36" s="61">
        <v>1123</v>
      </c>
      <c r="L36" s="61">
        <v>709</v>
      </c>
      <c r="M36" s="61">
        <v>751</v>
      </c>
      <c r="N36" s="61">
        <v>954</v>
      </c>
      <c r="O36" s="61">
        <v>832</v>
      </c>
      <c r="P36" s="61">
        <v>965</v>
      </c>
      <c r="Q36" s="61">
        <v>718</v>
      </c>
      <c r="R36" s="61">
        <v>675</v>
      </c>
      <c r="S36" s="61">
        <v>600</v>
      </c>
      <c r="T36" s="61">
        <v>587</v>
      </c>
      <c r="U36" s="61">
        <v>725</v>
      </c>
      <c r="V36" s="61">
        <v>677</v>
      </c>
      <c r="W36" s="61">
        <v>701</v>
      </c>
      <c r="X36" s="61">
        <v>743</v>
      </c>
      <c r="Y36" s="61">
        <v>805</v>
      </c>
      <c r="Z36" s="61">
        <v>933</v>
      </c>
      <c r="AA36" s="61">
        <v>798</v>
      </c>
      <c r="AB36" s="61">
        <v>916</v>
      </c>
      <c r="AC36" s="61">
        <v>835</v>
      </c>
      <c r="AD36" s="61">
        <v>819</v>
      </c>
      <c r="AE36" s="61">
        <v>794</v>
      </c>
      <c r="AF36" s="61">
        <v>798</v>
      </c>
      <c r="AG36" s="61">
        <v>943</v>
      </c>
      <c r="AH36" s="61">
        <v>855</v>
      </c>
      <c r="AI36" s="61">
        <v>938</v>
      </c>
      <c r="AJ36" s="61">
        <v>1160</v>
      </c>
      <c r="AK36" s="61">
        <v>1100</v>
      </c>
      <c r="AL36" s="61">
        <v>1092</v>
      </c>
      <c r="AM36" s="61">
        <v>784</v>
      </c>
      <c r="AN36" s="61">
        <v>488</v>
      </c>
      <c r="AO36" s="61">
        <v>446</v>
      </c>
      <c r="AP36" s="61">
        <v>409</v>
      </c>
      <c r="AQ36" s="61">
        <v>437</v>
      </c>
      <c r="AR36" s="61">
        <v>447</v>
      </c>
      <c r="AS36" s="61">
        <v>553</v>
      </c>
      <c r="AT36" s="61">
        <v>586</v>
      </c>
      <c r="AU36" s="61">
        <v>643</v>
      </c>
      <c r="AV36" s="61">
        <v>570</v>
      </c>
      <c r="AW36" s="61">
        <v>549</v>
      </c>
      <c r="AX36" s="61">
        <v>433</v>
      </c>
      <c r="AY36" s="61">
        <v>506</v>
      </c>
      <c r="AZ36" s="61">
        <v>469</v>
      </c>
      <c r="BA36" s="61">
        <v>393</v>
      </c>
      <c r="BB36" s="147">
        <v>393</v>
      </c>
      <c r="BC36" s="227">
        <f t="shared" si="0"/>
        <v>38207</v>
      </c>
    </row>
    <row r="37" spans="1:55" s="37" customFormat="1" ht="12.75">
      <c r="A37" s="51" t="s">
        <v>48</v>
      </c>
      <c r="B37" s="226">
        <v>66</v>
      </c>
      <c r="C37" s="61">
        <v>76</v>
      </c>
      <c r="D37" s="61">
        <v>85</v>
      </c>
      <c r="E37" s="61">
        <v>103</v>
      </c>
      <c r="F37" s="61">
        <v>82</v>
      </c>
      <c r="G37" s="61">
        <v>46</v>
      </c>
      <c r="H37" s="61">
        <v>90</v>
      </c>
      <c r="I37" s="61">
        <v>69</v>
      </c>
      <c r="J37" s="61">
        <v>119</v>
      </c>
      <c r="K37" s="61">
        <v>87</v>
      </c>
      <c r="L37" s="61">
        <v>105</v>
      </c>
      <c r="M37" s="61">
        <v>97</v>
      </c>
      <c r="N37" s="61">
        <v>120</v>
      </c>
      <c r="O37" s="61">
        <v>133</v>
      </c>
      <c r="P37" s="61">
        <v>126</v>
      </c>
      <c r="Q37" s="61">
        <v>85</v>
      </c>
      <c r="R37" s="61">
        <v>86</v>
      </c>
      <c r="S37" s="61">
        <v>83</v>
      </c>
      <c r="T37" s="61">
        <v>56</v>
      </c>
      <c r="U37" s="61">
        <v>70</v>
      </c>
      <c r="V37" s="61">
        <v>50</v>
      </c>
      <c r="W37" s="61">
        <v>72</v>
      </c>
      <c r="X37" s="61">
        <v>56</v>
      </c>
      <c r="Y37" s="61">
        <v>65</v>
      </c>
      <c r="Z37" s="61">
        <v>67</v>
      </c>
      <c r="AA37" s="61">
        <v>78</v>
      </c>
      <c r="AB37" s="61">
        <v>97</v>
      </c>
      <c r="AC37" s="61">
        <v>76</v>
      </c>
      <c r="AD37" s="61">
        <v>124</v>
      </c>
      <c r="AE37" s="61">
        <v>109</v>
      </c>
      <c r="AF37" s="61">
        <v>94</v>
      </c>
      <c r="AG37" s="61">
        <v>127</v>
      </c>
      <c r="AH37" s="61">
        <v>155</v>
      </c>
      <c r="AI37" s="61">
        <v>231</v>
      </c>
      <c r="AJ37" s="61">
        <v>199</v>
      </c>
      <c r="AK37" s="61">
        <v>189</v>
      </c>
      <c r="AL37" s="61">
        <v>207</v>
      </c>
      <c r="AM37" s="61">
        <v>140</v>
      </c>
      <c r="AN37" s="61">
        <v>118</v>
      </c>
      <c r="AO37" s="61">
        <v>112</v>
      </c>
      <c r="AP37" s="61">
        <v>90</v>
      </c>
      <c r="AQ37" s="61">
        <v>111</v>
      </c>
      <c r="AR37" s="61">
        <v>63</v>
      </c>
      <c r="AS37" s="61">
        <v>58</v>
      </c>
      <c r="AT37" s="61">
        <v>64</v>
      </c>
      <c r="AU37" s="61">
        <v>75</v>
      </c>
      <c r="AV37" s="61">
        <v>71</v>
      </c>
      <c r="AW37" s="61">
        <v>70</v>
      </c>
      <c r="AX37" s="61">
        <v>52</v>
      </c>
      <c r="AY37" s="61">
        <v>49</v>
      </c>
      <c r="AZ37" s="61">
        <v>46</v>
      </c>
      <c r="BA37" s="61">
        <v>28</v>
      </c>
      <c r="BB37" s="147">
        <v>29</v>
      </c>
      <c r="BC37" s="227">
        <f t="shared" si="0"/>
        <v>4956</v>
      </c>
    </row>
    <row r="38" spans="1:55" s="37" customFormat="1" ht="12.75">
      <c r="A38" s="51" t="s">
        <v>49</v>
      </c>
      <c r="B38" s="226">
        <v>659</v>
      </c>
      <c r="C38" s="61">
        <v>738</v>
      </c>
      <c r="D38" s="61">
        <v>691</v>
      </c>
      <c r="E38" s="61">
        <v>646</v>
      </c>
      <c r="F38" s="61">
        <v>489</v>
      </c>
      <c r="G38" s="61">
        <v>538</v>
      </c>
      <c r="H38" s="61">
        <v>733</v>
      </c>
      <c r="I38" s="61">
        <v>553</v>
      </c>
      <c r="J38" s="61">
        <v>556</v>
      </c>
      <c r="K38" s="61">
        <v>579</v>
      </c>
      <c r="L38" s="61">
        <v>737</v>
      </c>
      <c r="M38" s="61">
        <v>456</v>
      </c>
      <c r="N38" s="61">
        <v>782</v>
      </c>
      <c r="O38" s="61">
        <v>480</v>
      </c>
      <c r="P38" s="61">
        <v>806</v>
      </c>
      <c r="Q38" s="61">
        <v>844</v>
      </c>
      <c r="R38" s="61">
        <v>657</v>
      </c>
      <c r="S38" s="61">
        <v>558</v>
      </c>
      <c r="T38" s="61">
        <v>548</v>
      </c>
      <c r="U38" s="61">
        <v>620</v>
      </c>
      <c r="V38" s="61">
        <v>535</v>
      </c>
      <c r="W38" s="61">
        <v>711</v>
      </c>
      <c r="X38" s="61">
        <v>554</v>
      </c>
      <c r="Y38" s="61">
        <v>672</v>
      </c>
      <c r="Z38" s="61">
        <v>571</v>
      </c>
      <c r="AA38" s="61">
        <v>694</v>
      </c>
      <c r="AB38" s="61">
        <v>573</v>
      </c>
      <c r="AC38" s="61">
        <v>720</v>
      </c>
      <c r="AD38" s="61">
        <v>417</v>
      </c>
      <c r="AE38" s="61">
        <v>788</v>
      </c>
      <c r="AF38" s="61">
        <v>948</v>
      </c>
      <c r="AG38" s="61">
        <v>965</v>
      </c>
      <c r="AH38" s="61">
        <v>888</v>
      </c>
      <c r="AI38" s="61">
        <v>990</v>
      </c>
      <c r="AJ38" s="61">
        <v>946</v>
      </c>
      <c r="AK38" s="61">
        <v>853</v>
      </c>
      <c r="AL38" s="61">
        <v>876</v>
      </c>
      <c r="AM38" s="61">
        <v>933</v>
      </c>
      <c r="AN38" s="61">
        <v>828</v>
      </c>
      <c r="AO38" s="61">
        <v>869</v>
      </c>
      <c r="AP38" s="61">
        <v>837</v>
      </c>
      <c r="AQ38" s="61">
        <v>776</v>
      </c>
      <c r="AR38" s="61">
        <v>646</v>
      </c>
      <c r="AS38" s="61">
        <v>637</v>
      </c>
      <c r="AT38" s="61">
        <v>480</v>
      </c>
      <c r="AU38" s="61">
        <v>606</v>
      </c>
      <c r="AV38" s="61">
        <v>539</v>
      </c>
      <c r="AW38" s="61">
        <v>502</v>
      </c>
      <c r="AX38" s="61">
        <v>474</v>
      </c>
      <c r="AY38" s="61">
        <v>456</v>
      </c>
      <c r="AZ38" s="61">
        <v>395</v>
      </c>
      <c r="BA38" s="61">
        <v>396</v>
      </c>
      <c r="BB38" s="147">
        <v>358</v>
      </c>
      <c r="BC38" s="227">
        <f t="shared" si="0"/>
        <v>35103</v>
      </c>
    </row>
    <row r="39" spans="1:55" s="37" customFormat="1" ht="12.75">
      <c r="A39" s="51" t="s">
        <v>50</v>
      </c>
      <c r="B39" s="226">
        <v>102</v>
      </c>
      <c r="C39" s="61">
        <v>161</v>
      </c>
      <c r="D39" s="61">
        <v>105</v>
      </c>
      <c r="E39" s="61">
        <v>115</v>
      </c>
      <c r="F39" s="61">
        <v>127</v>
      </c>
      <c r="G39" s="61">
        <v>90</v>
      </c>
      <c r="H39" s="61">
        <v>145</v>
      </c>
      <c r="I39" s="61">
        <v>173</v>
      </c>
      <c r="J39" s="61">
        <v>129</v>
      </c>
      <c r="K39" s="61">
        <v>147</v>
      </c>
      <c r="L39" s="61">
        <v>127</v>
      </c>
      <c r="M39" s="61">
        <v>126</v>
      </c>
      <c r="N39" s="61">
        <v>154</v>
      </c>
      <c r="O39" s="61">
        <v>129</v>
      </c>
      <c r="P39" s="61">
        <v>158</v>
      </c>
      <c r="Q39" s="61">
        <v>122</v>
      </c>
      <c r="R39" s="61">
        <v>160</v>
      </c>
      <c r="S39" s="61">
        <v>123</v>
      </c>
      <c r="T39" s="61">
        <v>115</v>
      </c>
      <c r="U39" s="61">
        <v>101</v>
      </c>
      <c r="V39" s="61">
        <v>114</v>
      </c>
      <c r="W39" s="61">
        <v>144</v>
      </c>
      <c r="X39" s="61">
        <v>159</v>
      </c>
      <c r="Y39" s="61">
        <v>130</v>
      </c>
      <c r="Z39" s="61">
        <v>155</v>
      </c>
      <c r="AA39" s="61">
        <v>184</v>
      </c>
      <c r="AB39" s="61">
        <v>143</v>
      </c>
      <c r="AC39" s="61">
        <v>166</v>
      </c>
      <c r="AD39" s="61">
        <v>126</v>
      </c>
      <c r="AE39" s="61">
        <v>136</v>
      </c>
      <c r="AF39" s="61">
        <v>142</v>
      </c>
      <c r="AG39" s="61">
        <v>160</v>
      </c>
      <c r="AH39" s="61">
        <v>204</v>
      </c>
      <c r="AI39" s="61">
        <v>209</v>
      </c>
      <c r="AJ39" s="61">
        <v>237</v>
      </c>
      <c r="AK39" s="61">
        <v>232</v>
      </c>
      <c r="AL39" s="61">
        <v>298</v>
      </c>
      <c r="AM39" s="61">
        <v>226</v>
      </c>
      <c r="AN39" s="61">
        <v>200</v>
      </c>
      <c r="AO39" s="61">
        <v>193</v>
      </c>
      <c r="AP39" s="61">
        <v>153</v>
      </c>
      <c r="AQ39" s="61">
        <v>135</v>
      </c>
      <c r="AR39" s="61">
        <v>143</v>
      </c>
      <c r="AS39" s="61">
        <v>145</v>
      </c>
      <c r="AT39" s="61">
        <v>106</v>
      </c>
      <c r="AU39" s="61">
        <v>119</v>
      </c>
      <c r="AV39" s="61">
        <v>138</v>
      </c>
      <c r="AW39" s="61">
        <v>125</v>
      </c>
      <c r="AX39" s="61">
        <v>142</v>
      </c>
      <c r="AY39" s="61">
        <v>106</v>
      </c>
      <c r="AZ39" s="61">
        <v>118</v>
      </c>
      <c r="BA39" s="61">
        <v>85</v>
      </c>
      <c r="BB39" s="147">
        <v>113</v>
      </c>
      <c r="BC39" s="227">
        <f t="shared" si="0"/>
        <v>7795</v>
      </c>
    </row>
    <row r="40" spans="1:55" s="37" customFormat="1" ht="13.5" thickBot="1">
      <c r="A40" s="51" t="s">
        <v>51</v>
      </c>
      <c r="B40" s="229">
        <v>364</v>
      </c>
      <c r="C40" s="230">
        <v>339</v>
      </c>
      <c r="D40" s="230">
        <v>428</v>
      </c>
      <c r="E40" s="230">
        <v>379</v>
      </c>
      <c r="F40" s="230">
        <v>353</v>
      </c>
      <c r="G40" s="230">
        <v>215</v>
      </c>
      <c r="H40" s="230">
        <v>287</v>
      </c>
      <c r="I40" s="230">
        <v>279</v>
      </c>
      <c r="J40" s="230">
        <v>275</v>
      </c>
      <c r="K40" s="230">
        <v>273</v>
      </c>
      <c r="L40" s="230">
        <v>257</v>
      </c>
      <c r="M40" s="230">
        <v>216</v>
      </c>
      <c r="N40" s="230">
        <v>328</v>
      </c>
      <c r="O40" s="230">
        <v>337</v>
      </c>
      <c r="P40" s="230">
        <v>267</v>
      </c>
      <c r="Q40" s="230">
        <v>264</v>
      </c>
      <c r="R40" s="230">
        <v>250</v>
      </c>
      <c r="S40" s="230">
        <v>232</v>
      </c>
      <c r="T40" s="230">
        <v>173</v>
      </c>
      <c r="U40" s="230">
        <v>303</v>
      </c>
      <c r="V40" s="230">
        <v>396</v>
      </c>
      <c r="W40" s="230">
        <v>340</v>
      </c>
      <c r="X40" s="230">
        <v>432</v>
      </c>
      <c r="Y40" s="230">
        <v>475</v>
      </c>
      <c r="Z40" s="230">
        <v>464</v>
      </c>
      <c r="AA40" s="230">
        <v>390</v>
      </c>
      <c r="AB40" s="230">
        <v>284</v>
      </c>
      <c r="AC40" s="230">
        <v>279</v>
      </c>
      <c r="AD40" s="230">
        <v>316</v>
      </c>
      <c r="AE40" s="230">
        <v>358</v>
      </c>
      <c r="AF40" s="230">
        <v>331</v>
      </c>
      <c r="AG40" s="230">
        <v>309</v>
      </c>
      <c r="AH40" s="230">
        <v>394</v>
      </c>
      <c r="AI40" s="230">
        <v>468</v>
      </c>
      <c r="AJ40" s="230">
        <v>360</v>
      </c>
      <c r="AK40" s="230">
        <v>345</v>
      </c>
      <c r="AL40" s="230">
        <v>443</v>
      </c>
      <c r="AM40" s="230">
        <v>409</v>
      </c>
      <c r="AN40" s="230">
        <v>440</v>
      </c>
      <c r="AO40" s="230">
        <v>404</v>
      </c>
      <c r="AP40" s="230">
        <v>388</v>
      </c>
      <c r="AQ40" s="230">
        <v>397</v>
      </c>
      <c r="AR40" s="230">
        <v>373</v>
      </c>
      <c r="AS40" s="230">
        <v>306</v>
      </c>
      <c r="AT40" s="230">
        <v>300</v>
      </c>
      <c r="AU40" s="230">
        <v>293</v>
      </c>
      <c r="AV40" s="230">
        <v>328</v>
      </c>
      <c r="AW40" s="230">
        <v>233</v>
      </c>
      <c r="AX40" s="230">
        <v>229</v>
      </c>
      <c r="AY40" s="230">
        <v>249</v>
      </c>
      <c r="AZ40" s="230">
        <v>204</v>
      </c>
      <c r="BA40" s="230">
        <v>202</v>
      </c>
      <c r="BB40" s="231">
        <v>326</v>
      </c>
      <c r="BC40" s="232">
        <f t="shared" si="0"/>
        <v>17284</v>
      </c>
    </row>
    <row r="41" spans="1:55" s="37" customFormat="1" ht="13.5" thickBot="1">
      <c r="A41" s="39" t="s">
        <v>2</v>
      </c>
      <c r="B41" s="233">
        <f>SUM(B13:B40)</f>
        <v>12110</v>
      </c>
      <c r="C41" s="233">
        <f aca="true" t="shared" si="1" ref="C41:BB41">SUM(C13:C40)</f>
        <v>14030</v>
      </c>
      <c r="D41" s="233">
        <f t="shared" si="1"/>
        <v>13049</v>
      </c>
      <c r="E41" s="233">
        <f t="shared" si="1"/>
        <v>12795</v>
      </c>
      <c r="F41" s="233">
        <f t="shared" si="1"/>
        <v>11681</v>
      </c>
      <c r="G41" s="233">
        <f t="shared" si="1"/>
        <v>10737</v>
      </c>
      <c r="H41" s="233">
        <f t="shared" si="1"/>
        <v>12687</v>
      </c>
      <c r="I41" s="233">
        <f t="shared" si="1"/>
        <v>12851</v>
      </c>
      <c r="J41" s="233">
        <f t="shared" si="1"/>
        <v>14648</v>
      </c>
      <c r="K41" s="233">
        <f t="shared" si="1"/>
        <v>15198</v>
      </c>
      <c r="L41" s="233">
        <f t="shared" si="1"/>
        <v>14994</v>
      </c>
      <c r="M41" s="233">
        <f t="shared" si="1"/>
        <v>12971</v>
      </c>
      <c r="N41" s="233">
        <f t="shared" si="1"/>
        <v>16802</v>
      </c>
      <c r="O41" s="233">
        <f t="shared" si="1"/>
        <v>14795</v>
      </c>
      <c r="P41" s="233">
        <f t="shared" si="1"/>
        <v>14280</v>
      </c>
      <c r="Q41" s="233">
        <f t="shared" si="1"/>
        <v>13463</v>
      </c>
      <c r="R41" s="233">
        <f t="shared" si="1"/>
        <v>11997</v>
      </c>
      <c r="S41" s="233">
        <f t="shared" si="1"/>
        <v>10318</v>
      </c>
      <c r="T41" s="233">
        <f t="shared" si="1"/>
        <v>9980</v>
      </c>
      <c r="U41" s="233">
        <f t="shared" si="1"/>
        <v>11706</v>
      </c>
      <c r="V41" s="233">
        <f t="shared" si="1"/>
        <v>11522</v>
      </c>
      <c r="W41" s="233">
        <f t="shared" si="1"/>
        <v>12589</v>
      </c>
      <c r="X41" s="233">
        <f t="shared" si="1"/>
        <v>12572</v>
      </c>
      <c r="Y41" s="233">
        <f t="shared" si="1"/>
        <v>12810</v>
      </c>
      <c r="Z41" s="233">
        <f t="shared" si="1"/>
        <v>11872</v>
      </c>
      <c r="AA41" s="233">
        <f t="shared" si="1"/>
        <v>10620</v>
      </c>
      <c r="AB41" s="233">
        <f t="shared" si="1"/>
        <v>11400</v>
      </c>
      <c r="AC41" s="233">
        <f t="shared" si="1"/>
        <v>11213</v>
      </c>
      <c r="AD41" s="233">
        <f t="shared" si="1"/>
        <v>11069</v>
      </c>
      <c r="AE41" s="233">
        <f t="shared" si="1"/>
        <v>11786</v>
      </c>
      <c r="AF41" s="233">
        <f t="shared" si="1"/>
        <v>12711</v>
      </c>
      <c r="AG41" s="233">
        <f t="shared" si="1"/>
        <v>12664</v>
      </c>
      <c r="AH41" s="233">
        <f t="shared" si="1"/>
        <v>14358</v>
      </c>
      <c r="AI41" s="233">
        <f t="shared" si="1"/>
        <v>15667</v>
      </c>
      <c r="AJ41" s="233">
        <f t="shared" si="1"/>
        <v>16619</v>
      </c>
      <c r="AK41" s="233">
        <f t="shared" si="1"/>
        <v>17916</v>
      </c>
      <c r="AL41" s="233">
        <f t="shared" si="1"/>
        <v>19774</v>
      </c>
      <c r="AM41" s="233">
        <f t="shared" si="1"/>
        <v>17391</v>
      </c>
      <c r="AN41" s="233">
        <f t="shared" si="1"/>
        <v>14935</v>
      </c>
      <c r="AO41" s="233">
        <f t="shared" si="1"/>
        <v>15875</v>
      </c>
      <c r="AP41" s="233">
        <f t="shared" si="1"/>
        <v>13049</v>
      </c>
      <c r="AQ41" s="233">
        <f t="shared" si="1"/>
        <v>14044</v>
      </c>
      <c r="AR41" s="233">
        <f t="shared" si="1"/>
        <v>13297</v>
      </c>
      <c r="AS41" s="233">
        <f t="shared" si="1"/>
        <v>11623</v>
      </c>
      <c r="AT41" s="233">
        <f t="shared" si="1"/>
        <v>10333</v>
      </c>
      <c r="AU41" s="233">
        <f t="shared" si="1"/>
        <v>10384</v>
      </c>
      <c r="AV41" s="233">
        <f t="shared" si="1"/>
        <v>9969</v>
      </c>
      <c r="AW41" s="233">
        <f t="shared" si="1"/>
        <v>9969</v>
      </c>
      <c r="AX41" s="233">
        <f t="shared" si="1"/>
        <v>9366</v>
      </c>
      <c r="AY41" s="233">
        <f t="shared" si="1"/>
        <v>9661</v>
      </c>
      <c r="AZ41" s="233">
        <f t="shared" si="1"/>
        <v>8430</v>
      </c>
      <c r="BA41" s="233">
        <f t="shared" si="1"/>
        <v>7119</v>
      </c>
      <c r="BB41" s="233">
        <f t="shared" si="1"/>
        <v>8609</v>
      </c>
      <c r="BC41" s="233">
        <f t="shared" si="0"/>
        <v>672308</v>
      </c>
    </row>
    <row r="42" spans="1:55" s="37" customFormat="1" ht="12.75">
      <c r="A42" s="221" t="s">
        <v>80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37" customFormat="1" ht="12.75">
      <c r="A43" s="52" t="s">
        <v>64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37" customFormat="1" ht="12.75">
      <c r="A44" s="4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37" customFormat="1" ht="12.75">
      <c r="A45" s="4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37" customFormat="1" ht="12.75">
      <c r="A46" s="41" t="s">
        <v>53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7"/>
      <c r="N46" s="27"/>
      <c r="O46" s="27"/>
      <c r="P46" s="27"/>
      <c r="Q46" s="27"/>
      <c r="R46" s="27"/>
      <c r="S46" s="27"/>
      <c r="T46" s="27"/>
      <c r="U46" s="27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3:55" s="36" customFormat="1" ht="13.5" thickBot="1">
      <c r="M47" s="37"/>
      <c r="N47" s="37"/>
      <c r="O47" s="37"/>
      <c r="P47" s="37"/>
      <c r="Q47" s="37"/>
      <c r="BC47" s="38"/>
    </row>
    <row r="48" spans="1:55" s="2" customFormat="1" ht="12" thickBot="1">
      <c r="A48" s="8" t="s">
        <v>23</v>
      </c>
      <c r="B48" s="9"/>
      <c r="C48" s="10"/>
      <c r="D48" s="10" t="s">
        <v>3</v>
      </c>
      <c r="E48" s="10"/>
      <c r="F48" s="10"/>
      <c r="G48" s="11"/>
      <c r="H48" s="9"/>
      <c r="I48" s="10"/>
      <c r="J48" s="10" t="s">
        <v>4</v>
      </c>
      <c r="K48" s="10"/>
      <c r="L48" s="10"/>
      <c r="M48" s="234" t="s">
        <v>57</v>
      </c>
      <c r="N48" s="241" t="s">
        <v>58</v>
      </c>
      <c r="O48" s="234" t="s">
        <v>5</v>
      </c>
      <c r="P48" s="236" t="s">
        <v>59</v>
      </c>
      <c r="Q48" s="28" t="s">
        <v>56</v>
      </c>
      <c r="R48" s="28" t="s">
        <v>55</v>
      </c>
      <c r="S48" s="28" t="s">
        <v>55</v>
      </c>
      <c r="T48" s="28" t="s">
        <v>5</v>
      </c>
      <c r="U48" s="28" t="s">
        <v>65</v>
      </c>
      <c r="BC48" s="16"/>
    </row>
    <row r="49" spans="1:55" s="2" customFormat="1" ht="12" thickBot="1">
      <c r="A49" s="12"/>
      <c r="B49" s="68" t="s">
        <v>6</v>
      </c>
      <c r="C49" s="28" t="s">
        <v>7</v>
      </c>
      <c r="D49" s="69" t="s">
        <v>8</v>
      </c>
      <c r="E49" s="28" t="s">
        <v>9</v>
      </c>
      <c r="F49" s="69" t="s">
        <v>10</v>
      </c>
      <c r="G49" s="28" t="s">
        <v>2</v>
      </c>
      <c r="H49" s="28" t="s">
        <v>11</v>
      </c>
      <c r="I49" s="69" t="s">
        <v>12</v>
      </c>
      <c r="J49" s="28" t="s">
        <v>13</v>
      </c>
      <c r="K49" s="28" t="s">
        <v>10</v>
      </c>
      <c r="L49" s="70" t="s">
        <v>2</v>
      </c>
      <c r="M49" s="235"/>
      <c r="N49" s="242"/>
      <c r="O49" s="235"/>
      <c r="P49" s="237"/>
      <c r="Q49" s="60" t="s">
        <v>60</v>
      </c>
      <c r="R49" s="60" t="s">
        <v>61</v>
      </c>
      <c r="S49" s="60" t="s">
        <v>62</v>
      </c>
      <c r="T49" s="60"/>
      <c r="U49" s="60" t="s">
        <v>63</v>
      </c>
      <c r="BC49" s="16"/>
    </row>
    <row r="50" spans="1:21" s="50" customFormat="1" ht="12.75">
      <c r="A50" s="57" t="s">
        <v>24</v>
      </c>
      <c r="B50" s="79">
        <v>6539</v>
      </c>
      <c r="C50" s="80">
        <v>28071</v>
      </c>
      <c r="D50" s="80">
        <v>12996</v>
      </c>
      <c r="E50" s="80">
        <v>59216</v>
      </c>
      <c r="F50" s="91">
        <v>2548</v>
      </c>
      <c r="G50" s="99">
        <f aca="true" t="shared" si="2" ref="G50:G77">SUM(B50:F50)</f>
        <v>109370</v>
      </c>
      <c r="H50" s="95">
        <v>50094</v>
      </c>
      <c r="I50" s="80">
        <v>20637</v>
      </c>
      <c r="J50" s="80">
        <v>31013</v>
      </c>
      <c r="K50" s="91">
        <v>7626</v>
      </c>
      <c r="L50" s="99">
        <f aca="true" t="shared" si="3" ref="L50:L77">SUM(H50:K50)</f>
        <v>109370</v>
      </c>
      <c r="M50" s="95">
        <v>157</v>
      </c>
      <c r="N50" s="80">
        <v>66</v>
      </c>
      <c r="O50" s="81">
        <f>(N50*100/M50)</f>
        <v>42.038216560509554</v>
      </c>
      <c r="P50" s="80">
        <v>397</v>
      </c>
      <c r="Q50" s="103">
        <f>(M50*100/P50)</f>
        <v>39.54659949622166</v>
      </c>
      <c r="R50" s="79">
        <v>105</v>
      </c>
      <c r="S50" s="80">
        <v>105</v>
      </c>
      <c r="T50" s="81">
        <f>(S50*100/R50)</f>
        <v>100</v>
      </c>
      <c r="U50" s="82">
        <v>30</v>
      </c>
    </row>
    <row r="51" spans="1:21" s="50" customFormat="1" ht="12.75">
      <c r="A51" s="51" t="s">
        <v>25</v>
      </c>
      <c r="B51" s="83">
        <v>2126</v>
      </c>
      <c r="C51" s="76">
        <v>7241</v>
      </c>
      <c r="D51" s="76">
        <v>4544</v>
      </c>
      <c r="E51" s="76">
        <v>20640</v>
      </c>
      <c r="F51" s="92">
        <v>363</v>
      </c>
      <c r="G51" s="100">
        <f t="shared" si="2"/>
        <v>34914</v>
      </c>
      <c r="H51" s="96">
        <v>17928</v>
      </c>
      <c r="I51" s="76">
        <v>6706</v>
      </c>
      <c r="J51" s="76">
        <v>10163</v>
      </c>
      <c r="K51" s="92">
        <v>117</v>
      </c>
      <c r="L51" s="100">
        <f t="shared" si="3"/>
        <v>34914</v>
      </c>
      <c r="M51" s="96">
        <v>134</v>
      </c>
      <c r="N51" s="76">
        <v>53</v>
      </c>
      <c r="O51" s="77">
        <f>(N51*100/M51)</f>
        <v>39.55223880597015</v>
      </c>
      <c r="P51" s="76">
        <v>134</v>
      </c>
      <c r="Q51" s="104">
        <f aca="true" t="shared" si="4" ref="Q51:Q78">(M51*100/P51)</f>
        <v>100</v>
      </c>
      <c r="R51" s="86">
        <v>20</v>
      </c>
      <c r="S51" s="78">
        <v>15</v>
      </c>
      <c r="T51" s="77">
        <f aca="true" t="shared" si="5" ref="T51:T78">(S51*100/R51)</f>
        <v>75</v>
      </c>
      <c r="U51" s="84" t="s">
        <v>14</v>
      </c>
    </row>
    <row r="52" spans="1:21" s="49" customFormat="1" ht="12.75">
      <c r="A52" s="51" t="s">
        <v>26</v>
      </c>
      <c r="B52" s="83">
        <v>1894</v>
      </c>
      <c r="C52" s="76">
        <v>7741</v>
      </c>
      <c r="D52" s="76">
        <v>4305</v>
      </c>
      <c r="E52" s="76">
        <v>17563</v>
      </c>
      <c r="F52" s="92">
        <v>147</v>
      </c>
      <c r="G52" s="100">
        <f t="shared" si="2"/>
        <v>31650</v>
      </c>
      <c r="H52" s="96">
        <v>11533</v>
      </c>
      <c r="I52" s="76">
        <v>10571</v>
      </c>
      <c r="J52" s="76">
        <v>9512</v>
      </c>
      <c r="K52" s="92">
        <v>34</v>
      </c>
      <c r="L52" s="100">
        <f t="shared" si="3"/>
        <v>31650</v>
      </c>
      <c r="M52" s="96">
        <v>128</v>
      </c>
      <c r="N52" s="76">
        <v>110</v>
      </c>
      <c r="O52" s="77">
        <f aca="true" t="shared" si="6" ref="O52:O78">(N52*100/M52)</f>
        <v>85.9375</v>
      </c>
      <c r="P52" s="76">
        <v>171</v>
      </c>
      <c r="Q52" s="104">
        <f t="shared" si="4"/>
        <v>74.85380116959064</v>
      </c>
      <c r="R52" s="83">
        <v>14</v>
      </c>
      <c r="S52" s="76">
        <v>14</v>
      </c>
      <c r="T52" s="77">
        <f t="shared" si="5"/>
        <v>100</v>
      </c>
      <c r="U52" s="85">
        <v>8</v>
      </c>
    </row>
    <row r="53" spans="1:21" s="33" customFormat="1" ht="12.75">
      <c r="A53" s="51" t="s">
        <v>27</v>
      </c>
      <c r="B53" s="83">
        <v>877</v>
      </c>
      <c r="C53" s="76">
        <v>4121</v>
      </c>
      <c r="D53" s="76">
        <v>2337</v>
      </c>
      <c r="E53" s="76">
        <v>9854</v>
      </c>
      <c r="F53" s="92">
        <v>453</v>
      </c>
      <c r="G53" s="100">
        <f t="shared" si="2"/>
        <v>17642</v>
      </c>
      <c r="H53" s="96">
        <v>5539</v>
      </c>
      <c r="I53" s="76">
        <v>4025</v>
      </c>
      <c r="J53" s="76">
        <v>7707</v>
      </c>
      <c r="K53" s="92">
        <v>371</v>
      </c>
      <c r="L53" s="100">
        <f t="shared" si="3"/>
        <v>17642</v>
      </c>
      <c r="M53" s="96">
        <v>14</v>
      </c>
      <c r="N53" s="76">
        <v>11</v>
      </c>
      <c r="O53" s="77">
        <f t="shared" si="6"/>
        <v>78.57142857142857</v>
      </c>
      <c r="P53" s="76">
        <v>14</v>
      </c>
      <c r="Q53" s="104">
        <f t="shared" si="4"/>
        <v>100</v>
      </c>
      <c r="R53" s="83">
        <v>1</v>
      </c>
      <c r="S53" s="78" t="s">
        <v>14</v>
      </c>
      <c r="T53" s="78" t="s">
        <v>14</v>
      </c>
      <c r="U53" s="84" t="s">
        <v>14</v>
      </c>
    </row>
    <row r="54" spans="1:22" s="33" customFormat="1" ht="12.75">
      <c r="A54" s="51" t="s">
        <v>28</v>
      </c>
      <c r="B54" s="83">
        <v>4122</v>
      </c>
      <c r="C54" s="76">
        <v>16389</v>
      </c>
      <c r="D54" s="76">
        <v>8850</v>
      </c>
      <c r="E54" s="76">
        <v>36484</v>
      </c>
      <c r="F54" s="92">
        <v>1479</v>
      </c>
      <c r="G54" s="100">
        <f t="shared" si="2"/>
        <v>67324</v>
      </c>
      <c r="H54" s="96">
        <v>24189</v>
      </c>
      <c r="I54" s="76">
        <v>12323</v>
      </c>
      <c r="J54" s="76">
        <v>30623</v>
      </c>
      <c r="K54" s="92">
        <v>189</v>
      </c>
      <c r="L54" s="100">
        <f t="shared" si="3"/>
        <v>67324</v>
      </c>
      <c r="M54" s="96">
        <v>185</v>
      </c>
      <c r="N54" s="76">
        <v>75</v>
      </c>
      <c r="O54" s="77">
        <f t="shared" si="6"/>
        <v>40.54054054054054</v>
      </c>
      <c r="P54" s="76">
        <v>185</v>
      </c>
      <c r="Q54" s="104">
        <f t="shared" si="4"/>
        <v>100</v>
      </c>
      <c r="R54" s="86" t="s">
        <v>14</v>
      </c>
      <c r="S54" s="78" t="s">
        <v>14</v>
      </c>
      <c r="T54" s="78" t="s">
        <v>14</v>
      </c>
      <c r="U54" s="84" t="s">
        <v>14</v>
      </c>
      <c r="V54" s="48"/>
    </row>
    <row r="55" spans="1:21" s="33" customFormat="1" ht="12.75">
      <c r="A55" s="51" t="s">
        <v>29</v>
      </c>
      <c r="B55" s="83">
        <v>1450</v>
      </c>
      <c r="C55" s="76">
        <v>5882</v>
      </c>
      <c r="D55" s="76">
        <v>4019</v>
      </c>
      <c r="E55" s="76">
        <v>22581</v>
      </c>
      <c r="F55" s="92">
        <v>302</v>
      </c>
      <c r="G55" s="100">
        <f t="shared" si="2"/>
        <v>34234</v>
      </c>
      <c r="H55" s="96">
        <v>15253</v>
      </c>
      <c r="I55" s="76">
        <v>6974</v>
      </c>
      <c r="J55" s="76">
        <v>11581</v>
      </c>
      <c r="K55" s="92">
        <v>426</v>
      </c>
      <c r="L55" s="100">
        <f t="shared" si="3"/>
        <v>34234</v>
      </c>
      <c r="M55" s="96">
        <v>123</v>
      </c>
      <c r="N55" s="76">
        <v>120</v>
      </c>
      <c r="O55" s="77">
        <f t="shared" si="6"/>
        <v>97.5609756097561</v>
      </c>
      <c r="P55" s="76">
        <v>123</v>
      </c>
      <c r="Q55" s="104">
        <f t="shared" si="4"/>
        <v>100</v>
      </c>
      <c r="R55" s="83">
        <v>1</v>
      </c>
      <c r="S55" s="76">
        <v>1</v>
      </c>
      <c r="T55" s="77">
        <f t="shared" si="5"/>
        <v>100</v>
      </c>
      <c r="U55" s="85">
        <v>1</v>
      </c>
    </row>
    <row r="56" spans="1:21" s="33" customFormat="1" ht="12.75">
      <c r="A56" s="51" t="s">
        <v>30</v>
      </c>
      <c r="B56" s="86">
        <v>481</v>
      </c>
      <c r="C56" s="78">
        <v>1837</v>
      </c>
      <c r="D56" s="78">
        <v>1141</v>
      </c>
      <c r="E56" s="78">
        <v>3978</v>
      </c>
      <c r="F56" s="93">
        <v>176</v>
      </c>
      <c r="G56" s="101">
        <f t="shared" si="2"/>
        <v>7613</v>
      </c>
      <c r="H56" s="97">
        <v>5489</v>
      </c>
      <c r="I56" s="78">
        <v>1547</v>
      </c>
      <c r="J56" s="78">
        <v>401</v>
      </c>
      <c r="K56" s="93">
        <v>176</v>
      </c>
      <c r="L56" s="101">
        <f t="shared" si="3"/>
        <v>7613</v>
      </c>
      <c r="M56" s="96">
        <v>119</v>
      </c>
      <c r="N56" s="76">
        <v>100</v>
      </c>
      <c r="O56" s="77">
        <f t="shared" si="6"/>
        <v>84.03361344537815</v>
      </c>
      <c r="P56" s="76">
        <v>126</v>
      </c>
      <c r="Q56" s="104">
        <f t="shared" si="4"/>
        <v>94.44444444444444</v>
      </c>
      <c r="R56" s="86" t="s">
        <v>14</v>
      </c>
      <c r="S56" s="78" t="s">
        <v>14</v>
      </c>
      <c r="T56" s="78" t="s">
        <v>14</v>
      </c>
      <c r="U56" s="84" t="s">
        <v>14</v>
      </c>
    </row>
    <row r="57" spans="1:21" s="33" customFormat="1" ht="12.75">
      <c r="A57" s="51" t="s">
        <v>31</v>
      </c>
      <c r="B57" s="83">
        <v>510</v>
      </c>
      <c r="C57" s="76">
        <v>1938</v>
      </c>
      <c r="D57" s="76">
        <v>1549</v>
      </c>
      <c r="E57" s="76">
        <v>6057</v>
      </c>
      <c r="F57" s="92">
        <v>145</v>
      </c>
      <c r="G57" s="100">
        <f t="shared" si="2"/>
        <v>10199</v>
      </c>
      <c r="H57" s="96">
        <v>6287</v>
      </c>
      <c r="I57" s="76">
        <v>1685</v>
      </c>
      <c r="J57" s="76">
        <v>2214</v>
      </c>
      <c r="K57" s="92">
        <v>13</v>
      </c>
      <c r="L57" s="100">
        <f t="shared" si="3"/>
        <v>10199</v>
      </c>
      <c r="M57" s="96">
        <v>73</v>
      </c>
      <c r="N57" s="76">
        <v>69</v>
      </c>
      <c r="O57" s="77">
        <f t="shared" si="6"/>
        <v>94.52054794520548</v>
      </c>
      <c r="P57" s="76">
        <v>73</v>
      </c>
      <c r="Q57" s="104">
        <f t="shared" si="4"/>
        <v>100</v>
      </c>
      <c r="R57" s="83">
        <v>0</v>
      </c>
      <c r="S57" s="76">
        <v>0</v>
      </c>
      <c r="T57" s="77">
        <v>0</v>
      </c>
      <c r="U57" s="85">
        <v>0</v>
      </c>
    </row>
    <row r="58" spans="1:21" s="33" customFormat="1" ht="12.75">
      <c r="A58" s="51" t="s">
        <v>32</v>
      </c>
      <c r="B58" s="83">
        <v>953</v>
      </c>
      <c r="C58" s="76">
        <v>3817</v>
      </c>
      <c r="D58" s="76">
        <v>2327</v>
      </c>
      <c r="E58" s="76">
        <v>10827</v>
      </c>
      <c r="F58" s="92">
        <v>60</v>
      </c>
      <c r="G58" s="100">
        <f t="shared" si="2"/>
        <v>17984</v>
      </c>
      <c r="H58" s="96">
        <v>9043</v>
      </c>
      <c r="I58" s="76">
        <v>7620</v>
      </c>
      <c r="J58" s="76">
        <v>1321</v>
      </c>
      <c r="K58" s="92">
        <v>0</v>
      </c>
      <c r="L58" s="100">
        <f t="shared" si="3"/>
        <v>17984</v>
      </c>
      <c r="M58" s="96">
        <v>90</v>
      </c>
      <c r="N58" s="76">
        <v>76</v>
      </c>
      <c r="O58" s="77">
        <f t="shared" si="6"/>
        <v>84.44444444444444</v>
      </c>
      <c r="P58" s="76">
        <v>90</v>
      </c>
      <c r="Q58" s="104">
        <f t="shared" si="4"/>
        <v>100</v>
      </c>
      <c r="R58" s="83">
        <v>36</v>
      </c>
      <c r="S58" s="76">
        <v>36</v>
      </c>
      <c r="T58" s="77">
        <f t="shared" si="5"/>
        <v>100</v>
      </c>
      <c r="U58" s="84" t="s">
        <v>14</v>
      </c>
    </row>
    <row r="59" spans="1:21" s="33" customFormat="1" ht="12.75">
      <c r="A59" s="51" t="s">
        <v>33</v>
      </c>
      <c r="B59" s="83">
        <v>463</v>
      </c>
      <c r="C59" s="76">
        <v>1664</v>
      </c>
      <c r="D59" s="76">
        <v>1157</v>
      </c>
      <c r="E59" s="76">
        <v>4804</v>
      </c>
      <c r="F59" s="92">
        <v>88</v>
      </c>
      <c r="G59" s="100">
        <f t="shared" si="2"/>
        <v>8176</v>
      </c>
      <c r="H59" s="96">
        <v>6235</v>
      </c>
      <c r="I59" s="76">
        <v>1265</v>
      </c>
      <c r="J59" s="76">
        <v>650</v>
      </c>
      <c r="K59" s="92">
        <v>26</v>
      </c>
      <c r="L59" s="100">
        <f t="shared" si="3"/>
        <v>8176</v>
      </c>
      <c r="M59" s="96">
        <v>85</v>
      </c>
      <c r="N59" s="76">
        <v>69</v>
      </c>
      <c r="O59" s="77">
        <f t="shared" si="6"/>
        <v>81.17647058823529</v>
      </c>
      <c r="P59" s="76">
        <v>96</v>
      </c>
      <c r="Q59" s="104">
        <f t="shared" si="4"/>
        <v>88.54166666666667</v>
      </c>
      <c r="R59" s="83">
        <v>1</v>
      </c>
      <c r="S59" s="76">
        <v>1</v>
      </c>
      <c r="T59" s="77">
        <f t="shared" si="5"/>
        <v>100</v>
      </c>
      <c r="U59" s="84" t="s">
        <v>14</v>
      </c>
    </row>
    <row r="60" spans="1:21" s="33" customFormat="1" ht="12.75">
      <c r="A60" s="51" t="s">
        <v>34</v>
      </c>
      <c r="B60" s="83">
        <v>898</v>
      </c>
      <c r="C60" s="76">
        <v>3440</v>
      </c>
      <c r="D60" s="76">
        <v>2047</v>
      </c>
      <c r="E60" s="76">
        <v>8662</v>
      </c>
      <c r="F60" s="92">
        <v>255</v>
      </c>
      <c r="G60" s="100">
        <f t="shared" si="2"/>
        <v>15302</v>
      </c>
      <c r="H60" s="96">
        <v>12334</v>
      </c>
      <c r="I60" s="76">
        <v>2524</v>
      </c>
      <c r="J60" s="76">
        <v>439</v>
      </c>
      <c r="K60" s="92">
        <v>5</v>
      </c>
      <c r="L60" s="100">
        <f t="shared" si="3"/>
        <v>15302</v>
      </c>
      <c r="M60" s="96">
        <v>71</v>
      </c>
      <c r="N60" s="76">
        <v>68</v>
      </c>
      <c r="O60" s="77">
        <f t="shared" si="6"/>
        <v>95.77464788732394</v>
      </c>
      <c r="P60" s="76">
        <v>109</v>
      </c>
      <c r="Q60" s="104">
        <f t="shared" si="4"/>
        <v>65.13761467889908</v>
      </c>
      <c r="R60" s="83">
        <v>20</v>
      </c>
      <c r="S60" s="76">
        <v>20</v>
      </c>
      <c r="T60" s="77">
        <f t="shared" si="5"/>
        <v>100</v>
      </c>
      <c r="U60" s="85">
        <v>18</v>
      </c>
    </row>
    <row r="61" spans="1:21" s="33" customFormat="1" ht="12.75">
      <c r="A61" s="51" t="s">
        <v>35</v>
      </c>
      <c r="B61" s="83">
        <v>1115</v>
      </c>
      <c r="C61" s="76">
        <v>5295</v>
      </c>
      <c r="D61" s="76">
        <v>3338</v>
      </c>
      <c r="E61" s="76">
        <v>16064</v>
      </c>
      <c r="F61" s="92">
        <v>174</v>
      </c>
      <c r="G61" s="100">
        <f t="shared" si="2"/>
        <v>25986</v>
      </c>
      <c r="H61" s="96">
        <v>11886</v>
      </c>
      <c r="I61" s="76">
        <v>5516</v>
      </c>
      <c r="J61" s="76">
        <v>8349</v>
      </c>
      <c r="K61" s="92">
        <v>235</v>
      </c>
      <c r="L61" s="100">
        <f t="shared" si="3"/>
        <v>25986</v>
      </c>
      <c r="M61" s="96">
        <v>103</v>
      </c>
      <c r="N61" s="76">
        <v>57</v>
      </c>
      <c r="O61" s="77">
        <f t="shared" si="6"/>
        <v>55.33980582524272</v>
      </c>
      <c r="P61" s="76">
        <v>199</v>
      </c>
      <c r="Q61" s="104">
        <f t="shared" si="4"/>
        <v>51.75879396984924</v>
      </c>
      <c r="R61" s="83">
        <v>6</v>
      </c>
      <c r="S61" s="76">
        <v>6</v>
      </c>
      <c r="T61" s="77">
        <f t="shared" si="5"/>
        <v>100</v>
      </c>
      <c r="U61" s="85">
        <v>0</v>
      </c>
    </row>
    <row r="62" spans="1:21" s="33" customFormat="1" ht="12.75">
      <c r="A62" s="51" t="s">
        <v>36</v>
      </c>
      <c r="B62" s="83">
        <v>1116</v>
      </c>
      <c r="C62" s="76">
        <v>2727</v>
      </c>
      <c r="D62" s="76">
        <v>1504</v>
      </c>
      <c r="E62" s="76">
        <v>6244</v>
      </c>
      <c r="F62" s="92">
        <v>19</v>
      </c>
      <c r="G62" s="100">
        <f t="shared" si="2"/>
        <v>11610</v>
      </c>
      <c r="H62" s="96">
        <v>7495</v>
      </c>
      <c r="I62" s="76">
        <v>341</v>
      </c>
      <c r="J62" s="76">
        <v>3047</v>
      </c>
      <c r="K62" s="92">
        <v>727</v>
      </c>
      <c r="L62" s="100">
        <f t="shared" si="3"/>
        <v>11610</v>
      </c>
      <c r="M62" s="96">
        <v>56</v>
      </c>
      <c r="N62" s="76">
        <v>19</v>
      </c>
      <c r="O62" s="77">
        <f t="shared" si="6"/>
        <v>33.92857142857143</v>
      </c>
      <c r="P62" s="76">
        <v>64</v>
      </c>
      <c r="Q62" s="104">
        <f t="shared" si="4"/>
        <v>87.5</v>
      </c>
      <c r="R62" s="83" t="s">
        <v>14</v>
      </c>
      <c r="S62" s="76" t="s">
        <v>14</v>
      </c>
      <c r="T62" s="77" t="s">
        <v>14</v>
      </c>
      <c r="U62" s="85" t="s">
        <v>14</v>
      </c>
    </row>
    <row r="63" spans="1:21" s="33" customFormat="1" ht="12.75">
      <c r="A63" s="51" t="s">
        <v>37</v>
      </c>
      <c r="B63" s="83">
        <v>496</v>
      </c>
      <c r="C63" s="76">
        <v>1942</v>
      </c>
      <c r="D63" s="76">
        <v>1287</v>
      </c>
      <c r="E63" s="76">
        <v>6384</v>
      </c>
      <c r="F63" s="92">
        <v>22</v>
      </c>
      <c r="G63" s="100">
        <f t="shared" si="2"/>
        <v>10131</v>
      </c>
      <c r="H63" s="96">
        <v>6734</v>
      </c>
      <c r="I63" s="76">
        <v>784</v>
      </c>
      <c r="J63" s="76">
        <v>2599</v>
      </c>
      <c r="K63" s="92">
        <v>14</v>
      </c>
      <c r="L63" s="100">
        <f t="shared" si="3"/>
        <v>10131</v>
      </c>
      <c r="M63" s="96">
        <v>143</v>
      </c>
      <c r="N63" s="76">
        <v>94</v>
      </c>
      <c r="O63" s="77">
        <f t="shared" si="6"/>
        <v>65.73426573426573</v>
      </c>
      <c r="P63" s="76">
        <v>148</v>
      </c>
      <c r="Q63" s="104">
        <f t="shared" si="4"/>
        <v>96.62162162162163</v>
      </c>
      <c r="R63" s="83">
        <v>2</v>
      </c>
      <c r="S63" s="76">
        <v>2</v>
      </c>
      <c r="T63" s="77">
        <f t="shared" si="5"/>
        <v>100</v>
      </c>
      <c r="U63" s="85">
        <v>0</v>
      </c>
    </row>
    <row r="64" spans="1:21" s="33" customFormat="1" ht="12.75">
      <c r="A64" s="51" t="s">
        <v>38</v>
      </c>
      <c r="B64" s="83">
        <v>1968</v>
      </c>
      <c r="C64" s="76">
        <v>8913</v>
      </c>
      <c r="D64" s="76">
        <v>5180</v>
      </c>
      <c r="E64" s="76">
        <v>29187</v>
      </c>
      <c r="F64" s="92">
        <v>336</v>
      </c>
      <c r="G64" s="100">
        <f t="shared" si="2"/>
        <v>45584</v>
      </c>
      <c r="H64" s="96">
        <v>18623</v>
      </c>
      <c r="I64" s="76">
        <v>15153</v>
      </c>
      <c r="J64" s="76">
        <v>11502</v>
      </c>
      <c r="K64" s="92">
        <v>306</v>
      </c>
      <c r="L64" s="100">
        <f t="shared" si="3"/>
        <v>45584</v>
      </c>
      <c r="M64" s="96">
        <v>140</v>
      </c>
      <c r="N64" s="76">
        <v>72</v>
      </c>
      <c r="O64" s="77">
        <f t="shared" si="6"/>
        <v>51.42857142857143</v>
      </c>
      <c r="P64" s="76">
        <v>169</v>
      </c>
      <c r="Q64" s="104">
        <f t="shared" si="4"/>
        <v>82.84023668639053</v>
      </c>
      <c r="R64" s="83">
        <v>34</v>
      </c>
      <c r="S64" s="76">
        <v>34</v>
      </c>
      <c r="T64" s="77">
        <f t="shared" si="5"/>
        <v>100</v>
      </c>
      <c r="U64" s="85" t="s">
        <v>14</v>
      </c>
    </row>
    <row r="65" spans="1:21" s="33" customFormat="1" ht="12.75">
      <c r="A65" s="51" t="s">
        <v>39</v>
      </c>
      <c r="B65" s="83">
        <v>348</v>
      </c>
      <c r="C65" s="76">
        <v>1858</v>
      </c>
      <c r="D65" s="76">
        <v>1332</v>
      </c>
      <c r="E65" s="76">
        <v>5732</v>
      </c>
      <c r="F65" s="92">
        <v>12</v>
      </c>
      <c r="G65" s="100">
        <f t="shared" si="2"/>
        <v>9282</v>
      </c>
      <c r="H65" s="96">
        <v>5965</v>
      </c>
      <c r="I65" s="76">
        <v>1971</v>
      </c>
      <c r="J65" s="76">
        <v>1346</v>
      </c>
      <c r="K65" s="92">
        <v>0</v>
      </c>
      <c r="L65" s="100">
        <f t="shared" si="3"/>
        <v>9282</v>
      </c>
      <c r="M65" s="96">
        <v>97</v>
      </c>
      <c r="N65" s="76">
        <v>83</v>
      </c>
      <c r="O65" s="77">
        <f t="shared" si="6"/>
        <v>85.56701030927834</v>
      </c>
      <c r="P65" s="76">
        <v>98</v>
      </c>
      <c r="Q65" s="104">
        <f t="shared" si="4"/>
        <v>98.9795918367347</v>
      </c>
      <c r="R65" s="83">
        <v>26</v>
      </c>
      <c r="S65" s="76">
        <v>0</v>
      </c>
      <c r="T65" s="77">
        <f t="shared" si="5"/>
        <v>0</v>
      </c>
      <c r="U65" s="85" t="s">
        <v>14</v>
      </c>
    </row>
    <row r="66" spans="1:21" s="33" customFormat="1" ht="12.75">
      <c r="A66" s="51" t="s">
        <v>40</v>
      </c>
      <c r="B66" s="83">
        <v>500</v>
      </c>
      <c r="C66" s="76">
        <v>1238</v>
      </c>
      <c r="D66" s="76">
        <v>899</v>
      </c>
      <c r="E66" s="76">
        <v>2756</v>
      </c>
      <c r="F66" s="92">
        <v>64</v>
      </c>
      <c r="G66" s="100">
        <f t="shared" si="2"/>
        <v>5457</v>
      </c>
      <c r="H66" s="96">
        <v>3897</v>
      </c>
      <c r="I66" s="76">
        <v>738</v>
      </c>
      <c r="J66" s="76">
        <v>821</v>
      </c>
      <c r="K66" s="92">
        <v>1</v>
      </c>
      <c r="L66" s="100">
        <f t="shared" si="3"/>
        <v>5457</v>
      </c>
      <c r="M66" s="96">
        <v>60</v>
      </c>
      <c r="N66" s="76">
        <v>50</v>
      </c>
      <c r="O66" s="77">
        <f t="shared" si="6"/>
        <v>83.33333333333333</v>
      </c>
      <c r="P66" s="76">
        <v>83</v>
      </c>
      <c r="Q66" s="104">
        <f t="shared" si="4"/>
        <v>72.28915662650603</v>
      </c>
      <c r="R66" s="83">
        <v>6</v>
      </c>
      <c r="S66" s="76">
        <v>6</v>
      </c>
      <c r="T66" s="77">
        <f t="shared" si="5"/>
        <v>100</v>
      </c>
      <c r="U66" s="85">
        <v>0</v>
      </c>
    </row>
    <row r="67" spans="1:21" s="33" customFormat="1" ht="12.75">
      <c r="A67" s="51" t="s">
        <v>41</v>
      </c>
      <c r="B67" s="83">
        <v>269</v>
      </c>
      <c r="C67" s="76">
        <v>1389</v>
      </c>
      <c r="D67" s="76">
        <v>958</v>
      </c>
      <c r="E67" s="76">
        <v>4164</v>
      </c>
      <c r="F67" s="92">
        <v>9</v>
      </c>
      <c r="G67" s="100">
        <f t="shared" si="2"/>
        <v>6789</v>
      </c>
      <c r="H67" s="96">
        <v>2556</v>
      </c>
      <c r="I67" s="76">
        <v>1703</v>
      </c>
      <c r="J67" s="76">
        <v>2473</v>
      </c>
      <c r="K67" s="92">
        <v>57</v>
      </c>
      <c r="L67" s="100">
        <f t="shared" si="3"/>
        <v>6789</v>
      </c>
      <c r="M67" s="96">
        <v>58</v>
      </c>
      <c r="N67" s="76">
        <v>31</v>
      </c>
      <c r="O67" s="77">
        <f t="shared" si="6"/>
        <v>53.44827586206897</v>
      </c>
      <c r="P67" s="76">
        <v>58</v>
      </c>
      <c r="Q67" s="104">
        <f t="shared" si="4"/>
        <v>100</v>
      </c>
      <c r="R67" s="83">
        <v>0</v>
      </c>
      <c r="S67" s="76">
        <v>0</v>
      </c>
      <c r="T67" s="77">
        <v>0</v>
      </c>
      <c r="U67" s="85">
        <v>0</v>
      </c>
    </row>
    <row r="68" spans="1:22" s="33" customFormat="1" ht="12.75">
      <c r="A68" s="51" t="s">
        <v>42</v>
      </c>
      <c r="B68" s="83">
        <v>1271</v>
      </c>
      <c r="C68" s="76">
        <v>4714</v>
      </c>
      <c r="D68" s="76">
        <v>2695</v>
      </c>
      <c r="E68" s="76">
        <v>13155</v>
      </c>
      <c r="F68" s="92">
        <v>150</v>
      </c>
      <c r="G68" s="100">
        <f t="shared" si="2"/>
        <v>21985</v>
      </c>
      <c r="H68" s="96">
        <v>14833</v>
      </c>
      <c r="I68" s="76">
        <v>4586</v>
      </c>
      <c r="J68" s="76">
        <v>2354</v>
      </c>
      <c r="K68" s="92">
        <v>212</v>
      </c>
      <c r="L68" s="100">
        <f t="shared" si="3"/>
        <v>21985</v>
      </c>
      <c r="M68" s="96">
        <v>131</v>
      </c>
      <c r="N68" s="76">
        <v>125</v>
      </c>
      <c r="O68" s="77">
        <f t="shared" si="6"/>
        <v>95.41984732824427</v>
      </c>
      <c r="P68" s="76">
        <v>151</v>
      </c>
      <c r="Q68" s="104">
        <f t="shared" si="4"/>
        <v>86.75496688741723</v>
      </c>
      <c r="R68" s="83">
        <v>0</v>
      </c>
      <c r="S68" s="76">
        <v>0</v>
      </c>
      <c r="T68" s="77">
        <v>0</v>
      </c>
      <c r="U68" s="85">
        <v>0</v>
      </c>
      <c r="V68" s="49"/>
    </row>
    <row r="69" spans="1:21" s="33" customFormat="1" ht="12.75">
      <c r="A69" s="51" t="s">
        <v>43</v>
      </c>
      <c r="B69" s="83">
        <v>952</v>
      </c>
      <c r="C69" s="76">
        <v>2286</v>
      </c>
      <c r="D69" s="76">
        <v>1546</v>
      </c>
      <c r="E69" s="76">
        <v>7724</v>
      </c>
      <c r="F69" s="92">
        <v>808</v>
      </c>
      <c r="G69" s="100">
        <f t="shared" si="2"/>
        <v>13316</v>
      </c>
      <c r="H69" s="96">
        <v>8671</v>
      </c>
      <c r="I69" s="76">
        <v>1769</v>
      </c>
      <c r="J69" s="76">
        <v>1848</v>
      </c>
      <c r="K69" s="92">
        <v>1028</v>
      </c>
      <c r="L69" s="100">
        <f t="shared" si="3"/>
        <v>13316</v>
      </c>
      <c r="M69" s="96">
        <v>37</v>
      </c>
      <c r="N69" s="76">
        <v>35</v>
      </c>
      <c r="O69" s="77">
        <f t="shared" si="6"/>
        <v>94.5945945945946</v>
      </c>
      <c r="P69" s="76">
        <v>110</v>
      </c>
      <c r="Q69" s="104">
        <f t="shared" si="4"/>
        <v>33.63636363636363</v>
      </c>
      <c r="R69" s="83">
        <v>7</v>
      </c>
      <c r="S69" s="76">
        <v>7</v>
      </c>
      <c r="T69" s="77">
        <f t="shared" si="5"/>
        <v>100</v>
      </c>
      <c r="U69" s="85">
        <v>0</v>
      </c>
    </row>
    <row r="70" spans="1:21" s="33" customFormat="1" ht="12.75">
      <c r="A70" s="51" t="s">
        <v>44</v>
      </c>
      <c r="B70" s="83">
        <v>1031</v>
      </c>
      <c r="C70" s="76">
        <v>4452</v>
      </c>
      <c r="D70" s="76">
        <v>3351</v>
      </c>
      <c r="E70" s="76">
        <v>17891</v>
      </c>
      <c r="F70" s="92">
        <v>349</v>
      </c>
      <c r="G70" s="100">
        <f t="shared" si="2"/>
        <v>27074</v>
      </c>
      <c r="H70" s="96">
        <v>7710</v>
      </c>
      <c r="I70" s="76">
        <v>6585</v>
      </c>
      <c r="J70" s="76">
        <v>12167</v>
      </c>
      <c r="K70" s="92">
        <v>612</v>
      </c>
      <c r="L70" s="100">
        <f t="shared" si="3"/>
        <v>27074</v>
      </c>
      <c r="M70" s="96">
        <v>131</v>
      </c>
      <c r="N70" s="76">
        <v>116</v>
      </c>
      <c r="O70" s="77">
        <f t="shared" si="6"/>
        <v>88.54961832061069</v>
      </c>
      <c r="P70" s="76">
        <v>131</v>
      </c>
      <c r="Q70" s="104">
        <f t="shared" si="4"/>
        <v>100</v>
      </c>
      <c r="R70" s="83">
        <v>1</v>
      </c>
      <c r="S70" s="76">
        <v>1</v>
      </c>
      <c r="T70" s="77">
        <f t="shared" si="5"/>
        <v>100</v>
      </c>
      <c r="U70" s="85">
        <v>0</v>
      </c>
    </row>
    <row r="71" spans="1:21" s="33" customFormat="1" ht="12.75">
      <c r="A71" s="51" t="s">
        <v>45</v>
      </c>
      <c r="B71" s="83">
        <v>1536</v>
      </c>
      <c r="C71" s="76">
        <v>6689</v>
      </c>
      <c r="D71" s="76">
        <v>4137</v>
      </c>
      <c r="E71" s="76">
        <v>19502</v>
      </c>
      <c r="F71" s="92">
        <v>44</v>
      </c>
      <c r="G71" s="100">
        <f t="shared" si="2"/>
        <v>31908</v>
      </c>
      <c r="H71" s="96">
        <v>20444</v>
      </c>
      <c r="I71" s="76">
        <v>6724</v>
      </c>
      <c r="J71" s="76">
        <v>4740</v>
      </c>
      <c r="K71" s="92">
        <v>0</v>
      </c>
      <c r="L71" s="100">
        <f t="shared" si="3"/>
        <v>31908</v>
      </c>
      <c r="M71" s="96">
        <v>20</v>
      </c>
      <c r="N71" s="76">
        <v>17</v>
      </c>
      <c r="O71" s="77">
        <f t="shared" si="6"/>
        <v>85</v>
      </c>
      <c r="P71" s="76">
        <v>85</v>
      </c>
      <c r="Q71" s="104">
        <f t="shared" si="4"/>
        <v>23.529411764705884</v>
      </c>
      <c r="R71" s="83">
        <v>5</v>
      </c>
      <c r="S71" s="76">
        <v>5</v>
      </c>
      <c r="T71" s="77">
        <f t="shared" si="5"/>
        <v>100</v>
      </c>
      <c r="U71" s="85">
        <v>0</v>
      </c>
    </row>
    <row r="72" spans="1:21" s="33" customFormat="1" ht="12.75">
      <c r="A72" s="51" t="s">
        <v>46</v>
      </c>
      <c r="B72" s="83">
        <v>294</v>
      </c>
      <c r="C72" s="76">
        <v>1103</v>
      </c>
      <c r="D72" s="76">
        <v>603</v>
      </c>
      <c r="E72" s="76">
        <v>3276</v>
      </c>
      <c r="F72" s="92">
        <v>157</v>
      </c>
      <c r="G72" s="100">
        <f t="shared" si="2"/>
        <v>5433</v>
      </c>
      <c r="H72" s="96">
        <v>3540</v>
      </c>
      <c r="I72" s="76">
        <v>494</v>
      </c>
      <c r="J72" s="76">
        <v>1107</v>
      </c>
      <c r="K72" s="92">
        <v>292</v>
      </c>
      <c r="L72" s="100">
        <f t="shared" si="3"/>
        <v>5433</v>
      </c>
      <c r="M72" s="96">
        <v>53</v>
      </c>
      <c r="N72" s="76">
        <v>32</v>
      </c>
      <c r="O72" s="77">
        <f t="shared" si="6"/>
        <v>60.37735849056604</v>
      </c>
      <c r="P72" s="76">
        <v>53</v>
      </c>
      <c r="Q72" s="104">
        <f t="shared" si="4"/>
        <v>100</v>
      </c>
      <c r="R72" s="83">
        <v>0</v>
      </c>
      <c r="S72" s="76">
        <v>0</v>
      </c>
      <c r="T72" s="77">
        <v>0</v>
      </c>
      <c r="U72" s="85">
        <v>0</v>
      </c>
    </row>
    <row r="73" spans="1:21" s="33" customFormat="1" ht="12.75">
      <c r="A73" s="51" t="s">
        <v>47</v>
      </c>
      <c r="B73" s="83">
        <v>1924</v>
      </c>
      <c r="C73" s="76">
        <v>7094</v>
      </c>
      <c r="D73" s="76">
        <v>4627</v>
      </c>
      <c r="E73" s="76">
        <v>24260</v>
      </c>
      <c r="F73" s="92">
        <v>302</v>
      </c>
      <c r="G73" s="100">
        <f t="shared" si="2"/>
        <v>38207</v>
      </c>
      <c r="H73" s="96">
        <v>22246</v>
      </c>
      <c r="I73" s="76">
        <v>5579</v>
      </c>
      <c r="J73" s="76">
        <v>10368</v>
      </c>
      <c r="K73" s="92">
        <v>14</v>
      </c>
      <c r="L73" s="100">
        <f t="shared" si="3"/>
        <v>38207</v>
      </c>
      <c r="M73" s="96">
        <v>177</v>
      </c>
      <c r="N73" s="76">
        <v>162</v>
      </c>
      <c r="O73" s="77">
        <f t="shared" si="6"/>
        <v>91.52542372881356</v>
      </c>
      <c r="P73" s="76">
        <v>177</v>
      </c>
      <c r="Q73" s="104">
        <f t="shared" si="4"/>
        <v>100</v>
      </c>
      <c r="R73" s="83">
        <v>15</v>
      </c>
      <c r="S73" s="76">
        <v>15</v>
      </c>
      <c r="T73" s="77">
        <f t="shared" si="5"/>
        <v>100</v>
      </c>
      <c r="U73" s="85" t="s">
        <v>14</v>
      </c>
    </row>
    <row r="74" spans="1:21" s="33" customFormat="1" ht="12.75">
      <c r="A74" s="51" t="s">
        <v>48</v>
      </c>
      <c r="B74" s="83">
        <v>349</v>
      </c>
      <c r="C74" s="76">
        <v>1045</v>
      </c>
      <c r="D74" s="76">
        <v>571</v>
      </c>
      <c r="E74" s="76">
        <v>2982</v>
      </c>
      <c r="F74" s="92">
        <v>9</v>
      </c>
      <c r="G74" s="100">
        <f t="shared" si="2"/>
        <v>4956</v>
      </c>
      <c r="H74" s="96">
        <v>3457</v>
      </c>
      <c r="I74" s="76">
        <v>923</v>
      </c>
      <c r="J74" s="76">
        <v>576</v>
      </c>
      <c r="K74" s="92">
        <v>0</v>
      </c>
      <c r="L74" s="100">
        <f t="shared" si="3"/>
        <v>4956</v>
      </c>
      <c r="M74" s="96">
        <v>55</v>
      </c>
      <c r="N74" s="76">
        <v>35</v>
      </c>
      <c r="O74" s="77">
        <f t="shared" si="6"/>
        <v>63.63636363636363</v>
      </c>
      <c r="P74" s="76">
        <v>105</v>
      </c>
      <c r="Q74" s="104">
        <f t="shared" si="4"/>
        <v>52.38095238095238</v>
      </c>
      <c r="R74" s="83">
        <v>3</v>
      </c>
      <c r="S74" s="76">
        <v>3</v>
      </c>
      <c r="T74" s="77">
        <f t="shared" si="5"/>
        <v>100</v>
      </c>
      <c r="U74" s="85" t="s">
        <v>14</v>
      </c>
    </row>
    <row r="75" spans="1:21" s="33" customFormat="1" ht="12.75">
      <c r="A75" s="51" t="s">
        <v>49</v>
      </c>
      <c r="B75" s="83">
        <v>1522</v>
      </c>
      <c r="C75" s="76">
        <v>6433</v>
      </c>
      <c r="D75" s="76">
        <v>4676</v>
      </c>
      <c r="E75" s="76">
        <v>22295</v>
      </c>
      <c r="F75" s="92">
        <v>177</v>
      </c>
      <c r="G75" s="100">
        <f t="shared" si="2"/>
        <v>35103</v>
      </c>
      <c r="H75" s="96">
        <v>17458</v>
      </c>
      <c r="I75" s="76">
        <v>7583</v>
      </c>
      <c r="J75" s="76">
        <v>10057</v>
      </c>
      <c r="K75" s="92">
        <v>5</v>
      </c>
      <c r="L75" s="100">
        <f t="shared" si="3"/>
        <v>35103</v>
      </c>
      <c r="M75" s="96">
        <v>104</v>
      </c>
      <c r="N75" s="76">
        <v>95</v>
      </c>
      <c r="O75" s="77">
        <f t="shared" si="6"/>
        <v>91.34615384615384</v>
      </c>
      <c r="P75" s="76">
        <v>216</v>
      </c>
      <c r="Q75" s="104">
        <f t="shared" si="4"/>
        <v>48.148148148148145</v>
      </c>
      <c r="R75" s="83">
        <v>14</v>
      </c>
      <c r="S75" s="76">
        <v>14</v>
      </c>
      <c r="T75" s="77">
        <f t="shared" si="5"/>
        <v>100</v>
      </c>
      <c r="U75" s="85" t="s">
        <v>14</v>
      </c>
    </row>
    <row r="76" spans="1:21" s="33" customFormat="1" ht="12.75">
      <c r="A76" s="51" t="s">
        <v>50</v>
      </c>
      <c r="B76" s="83">
        <v>544</v>
      </c>
      <c r="C76" s="76">
        <v>1993</v>
      </c>
      <c r="D76" s="76">
        <v>1292</v>
      </c>
      <c r="E76" s="76">
        <v>3821</v>
      </c>
      <c r="F76" s="92">
        <v>145</v>
      </c>
      <c r="G76" s="100">
        <f t="shared" si="2"/>
        <v>7795</v>
      </c>
      <c r="H76" s="96">
        <v>7000</v>
      </c>
      <c r="I76" s="76">
        <v>195</v>
      </c>
      <c r="J76" s="76">
        <v>588</v>
      </c>
      <c r="K76" s="92">
        <v>12</v>
      </c>
      <c r="L76" s="100">
        <f t="shared" si="3"/>
        <v>7795</v>
      </c>
      <c r="M76" s="96">
        <v>78</v>
      </c>
      <c r="N76" s="76">
        <v>62</v>
      </c>
      <c r="O76" s="77">
        <f t="shared" si="6"/>
        <v>79.48717948717949</v>
      </c>
      <c r="P76" s="76">
        <v>82</v>
      </c>
      <c r="Q76" s="104">
        <f t="shared" si="4"/>
        <v>95.1219512195122</v>
      </c>
      <c r="R76" s="83">
        <v>0</v>
      </c>
      <c r="S76" s="76">
        <v>0</v>
      </c>
      <c r="T76" s="77">
        <v>0</v>
      </c>
      <c r="U76" s="85">
        <v>0</v>
      </c>
    </row>
    <row r="77" spans="1:21" s="33" customFormat="1" ht="13.5" thickBot="1">
      <c r="A77" s="58" t="s">
        <v>51</v>
      </c>
      <c r="B77" s="87">
        <v>787</v>
      </c>
      <c r="C77" s="88">
        <v>3443</v>
      </c>
      <c r="D77" s="88">
        <v>2276</v>
      </c>
      <c r="E77" s="88">
        <v>10692</v>
      </c>
      <c r="F77" s="94">
        <v>86</v>
      </c>
      <c r="G77" s="102">
        <f t="shared" si="2"/>
        <v>17284</v>
      </c>
      <c r="H77" s="98">
        <v>8261</v>
      </c>
      <c r="I77" s="88">
        <v>4356</v>
      </c>
      <c r="J77" s="88">
        <v>4485</v>
      </c>
      <c r="K77" s="94">
        <v>182</v>
      </c>
      <c r="L77" s="102">
        <f t="shared" si="3"/>
        <v>17284</v>
      </c>
      <c r="M77" s="98">
        <v>107</v>
      </c>
      <c r="N77" s="88">
        <v>92</v>
      </c>
      <c r="O77" s="89">
        <f t="shared" si="6"/>
        <v>85.98130841121495</v>
      </c>
      <c r="P77" s="88">
        <v>176</v>
      </c>
      <c r="Q77" s="105">
        <f t="shared" si="4"/>
        <v>60.79545454545455</v>
      </c>
      <c r="R77" s="87">
        <v>0</v>
      </c>
      <c r="S77" s="88">
        <v>0</v>
      </c>
      <c r="T77" s="89">
        <v>0</v>
      </c>
      <c r="U77" s="90">
        <v>0</v>
      </c>
    </row>
    <row r="78" spans="1:21" s="33" customFormat="1" ht="13.5" thickBot="1">
      <c r="A78" s="39" t="s">
        <v>2</v>
      </c>
      <c r="B78" s="71">
        <f>SUM(B50:B77)</f>
        <v>36335</v>
      </c>
      <c r="C78" s="72">
        <f aca="true" t="shared" si="7" ref="C78:L78">SUM(C50:C77)</f>
        <v>144755</v>
      </c>
      <c r="D78" s="72">
        <f t="shared" si="7"/>
        <v>85544</v>
      </c>
      <c r="E78" s="72">
        <f t="shared" si="7"/>
        <v>396795</v>
      </c>
      <c r="F78" s="72">
        <f t="shared" si="7"/>
        <v>8879</v>
      </c>
      <c r="G78" s="56">
        <f t="shared" si="7"/>
        <v>672308</v>
      </c>
      <c r="H78" s="72">
        <f t="shared" si="7"/>
        <v>334700</v>
      </c>
      <c r="I78" s="72">
        <f t="shared" si="7"/>
        <v>140877</v>
      </c>
      <c r="J78" s="72">
        <f t="shared" si="7"/>
        <v>184051</v>
      </c>
      <c r="K78" s="72">
        <f t="shared" si="7"/>
        <v>12680</v>
      </c>
      <c r="L78" s="74">
        <f t="shared" si="7"/>
        <v>672308</v>
      </c>
      <c r="M78" s="72">
        <f>SUM(M50:M77)</f>
        <v>2729</v>
      </c>
      <c r="N78" s="74">
        <f>SUM(N50:N77)</f>
        <v>1994</v>
      </c>
      <c r="O78" s="75">
        <f t="shared" si="6"/>
        <v>73.06705753023085</v>
      </c>
      <c r="P78" s="74">
        <f>SUM(P50:P77)</f>
        <v>3623</v>
      </c>
      <c r="Q78" s="75">
        <f t="shared" si="4"/>
        <v>75.32431686447696</v>
      </c>
      <c r="R78" s="71">
        <f>SUM(R50:R77)</f>
        <v>317</v>
      </c>
      <c r="S78" s="72">
        <f>SUM(S50:S77)</f>
        <v>285</v>
      </c>
      <c r="T78" s="75">
        <f t="shared" si="5"/>
        <v>89.90536277602524</v>
      </c>
      <c r="U78" s="73">
        <f>SUM(U50:U77)</f>
        <v>57</v>
      </c>
    </row>
    <row r="79" s="35" customFormat="1" ht="12.75">
      <c r="A79" s="221" t="s">
        <v>80</v>
      </c>
    </row>
    <row r="80" s="36" customFormat="1" ht="12.75"/>
    <row r="81" s="36" customFormat="1" ht="12.75"/>
    <row r="82" s="35" customFormat="1" ht="12.75">
      <c r="A82" s="41" t="s">
        <v>54</v>
      </c>
    </row>
    <row r="83" s="36" customFormat="1" ht="13.5" thickBot="1"/>
    <row r="84" spans="1:55" s="53" customFormat="1" ht="12" thickBot="1">
      <c r="A84" s="239" t="s">
        <v>23</v>
      </c>
      <c r="B84" s="15"/>
      <c r="C84" s="13"/>
      <c r="D84" s="13"/>
      <c r="E84" s="13"/>
      <c r="F84" s="13"/>
      <c r="G84" s="13"/>
      <c r="H84" s="10" t="s">
        <v>1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28" t="s">
        <v>2</v>
      </c>
    </row>
    <row r="85" spans="1:55" s="53" customFormat="1" ht="12" thickBot="1">
      <c r="A85" s="240"/>
      <c r="B85" s="121">
        <v>1</v>
      </c>
      <c r="C85" s="122">
        <v>2</v>
      </c>
      <c r="D85" s="123">
        <v>3</v>
      </c>
      <c r="E85" s="122">
        <v>4</v>
      </c>
      <c r="F85" s="122">
        <v>5</v>
      </c>
      <c r="G85" s="122">
        <v>6</v>
      </c>
      <c r="H85" s="122">
        <v>7</v>
      </c>
      <c r="I85" s="122">
        <v>8</v>
      </c>
      <c r="J85" s="122">
        <v>9</v>
      </c>
      <c r="K85" s="122">
        <v>10</v>
      </c>
      <c r="L85" s="122">
        <v>11</v>
      </c>
      <c r="M85" s="122">
        <v>12</v>
      </c>
      <c r="N85" s="122">
        <v>13</v>
      </c>
      <c r="O85" s="122">
        <v>14</v>
      </c>
      <c r="P85" s="122">
        <v>15</v>
      </c>
      <c r="Q85" s="122">
        <v>16</v>
      </c>
      <c r="R85" s="122">
        <v>17</v>
      </c>
      <c r="S85" s="122">
        <v>18</v>
      </c>
      <c r="T85" s="122">
        <v>19</v>
      </c>
      <c r="U85" s="122">
        <v>20</v>
      </c>
      <c r="V85" s="122">
        <v>21</v>
      </c>
      <c r="W85" s="122">
        <v>22</v>
      </c>
      <c r="X85" s="122">
        <v>23</v>
      </c>
      <c r="Y85" s="122">
        <v>24</v>
      </c>
      <c r="Z85" s="122">
        <v>25</v>
      </c>
      <c r="AA85" s="122">
        <v>26</v>
      </c>
      <c r="AB85" s="122">
        <v>27</v>
      </c>
      <c r="AC85" s="122">
        <v>28</v>
      </c>
      <c r="AD85" s="122">
        <v>29</v>
      </c>
      <c r="AE85" s="122">
        <v>30</v>
      </c>
      <c r="AF85" s="122">
        <v>31</v>
      </c>
      <c r="AG85" s="122">
        <v>32</v>
      </c>
      <c r="AH85" s="122">
        <v>33</v>
      </c>
      <c r="AI85" s="122">
        <v>34</v>
      </c>
      <c r="AJ85" s="122">
        <v>35</v>
      </c>
      <c r="AK85" s="122">
        <v>36</v>
      </c>
      <c r="AL85" s="122">
        <v>37</v>
      </c>
      <c r="AM85" s="122">
        <v>38</v>
      </c>
      <c r="AN85" s="122">
        <v>39</v>
      </c>
      <c r="AO85" s="122">
        <v>40</v>
      </c>
      <c r="AP85" s="124">
        <v>41</v>
      </c>
      <c r="AQ85" s="125">
        <v>42</v>
      </c>
      <c r="AR85" s="123">
        <v>43</v>
      </c>
      <c r="AS85" s="122">
        <v>44</v>
      </c>
      <c r="AT85" s="122">
        <v>45</v>
      </c>
      <c r="AU85" s="124">
        <v>46</v>
      </c>
      <c r="AV85" s="125">
        <v>47</v>
      </c>
      <c r="AW85" s="126">
        <v>48</v>
      </c>
      <c r="AX85" s="125">
        <v>49</v>
      </c>
      <c r="AY85" s="126">
        <v>50</v>
      </c>
      <c r="AZ85" s="125">
        <v>51</v>
      </c>
      <c r="BA85" s="123">
        <v>52</v>
      </c>
      <c r="BB85" s="127">
        <v>53</v>
      </c>
      <c r="BC85" s="118"/>
    </row>
    <row r="86" spans="1:55" s="36" customFormat="1" ht="12.75">
      <c r="A86" s="57" t="s">
        <v>24</v>
      </c>
      <c r="B86" s="119" t="s">
        <v>14</v>
      </c>
      <c r="C86" s="119">
        <v>1</v>
      </c>
      <c r="D86" s="119" t="s">
        <v>14</v>
      </c>
      <c r="E86" s="119">
        <v>1</v>
      </c>
      <c r="F86" s="119" t="s">
        <v>14</v>
      </c>
      <c r="G86" s="119" t="s">
        <v>14</v>
      </c>
      <c r="H86" s="119">
        <v>4</v>
      </c>
      <c r="I86" s="119" t="s">
        <v>14</v>
      </c>
      <c r="J86" s="119">
        <v>4</v>
      </c>
      <c r="K86" s="119">
        <v>3</v>
      </c>
      <c r="L86" s="119">
        <v>1</v>
      </c>
      <c r="M86" s="119">
        <v>2</v>
      </c>
      <c r="N86" s="119" t="s">
        <v>14</v>
      </c>
      <c r="O86" s="119">
        <v>1</v>
      </c>
      <c r="P86" s="119">
        <v>2</v>
      </c>
      <c r="Q86" s="119">
        <v>2</v>
      </c>
      <c r="R86" s="119">
        <v>1</v>
      </c>
      <c r="S86" s="119">
        <v>1</v>
      </c>
      <c r="T86" s="119">
        <v>2</v>
      </c>
      <c r="U86" s="119" t="s">
        <v>14</v>
      </c>
      <c r="V86" s="119">
        <v>2</v>
      </c>
      <c r="W86" s="119">
        <v>3</v>
      </c>
      <c r="X86" s="119">
        <v>2</v>
      </c>
      <c r="Y86" s="119">
        <v>2</v>
      </c>
      <c r="Z86" s="119">
        <v>1</v>
      </c>
      <c r="AA86" s="119" t="s">
        <v>14</v>
      </c>
      <c r="AB86" s="119">
        <v>1</v>
      </c>
      <c r="AC86" s="119">
        <v>1</v>
      </c>
      <c r="AD86" s="119">
        <v>2</v>
      </c>
      <c r="AE86" s="119">
        <v>4</v>
      </c>
      <c r="AF86" s="119" t="s">
        <v>14</v>
      </c>
      <c r="AG86" s="119">
        <v>4</v>
      </c>
      <c r="AH86" s="119">
        <v>7</v>
      </c>
      <c r="AI86" s="119">
        <v>7</v>
      </c>
      <c r="AJ86" s="119">
        <v>9</v>
      </c>
      <c r="AK86" s="119">
        <v>3</v>
      </c>
      <c r="AL86" s="119">
        <v>4</v>
      </c>
      <c r="AM86" s="119">
        <v>2</v>
      </c>
      <c r="AN86" s="119">
        <v>6</v>
      </c>
      <c r="AO86" s="119" t="s">
        <v>14</v>
      </c>
      <c r="AP86" s="119">
        <v>6</v>
      </c>
      <c r="AQ86" s="119">
        <v>2</v>
      </c>
      <c r="AR86" s="119">
        <v>1</v>
      </c>
      <c r="AS86" s="119">
        <v>1</v>
      </c>
      <c r="AT86" s="119">
        <v>3</v>
      </c>
      <c r="AU86" s="119">
        <v>4</v>
      </c>
      <c r="AV86" s="119">
        <v>1</v>
      </c>
      <c r="AW86" s="119">
        <v>1</v>
      </c>
      <c r="AX86" s="119">
        <v>1</v>
      </c>
      <c r="AY86" s="119" t="s">
        <v>14</v>
      </c>
      <c r="AZ86" s="119" t="s">
        <v>14</v>
      </c>
      <c r="BA86" s="119" t="s">
        <v>14</v>
      </c>
      <c r="BB86" s="120" t="s">
        <v>14</v>
      </c>
      <c r="BC86" s="115">
        <f>SUM(B86:BB86)</f>
        <v>105</v>
      </c>
    </row>
    <row r="87" spans="1:55" s="36" customFormat="1" ht="12.75">
      <c r="A87" s="51" t="s">
        <v>25</v>
      </c>
      <c r="B87" s="61">
        <v>0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/>
      <c r="Q87" s="61"/>
      <c r="R87" s="61">
        <v>0</v>
      </c>
      <c r="S87" s="61">
        <v>0</v>
      </c>
      <c r="T87" s="61">
        <v>5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15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/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61">
        <v>0</v>
      </c>
      <c r="AW87" s="61">
        <v>0</v>
      </c>
      <c r="AX87" s="61">
        <v>0</v>
      </c>
      <c r="AY87" s="61">
        <v>0</v>
      </c>
      <c r="AZ87" s="61">
        <v>0</v>
      </c>
      <c r="BA87" s="61">
        <v>0</v>
      </c>
      <c r="BB87" s="112">
        <v>0</v>
      </c>
      <c r="BC87" s="116">
        <f aca="true" t="shared" si="8" ref="BC87:BC113">SUM(B87:BB87)</f>
        <v>20</v>
      </c>
    </row>
    <row r="88" spans="1:55" s="36" customFormat="1" ht="12.75">
      <c r="A88" s="51" t="s">
        <v>26</v>
      </c>
      <c r="B88" s="61">
        <v>0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2</v>
      </c>
      <c r="M88" s="61">
        <v>0</v>
      </c>
      <c r="N88" s="61">
        <v>0</v>
      </c>
      <c r="O88" s="61">
        <v>0</v>
      </c>
      <c r="P88" s="61">
        <v>2</v>
      </c>
      <c r="Q88" s="61">
        <v>1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1</v>
      </c>
      <c r="AA88" s="61">
        <v>0</v>
      </c>
      <c r="AB88" s="61">
        <v>0</v>
      </c>
      <c r="AC88" s="61">
        <v>0</v>
      </c>
      <c r="AD88" s="61">
        <v>1</v>
      </c>
      <c r="AE88" s="61">
        <v>0</v>
      </c>
      <c r="AF88" s="61">
        <v>1</v>
      </c>
      <c r="AG88" s="61">
        <v>1</v>
      </c>
      <c r="AH88" s="61">
        <v>0</v>
      </c>
      <c r="AI88" s="61">
        <v>0</v>
      </c>
      <c r="AJ88" s="61">
        <v>0</v>
      </c>
      <c r="AK88" s="61">
        <v>0</v>
      </c>
      <c r="AL88" s="61">
        <v>1</v>
      </c>
      <c r="AM88" s="61">
        <v>0</v>
      </c>
      <c r="AN88" s="61">
        <v>3</v>
      </c>
      <c r="AO88" s="61">
        <v>1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0</v>
      </c>
      <c r="AX88" s="61">
        <v>0</v>
      </c>
      <c r="AY88" s="61">
        <v>0</v>
      </c>
      <c r="AZ88" s="61">
        <v>0</v>
      </c>
      <c r="BA88" s="61">
        <v>0</v>
      </c>
      <c r="BB88" s="112">
        <v>0</v>
      </c>
      <c r="BC88" s="116">
        <f t="shared" si="8"/>
        <v>14</v>
      </c>
    </row>
    <row r="89" spans="1:55" s="36" customFormat="1" ht="12.75">
      <c r="A89" s="51" t="s">
        <v>27</v>
      </c>
      <c r="B89" s="61">
        <v>0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1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0</v>
      </c>
      <c r="AV89" s="61">
        <v>0</v>
      </c>
      <c r="AW89" s="61">
        <v>0</v>
      </c>
      <c r="AX89" s="61">
        <v>0</v>
      </c>
      <c r="AY89" s="61">
        <v>0</v>
      </c>
      <c r="AZ89" s="61">
        <v>0</v>
      </c>
      <c r="BA89" s="61">
        <v>0</v>
      </c>
      <c r="BB89" s="112">
        <v>0</v>
      </c>
      <c r="BC89" s="116">
        <f t="shared" si="8"/>
        <v>1</v>
      </c>
    </row>
    <row r="90" spans="1:55" s="36" customFormat="1" ht="12.75">
      <c r="A90" s="51" t="s">
        <v>28</v>
      </c>
      <c r="B90" s="61">
        <v>0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0</v>
      </c>
      <c r="AU90" s="61">
        <v>0</v>
      </c>
      <c r="AV90" s="61">
        <v>0</v>
      </c>
      <c r="AW90" s="61">
        <v>0</v>
      </c>
      <c r="AX90" s="61">
        <v>0</v>
      </c>
      <c r="AY90" s="61">
        <v>0</v>
      </c>
      <c r="AZ90" s="61">
        <v>0</v>
      </c>
      <c r="BA90" s="61">
        <v>0</v>
      </c>
      <c r="BB90" s="112">
        <v>0</v>
      </c>
      <c r="BC90" s="116">
        <f t="shared" si="8"/>
        <v>0</v>
      </c>
    </row>
    <row r="91" spans="1:55" s="36" customFormat="1" ht="12.75">
      <c r="A91" s="51" t="s">
        <v>29</v>
      </c>
      <c r="B91" s="62">
        <v>0</v>
      </c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3"/>
      <c r="AF91" s="62">
        <v>1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2">
        <v>0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113">
        <v>0</v>
      </c>
      <c r="BC91" s="116">
        <f t="shared" si="8"/>
        <v>1</v>
      </c>
    </row>
    <row r="92" spans="1:55" s="36" customFormat="1" ht="12.75">
      <c r="A92" s="51" t="s">
        <v>30</v>
      </c>
      <c r="B92" s="61">
        <v>0</v>
      </c>
      <c r="C92" s="61">
        <v>0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112">
        <v>0</v>
      </c>
      <c r="BC92" s="116">
        <f t="shared" si="8"/>
        <v>0</v>
      </c>
    </row>
    <row r="93" spans="1:55" s="36" customFormat="1" ht="12.75">
      <c r="A93" s="51" t="s">
        <v>31</v>
      </c>
      <c r="B93" s="61">
        <v>0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61">
        <v>0</v>
      </c>
      <c r="AU93" s="61">
        <v>0</v>
      </c>
      <c r="AV93" s="61">
        <v>0</v>
      </c>
      <c r="AW93" s="61">
        <v>0</v>
      </c>
      <c r="AX93" s="61">
        <v>0</v>
      </c>
      <c r="AY93" s="61">
        <v>0</v>
      </c>
      <c r="AZ93" s="61">
        <v>0</v>
      </c>
      <c r="BA93" s="61">
        <v>0</v>
      </c>
      <c r="BB93" s="112">
        <v>0</v>
      </c>
      <c r="BC93" s="116">
        <f t="shared" si="8"/>
        <v>0</v>
      </c>
    </row>
    <row r="94" spans="1:55" s="36" customFormat="1" ht="12.75">
      <c r="A94" s="51" t="s">
        <v>32</v>
      </c>
      <c r="B94" s="61">
        <v>1</v>
      </c>
      <c r="C94" s="61">
        <v>5</v>
      </c>
      <c r="D94" s="61">
        <v>3</v>
      </c>
      <c r="E94" s="61">
        <v>3</v>
      </c>
      <c r="F94" s="61">
        <v>1</v>
      </c>
      <c r="G94" s="61">
        <v>1</v>
      </c>
      <c r="H94" s="61">
        <v>3</v>
      </c>
      <c r="I94" s="61">
        <v>1</v>
      </c>
      <c r="J94" s="61">
        <v>4</v>
      </c>
      <c r="K94" s="61">
        <v>3</v>
      </c>
      <c r="L94" s="61">
        <v>2</v>
      </c>
      <c r="M94" s="61">
        <v>0</v>
      </c>
      <c r="N94" s="61">
        <v>1</v>
      </c>
      <c r="O94" s="61">
        <v>0</v>
      </c>
      <c r="P94" s="61">
        <v>2</v>
      </c>
      <c r="Q94" s="61">
        <v>3</v>
      </c>
      <c r="R94" s="61">
        <v>4</v>
      </c>
      <c r="S94" s="61">
        <v>4</v>
      </c>
      <c r="T94" s="61">
        <v>3</v>
      </c>
      <c r="U94" s="61">
        <v>4</v>
      </c>
      <c r="V94" s="61">
        <v>1</v>
      </c>
      <c r="W94" s="61">
        <v>4</v>
      </c>
      <c r="X94" s="61">
        <v>5</v>
      </c>
      <c r="Y94" s="61">
        <v>3</v>
      </c>
      <c r="Z94" s="61">
        <v>3</v>
      </c>
      <c r="AA94" s="61">
        <v>1</v>
      </c>
      <c r="AB94" s="61">
        <v>0</v>
      </c>
      <c r="AC94" s="61">
        <v>2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1</v>
      </c>
      <c r="AJ94" s="61">
        <v>4</v>
      </c>
      <c r="AK94" s="61">
        <v>2</v>
      </c>
      <c r="AL94" s="61">
        <v>4</v>
      </c>
      <c r="AM94" s="61">
        <v>6</v>
      </c>
      <c r="AN94" s="61">
        <v>1</v>
      </c>
      <c r="AO94" s="61">
        <v>2</v>
      </c>
      <c r="AP94" s="61">
        <v>1</v>
      </c>
      <c r="AQ94" s="61">
        <v>1</v>
      </c>
      <c r="AR94" s="61">
        <v>0</v>
      </c>
      <c r="AS94" s="61">
        <v>1</v>
      </c>
      <c r="AT94" s="61">
        <v>0</v>
      </c>
      <c r="AU94" s="61">
        <v>2</v>
      </c>
      <c r="AV94" s="61">
        <v>1</v>
      </c>
      <c r="AW94" s="61">
        <v>6</v>
      </c>
      <c r="AX94" s="61">
        <v>1</v>
      </c>
      <c r="AY94" s="61">
        <v>1</v>
      </c>
      <c r="AZ94" s="61">
        <v>0</v>
      </c>
      <c r="BA94" s="61">
        <v>0</v>
      </c>
      <c r="BB94" s="112">
        <v>0</v>
      </c>
      <c r="BC94" s="116">
        <f t="shared" si="8"/>
        <v>101</v>
      </c>
    </row>
    <row r="95" spans="1:55" s="36" customFormat="1" ht="12.75">
      <c r="A95" s="51" t="s">
        <v>33</v>
      </c>
      <c r="B95" s="61">
        <v>0</v>
      </c>
      <c r="C95" s="61">
        <v>0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1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61">
        <v>0</v>
      </c>
      <c r="AX95" s="61">
        <v>0</v>
      </c>
      <c r="AY95" s="61">
        <v>0</v>
      </c>
      <c r="AZ95" s="61">
        <v>0</v>
      </c>
      <c r="BA95" s="61">
        <v>0</v>
      </c>
      <c r="BB95" s="112">
        <v>0</v>
      </c>
      <c r="BC95" s="116">
        <f t="shared" si="8"/>
        <v>1</v>
      </c>
    </row>
    <row r="96" spans="1:55" s="36" customFormat="1" ht="12.75">
      <c r="A96" s="51" t="s">
        <v>34</v>
      </c>
      <c r="B96" s="61">
        <v>0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2</v>
      </c>
      <c r="AL96" s="61">
        <v>1</v>
      </c>
      <c r="AM96" s="61">
        <v>3</v>
      </c>
      <c r="AN96" s="61">
        <v>3</v>
      </c>
      <c r="AO96" s="61">
        <v>2</v>
      </c>
      <c r="AP96" s="61">
        <v>2</v>
      </c>
      <c r="AQ96" s="61">
        <v>3</v>
      </c>
      <c r="AR96" s="61">
        <v>0</v>
      </c>
      <c r="AS96" s="61">
        <v>1</v>
      </c>
      <c r="AT96" s="61">
        <v>1</v>
      </c>
      <c r="AU96" s="61">
        <v>1</v>
      </c>
      <c r="AV96" s="61">
        <v>1</v>
      </c>
      <c r="AW96" s="61">
        <v>0</v>
      </c>
      <c r="AX96" s="61">
        <v>0</v>
      </c>
      <c r="AY96" s="61">
        <v>0</v>
      </c>
      <c r="AZ96" s="61">
        <v>0</v>
      </c>
      <c r="BA96" s="61">
        <v>0</v>
      </c>
      <c r="BB96" s="112">
        <v>0</v>
      </c>
      <c r="BC96" s="116">
        <f t="shared" si="8"/>
        <v>20</v>
      </c>
    </row>
    <row r="97" spans="1:55" s="36" customFormat="1" ht="12.75">
      <c r="A97" s="51" t="s">
        <v>35</v>
      </c>
      <c r="B97" s="61">
        <v>0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1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1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1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1</v>
      </c>
      <c r="AM97" s="61">
        <v>0</v>
      </c>
      <c r="AN97" s="61">
        <v>0</v>
      </c>
      <c r="AO97" s="61">
        <v>0</v>
      </c>
      <c r="AP97" s="61">
        <v>0</v>
      </c>
      <c r="AQ97" s="61">
        <v>1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1</v>
      </c>
      <c r="AY97" s="61">
        <v>0</v>
      </c>
      <c r="AZ97" s="61">
        <v>0</v>
      </c>
      <c r="BA97" s="61">
        <v>0</v>
      </c>
      <c r="BB97" s="112">
        <v>0</v>
      </c>
      <c r="BC97" s="116">
        <f t="shared" si="8"/>
        <v>6</v>
      </c>
    </row>
    <row r="98" spans="1:55" s="36" customFormat="1" ht="12.75">
      <c r="A98" s="51" t="s">
        <v>36</v>
      </c>
      <c r="B98" s="61">
        <v>0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61">
        <v>0</v>
      </c>
      <c r="AK98" s="61">
        <v>0</v>
      </c>
      <c r="AL98" s="61">
        <v>0</v>
      </c>
      <c r="AM98" s="61">
        <v>0</v>
      </c>
      <c r="AN98" s="61">
        <v>0</v>
      </c>
      <c r="AO98" s="61">
        <v>0</v>
      </c>
      <c r="AP98" s="61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61">
        <v>0</v>
      </c>
      <c r="AW98" s="61">
        <v>0</v>
      </c>
      <c r="AX98" s="61">
        <v>0</v>
      </c>
      <c r="AY98" s="61">
        <v>0</v>
      </c>
      <c r="AZ98" s="61">
        <v>0</v>
      </c>
      <c r="BA98" s="61">
        <v>0</v>
      </c>
      <c r="BB98" s="112">
        <v>0</v>
      </c>
      <c r="BC98" s="116">
        <f t="shared" si="8"/>
        <v>0</v>
      </c>
    </row>
    <row r="99" spans="1:55" s="36" customFormat="1" ht="12.75">
      <c r="A99" s="51" t="s">
        <v>37</v>
      </c>
      <c r="B99" s="61">
        <v>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1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1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61">
        <v>0</v>
      </c>
      <c r="AX99" s="61">
        <v>0</v>
      </c>
      <c r="AY99" s="61">
        <v>0</v>
      </c>
      <c r="AZ99" s="61">
        <v>0</v>
      </c>
      <c r="BA99" s="61">
        <v>0</v>
      </c>
      <c r="BB99" s="112">
        <v>0</v>
      </c>
      <c r="BC99" s="116">
        <f t="shared" si="8"/>
        <v>2</v>
      </c>
    </row>
    <row r="100" spans="1:55" s="36" customFormat="1" ht="12.75">
      <c r="A100" s="51" t="s">
        <v>38</v>
      </c>
      <c r="B100" s="61">
        <v>0</v>
      </c>
      <c r="C100" s="61">
        <v>0</v>
      </c>
      <c r="D100" s="61">
        <v>0</v>
      </c>
      <c r="E100" s="61">
        <v>2</v>
      </c>
      <c r="F100" s="61">
        <v>0</v>
      </c>
      <c r="G100" s="61">
        <v>0</v>
      </c>
      <c r="H100" s="61">
        <v>2</v>
      </c>
      <c r="I100" s="61">
        <v>0</v>
      </c>
      <c r="J100" s="61">
        <v>0</v>
      </c>
      <c r="K100" s="61">
        <v>4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1</v>
      </c>
      <c r="Z100" s="61">
        <v>0</v>
      </c>
      <c r="AA100" s="61">
        <v>0</v>
      </c>
      <c r="AB100" s="61">
        <v>1</v>
      </c>
      <c r="AC100" s="61">
        <v>0</v>
      </c>
      <c r="AD100" s="61">
        <v>1</v>
      </c>
      <c r="AE100" s="61">
        <v>1</v>
      </c>
      <c r="AF100" s="61">
        <v>0</v>
      </c>
      <c r="AG100" s="61">
        <v>0</v>
      </c>
      <c r="AH100" s="61">
        <v>0</v>
      </c>
      <c r="AI100" s="61">
        <v>6</v>
      </c>
      <c r="AJ100" s="61">
        <v>10</v>
      </c>
      <c r="AK100" s="61">
        <v>5</v>
      </c>
      <c r="AL100" s="61">
        <v>0</v>
      </c>
      <c r="AM100" s="61">
        <v>0</v>
      </c>
      <c r="AN100" s="61">
        <v>0</v>
      </c>
      <c r="AO100" s="61">
        <v>0</v>
      </c>
      <c r="AP100" s="61">
        <v>1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0</v>
      </c>
      <c r="AY100" s="61">
        <v>0</v>
      </c>
      <c r="AZ100" s="61">
        <v>0</v>
      </c>
      <c r="BA100" s="61">
        <v>0</v>
      </c>
      <c r="BB100" s="112">
        <v>0</v>
      </c>
      <c r="BC100" s="116">
        <f t="shared" si="8"/>
        <v>34</v>
      </c>
    </row>
    <row r="101" spans="1:55" s="36" customFormat="1" ht="12.75">
      <c r="A101" s="51" t="s">
        <v>39</v>
      </c>
      <c r="B101" s="61">
        <v>0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13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1">
        <v>0</v>
      </c>
      <c r="AU101" s="61">
        <v>0</v>
      </c>
      <c r="AV101" s="61">
        <v>0</v>
      </c>
      <c r="AW101" s="61">
        <v>0</v>
      </c>
      <c r="AX101" s="61">
        <v>0</v>
      </c>
      <c r="AY101" s="61">
        <v>0</v>
      </c>
      <c r="AZ101" s="61">
        <v>0</v>
      </c>
      <c r="BA101" s="61">
        <v>0</v>
      </c>
      <c r="BB101" s="112">
        <v>0</v>
      </c>
      <c r="BC101" s="116">
        <f t="shared" si="8"/>
        <v>13</v>
      </c>
    </row>
    <row r="102" spans="1:55" s="36" customFormat="1" ht="12.75">
      <c r="A102" s="51" t="s">
        <v>40</v>
      </c>
      <c r="B102" s="61">
        <v>0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1</v>
      </c>
      <c r="AN102" s="61">
        <v>1</v>
      </c>
      <c r="AO102" s="61">
        <v>1</v>
      </c>
      <c r="AP102" s="61">
        <v>1</v>
      </c>
      <c r="AQ102" s="61">
        <v>1</v>
      </c>
      <c r="AR102" s="61">
        <v>1</v>
      </c>
      <c r="AS102" s="61">
        <v>0</v>
      </c>
      <c r="AT102" s="61">
        <v>0</v>
      </c>
      <c r="AU102" s="61">
        <v>0</v>
      </c>
      <c r="AV102" s="61">
        <v>0</v>
      </c>
      <c r="AW102" s="61">
        <v>0</v>
      </c>
      <c r="AX102" s="61">
        <v>0</v>
      </c>
      <c r="AY102" s="61">
        <v>0</v>
      </c>
      <c r="AZ102" s="61">
        <v>0</v>
      </c>
      <c r="BA102" s="61">
        <v>0</v>
      </c>
      <c r="BB102" s="112">
        <v>0</v>
      </c>
      <c r="BC102" s="116">
        <f t="shared" si="8"/>
        <v>6</v>
      </c>
    </row>
    <row r="103" spans="1:55" s="36" customFormat="1" ht="12.75">
      <c r="A103" s="51" t="s">
        <v>41</v>
      </c>
      <c r="B103" s="61">
        <v>0</v>
      </c>
      <c r="C103" s="61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1">
        <v>0</v>
      </c>
      <c r="AT103" s="61">
        <v>0</v>
      </c>
      <c r="AU103" s="61">
        <v>0</v>
      </c>
      <c r="AV103" s="61">
        <v>0</v>
      </c>
      <c r="AW103" s="61">
        <v>0</v>
      </c>
      <c r="AX103" s="61">
        <v>0</v>
      </c>
      <c r="AY103" s="61">
        <v>0</v>
      </c>
      <c r="AZ103" s="61">
        <v>0</v>
      </c>
      <c r="BA103" s="61">
        <v>0</v>
      </c>
      <c r="BB103" s="112">
        <v>0</v>
      </c>
      <c r="BC103" s="116">
        <f t="shared" si="8"/>
        <v>0</v>
      </c>
    </row>
    <row r="104" spans="1:55" s="36" customFormat="1" ht="12.75">
      <c r="A104" s="51" t="s">
        <v>42</v>
      </c>
      <c r="B104" s="61">
        <v>0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v>0</v>
      </c>
      <c r="BB104" s="112">
        <v>0</v>
      </c>
      <c r="BC104" s="116">
        <f t="shared" si="8"/>
        <v>0</v>
      </c>
    </row>
    <row r="105" spans="1:55" s="36" customFormat="1" ht="12.75">
      <c r="A105" s="51" t="s">
        <v>43</v>
      </c>
      <c r="B105" s="61">
        <v>0</v>
      </c>
      <c r="C105" s="61">
        <v>1</v>
      </c>
      <c r="D105" s="61">
        <v>0</v>
      </c>
      <c r="E105" s="61">
        <v>1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2</v>
      </c>
      <c r="L105" s="61">
        <v>0</v>
      </c>
      <c r="M105" s="61">
        <v>0</v>
      </c>
      <c r="N105" s="61">
        <v>0</v>
      </c>
      <c r="O105" s="61">
        <v>1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1</v>
      </c>
      <c r="AR105" s="61">
        <v>0</v>
      </c>
      <c r="AS105" s="61">
        <v>0</v>
      </c>
      <c r="AT105" s="61">
        <v>0</v>
      </c>
      <c r="AU105" s="61">
        <v>0</v>
      </c>
      <c r="AV105" s="61">
        <v>0</v>
      </c>
      <c r="AW105" s="61">
        <v>0</v>
      </c>
      <c r="AX105" s="61">
        <v>0</v>
      </c>
      <c r="AY105" s="61">
        <v>1</v>
      </c>
      <c r="AZ105" s="61">
        <v>0</v>
      </c>
      <c r="BA105" s="61">
        <v>0</v>
      </c>
      <c r="BB105" s="112">
        <v>0</v>
      </c>
      <c r="BC105" s="116">
        <f t="shared" si="8"/>
        <v>7</v>
      </c>
    </row>
    <row r="106" spans="1:55" s="36" customFormat="1" ht="12.75">
      <c r="A106" s="51" t="s">
        <v>44</v>
      </c>
      <c r="B106" s="61">
        <v>0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1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112">
        <v>0</v>
      </c>
      <c r="BC106" s="116">
        <f t="shared" si="8"/>
        <v>1</v>
      </c>
    </row>
    <row r="107" spans="1:55" s="36" customFormat="1" ht="12.75">
      <c r="A107" s="51" t="s">
        <v>45</v>
      </c>
      <c r="B107" s="61">
        <v>0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2</v>
      </c>
      <c r="K107" s="61">
        <v>1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1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1</v>
      </c>
      <c r="AP107" s="61">
        <v>0</v>
      </c>
      <c r="AQ107" s="61">
        <v>0</v>
      </c>
      <c r="AR107" s="61">
        <v>0</v>
      </c>
      <c r="AS107" s="61">
        <v>0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0</v>
      </c>
      <c r="BA107" s="61">
        <v>0</v>
      </c>
      <c r="BB107" s="112">
        <v>0</v>
      </c>
      <c r="BC107" s="116">
        <f t="shared" si="8"/>
        <v>5</v>
      </c>
    </row>
    <row r="108" spans="1:55" s="36" customFormat="1" ht="12.75">
      <c r="A108" s="51" t="s">
        <v>46</v>
      </c>
      <c r="B108" s="61">
        <v>0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61">
        <v>0</v>
      </c>
      <c r="AW108" s="61">
        <v>0</v>
      </c>
      <c r="AX108" s="61">
        <v>0</v>
      </c>
      <c r="AY108" s="61">
        <v>0</v>
      </c>
      <c r="AZ108" s="61">
        <v>0</v>
      </c>
      <c r="BA108" s="61">
        <v>0</v>
      </c>
      <c r="BB108" s="112">
        <v>0</v>
      </c>
      <c r="BC108" s="116">
        <f t="shared" si="8"/>
        <v>0</v>
      </c>
    </row>
    <row r="109" spans="1:55" s="36" customFormat="1" ht="12.75">
      <c r="A109" s="51" t="s">
        <v>47</v>
      </c>
      <c r="B109" s="61">
        <v>0</v>
      </c>
      <c r="C109" s="61">
        <v>0</v>
      </c>
      <c r="D109" s="61">
        <v>0</v>
      </c>
      <c r="E109" s="61">
        <v>1</v>
      </c>
      <c r="F109" s="61">
        <v>0</v>
      </c>
      <c r="G109" s="61">
        <v>1</v>
      </c>
      <c r="H109" s="61">
        <v>0</v>
      </c>
      <c r="I109" s="61">
        <v>0</v>
      </c>
      <c r="J109" s="61">
        <v>0</v>
      </c>
      <c r="K109" s="61">
        <v>0</v>
      </c>
      <c r="L109" s="61">
        <v>1</v>
      </c>
      <c r="M109" s="61">
        <v>0</v>
      </c>
      <c r="N109" s="61">
        <v>1</v>
      </c>
      <c r="O109" s="61">
        <v>0</v>
      </c>
      <c r="P109" s="61">
        <v>2</v>
      </c>
      <c r="Q109" s="61">
        <v>1</v>
      </c>
      <c r="R109" s="61">
        <v>0</v>
      </c>
      <c r="S109" s="61">
        <v>0</v>
      </c>
      <c r="T109" s="61">
        <v>0</v>
      </c>
      <c r="U109" s="61">
        <v>1</v>
      </c>
      <c r="V109" s="61">
        <v>0</v>
      </c>
      <c r="W109" s="61">
        <v>0</v>
      </c>
      <c r="X109" s="61">
        <v>0</v>
      </c>
      <c r="Y109" s="61">
        <v>0</v>
      </c>
      <c r="Z109" s="61">
        <v>1</v>
      </c>
      <c r="AA109" s="61">
        <v>0</v>
      </c>
      <c r="AB109" s="61">
        <v>0</v>
      </c>
      <c r="AC109" s="61">
        <v>1</v>
      </c>
      <c r="AD109" s="61">
        <v>0</v>
      </c>
      <c r="AE109" s="61">
        <v>1</v>
      </c>
      <c r="AF109" s="61">
        <v>0</v>
      </c>
      <c r="AG109" s="61">
        <v>0</v>
      </c>
      <c r="AH109" s="61">
        <v>0</v>
      </c>
      <c r="AI109" s="61">
        <v>0</v>
      </c>
      <c r="AJ109" s="61">
        <v>1</v>
      </c>
      <c r="AK109" s="61">
        <v>2</v>
      </c>
      <c r="AL109" s="61">
        <v>0</v>
      </c>
      <c r="AM109" s="61">
        <v>0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1</v>
      </c>
      <c r="AV109" s="61">
        <v>0</v>
      </c>
      <c r="AW109" s="61">
        <v>0</v>
      </c>
      <c r="AX109" s="61">
        <v>0</v>
      </c>
      <c r="AY109" s="61">
        <v>0</v>
      </c>
      <c r="AZ109" s="61">
        <v>0</v>
      </c>
      <c r="BA109" s="61">
        <v>0</v>
      </c>
      <c r="BB109" s="112">
        <v>0</v>
      </c>
      <c r="BC109" s="116">
        <f t="shared" si="8"/>
        <v>15</v>
      </c>
    </row>
    <row r="110" spans="1:55" s="36" customFormat="1" ht="12.75">
      <c r="A110" s="51" t="s">
        <v>48</v>
      </c>
      <c r="B110" s="61">
        <v>0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2</v>
      </c>
      <c r="AJ110" s="61">
        <v>1</v>
      </c>
      <c r="AK110" s="61">
        <v>0</v>
      </c>
      <c r="AL110" s="61">
        <v>0</v>
      </c>
      <c r="AM110" s="61">
        <v>0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1">
        <v>0</v>
      </c>
      <c r="AT110" s="61">
        <v>0</v>
      </c>
      <c r="AU110" s="61">
        <v>0</v>
      </c>
      <c r="AV110" s="61">
        <v>0</v>
      </c>
      <c r="AW110" s="61">
        <v>0</v>
      </c>
      <c r="AX110" s="61">
        <v>0</v>
      </c>
      <c r="AY110" s="61">
        <v>0</v>
      </c>
      <c r="AZ110" s="61">
        <v>0</v>
      </c>
      <c r="BA110" s="61">
        <v>0</v>
      </c>
      <c r="BB110" s="112">
        <v>0</v>
      </c>
      <c r="BC110" s="116">
        <f t="shared" si="8"/>
        <v>3</v>
      </c>
    </row>
    <row r="111" spans="1:55" s="36" customFormat="1" ht="12.75">
      <c r="A111" s="51" t="s">
        <v>49</v>
      </c>
      <c r="B111" s="61">
        <v>0</v>
      </c>
      <c r="C111" s="61">
        <v>1</v>
      </c>
      <c r="D111" s="61">
        <v>0</v>
      </c>
      <c r="E111" s="61">
        <v>0</v>
      </c>
      <c r="F111" s="61">
        <v>1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1</v>
      </c>
      <c r="O111" s="61">
        <v>0</v>
      </c>
      <c r="P111" s="61">
        <v>1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1</v>
      </c>
      <c r="Z111" s="61">
        <v>0</v>
      </c>
      <c r="AA111" s="61">
        <v>0</v>
      </c>
      <c r="AB111" s="61">
        <v>1</v>
      </c>
      <c r="AC111" s="61">
        <v>1</v>
      </c>
      <c r="AD111" s="61">
        <v>0</v>
      </c>
      <c r="AE111" s="61">
        <v>0</v>
      </c>
      <c r="AF111" s="61">
        <v>1</v>
      </c>
      <c r="AG111" s="61">
        <v>0</v>
      </c>
      <c r="AH111" s="61">
        <v>0</v>
      </c>
      <c r="AI111" s="61">
        <v>0</v>
      </c>
      <c r="AJ111" s="61">
        <v>0</v>
      </c>
      <c r="AK111" s="61">
        <v>1</v>
      </c>
      <c r="AL111" s="61">
        <v>0</v>
      </c>
      <c r="AM111" s="61">
        <v>1</v>
      </c>
      <c r="AN111" s="61">
        <v>0</v>
      </c>
      <c r="AO111" s="61">
        <v>1</v>
      </c>
      <c r="AP111" s="61">
        <v>0</v>
      </c>
      <c r="AQ111" s="61">
        <v>1</v>
      </c>
      <c r="AR111" s="61">
        <v>0</v>
      </c>
      <c r="AS111" s="61">
        <v>0</v>
      </c>
      <c r="AT111" s="61">
        <v>0</v>
      </c>
      <c r="AU111" s="61">
        <v>1</v>
      </c>
      <c r="AV111" s="61">
        <v>1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112">
        <v>0</v>
      </c>
      <c r="BC111" s="116">
        <f t="shared" si="8"/>
        <v>14</v>
      </c>
    </row>
    <row r="112" spans="1:55" s="36" customFormat="1" ht="12.75">
      <c r="A112" s="51" t="s">
        <v>50</v>
      </c>
      <c r="B112" s="61">
        <v>0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61">
        <v>0</v>
      </c>
      <c r="AW112" s="61">
        <v>0</v>
      </c>
      <c r="AX112" s="61">
        <v>0</v>
      </c>
      <c r="AY112" s="61">
        <v>0</v>
      </c>
      <c r="AZ112" s="61">
        <v>0</v>
      </c>
      <c r="BA112" s="61">
        <v>0</v>
      </c>
      <c r="BB112" s="112">
        <v>0</v>
      </c>
      <c r="BC112" s="116">
        <f t="shared" si="8"/>
        <v>0</v>
      </c>
    </row>
    <row r="113" spans="1:55" s="36" customFormat="1" ht="13.5" thickBot="1">
      <c r="A113" s="58" t="s">
        <v>51</v>
      </c>
      <c r="B113" s="106">
        <v>0</v>
      </c>
      <c r="C113" s="106">
        <v>0</v>
      </c>
      <c r="D113" s="106">
        <v>0</v>
      </c>
      <c r="E113" s="106">
        <v>0</v>
      </c>
      <c r="F113" s="106">
        <v>0</v>
      </c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0</v>
      </c>
      <c r="AJ113" s="106">
        <v>0</v>
      </c>
      <c r="AK113" s="106">
        <v>0</v>
      </c>
      <c r="AL113" s="106">
        <v>0</v>
      </c>
      <c r="AM113" s="106">
        <v>0</v>
      </c>
      <c r="AN113" s="106">
        <v>0</v>
      </c>
      <c r="AO113" s="106">
        <v>0</v>
      </c>
      <c r="AP113" s="106">
        <v>0</v>
      </c>
      <c r="AQ113" s="106">
        <v>0</v>
      </c>
      <c r="AR113" s="106">
        <v>0</v>
      </c>
      <c r="AS113" s="106">
        <v>0</v>
      </c>
      <c r="AT113" s="106">
        <v>0</v>
      </c>
      <c r="AU113" s="106">
        <v>0</v>
      </c>
      <c r="AV113" s="106">
        <v>0</v>
      </c>
      <c r="AW113" s="106">
        <v>0</v>
      </c>
      <c r="AX113" s="106">
        <v>0</v>
      </c>
      <c r="AY113" s="106">
        <v>0</v>
      </c>
      <c r="AZ113" s="106">
        <v>0</v>
      </c>
      <c r="BA113" s="106">
        <v>0</v>
      </c>
      <c r="BB113" s="114">
        <v>0</v>
      </c>
      <c r="BC113" s="117">
        <f t="shared" si="8"/>
        <v>0</v>
      </c>
    </row>
    <row r="114" spans="1:55" s="36" customFormat="1" ht="13.5" thickBot="1">
      <c r="A114" s="59" t="s">
        <v>2</v>
      </c>
      <c r="B114" s="108">
        <f>SUM(B86:B113)</f>
        <v>1</v>
      </c>
      <c r="C114" s="109">
        <f aca="true" t="shared" si="9" ref="C114:BC114">SUM(C86:C113)</f>
        <v>8</v>
      </c>
      <c r="D114" s="109">
        <f t="shared" si="9"/>
        <v>3</v>
      </c>
      <c r="E114" s="109">
        <f t="shared" si="9"/>
        <v>8</v>
      </c>
      <c r="F114" s="109">
        <f t="shared" si="9"/>
        <v>2</v>
      </c>
      <c r="G114" s="109">
        <f t="shared" si="9"/>
        <v>2</v>
      </c>
      <c r="H114" s="109">
        <f t="shared" si="9"/>
        <v>9</v>
      </c>
      <c r="I114" s="109">
        <f t="shared" si="9"/>
        <v>1</v>
      </c>
      <c r="J114" s="109">
        <f t="shared" si="9"/>
        <v>12</v>
      </c>
      <c r="K114" s="109">
        <f t="shared" si="9"/>
        <v>14</v>
      </c>
      <c r="L114" s="109">
        <f t="shared" si="9"/>
        <v>6</v>
      </c>
      <c r="M114" s="109">
        <f t="shared" si="9"/>
        <v>2</v>
      </c>
      <c r="N114" s="109">
        <f t="shared" si="9"/>
        <v>3</v>
      </c>
      <c r="O114" s="109">
        <f t="shared" si="9"/>
        <v>2</v>
      </c>
      <c r="P114" s="109">
        <f t="shared" si="9"/>
        <v>9</v>
      </c>
      <c r="Q114" s="109">
        <f t="shared" si="9"/>
        <v>8</v>
      </c>
      <c r="R114" s="109">
        <f t="shared" si="9"/>
        <v>6</v>
      </c>
      <c r="S114" s="109">
        <f t="shared" si="9"/>
        <v>5</v>
      </c>
      <c r="T114" s="109">
        <f t="shared" si="9"/>
        <v>11</v>
      </c>
      <c r="U114" s="109">
        <f t="shared" si="9"/>
        <v>5</v>
      </c>
      <c r="V114" s="109">
        <f t="shared" si="9"/>
        <v>3</v>
      </c>
      <c r="W114" s="109">
        <f t="shared" si="9"/>
        <v>7</v>
      </c>
      <c r="X114" s="109">
        <f t="shared" si="9"/>
        <v>8</v>
      </c>
      <c r="Y114" s="109">
        <f t="shared" si="9"/>
        <v>7</v>
      </c>
      <c r="Z114" s="109">
        <f t="shared" si="9"/>
        <v>6</v>
      </c>
      <c r="AA114" s="109">
        <f t="shared" si="9"/>
        <v>14</v>
      </c>
      <c r="AB114" s="109">
        <f t="shared" si="9"/>
        <v>3</v>
      </c>
      <c r="AC114" s="109">
        <f t="shared" si="9"/>
        <v>5</v>
      </c>
      <c r="AD114" s="109">
        <f t="shared" si="9"/>
        <v>20</v>
      </c>
      <c r="AE114" s="109">
        <f t="shared" si="9"/>
        <v>7</v>
      </c>
      <c r="AF114" s="109">
        <f t="shared" si="9"/>
        <v>3</v>
      </c>
      <c r="AG114" s="109">
        <f t="shared" si="9"/>
        <v>5</v>
      </c>
      <c r="AH114" s="109">
        <f t="shared" si="9"/>
        <v>7</v>
      </c>
      <c r="AI114" s="109">
        <f t="shared" si="9"/>
        <v>16</v>
      </c>
      <c r="AJ114" s="109">
        <f t="shared" si="9"/>
        <v>25</v>
      </c>
      <c r="AK114" s="109">
        <f t="shared" si="9"/>
        <v>15</v>
      </c>
      <c r="AL114" s="109">
        <f t="shared" si="9"/>
        <v>11</v>
      </c>
      <c r="AM114" s="109">
        <f t="shared" si="9"/>
        <v>13</v>
      </c>
      <c r="AN114" s="109">
        <f t="shared" si="9"/>
        <v>14</v>
      </c>
      <c r="AO114" s="109">
        <f t="shared" si="9"/>
        <v>8</v>
      </c>
      <c r="AP114" s="109">
        <f t="shared" si="9"/>
        <v>11</v>
      </c>
      <c r="AQ114" s="109">
        <f t="shared" si="9"/>
        <v>10</v>
      </c>
      <c r="AR114" s="109">
        <f t="shared" si="9"/>
        <v>2</v>
      </c>
      <c r="AS114" s="109">
        <f t="shared" si="9"/>
        <v>3</v>
      </c>
      <c r="AT114" s="109">
        <f t="shared" si="9"/>
        <v>4</v>
      </c>
      <c r="AU114" s="109">
        <f t="shared" si="9"/>
        <v>9</v>
      </c>
      <c r="AV114" s="109">
        <f t="shared" si="9"/>
        <v>4</v>
      </c>
      <c r="AW114" s="109">
        <f t="shared" si="9"/>
        <v>7</v>
      </c>
      <c r="AX114" s="109">
        <f t="shared" si="9"/>
        <v>3</v>
      </c>
      <c r="AY114" s="109">
        <f t="shared" si="9"/>
        <v>2</v>
      </c>
      <c r="AZ114" s="109">
        <f t="shared" si="9"/>
        <v>0</v>
      </c>
      <c r="BA114" s="109">
        <f t="shared" si="9"/>
        <v>0</v>
      </c>
      <c r="BB114" s="110">
        <f t="shared" si="9"/>
        <v>0</v>
      </c>
      <c r="BC114" s="111">
        <f t="shared" si="9"/>
        <v>369</v>
      </c>
    </row>
    <row r="115" spans="1:55" s="36" customFormat="1" ht="12.75">
      <c r="A115" s="221" t="s">
        <v>80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107"/>
      <c r="BC115" s="47"/>
    </row>
    <row r="116" s="35" customFormat="1" ht="12.75">
      <c r="BB116" s="29"/>
    </row>
    <row r="117" s="36" customFormat="1" ht="12.75">
      <c r="BB117" s="37"/>
    </row>
    <row r="118" s="35" customFormat="1" ht="12.75">
      <c r="A118" s="40"/>
    </row>
    <row r="119" s="35" customFormat="1" ht="12.75">
      <c r="A119" s="159" t="s">
        <v>70</v>
      </c>
    </row>
    <row r="120" s="35" customFormat="1" ht="13.5" thickBot="1">
      <c r="A120" s="40"/>
    </row>
    <row r="121" spans="1:26" s="128" customFormat="1" ht="13.5" thickBot="1">
      <c r="A121" s="129"/>
      <c r="B121" s="133"/>
      <c r="C121" s="133" t="s">
        <v>68</v>
      </c>
      <c r="D121" s="133"/>
      <c r="E121" s="133"/>
      <c r="F121" s="133"/>
      <c r="G121" s="135"/>
      <c r="H121" s="134"/>
      <c r="I121" s="133" t="s">
        <v>69</v>
      </c>
      <c r="J121" s="133"/>
      <c r="K121" s="133"/>
      <c r="L121" s="133"/>
      <c r="M121" s="135"/>
      <c r="N121" s="134"/>
      <c r="O121" s="133" t="s">
        <v>67</v>
      </c>
      <c r="P121" s="133"/>
      <c r="Q121" s="133"/>
      <c r="R121" s="133"/>
      <c r="S121" s="135"/>
      <c r="T121" s="134"/>
      <c r="U121" s="133" t="s">
        <v>66</v>
      </c>
      <c r="V121" s="133"/>
      <c r="W121" s="133"/>
      <c r="X121" s="133"/>
      <c r="Y121" s="133"/>
      <c r="Z121" s="129"/>
    </row>
    <row r="122" spans="1:26" s="36" customFormat="1" ht="13.5" thickBot="1">
      <c r="A122" s="136" t="s">
        <v>23</v>
      </c>
      <c r="B122" s="31"/>
      <c r="C122" s="31"/>
      <c r="D122" s="31" t="s">
        <v>3</v>
      </c>
      <c r="E122" s="31"/>
      <c r="F122" s="31"/>
      <c r="G122" s="32"/>
      <c r="H122" s="30"/>
      <c r="I122" s="31"/>
      <c r="J122" s="31" t="s">
        <v>3</v>
      </c>
      <c r="K122" s="31"/>
      <c r="L122" s="31"/>
      <c r="M122" s="32"/>
      <c r="N122" s="30"/>
      <c r="O122" s="31"/>
      <c r="P122" s="31" t="s">
        <v>3</v>
      </c>
      <c r="Q122" s="31"/>
      <c r="R122" s="31"/>
      <c r="S122" s="32"/>
      <c r="T122" s="30"/>
      <c r="U122" s="31"/>
      <c r="V122" s="31" t="s">
        <v>3</v>
      </c>
      <c r="W122" s="31"/>
      <c r="X122" s="31"/>
      <c r="Y122" s="31"/>
      <c r="Z122" s="132" t="s">
        <v>2</v>
      </c>
    </row>
    <row r="123" spans="1:26" s="44" customFormat="1" ht="13.5" thickBot="1">
      <c r="A123" s="131"/>
      <c r="B123" s="30" t="s">
        <v>6</v>
      </c>
      <c r="C123" s="34" t="s">
        <v>7</v>
      </c>
      <c r="D123" s="31" t="s">
        <v>8</v>
      </c>
      <c r="E123" s="34" t="s">
        <v>9</v>
      </c>
      <c r="F123" s="31" t="s">
        <v>10</v>
      </c>
      <c r="G123" s="34" t="s">
        <v>2</v>
      </c>
      <c r="H123" s="30" t="s">
        <v>6</v>
      </c>
      <c r="I123" s="34" t="s">
        <v>7</v>
      </c>
      <c r="J123" s="31" t="s">
        <v>8</v>
      </c>
      <c r="K123" s="34" t="s">
        <v>9</v>
      </c>
      <c r="L123" s="31" t="s">
        <v>10</v>
      </c>
      <c r="M123" s="34" t="s">
        <v>2</v>
      </c>
      <c r="N123" s="30" t="s">
        <v>6</v>
      </c>
      <c r="O123" s="34" t="s">
        <v>7</v>
      </c>
      <c r="P123" s="31" t="s">
        <v>8</v>
      </c>
      <c r="Q123" s="34" t="s">
        <v>9</v>
      </c>
      <c r="R123" s="31" t="s">
        <v>10</v>
      </c>
      <c r="S123" s="34" t="s">
        <v>2</v>
      </c>
      <c r="T123" s="30" t="s">
        <v>6</v>
      </c>
      <c r="U123" s="34" t="s">
        <v>7</v>
      </c>
      <c r="V123" s="31" t="s">
        <v>8</v>
      </c>
      <c r="W123" s="34" t="s">
        <v>9</v>
      </c>
      <c r="X123" s="31" t="s">
        <v>10</v>
      </c>
      <c r="Y123" s="34" t="s">
        <v>2</v>
      </c>
      <c r="Z123" s="130"/>
    </row>
    <row r="124" spans="1:26" s="140" customFormat="1" ht="12.75">
      <c r="A124" s="57" t="s">
        <v>24</v>
      </c>
      <c r="B124" s="143">
        <v>1949</v>
      </c>
      <c r="C124" s="143">
        <v>6926</v>
      </c>
      <c r="D124" s="143">
        <v>3042</v>
      </c>
      <c r="E124" s="143">
        <v>16111</v>
      </c>
      <c r="F124" s="146">
        <v>588</v>
      </c>
      <c r="G124" s="99">
        <f>SUM(B124:F124)</f>
        <v>28616</v>
      </c>
      <c r="H124" s="149">
        <v>1473</v>
      </c>
      <c r="I124" s="143">
        <v>6752</v>
      </c>
      <c r="J124" s="143">
        <v>3147</v>
      </c>
      <c r="K124" s="143">
        <v>13536</v>
      </c>
      <c r="L124" s="146">
        <v>538</v>
      </c>
      <c r="M124" s="99">
        <f>SUM(H124:L124)</f>
        <v>25446</v>
      </c>
      <c r="N124" s="149">
        <v>1568</v>
      </c>
      <c r="O124" s="143">
        <v>8434</v>
      </c>
      <c r="P124" s="143">
        <v>3847</v>
      </c>
      <c r="Q124" s="143">
        <v>15305</v>
      </c>
      <c r="R124" s="146">
        <v>891</v>
      </c>
      <c r="S124" s="99">
        <f>SUM(N124:R124)</f>
        <v>30045</v>
      </c>
      <c r="T124" s="154">
        <v>1549</v>
      </c>
      <c r="U124" s="119">
        <v>5959</v>
      </c>
      <c r="V124" s="119">
        <v>2960</v>
      </c>
      <c r="W124" s="119">
        <v>14264</v>
      </c>
      <c r="X124" s="119">
        <v>531</v>
      </c>
      <c r="Y124" s="155">
        <f>SUM(T124:X124)</f>
        <v>25263</v>
      </c>
      <c r="Z124" s="115">
        <f>(G124+M124+S124+Y124)</f>
        <v>109370</v>
      </c>
    </row>
    <row r="125" spans="1:26" s="140" customFormat="1" ht="12.75">
      <c r="A125" s="51" t="s">
        <v>25</v>
      </c>
      <c r="B125" s="61">
        <v>686</v>
      </c>
      <c r="C125" s="61">
        <v>1798</v>
      </c>
      <c r="D125" s="61">
        <v>1158</v>
      </c>
      <c r="E125" s="61">
        <v>6440</v>
      </c>
      <c r="F125" s="147">
        <v>32</v>
      </c>
      <c r="G125" s="151">
        <f>SUM(B125:F125)</f>
        <v>10114</v>
      </c>
      <c r="H125" s="144">
        <v>605</v>
      </c>
      <c r="I125" s="61">
        <v>1803</v>
      </c>
      <c r="J125" s="61">
        <v>1153</v>
      </c>
      <c r="K125" s="61">
        <v>5140</v>
      </c>
      <c r="L125" s="147">
        <v>12</v>
      </c>
      <c r="M125" s="151">
        <f>SUM(H125:L125)</f>
        <v>8713</v>
      </c>
      <c r="N125" s="144">
        <v>443</v>
      </c>
      <c r="O125" s="61">
        <v>2117</v>
      </c>
      <c r="P125" s="61">
        <v>1261</v>
      </c>
      <c r="Q125" s="61">
        <v>4682</v>
      </c>
      <c r="R125" s="147">
        <v>308</v>
      </c>
      <c r="S125" s="151">
        <f>SUM(N125:R125)</f>
        <v>8811</v>
      </c>
      <c r="T125" s="144">
        <v>392</v>
      </c>
      <c r="U125" s="61">
        <v>1523</v>
      </c>
      <c r="V125" s="61">
        <v>972</v>
      </c>
      <c r="W125" s="61">
        <v>4378</v>
      </c>
      <c r="X125" s="61">
        <v>11</v>
      </c>
      <c r="Y125" s="147">
        <f>SUM(T125:X125)</f>
        <v>7276</v>
      </c>
      <c r="Z125" s="157">
        <f>(G125+M125+S125+Y125)</f>
        <v>34914</v>
      </c>
    </row>
    <row r="126" spans="1:26" s="140" customFormat="1" ht="12.75">
      <c r="A126" s="51" t="s">
        <v>26</v>
      </c>
      <c r="B126" s="76">
        <v>536</v>
      </c>
      <c r="C126" s="76">
        <v>1677</v>
      </c>
      <c r="D126" s="76">
        <v>871</v>
      </c>
      <c r="E126" s="76">
        <v>3921</v>
      </c>
      <c r="F126" s="92">
        <v>25</v>
      </c>
      <c r="G126" s="151">
        <f aca="true" t="shared" si="10" ref="G126:G151">SUM(B126:F126)</f>
        <v>7030</v>
      </c>
      <c r="H126" s="96">
        <v>382</v>
      </c>
      <c r="I126" s="76">
        <v>1727</v>
      </c>
      <c r="J126" s="76">
        <v>1014</v>
      </c>
      <c r="K126" s="76">
        <v>3615</v>
      </c>
      <c r="L126" s="92">
        <v>19</v>
      </c>
      <c r="M126" s="151">
        <f aca="true" t="shared" si="11" ref="M126:M152">SUM(H126:L126)</f>
        <v>6757</v>
      </c>
      <c r="N126" s="96">
        <v>510</v>
      </c>
      <c r="O126" s="76">
        <v>2249</v>
      </c>
      <c r="P126" s="76">
        <v>1244</v>
      </c>
      <c r="Q126" s="76">
        <v>4727</v>
      </c>
      <c r="R126" s="92">
        <v>11</v>
      </c>
      <c r="S126" s="151">
        <f aca="true" t="shared" si="12" ref="S126:S152">SUM(N126:R126)</f>
        <v>8741</v>
      </c>
      <c r="T126" s="96">
        <v>466</v>
      </c>
      <c r="U126" s="76">
        <v>2088</v>
      </c>
      <c r="V126" s="76">
        <v>1176</v>
      </c>
      <c r="W126" s="76">
        <v>5300</v>
      </c>
      <c r="X126" s="76">
        <v>92</v>
      </c>
      <c r="Y126" s="147">
        <f aca="true" t="shared" si="13" ref="Y126:Y152">SUM(T126:X126)</f>
        <v>9122</v>
      </c>
      <c r="Z126" s="157">
        <f aca="true" t="shared" si="14" ref="Z126:Z152">(G126+M126+S126+Y126)</f>
        <v>31650</v>
      </c>
    </row>
    <row r="127" spans="1:26" s="140" customFormat="1" ht="12.75">
      <c r="A127" s="51" t="s">
        <v>27</v>
      </c>
      <c r="B127" s="141">
        <v>291</v>
      </c>
      <c r="C127" s="141">
        <v>1074</v>
      </c>
      <c r="D127" s="141">
        <v>634</v>
      </c>
      <c r="E127" s="141">
        <v>2632</v>
      </c>
      <c r="F127" s="92">
        <v>258</v>
      </c>
      <c r="G127" s="151">
        <f t="shared" si="10"/>
        <v>4889</v>
      </c>
      <c r="H127" s="150">
        <v>196</v>
      </c>
      <c r="I127" s="141">
        <v>860</v>
      </c>
      <c r="J127" s="141">
        <v>558</v>
      </c>
      <c r="K127" s="141">
        <v>2099</v>
      </c>
      <c r="L127" s="92">
        <v>132</v>
      </c>
      <c r="M127" s="151">
        <f t="shared" si="11"/>
        <v>3845</v>
      </c>
      <c r="N127" s="150">
        <v>216</v>
      </c>
      <c r="O127" s="141">
        <v>1199</v>
      </c>
      <c r="P127" s="141">
        <v>603</v>
      </c>
      <c r="Q127" s="141">
        <v>2364</v>
      </c>
      <c r="R127" s="92">
        <v>62</v>
      </c>
      <c r="S127" s="151">
        <f t="shared" si="12"/>
        <v>4444</v>
      </c>
      <c r="T127" s="150">
        <v>174</v>
      </c>
      <c r="U127" s="141">
        <v>988</v>
      </c>
      <c r="V127" s="141">
        <v>542</v>
      </c>
      <c r="W127" s="141">
        <v>2759</v>
      </c>
      <c r="X127" s="76">
        <v>1</v>
      </c>
      <c r="Y127" s="147">
        <f t="shared" si="13"/>
        <v>4464</v>
      </c>
      <c r="Z127" s="157">
        <f t="shared" si="14"/>
        <v>17642</v>
      </c>
    </row>
    <row r="128" spans="1:26" s="140" customFormat="1" ht="12.75">
      <c r="A128" s="51" t="s">
        <v>28</v>
      </c>
      <c r="B128" s="61">
        <v>1045</v>
      </c>
      <c r="C128" s="61">
        <v>3458</v>
      </c>
      <c r="D128" s="61">
        <v>1979</v>
      </c>
      <c r="E128" s="61">
        <v>10013</v>
      </c>
      <c r="F128" s="147">
        <v>11</v>
      </c>
      <c r="G128" s="151">
        <f t="shared" si="10"/>
        <v>16506</v>
      </c>
      <c r="H128" s="144">
        <v>714</v>
      </c>
      <c r="I128" s="61">
        <v>3221</v>
      </c>
      <c r="J128" s="61">
        <v>1748</v>
      </c>
      <c r="K128" s="61">
        <v>8235</v>
      </c>
      <c r="L128" s="147">
        <v>138</v>
      </c>
      <c r="M128" s="151">
        <f t="shared" si="11"/>
        <v>14056</v>
      </c>
      <c r="N128" s="144">
        <v>1150</v>
      </c>
      <c r="O128" s="61">
        <v>5288</v>
      </c>
      <c r="P128" s="61">
        <v>2752</v>
      </c>
      <c r="Q128" s="61">
        <v>8845</v>
      </c>
      <c r="R128" s="147">
        <v>224</v>
      </c>
      <c r="S128" s="151">
        <f t="shared" si="12"/>
        <v>18259</v>
      </c>
      <c r="T128" s="144">
        <v>1243</v>
      </c>
      <c r="U128" s="61">
        <v>4487</v>
      </c>
      <c r="V128" s="61">
        <v>2395</v>
      </c>
      <c r="W128" s="61">
        <v>9272</v>
      </c>
      <c r="X128" s="61">
        <v>1106</v>
      </c>
      <c r="Y128" s="147">
        <f t="shared" si="13"/>
        <v>18503</v>
      </c>
      <c r="Z128" s="157">
        <f t="shared" si="14"/>
        <v>67324</v>
      </c>
    </row>
    <row r="129" spans="1:26" s="140" customFormat="1" ht="12.75">
      <c r="A129" s="51" t="s">
        <v>29</v>
      </c>
      <c r="B129" s="76">
        <v>354</v>
      </c>
      <c r="C129" s="76">
        <v>1121</v>
      </c>
      <c r="D129" s="76">
        <v>729</v>
      </c>
      <c r="E129" s="76">
        <v>4948</v>
      </c>
      <c r="F129" s="92">
        <v>195</v>
      </c>
      <c r="G129" s="151">
        <f t="shared" si="10"/>
        <v>7347</v>
      </c>
      <c r="H129" s="96">
        <v>343</v>
      </c>
      <c r="I129" s="76">
        <v>1387</v>
      </c>
      <c r="J129" s="76">
        <v>965</v>
      </c>
      <c r="K129" s="76">
        <v>5231</v>
      </c>
      <c r="L129" s="92">
        <v>26</v>
      </c>
      <c r="M129" s="151">
        <f t="shared" si="11"/>
        <v>7952</v>
      </c>
      <c r="N129" s="96">
        <v>357</v>
      </c>
      <c r="O129" s="76">
        <v>1864</v>
      </c>
      <c r="P129" s="76">
        <v>1299</v>
      </c>
      <c r="Q129" s="76">
        <v>6429</v>
      </c>
      <c r="R129" s="92">
        <v>44</v>
      </c>
      <c r="S129" s="151">
        <f t="shared" si="12"/>
        <v>9993</v>
      </c>
      <c r="T129" s="96">
        <v>396</v>
      </c>
      <c r="U129" s="76">
        <v>1510</v>
      </c>
      <c r="V129" s="76">
        <v>1026</v>
      </c>
      <c r="W129" s="76">
        <v>5973</v>
      </c>
      <c r="X129" s="76">
        <v>37</v>
      </c>
      <c r="Y129" s="147">
        <f t="shared" si="13"/>
        <v>8942</v>
      </c>
      <c r="Z129" s="157">
        <f t="shared" si="14"/>
        <v>34234</v>
      </c>
    </row>
    <row r="130" spans="1:26" s="140" customFormat="1" ht="12.75">
      <c r="A130" s="51" t="s">
        <v>30</v>
      </c>
      <c r="B130" s="76">
        <v>185</v>
      </c>
      <c r="C130" s="76">
        <v>470</v>
      </c>
      <c r="D130" s="76">
        <v>249</v>
      </c>
      <c r="E130" s="76">
        <v>1152</v>
      </c>
      <c r="F130" s="92">
        <v>35</v>
      </c>
      <c r="G130" s="151">
        <f t="shared" si="10"/>
        <v>2091</v>
      </c>
      <c r="H130" s="96">
        <v>91</v>
      </c>
      <c r="I130" s="76">
        <v>402</v>
      </c>
      <c r="J130" s="76">
        <v>290</v>
      </c>
      <c r="K130" s="76">
        <v>823</v>
      </c>
      <c r="L130" s="92">
        <v>72</v>
      </c>
      <c r="M130" s="151">
        <f t="shared" si="11"/>
        <v>1678</v>
      </c>
      <c r="N130" s="96">
        <v>79</v>
      </c>
      <c r="O130" s="76">
        <v>442</v>
      </c>
      <c r="P130" s="76">
        <v>270</v>
      </c>
      <c r="Q130" s="76">
        <v>1037</v>
      </c>
      <c r="R130" s="92">
        <v>13</v>
      </c>
      <c r="S130" s="151">
        <f t="shared" si="12"/>
        <v>1841</v>
      </c>
      <c r="T130" s="96">
        <v>126</v>
      </c>
      <c r="U130" s="76">
        <v>523</v>
      </c>
      <c r="V130" s="76">
        <v>332</v>
      </c>
      <c r="W130" s="76">
        <v>966</v>
      </c>
      <c r="X130" s="76">
        <v>56</v>
      </c>
      <c r="Y130" s="147">
        <f t="shared" si="13"/>
        <v>2003</v>
      </c>
      <c r="Z130" s="157">
        <f t="shared" si="14"/>
        <v>7613</v>
      </c>
    </row>
    <row r="131" spans="1:26" s="140" customFormat="1" ht="12.75">
      <c r="A131" s="51" t="s">
        <v>31</v>
      </c>
      <c r="B131" s="141">
        <v>139</v>
      </c>
      <c r="C131" s="141">
        <v>492</v>
      </c>
      <c r="D131" s="141">
        <v>328</v>
      </c>
      <c r="E131" s="141">
        <v>1630</v>
      </c>
      <c r="F131" s="148">
        <v>67</v>
      </c>
      <c r="G131" s="151">
        <f t="shared" si="10"/>
        <v>2656</v>
      </c>
      <c r="H131" s="150">
        <v>126</v>
      </c>
      <c r="I131" s="141">
        <v>445</v>
      </c>
      <c r="J131" s="141">
        <v>398</v>
      </c>
      <c r="K131" s="141">
        <v>1413</v>
      </c>
      <c r="L131" s="148">
        <v>0</v>
      </c>
      <c r="M131" s="151">
        <f t="shared" si="11"/>
        <v>2382</v>
      </c>
      <c r="N131" s="150">
        <v>96</v>
      </c>
      <c r="O131" s="141">
        <v>570</v>
      </c>
      <c r="P131" s="141">
        <v>471</v>
      </c>
      <c r="Q131" s="141">
        <v>1686</v>
      </c>
      <c r="R131" s="148">
        <v>23</v>
      </c>
      <c r="S131" s="151">
        <f t="shared" si="12"/>
        <v>2846</v>
      </c>
      <c r="T131" s="150">
        <v>149</v>
      </c>
      <c r="U131" s="141">
        <v>431</v>
      </c>
      <c r="V131" s="141">
        <v>352</v>
      </c>
      <c r="W131" s="141">
        <v>1328</v>
      </c>
      <c r="X131" s="141">
        <v>55</v>
      </c>
      <c r="Y131" s="147">
        <f t="shared" si="13"/>
        <v>2315</v>
      </c>
      <c r="Z131" s="157">
        <f t="shared" si="14"/>
        <v>10199</v>
      </c>
    </row>
    <row r="132" spans="1:26" s="140" customFormat="1" ht="12.75">
      <c r="A132" s="51" t="s">
        <v>32</v>
      </c>
      <c r="B132" s="141">
        <v>324</v>
      </c>
      <c r="C132" s="141">
        <v>844</v>
      </c>
      <c r="D132" s="141">
        <v>508</v>
      </c>
      <c r="E132" s="141">
        <v>2795</v>
      </c>
      <c r="F132" s="148">
        <v>0</v>
      </c>
      <c r="G132" s="151">
        <f t="shared" si="10"/>
        <v>4471</v>
      </c>
      <c r="H132" s="150">
        <v>181</v>
      </c>
      <c r="I132" s="141">
        <v>840</v>
      </c>
      <c r="J132" s="141">
        <v>524</v>
      </c>
      <c r="K132" s="141">
        <v>2492</v>
      </c>
      <c r="L132" s="148">
        <v>5</v>
      </c>
      <c r="M132" s="151">
        <f t="shared" si="11"/>
        <v>4042</v>
      </c>
      <c r="N132" s="150">
        <v>229</v>
      </c>
      <c r="O132" s="141">
        <v>1313</v>
      </c>
      <c r="P132" s="141">
        <v>851</v>
      </c>
      <c r="Q132" s="141">
        <v>3094</v>
      </c>
      <c r="R132" s="148">
        <v>48</v>
      </c>
      <c r="S132" s="151">
        <f t="shared" si="12"/>
        <v>5535</v>
      </c>
      <c r="T132" s="150">
        <v>219</v>
      </c>
      <c r="U132" s="141">
        <v>820</v>
      </c>
      <c r="V132" s="141">
        <v>444</v>
      </c>
      <c r="W132" s="141">
        <v>2446</v>
      </c>
      <c r="X132" s="141">
        <v>7</v>
      </c>
      <c r="Y132" s="147">
        <f t="shared" si="13"/>
        <v>3936</v>
      </c>
      <c r="Z132" s="157">
        <f t="shared" si="14"/>
        <v>17984</v>
      </c>
    </row>
    <row r="133" spans="1:26" s="140" customFormat="1" ht="12.75">
      <c r="A133" s="51" t="s">
        <v>33</v>
      </c>
      <c r="B133" s="141">
        <v>173</v>
      </c>
      <c r="C133" s="141">
        <v>492</v>
      </c>
      <c r="D133" s="141">
        <v>352</v>
      </c>
      <c r="E133" s="141">
        <v>1388</v>
      </c>
      <c r="F133" s="148">
        <v>3</v>
      </c>
      <c r="G133" s="151">
        <f t="shared" si="10"/>
        <v>2408</v>
      </c>
      <c r="H133" s="150">
        <v>96</v>
      </c>
      <c r="I133" s="141">
        <v>375</v>
      </c>
      <c r="J133" s="141">
        <v>278</v>
      </c>
      <c r="K133" s="141">
        <v>1114</v>
      </c>
      <c r="L133" s="148">
        <v>12</v>
      </c>
      <c r="M133" s="151">
        <f t="shared" si="11"/>
        <v>1875</v>
      </c>
      <c r="N133" s="150">
        <v>95</v>
      </c>
      <c r="O133" s="141">
        <v>377</v>
      </c>
      <c r="P133" s="141">
        <v>296</v>
      </c>
      <c r="Q133" s="141">
        <v>1128</v>
      </c>
      <c r="R133" s="148">
        <v>48</v>
      </c>
      <c r="S133" s="151">
        <f t="shared" si="12"/>
        <v>1944</v>
      </c>
      <c r="T133" s="150">
        <v>99</v>
      </c>
      <c r="U133" s="141">
        <v>420</v>
      </c>
      <c r="V133" s="141">
        <v>231</v>
      </c>
      <c r="W133" s="141">
        <v>1174</v>
      </c>
      <c r="X133" s="141">
        <v>25</v>
      </c>
      <c r="Y133" s="147">
        <f t="shared" si="13"/>
        <v>1949</v>
      </c>
      <c r="Z133" s="157">
        <f t="shared" si="14"/>
        <v>8176</v>
      </c>
    </row>
    <row r="134" spans="1:26" s="140" customFormat="1" ht="12.75">
      <c r="A134" s="51" t="s">
        <v>34</v>
      </c>
      <c r="B134" s="141">
        <v>243</v>
      </c>
      <c r="C134" s="141">
        <v>675</v>
      </c>
      <c r="D134" s="141">
        <v>397</v>
      </c>
      <c r="E134" s="141">
        <v>1832</v>
      </c>
      <c r="F134" s="148">
        <v>145</v>
      </c>
      <c r="G134" s="151">
        <f t="shared" si="10"/>
        <v>3292</v>
      </c>
      <c r="H134" s="150">
        <v>162</v>
      </c>
      <c r="I134" s="141">
        <v>675</v>
      </c>
      <c r="J134" s="141">
        <v>460</v>
      </c>
      <c r="K134" s="141">
        <v>1776</v>
      </c>
      <c r="L134" s="148">
        <v>16</v>
      </c>
      <c r="M134" s="151">
        <f t="shared" si="11"/>
        <v>3089</v>
      </c>
      <c r="N134" s="150">
        <v>259</v>
      </c>
      <c r="O134" s="141">
        <v>1227</v>
      </c>
      <c r="P134" s="141">
        <v>654</v>
      </c>
      <c r="Q134" s="141">
        <v>2812</v>
      </c>
      <c r="R134" s="148">
        <v>31</v>
      </c>
      <c r="S134" s="151">
        <f t="shared" si="12"/>
        <v>4983</v>
      </c>
      <c r="T134" s="150">
        <v>234</v>
      </c>
      <c r="U134" s="141">
        <v>863</v>
      </c>
      <c r="V134" s="141">
        <v>536</v>
      </c>
      <c r="W134" s="141">
        <v>2242</v>
      </c>
      <c r="X134" s="141">
        <v>63</v>
      </c>
      <c r="Y134" s="147">
        <f t="shared" si="13"/>
        <v>3938</v>
      </c>
      <c r="Z134" s="157">
        <f t="shared" si="14"/>
        <v>15302</v>
      </c>
    </row>
    <row r="135" spans="1:26" s="140" customFormat="1" ht="12.75">
      <c r="A135" s="51" t="s">
        <v>35</v>
      </c>
      <c r="B135" s="141">
        <v>308</v>
      </c>
      <c r="C135" s="141">
        <v>1243</v>
      </c>
      <c r="D135" s="141">
        <v>733</v>
      </c>
      <c r="E135" s="141">
        <v>4566</v>
      </c>
      <c r="F135" s="148">
        <v>39</v>
      </c>
      <c r="G135" s="151">
        <f t="shared" si="10"/>
        <v>6889</v>
      </c>
      <c r="H135" s="150">
        <v>255</v>
      </c>
      <c r="I135" s="141">
        <v>1278</v>
      </c>
      <c r="J135" s="141">
        <v>886</v>
      </c>
      <c r="K135" s="141">
        <v>3887</v>
      </c>
      <c r="L135" s="148">
        <v>16</v>
      </c>
      <c r="M135" s="151">
        <f t="shared" si="11"/>
        <v>6322</v>
      </c>
      <c r="N135" s="150">
        <v>294</v>
      </c>
      <c r="O135" s="141">
        <v>1758</v>
      </c>
      <c r="P135" s="141">
        <v>1089</v>
      </c>
      <c r="Q135" s="141">
        <v>4014</v>
      </c>
      <c r="R135" s="148">
        <v>114</v>
      </c>
      <c r="S135" s="151">
        <f t="shared" si="12"/>
        <v>7269</v>
      </c>
      <c r="T135" s="150">
        <v>258</v>
      </c>
      <c r="U135" s="141">
        <v>1016</v>
      </c>
      <c r="V135" s="141">
        <v>630</v>
      </c>
      <c r="W135" s="141">
        <v>3597</v>
      </c>
      <c r="X135" s="141">
        <v>5</v>
      </c>
      <c r="Y135" s="147">
        <f t="shared" si="13"/>
        <v>5506</v>
      </c>
      <c r="Z135" s="157">
        <f t="shared" si="14"/>
        <v>25986</v>
      </c>
    </row>
    <row r="136" spans="1:26" s="140" customFormat="1" ht="12.75">
      <c r="A136" s="51" t="s">
        <v>36</v>
      </c>
      <c r="B136" s="141">
        <v>722</v>
      </c>
      <c r="C136" s="141">
        <v>1515</v>
      </c>
      <c r="D136" s="141">
        <v>783</v>
      </c>
      <c r="E136" s="141">
        <v>3486</v>
      </c>
      <c r="F136" s="148">
        <v>19</v>
      </c>
      <c r="G136" s="151">
        <f t="shared" si="10"/>
        <v>6525</v>
      </c>
      <c r="H136" s="150">
        <v>394</v>
      </c>
      <c r="I136" s="141">
        <v>1212</v>
      </c>
      <c r="J136" s="141">
        <v>721</v>
      </c>
      <c r="K136" s="141">
        <v>2758</v>
      </c>
      <c r="L136" s="148">
        <v>0</v>
      </c>
      <c r="M136" s="151">
        <f t="shared" si="11"/>
        <v>5085</v>
      </c>
      <c r="N136" s="170">
        <v>0</v>
      </c>
      <c r="O136" s="171">
        <v>0</v>
      </c>
      <c r="P136" s="171">
        <v>0</v>
      </c>
      <c r="Q136" s="171">
        <v>0</v>
      </c>
      <c r="R136" s="172">
        <v>0</v>
      </c>
      <c r="S136" s="151">
        <f t="shared" si="12"/>
        <v>0</v>
      </c>
      <c r="T136" s="170">
        <v>0</v>
      </c>
      <c r="U136" s="171">
        <v>0</v>
      </c>
      <c r="V136" s="171">
        <v>0</v>
      </c>
      <c r="W136" s="171">
        <v>0</v>
      </c>
      <c r="X136" s="171">
        <v>0</v>
      </c>
      <c r="Y136" s="173">
        <f t="shared" si="13"/>
        <v>0</v>
      </c>
      <c r="Z136" s="157">
        <f t="shared" si="14"/>
        <v>11610</v>
      </c>
    </row>
    <row r="137" spans="1:26" s="140" customFormat="1" ht="12.75">
      <c r="A137" s="51" t="s">
        <v>37</v>
      </c>
      <c r="B137" s="141">
        <v>102</v>
      </c>
      <c r="C137" s="141">
        <v>362</v>
      </c>
      <c r="D137" s="141">
        <v>241</v>
      </c>
      <c r="E137" s="141">
        <v>1361</v>
      </c>
      <c r="F137" s="148">
        <v>9</v>
      </c>
      <c r="G137" s="151">
        <f t="shared" si="10"/>
        <v>2075</v>
      </c>
      <c r="H137" s="150">
        <v>103</v>
      </c>
      <c r="I137" s="141">
        <v>454</v>
      </c>
      <c r="J137" s="141">
        <v>314</v>
      </c>
      <c r="K137" s="141">
        <v>1421</v>
      </c>
      <c r="L137" s="148">
        <v>4</v>
      </c>
      <c r="M137" s="151">
        <f t="shared" si="11"/>
        <v>2296</v>
      </c>
      <c r="N137" s="150">
        <v>26</v>
      </c>
      <c r="O137" s="141">
        <v>106</v>
      </c>
      <c r="P137" s="141">
        <v>79</v>
      </c>
      <c r="Q137" s="141">
        <v>396</v>
      </c>
      <c r="R137" s="148">
        <v>0</v>
      </c>
      <c r="S137" s="151">
        <f t="shared" si="12"/>
        <v>607</v>
      </c>
      <c r="T137" s="150">
        <v>265</v>
      </c>
      <c r="U137" s="141">
        <v>1020</v>
      </c>
      <c r="V137" s="141">
        <v>653</v>
      </c>
      <c r="W137" s="141">
        <v>3206</v>
      </c>
      <c r="X137" s="141">
        <v>9</v>
      </c>
      <c r="Y137" s="147">
        <f t="shared" si="13"/>
        <v>5153</v>
      </c>
      <c r="Z137" s="157">
        <f t="shared" si="14"/>
        <v>10131</v>
      </c>
    </row>
    <row r="138" spans="1:26" s="140" customFormat="1" ht="12.75">
      <c r="A138" s="51" t="s">
        <v>38</v>
      </c>
      <c r="B138" s="141">
        <v>677</v>
      </c>
      <c r="C138" s="141">
        <v>1917</v>
      </c>
      <c r="D138" s="141">
        <v>1061</v>
      </c>
      <c r="E138" s="141">
        <v>7605</v>
      </c>
      <c r="F138" s="148">
        <v>238</v>
      </c>
      <c r="G138" s="151">
        <f t="shared" si="10"/>
        <v>11498</v>
      </c>
      <c r="H138" s="150">
        <v>437</v>
      </c>
      <c r="I138" s="141">
        <v>2241</v>
      </c>
      <c r="J138" s="141">
        <v>1370</v>
      </c>
      <c r="K138" s="141">
        <v>7322</v>
      </c>
      <c r="L138" s="148">
        <v>27</v>
      </c>
      <c r="M138" s="151">
        <f t="shared" si="11"/>
        <v>11397</v>
      </c>
      <c r="N138" s="150">
        <v>519</v>
      </c>
      <c r="O138" s="141">
        <v>3237</v>
      </c>
      <c r="P138" s="141">
        <v>1795</v>
      </c>
      <c r="Q138" s="141">
        <v>8220</v>
      </c>
      <c r="R138" s="148">
        <v>19</v>
      </c>
      <c r="S138" s="151">
        <f t="shared" si="12"/>
        <v>13790</v>
      </c>
      <c r="T138" s="150">
        <v>335</v>
      </c>
      <c r="U138" s="141">
        <v>1518</v>
      </c>
      <c r="V138" s="141">
        <v>954</v>
      </c>
      <c r="W138" s="141">
        <v>6040</v>
      </c>
      <c r="X138" s="141">
        <v>52</v>
      </c>
      <c r="Y138" s="147">
        <f t="shared" si="13"/>
        <v>8899</v>
      </c>
      <c r="Z138" s="157">
        <f t="shared" si="14"/>
        <v>45584</v>
      </c>
    </row>
    <row r="139" spans="1:26" s="140" customFormat="1" ht="12.75">
      <c r="A139" s="51" t="s">
        <v>39</v>
      </c>
      <c r="B139" s="141">
        <v>75</v>
      </c>
      <c r="C139" s="141">
        <v>440</v>
      </c>
      <c r="D139" s="141">
        <v>311</v>
      </c>
      <c r="E139" s="141">
        <v>1432</v>
      </c>
      <c r="F139" s="148">
        <v>3</v>
      </c>
      <c r="G139" s="151">
        <f t="shared" si="10"/>
        <v>2261</v>
      </c>
      <c r="H139" s="150">
        <v>97</v>
      </c>
      <c r="I139" s="141">
        <v>520</v>
      </c>
      <c r="J139" s="141">
        <v>346</v>
      </c>
      <c r="K139" s="141">
        <v>1458</v>
      </c>
      <c r="L139" s="148">
        <v>7</v>
      </c>
      <c r="M139" s="151">
        <f t="shared" si="11"/>
        <v>2428</v>
      </c>
      <c r="N139" s="150">
        <v>96</v>
      </c>
      <c r="O139" s="141">
        <v>520</v>
      </c>
      <c r="P139" s="141">
        <v>433</v>
      </c>
      <c r="Q139" s="141">
        <v>1680</v>
      </c>
      <c r="R139" s="148">
        <v>2</v>
      </c>
      <c r="S139" s="151">
        <f t="shared" si="12"/>
        <v>2731</v>
      </c>
      <c r="T139" s="150">
        <v>80</v>
      </c>
      <c r="U139" s="141">
        <v>378</v>
      </c>
      <c r="V139" s="141">
        <v>242</v>
      </c>
      <c r="W139" s="141">
        <v>1162</v>
      </c>
      <c r="X139" s="141">
        <v>0</v>
      </c>
      <c r="Y139" s="147">
        <f t="shared" si="13"/>
        <v>1862</v>
      </c>
      <c r="Z139" s="157">
        <f t="shared" si="14"/>
        <v>9282</v>
      </c>
    </row>
    <row r="140" spans="1:26" s="140" customFormat="1" ht="12.75">
      <c r="A140" s="51" t="s">
        <v>40</v>
      </c>
      <c r="B140" s="141">
        <v>142</v>
      </c>
      <c r="C140" s="141">
        <v>336</v>
      </c>
      <c r="D140" s="141">
        <v>179</v>
      </c>
      <c r="E140" s="141">
        <v>750</v>
      </c>
      <c r="F140" s="148">
        <v>5</v>
      </c>
      <c r="G140" s="151">
        <f t="shared" si="10"/>
        <v>1412</v>
      </c>
      <c r="H140" s="150">
        <v>116</v>
      </c>
      <c r="I140" s="141">
        <v>295</v>
      </c>
      <c r="J140" s="141">
        <v>271</v>
      </c>
      <c r="K140" s="141">
        <v>583</v>
      </c>
      <c r="L140" s="148">
        <v>14</v>
      </c>
      <c r="M140" s="151">
        <f t="shared" si="11"/>
        <v>1279</v>
      </c>
      <c r="N140" s="150">
        <v>106</v>
      </c>
      <c r="O140" s="141">
        <v>354</v>
      </c>
      <c r="P140" s="141">
        <v>271</v>
      </c>
      <c r="Q140" s="141">
        <v>793</v>
      </c>
      <c r="R140" s="148">
        <v>37</v>
      </c>
      <c r="S140" s="151">
        <f t="shared" si="12"/>
        <v>1561</v>
      </c>
      <c r="T140" s="150">
        <v>136</v>
      </c>
      <c r="U140" s="141">
        <v>253</v>
      </c>
      <c r="V140" s="141">
        <v>178</v>
      </c>
      <c r="W140" s="141">
        <v>630</v>
      </c>
      <c r="X140" s="141">
        <v>8</v>
      </c>
      <c r="Y140" s="147">
        <f t="shared" si="13"/>
        <v>1205</v>
      </c>
      <c r="Z140" s="157">
        <f t="shared" si="14"/>
        <v>5457</v>
      </c>
    </row>
    <row r="141" spans="1:26" s="140" customFormat="1" ht="12.75">
      <c r="A141" s="51" t="s">
        <v>41</v>
      </c>
      <c r="B141" s="141">
        <v>92</v>
      </c>
      <c r="C141" s="141">
        <v>388</v>
      </c>
      <c r="D141" s="141">
        <v>253</v>
      </c>
      <c r="E141" s="141">
        <v>1537</v>
      </c>
      <c r="F141" s="148">
        <v>1</v>
      </c>
      <c r="G141" s="151">
        <f t="shared" si="10"/>
        <v>2271</v>
      </c>
      <c r="H141" s="150">
        <v>61</v>
      </c>
      <c r="I141" s="141">
        <v>324</v>
      </c>
      <c r="J141" s="141">
        <v>244</v>
      </c>
      <c r="K141" s="141">
        <v>836</v>
      </c>
      <c r="L141" s="148">
        <v>2</v>
      </c>
      <c r="M141" s="151">
        <f t="shared" si="11"/>
        <v>1467</v>
      </c>
      <c r="N141" s="150">
        <v>60</v>
      </c>
      <c r="O141" s="141">
        <v>362</v>
      </c>
      <c r="P141" s="141">
        <v>248</v>
      </c>
      <c r="Q141" s="141">
        <v>841</v>
      </c>
      <c r="R141" s="148">
        <v>6</v>
      </c>
      <c r="S141" s="151">
        <f t="shared" si="12"/>
        <v>1517</v>
      </c>
      <c r="T141" s="150">
        <v>56</v>
      </c>
      <c r="U141" s="141">
        <v>315</v>
      </c>
      <c r="V141" s="141">
        <v>213</v>
      </c>
      <c r="W141" s="141">
        <v>950</v>
      </c>
      <c r="X141" s="141">
        <v>0</v>
      </c>
      <c r="Y141" s="147">
        <f t="shared" si="13"/>
        <v>1534</v>
      </c>
      <c r="Z141" s="157">
        <f t="shared" si="14"/>
        <v>6789</v>
      </c>
    </row>
    <row r="142" spans="1:26" s="140" customFormat="1" ht="12.75">
      <c r="A142" s="51" t="s">
        <v>42</v>
      </c>
      <c r="B142" s="141">
        <v>304</v>
      </c>
      <c r="C142" s="141">
        <v>1115</v>
      </c>
      <c r="D142" s="141">
        <v>528</v>
      </c>
      <c r="E142" s="141">
        <v>3180</v>
      </c>
      <c r="F142" s="148">
        <v>91</v>
      </c>
      <c r="G142" s="151">
        <f t="shared" si="10"/>
        <v>5218</v>
      </c>
      <c r="H142" s="150">
        <v>328</v>
      </c>
      <c r="I142" s="141">
        <v>1133</v>
      </c>
      <c r="J142" s="141">
        <v>719</v>
      </c>
      <c r="K142" s="141">
        <v>3506</v>
      </c>
      <c r="L142" s="148">
        <v>14</v>
      </c>
      <c r="M142" s="151">
        <f t="shared" si="11"/>
        <v>5700</v>
      </c>
      <c r="N142" s="150">
        <v>306</v>
      </c>
      <c r="O142" s="141">
        <v>1121</v>
      </c>
      <c r="P142" s="141">
        <v>766</v>
      </c>
      <c r="Q142" s="141">
        <v>3406</v>
      </c>
      <c r="R142" s="148">
        <v>33</v>
      </c>
      <c r="S142" s="151">
        <f t="shared" si="12"/>
        <v>5632</v>
      </c>
      <c r="T142" s="150">
        <v>333</v>
      </c>
      <c r="U142" s="141">
        <v>1345</v>
      </c>
      <c r="V142" s="141">
        <v>682</v>
      </c>
      <c r="W142" s="141">
        <v>3063</v>
      </c>
      <c r="X142" s="141">
        <v>12</v>
      </c>
      <c r="Y142" s="147">
        <f t="shared" si="13"/>
        <v>5435</v>
      </c>
      <c r="Z142" s="157">
        <f t="shared" si="14"/>
        <v>21985</v>
      </c>
    </row>
    <row r="143" spans="1:26" s="140" customFormat="1" ht="12.75">
      <c r="A143" s="51" t="s">
        <v>43</v>
      </c>
      <c r="B143" s="141">
        <v>325</v>
      </c>
      <c r="C143" s="141">
        <v>819</v>
      </c>
      <c r="D143" s="141">
        <v>528</v>
      </c>
      <c r="E143" s="141">
        <v>2733</v>
      </c>
      <c r="F143" s="148">
        <v>535</v>
      </c>
      <c r="G143" s="151">
        <f t="shared" si="10"/>
        <v>4940</v>
      </c>
      <c r="H143" s="150">
        <v>468</v>
      </c>
      <c r="I143" s="141">
        <v>701</v>
      </c>
      <c r="J143" s="141">
        <v>526</v>
      </c>
      <c r="K143" s="141">
        <v>2126</v>
      </c>
      <c r="L143" s="148">
        <v>50</v>
      </c>
      <c r="M143" s="151">
        <f t="shared" si="11"/>
        <v>3871</v>
      </c>
      <c r="N143" s="150">
        <v>76</v>
      </c>
      <c r="O143" s="141">
        <v>260</v>
      </c>
      <c r="P143" s="141">
        <v>193</v>
      </c>
      <c r="Q143" s="141">
        <v>647</v>
      </c>
      <c r="R143" s="148">
        <v>12</v>
      </c>
      <c r="S143" s="151">
        <f t="shared" si="12"/>
        <v>1188</v>
      </c>
      <c r="T143" s="150">
        <v>83</v>
      </c>
      <c r="U143" s="141">
        <v>506</v>
      </c>
      <c r="V143" s="141">
        <v>299</v>
      </c>
      <c r="W143" s="141">
        <v>2218</v>
      </c>
      <c r="X143" s="141">
        <v>211</v>
      </c>
      <c r="Y143" s="147">
        <f t="shared" si="13"/>
        <v>3317</v>
      </c>
      <c r="Z143" s="157">
        <f t="shared" si="14"/>
        <v>13316</v>
      </c>
    </row>
    <row r="144" spans="1:26" s="140" customFormat="1" ht="12.75">
      <c r="A144" s="51" t="s">
        <v>44</v>
      </c>
      <c r="B144" s="141">
        <v>321</v>
      </c>
      <c r="C144" s="141">
        <v>912</v>
      </c>
      <c r="D144" s="141">
        <v>596</v>
      </c>
      <c r="E144" s="141">
        <v>4213</v>
      </c>
      <c r="F144" s="148">
        <v>103</v>
      </c>
      <c r="G144" s="151">
        <f t="shared" si="10"/>
        <v>6145</v>
      </c>
      <c r="H144" s="150">
        <v>233</v>
      </c>
      <c r="I144" s="141">
        <v>932</v>
      </c>
      <c r="J144" s="141">
        <v>727</v>
      </c>
      <c r="K144" s="141">
        <v>3565</v>
      </c>
      <c r="L144" s="148">
        <v>67</v>
      </c>
      <c r="M144" s="151">
        <f t="shared" si="11"/>
        <v>5524</v>
      </c>
      <c r="N144" s="150">
        <v>246</v>
      </c>
      <c r="O144" s="141">
        <v>1677</v>
      </c>
      <c r="P144" s="141">
        <v>1324</v>
      </c>
      <c r="Q144" s="141">
        <v>6087</v>
      </c>
      <c r="R144" s="148">
        <v>80</v>
      </c>
      <c r="S144" s="151">
        <f t="shared" si="12"/>
        <v>9414</v>
      </c>
      <c r="T144" s="150">
        <v>231</v>
      </c>
      <c r="U144" s="141">
        <v>931</v>
      </c>
      <c r="V144" s="141">
        <v>704</v>
      </c>
      <c r="W144" s="141">
        <v>4026</v>
      </c>
      <c r="X144" s="141">
        <v>99</v>
      </c>
      <c r="Y144" s="147">
        <f t="shared" si="13"/>
        <v>5991</v>
      </c>
      <c r="Z144" s="157">
        <f t="shared" si="14"/>
        <v>27074</v>
      </c>
    </row>
    <row r="145" spans="1:26" s="140" customFormat="1" ht="12.75">
      <c r="A145" s="51" t="s">
        <v>45</v>
      </c>
      <c r="B145" s="141">
        <v>564</v>
      </c>
      <c r="C145" s="141">
        <v>1710</v>
      </c>
      <c r="D145" s="141">
        <v>865</v>
      </c>
      <c r="E145" s="141">
        <v>5651</v>
      </c>
      <c r="F145" s="148">
        <v>38</v>
      </c>
      <c r="G145" s="151">
        <f t="shared" si="10"/>
        <v>8828</v>
      </c>
      <c r="H145" s="150">
        <v>337</v>
      </c>
      <c r="I145" s="141">
        <v>1611</v>
      </c>
      <c r="J145" s="141">
        <v>1074</v>
      </c>
      <c r="K145" s="141">
        <v>4348</v>
      </c>
      <c r="L145" s="148">
        <v>1</v>
      </c>
      <c r="M145" s="151">
        <f t="shared" si="11"/>
        <v>7371</v>
      </c>
      <c r="N145" s="150">
        <v>445</v>
      </c>
      <c r="O145" s="141">
        <v>2228</v>
      </c>
      <c r="P145" s="141">
        <v>1436</v>
      </c>
      <c r="Q145" s="141">
        <v>6544</v>
      </c>
      <c r="R145" s="148">
        <v>5</v>
      </c>
      <c r="S145" s="151">
        <f t="shared" si="12"/>
        <v>10658</v>
      </c>
      <c r="T145" s="150">
        <v>190</v>
      </c>
      <c r="U145" s="141">
        <v>1140</v>
      </c>
      <c r="V145" s="141">
        <v>762</v>
      </c>
      <c r="W145" s="141">
        <v>2959</v>
      </c>
      <c r="X145" s="141">
        <v>0</v>
      </c>
      <c r="Y145" s="147">
        <f t="shared" si="13"/>
        <v>5051</v>
      </c>
      <c r="Z145" s="157">
        <f t="shared" si="14"/>
        <v>31908</v>
      </c>
    </row>
    <row r="146" spans="1:26" s="140" customFormat="1" ht="12.75">
      <c r="A146" s="51" t="s">
        <v>46</v>
      </c>
      <c r="B146" s="141">
        <v>94</v>
      </c>
      <c r="C146" s="141">
        <v>368</v>
      </c>
      <c r="D146" s="141">
        <v>195</v>
      </c>
      <c r="E146" s="141">
        <v>1284</v>
      </c>
      <c r="F146" s="148">
        <v>42</v>
      </c>
      <c r="G146" s="151">
        <f t="shared" si="10"/>
        <v>1983</v>
      </c>
      <c r="H146" s="150">
        <v>60</v>
      </c>
      <c r="I146" s="141">
        <v>234</v>
      </c>
      <c r="J146" s="141">
        <v>127</v>
      </c>
      <c r="K146" s="141">
        <v>647</v>
      </c>
      <c r="L146" s="148">
        <v>3</v>
      </c>
      <c r="M146" s="151">
        <f t="shared" si="11"/>
        <v>1071</v>
      </c>
      <c r="N146" s="150">
        <v>72</v>
      </c>
      <c r="O146" s="141">
        <v>272</v>
      </c>
      <c r="P146" s="141">
        <v>134</v>
      </c>
      <c r="Q146" s="141">
        <v>653</v>
      </c>
      <c r="R146" s="148">
        <v>70</v>
      </c>
      <c r="S146" s="151">
        <f t="shared" si="12"/>
        <v>1201</v>
      </c>
      <c r="T146" s="150">
        <v>68</v>
      </c>
      <c r="U146" s="141">
        <v>229</v>
      </c>
      <c r="V146" s="141">
        <v>147</v>
      </c>
      <c r="W146" s="141">
        <v>692</v>
      </c>
      <c r="X146" s="141">
        <v>42</v>
      </c>
      <c r="Y146" s="147">
        <f t="shared" si="13"/>
        <v>1178</v>
      </c>
      <c r="Z146" s="157">
        <f t="shared" si="14"/>
        <v>5433</v>
      </c>
    </row>
    <row r="147" spans="1:26" s="140" customFormat="1" ht="12.75">
      <c r="A147" s="51" t="s">
        <v>47</v>
      </c>
      <c r="B147" s="141">
        <v>637</v>
      </c>
      <c r="C147" s="141">
        <v>1821</v>
      </c>
      <c r="D147" s="141">
        <v>1008</v>
      </c>
      <c r="E147" s="141">
        <v>6505</v>
      </c>
      <c r="F147" s="148">
        <v>121</v>
      </c>
      <c r="G147" s="151">
        <f t="shared" si="10"/>
        <v>10092</v>
      </c>
      <c r="H147" s="150">
        <v>468</v>
      </c>
      <c r="I147" s="141">
        <v>1843</v>
      </c>
      <c r="J147" s="141">
        <v>1261</v>
      </c>
      <c r="K147" s="141">
        <v>6154</v>
      </c>
      <c r="L147" s="148">
        <v>33</v>
      </c>
      <c r="M147" s="151">
        <f t="shared" si="11"/>
        <v>9759</v>
      </c>
      <c r="N147" s="150">
        <v>472</v>
      </c>
      <c r="O147" s="141">
        <v>2149</v>
      </c>
      <c r="P147" s="141">
        <v>1600</v>
      </c>
      <c r="Q147" s="141">
        <v>7170</v>
      </c>
      <c r="R147" s="148">
        <v>131</v>
      </c>
      <c r="S147" s="151">
        <f t="shared" si="12"/>
        <v>11522</v>
      </c>
      <c r="T147" s="150">
        <v>347</v>
      </c>
      <c r="U147" s="141">
        <v>1281</v>
      </c>
      <c r="V147" s="141">
        <v>758</v>
      </c>
      <c r="W147" s="141">
        <v>4431</v>
      </c>
      <c r="X147" s="141">
        <v>17</v>
      </c>
      <c r="Y147" s="147">
        <f t="shared" si="13"/>
        <v>6834</v>
      </c>
      <c r="Z147" s="157">
        <f t="shared" si="14"/>
        <v>38207</v>
      </c>
    </row>
    <row r="148" spans="1:26" s="140" customFormat="1" ht="12.75">
      <c r="A148" s="51" t="s">
        <v>48</v>
      </c>
      <c r="B148" s="141">
        <v>117</v>
      </c>
      <c r="C148" s="141">
        <v>256</v>
      </c>
      <c r="D148" s="141">
        <v>96</v>
      </c>
      <c r="E148" s="141">
        <v>676</v>
      </c>
      <c r="F148" s="148">
        <v>0</v>
      </c>
      <c r="G148" s="151">
        <f t="shared" si="10"/>
        <v>1145</v>
      </c>
      <c r="H148" s="150">
        <v>76</v>
      </c>
      <c r="I148" s="141">
        <v>199</v>
      </c>
      <c r="J148" s="141">
        <v>132</v>
      </c>
      <c r="K148" s="141">
        <v>618</v>
      </c>
      <c r="L148" s="148">
        <v>2</v>
      </c>
      <c r="M148" s="151">
        <f t="shared" si="11"/>
        <v>1027</v>
      </c>
      <c r="N148" s="150">
        <v>91</v>
      </c>
      <c r="O148" s="141">
        <v>379</v>
      </c>
      <c r="P148" s="141">
        <v>246</v>
      </c>
      <c r="Q148" s="141">
        <v>1144</v>
      </c>
      <c r="R148" s="148">
        <v>6</v>
      </c>
      <c r="S148" s="151">
        <f t="shared" si="12"/>
        <v>1866</v>
      </c>
      <c r="T148" s="150">
        <v>65</v>
      </c>
      <c r="U148" s="141">
        <v>211</v>
      </c>
      <c r="V148" s="141">
        <v>97</v>
      </c>
      <c r="W148" s="141">
        <v>544</v>
      </c>
      <c r="X148" s="141">
        <v>1</v>
      </c>
      <c r="Y148" s="147">
        <f t="shared" si="13"/>
        <v>918</v>
      </c>
      <c r="Z148" s="157">
        <f t="shared" si="14"/>
        <v>4956</v>
      </c>
    </row>
    <row r="149" spans="1:26" s="140" customFormat="1" ht="12.75">
      <c r="A149" s="51" t="s">
        <v>49</v>
      </c>
      <c r="B149" s="141">
        <v>411</v>
      </c>
      <c r="C149" s="141">
        <v>1388</v>
      </c>
      <c r="D149" s="141">
        <v>891</v>
      </c>
      <c r="E149" s="141">
        <v>5439</v>
      </c>
      <c r="F149" s="148">
        <v>28</v>
      </c>
      <c r="G149" s="151">
        <f t="shared" si="10"/>
        <v>8157</v>
      </c>
      <c r="H149" s="150">
        <v>353</v>
      </c>
      <c r="I149" s="141">
        <v>1588</v>
      </c>
      <c r="J149" s="141">
        <v>1185</v>
      </c>
      <c r="K149" s="141">
        <v>5039</v>
      </c>
      <c r="L149" s="148">
        <v>85</v>
      </c>
      <c r="M149" s="151">
        <f t="shared" si="11"/>
        <v>8250</v>
      </c>
      <c r="N149" s="150">
        <v>414</v>
      </c>
      <c r="O149" s="141">
        <v>2152</v>
      </c>
      <c r="P149" s="141">
        <v>1566</v>
      </c>
      <c r="Q149" s="141">
        <v>6554</v>
      </c>
      <c r="R149" s="148">
        <v>39</v>
      </c>
      <c r="S149" s="151">
        <f t="shared" si="12"/>
        <v>10725</v>
      </c>
      <c r="T149" s="150">
        <v>344</v>
      </c>
      <c r="U149" s="141">
        <v>1305</v>
      </c>
      <c r="V149" s="141">
        <v>1034</v>
      </c>
      <c r="W149" s="141">
        <v>5263</v>
      </c>
      <c r="X149" s="141">
        <v>25</v>
      </c>
      <c r="Y149" s="147">
        <f t="shared" si="13"/>
        <v>7971</v>
      </c>
      <c r="Z149" s="157">
        <f t="shared" si="14"/>
        <v>35103</v>
      </c>
    </row>
    <row r="150" spans="1:26" s="140" customFormat="1" ht="12.75">
      <c r="A150" s="51" t="s">
        <v>50</v>
      </c>
      <c r="B150" s="141">
        <v>139</v>
      </c>
      <c r="C150" s="141">
        <v>408</v>
      </c>
      <c r="D150" s="141">
        <v>260</v>
      </c>
      <c r="E150" s="141">
        <v>883</v>
      </c>
      <c r="F150" s="148">
        <v>11</v>
      </c>
      <c r="G150" s="151">
        <f t="shared" si="10"/>
        <v>1701</v>
      </c>
      <c r="H150" s="150">
        <v>110</v>
      </c>
      <c r="I150" s="141">
        <v>429</v>
      </c>
      <c r="J150" s="141">
        <v>303</v>
      </c>
      <c r="K150" s="141">
        <v>885</v>
      </c>
      <c r="L150" s="148">
        <v>67</v>
      </c>
      <c r="M150" s="151">
        <f t="shared" si="11"/>
        <v>1794</v>
      </c>
      <c r="N150" s="150">
        <v>169</v>
      </c>
      <c r="O150" s="141">
        <v>702</v>
      </c>
      <c r="P150" s="141">
        <v>450</v>
      </c>
      <c r="Q150" s="141">
        <v>1095</v>
      </c>
      <c r="R150" s="148">
        <v>63</v>
      </c>
      <c r="S150" s="151">
        <f t="shared" si="12"/>
        <v>2479</v>
      </c>
      <c r="T150" s="150">
        <v>126</v>
      </c>
      <c r="U150" s="141">
        <v>454</v>
      </c>
      <c r="V150" s="141">
        <v>279</v>
      </c>
      <c r="W150" s="141">
        <v>958</v>
      </c>
      <c r="X150" s="141">
        <v>4</v>
      </c>
      <c r="Y150" s="147">
        <f t="shared" si="13"/>
        <v>1821</v>
      </c>
      <c r="Z150" s="157">
        <f t="shared" si="14"/>
        <v>7795</v>
      </c>
    </row>
    <row r="151" spans="1:26" s="140" customFormat="1" ht="13.5" thickBot="1">
      <c r="A151" s="58" t="s">
        <v>51</v>
      </c>
      <c r="B151" s="145">
        <v>220</v>
      </c>
      <c r="C151" s="141">
        <v>738</v>
      </c>
      <c r="D151" s="141">
        <v>482</v>
      </c>
      <c r="E151" s="141">
        <v>2539</v>
      </c>
      <c r="F151" s="148">
        <v>14</v>
      </c>
      <c r="G151" s="74">
        <f t="shared" si="10"/>
        <v>3993</v>
      </c>
      <c r="H151" s="152">
        <v>182</v>
      </c>
      <c r="I151" s="141">
        <v>935</v>
      </c>
      <c r="J151" s="141">
        <v>578</v>
      </c>
      <c r="K151" s="141">
        <v>2609</v>
      </c>
      <c r="L151" s="148">
        <v>19</v>
      </c>
      <c r="M151" s="151">
        <f t="shared" si="11"/>
        <v>4323</v>
      </c>
      <c r="N151" s="152">
        <v>204</v>
      </c>
      <c r="O151" s="141">
        <v>1044</v>
      </c>
      <c r="P151" s="141">
        <v>703</v>
      </c>
      <c r="Q151" s="141">
        <v>2761</v>
      </c>
      <c r="R151" s="148">
        <v>24</v>
      </c>
      <c r="S151" s="74">
        <f t="shared" si="12"/>
        <v>4736</v>
      </c>
      <c r="T151" s="152">
        <v>181</v>
      </c>
      <c r="U151" s="141">
        <v>726</v>
      </c>
      <c r="V151" s="141">
        <v>513</v>
      </c>
      <c r="W151" s="141">
        <v>2783</v>
      </c>
      <c r="X151" s="141">
        <v>29</v>
      </c>
      <c r="Y151" s="156">
        <f t="shared" si="13"/>
        <v>4232</v>
      </c>
      <c r="Z151" s="158">
        <f t="shared" si="14"/>
        <v>17284</v>
      </c>
    </row>
    <row r="152" spans="1:26" s="140" customFormat="1" ht="13.5" thickBot="1">
      <c r="A152" s="59" t="s">
        <v>2</v>
      </c>
      <c r="B152" s="111">
        <f aca="true" t="shared" si="15" ref="B152:L152">SUM(B124:B151)</f>
        <v>11175</v>
      </c>
      <c r="C152" s="111">
        <f t="shared" si="15"/>
        <v>34763</v>
      </c>
      <c r="D152" s="111">
        <f t="shared" si="15"/>
        <v>19257</v>
      </c>
      <c r="E152" s="111">
        <f t="shared" si="15"/>
        <v>106702</v>
      </c>
      <c r="F152" s="111">
        <f t="shared" si="15"/>
        <v>2656</v>
      </c>
      <c r="G152" s="111">
        <f t="shared" si="15"/>
        <v>174553</v>
      </c>
      <c r="H152" s="111">
        <f t="shared" si="15"/>
        <v>8447</v>
      </c>
      <c r="I152" s="111">
        <f t="shared" si="15"/>
        <v>34416</v>
      </c>
      <c r="J152" s="111">
        <f t="shared" si="15"/>
        <v>21319</v>
      </c>
      <c r="K152" s="111">
        <f t="shared" si="15"/>
        <v>93236</v>
      </c>
      <c r="L152" s="111">
        <f t="shared" si="15"/>
        <v>1381</v>
      </c>
      <c r="M152" s="74">
        <f t="shared" si="11"/>
        <v>158799</v>
      </c>
      <c r="N152" s="153">
        <f>SUM(N124:N151)</f>
        <v>8598</v>
      </c>
      <c r="O152" s="153">
        <f>SUM(O124:O151)</f>
        <v>43401</v>
      </c>
      <c r="P152" s="153">
        <f>SUM(P124:P151)</f>
        <v>25881</v>
      </c>
      <c r="Q152" s="153">
        <f>SUM(Q124:Q151)</f>
        <v>104114</v>
      </c>
      <c r="R152" s="153">
        <f>SUM(R124:R151)</f>
        <v>2344</v>
      </c>
      <c r="S152" s="56">
        <f t="shared" si="12"/>
        <v>184338</v>
      </c>
      <c r="T152" s="153">
        <f>SUM(T124:T151)</f>
        <v>8145</v>
      </c>
      <c r="U152" s="153">
        <f>SUM(U124:U151)</f>
        <v>32240</v>
      </c>
      <c r="V152" s="153">
        <f>SUM(V124:V151)</f>
        <v>19111</v>
      </c>
      <c r="W152" s="153">
        <f>SUM(W124:W151)</f>
        <v>92624</v>
      </c>
      <c r="X152" s="153">
        <f>SUM(X124:X151)</f>
        <v>2498</v>
      </c>
      <c r="Y152" s="111">
        <f t="shared" si="13"/>
        <v>154618</v>
      </c>
      <c r="Z152" s="153">
        <f t="shared" si="14"/>
        <v>672308</v>
      </c>
    </row>
    <row r="153" spans="1:13" s="140" customFormat="1" ht="12.75">
      <c r="A153" s="221" t="s">
        <v>80</v>
      </c>
      <c r="B153" s="38"/>
      <c r="C153" s="29"/>
      <c r="D153" s="29"/>
      <c r="E153" s="29"/>
      <c r="F153" s="29"/>
      <c r="G153" s="29"/>
      <c r="H153" s="29"/>
      <c r="I153" s="137"/>
      <c r="J153" s="138"/>
      <c r="K153" s="139"/>
      <c r="L153" s="38"/>
      <c r="M153" s="142"/>
    </row>
    <row r="154" spans="1:13" s="140" customFormat="1" ht="12.75">
      <c r="A154" s="52" t="s">
        <v>64</v>
      </c>
      <c r="H154" s="29"/>
      <c r="I154" s="46"/>
      <c r="J154" s="42"/>
      <c r="K154" s="43"/>
      <c r="L154" s="38"/>
      <c r="M154" s="142"/>
    </row>
    <row r="155" spans="1:13" s="140" customFormat="1" ht="12.75">
      <c r="A155" s="45"/>
      <c r="I155" s="46"/>
      <c r="J155" s="42"/>
      <c r="K155" s="43"/>
      <c r="L155" s="38"/>
      <c r="M155" s="142"/>
    </row>
    <row r="156" spans="1:13" s="140" customFormat="1" ht="12.75">
      <c r="A156" s="41" t="s">
        <v>71</v>
      </c>
      <c r="I156" s="46"/>
      <c r="J156" s="42"/>
      <c r="K156" s="43"/>
      <c r="L156" s="38"/>
      <c r="M156" s="142"/>
    </row>
    <row r="157" s="140" customFormat="1" ht="13.5" thickBot="1"/>
    <row r="158" spans="1:22" s="140" customFormat="1" ht="13.5" thickBot="1">
      <c r="A158" s="163"/>
      <c r="B158" s="161"/>
      <c r="C158" s="133" t="s">
        <v>68</v>
      </c>
      <c r="D158" s="161"/>
      <c r="E158" s="161"/>
      <c r="F158" s="162"/>
      <c r="G158" s="160"/>
      <c r="H158" s="133" t="s">
        <v>69</v>
      </c>
      <c r="I158" s="161"/>
      <c r="J158" s="161"/>
      <c r="K158" s="162"/>
      <c r="L158" s="160"/>
      <c r="M158" s="133" t="s">
        <v>67</v>
      </c>
      <c r="N158" s="161"/>
      <c r="O158" s="161"/>
      <c r="P158" s="162"/>
      <c r="Q158" s="160"/>
      <c r="R158" s="133" t="s">
        <v>66</v>
      </c>
      <c r="S158" s="161"/>
      <c r="T158" s="161"/>
      <c r="U158" s="162"/>
      <c r="V158" s="129"/>
    </row>
    <row r="159" spans="1:22" s="140" customFormat="1" ht="13.5" thickBot="1">
      <c r="A159" s="132" t="s">
        <v>23</v>
      </c>
      <c r="B159" s="31"/>
      <c r="C159" s="31"/>
      <c r="D159" s="31" t="s">
        <v>4</v>
      </c>
      <c r="E159" s="30"/>
      <c r="F159" s="32"/>
      <c r="G159" s="30"/>
      <c r="H159" s="31"/>
      <c r="I159" s="31" t="s">
        <v>4</v>
      </c>
      <c r="J159" s="30"/>
      <c r="K159" s="32"/>
      <c r="L159" s="30"/>
      <c r="M159" s="31"/>
      <c r="N159" s="31" t="s">
        <v>4</v>
      </c>
      <c r="O159" s="30"/>
      <c r="P159" s="32"/>
      <c r="Q159" s="30"/>
      <c r="R159" s="31"/>
      <c r="S159" s="31" t="s">
        <v>4</v>
      </c>
      <c r="T159" s="30"/>
      <c r="U159" s="32"/>
      <c r="V159" s="132" t="s">
        <v>2</v>
      </c>
    </row>
    <row r="160" spans="1:22" s="140" customFormat="1" ht="13.5" thickBot="1">
      <c r="A160" s="164"/>
      <c r="B160" s="34" t="s">
        <v>11</v>
      </c>
      <c r="C160" s="31" t="s">
        <v>12</v>
      </c>
      <c r="D160" s="34" t="s">
        <v>13</v>
      </c>
      <c r="E160" s="34" t="s">
        <v>10</v>
      </c>
      <c r="F160" s="32" t="s">
        <v>2</v>
      </c>
      <c r="G160" s="34" t="s">
        <v>11</v>
      </c>
      <c r="H160" s="31" t="s">
        <v>12</v>
      </c>
      <c r="I160" s="34" t="s">
        <v>13</v>
      </c>
      <c r="J160" s="34" t="s">
        <v>10</v>
      </c>
      <c r="K160" s="165" t="s">
        <v>2</v>
      </c>
      <c r="L160" s="34" t="s">
        <v>11</v>
      </c>
      <c r="M160" s="31" t="s">
        <v>12</v>
      </c>
      <c r="N160" s="34" t="s">
        <v>13</v>
      </c>
      <c r="O160" s="34" t="s">
        <v>10</v>
      </c>
      <c r="P160" s="32" t="s">
        <v>2</v>
      </c>
      <c r="Q160" s="34" t="s">
        <v>11</v>
      </c>
      <c r="R160" s="31" t="s">
        <v>12</v>
      </c>
      <c r="S160" s="34" t="s">
        <v>13</v>
      </c>
      <c r="T160" s="34" t="s">
        <v>10</v>
      </c>
      <c r="U160" s="32" t="s">
        <v>2</v>
      </c>
      <c r="V160" s="132"/>
    </row>
    <row r="161" spans="1:22" s="140" customFormat="1" ht="12.75">
      <c r="A161" s="57" t="s">
        <v>24</v>
      </c>
      <c r="B161" s="143">
        <v>12424</v>
      </c>
      <c r="C161" s="143">
        <v>5559</v>
      </c>
      <c r="D161" s="143">
        <v>8573</v>
      </c>
      <c r="E161" s="146">
        <v>2060</v>
      </c>
      <c r="F161" s="99">
        <f>SUM(B161:E161)</f>
        <v>28616</v>
      </c>
      <c r="G161" s="149">
        <v>11934</v>
      </c>
      <c r="H161" s="143">
        <v>4598</v>
      </c>
      <c r="I161" s="143">
        <v>6817</v>
      </c>
      <c r="J161" s="146">
        <v>2097</v>
      </c>
      <c r="K161" s="99">
        <f>SUM(G161:J161)</f>
        <v>25446</v>
      </c>
      <c r="L161" s="149">
        <v>14196</v>
      </c>
      <c r="M161" s="143">
        <v>5638</v>
      </c>
      <c r="N161" s="143">
        <v>7916</v>
      </c>
      <c r="O161" s="146">
        <v>2295</v>
      </c>
      <c r="P161" s="151">
        <f>SUM(L161:O161)</f>
        <v>30045</v>
      </c>
      <c r="Q161" s="154">
        <v>11540</v>
      </c>
      <c r="R161" s="119">
        <v>4842</v>
      </c>
      <c r="S161" s="119">
        <v>7707</v>
      </c>
      <c r="T161" s="155">
        <v>1174</v>
      </c>
      <c r="U161" s="174">
        <f>SUM(Q161:T161)</f>
        <v>25263</v>
      </c>
      <c r="V161" s="115">
        <f>(F161+K161+P161+U161)</f>
        <v>109370</v>
      </c>
    </row>
    <row r="162" spans="1:22" ht="12.75">
      <c r="A162" s="51" t="s">
        <v>25</v>
      </c>
      <c r="B162" s="63">
        <v>5190</v>
      </c>
      <c r="C162" s="63">
        <v>1864</v>
      </c>
      <c r="D162" s="63">
        <v>3040</v>
      </c>
      <c r="E162" s="175">
        <v>20</v>
      </c>
      <c r="F162" s="116">
        <f>SUM(B162:E162)</f>
        <v>10114</v>
      </c>
      <c r="G162" s="176">
        <v>4464</v>
      </c>
      <c r="H162" s="63">
        <v>1639</v>
      </c>
      <c r="I162" s="63">
        <v>2585</v>
      </c>
      <c r="J162" s="175">
        <v>25</v>
      </c>
      <c r="K162" s="100">
        <f aca="true" t="shared" si="16" ref="K162:K188">SUM(G162:J162)</f>
        <v>8713</v>
      </c>
      <c r="L162" s="176">
        <v>4516</v>
      </c>
      <c r="M162" s="63">
        <v>1775</v>
      </c>
      <c r="N162" s="63">
        <v>2468</v>
      </c>
      <c r="O162" s="175">
        <v>52</v>
      </c>
      <c r="P162" s="100">
        <f aca="true" t="shared" si="17" ref="P162:P188">SUM(L162:O162)</f>
        <v>8811</v>
      </c>
      <c r="Q162" s="176">
        <v>3758</v>
      </c>
      <c r="R162" s="63">
        <v>1428</v>
      </c>
      <c r="S162" s="63">
        <v>2070</v>
      </c>
      <c r="T162" s="175">
        <v>20</v>
      </c>
      <c r="U162" s="177">
        <f aca="true" t="shared" si="18" ref="U162:U188">SUM(Q162:T162)</f>
        <v>7276</v>
      </c>
      <c r="V162" s="116">
        <f aca="true" t="shared" si="19" ref="V162:V187">(F162+K162+P162+U162)</f>
        <v>34914</v>
      </c>
    </row>
    <row r="163" spans="1:22" ht="12.75">
      <c r="A163" s="51" t="s">
        <v>26</v>
      </c>
      <c r="B163" s="178">
        <v>2421</v>
      </c>
      <c r="C163" s="178">
        <v>2571</v>
      </c>
      <c r="D163" s="178">
        <v>2032</v>
      </c>
      <c r="E163" s="179">
        <v>6</v>
      </c>
      <c r="F163" s="116">
        <f aca="true" t="shared" si="20" ref="F163:F188">SUM(B163:E163)</f>
        <v>7030</v>
      </c>
      <c r="G163" s="180">
        <v>2596</v>
      </c>
      <c r="H163" s="178">
        <v>2337</v>
      </c>
      <c r="I163" s="178">
        <v>1814</v>
      </c>
      <c r="J163" s="179">
        <v>10</v>
      </c>
      <c r="K163" s="100">
        <f t="shared" si="16"/>
        <v>6757</v>
      </c>
      <c r="L163" s="180">
        <v>3200</v>
      </c>
      <c r="M163" s="178">
        <v>2698</v>
      </c>
      <c r="N163" s="178">
        <v>2831</v>
      </c>
      <c r="O163" s="179">
        <v>12</v>
      </c>
      <c r="P163" s="100">
        <f t="shared" si="17"/>
        <v>8741</v>
      </c>
      <c r="Q163" s="180">
        <v>3316</v>
      </c>
      <c r="R163" s="178">
        <v>2965</v>
      </c>
      <c r="S163" s="178">
        <v>2835</v>
      </c>
      <c r="T163" s="179">
        <v>6</v>
      </c>
      <c r="U163" s="177">
        <f t="shared" si="18"/>
        <v>9122</v>
      </c>
      <c r="V163" s="116">
        <f t="shared" si="19"/>
        <v>31650</v>
      </c>
    </row>
    <row r="164" spans="1:22" ht="12.75">
      <c r="A164" s="51" t="s">
        <v>27</v>
      </c>
      <c r="B164" s="62">
        <v>1197</v>
      </c>
      <c r="C164" s="166">
        <v>1224</v>
      </c>
      <c r="D164" s="166">
        <v>2240</v>
      </c>
      <c r="E164" s="167">
        <v>228</v>
      </c>
      <c r="F164" s="116">
        <f t="shared" si="20"/>
        <v>4889</v>
      </c>
      <c r="G164" s="168">
        <v>1274</v>
      </c>
      <c r="H164" s="166">
        <v>790</v>
      </c>
      <c r="I164" s="166">
        <v>1728</v>
      </c>
      <c r="J164" s="167">
        <v>53</v>
      </c>
      <c r="K164" s="100">
        <f t="shared" si="16"/>
        <v>3845</v>
      </c>
      <c r="L164" s="168">
        <v>1663</v>
      </c>
      <c r="M164" s="78">
        <v>938</v>
      </c>
      <c r="N164" s="78">
        <v>1803</v>
      </c>
      <c r="O164" s="93">
        <v>40</v>
      </c>
      <c r="P164" s="100">
        <f t="shared" si="17"/>
        <v>4444</v>
      </c>
      <c r="Q164" s="168">
        <v>1405</v>
      </c>
      <c r="R164" s="78">
        <v>1073</v>
      </c>
      <c r="S164" s="78">
        <v>1936</v>
      </c>
      <c r="T164" s="93">
        <v>50</v>
      </c>
      <c r="U164" s="177">
        <f t="shared" si="18"/>
        <v>4464</v>
      </c>
      <c r="V164" s="116">
        <f t="shared" si="19"/>
        <v>17642</v>
      </c>
    </row>
    <row r="165" spans="1:22" ht="12.75">
      <c r="A165" s="51" t="s">
        <v>28</v>
      </c>
      <c r="B165" s="63">
        <v>6059</v>
      </c>
      <c r="C165" s="63">
        <v>3167</v>
      </c>
      <c r="D165" s="63">
        <v>7259</v>
      </c>
      <c r="E165" s="175">
        <v>21</v>
      </c>
      <c r="F165" s="116">
        <f t="shared" si="20"/>
        <v>16506</v>
      </c>
      <c r="G165" s="176">
        <v>5335</v>
      </c>
      <c r="H165" s="63">
        <v>2621</v>
      </c>
      <c r="I165" s="63">
        <v>6071</v>
      </c>
      <c r="J165" s="175">
        <v>29</v>
      </c>
      <c r="K165" s="100">
        <f t="shared" si="16"/>
        <v>14056</v>
      </c>
      <c r="L165" s="176">
        <v>6488</v>
      </c>
      <c r="M165" s="63">
        <v>3151</v>
      </c>
      <c r="N165" s="63">
        <v>8525</v>
      </c>
      <c r="O165" s="175">
        <v>95</v>
      </c>
      <c r="P165" s="100">
        <f t="shared" si="17"/>
        <v>18259</v>
      </c>
      <c r="Q165" s="97">
        <v>6307</v>
      </c>
      <c r="R165" s="78">
        <v>3384</v>
      </c>
      <c r="S165" s="78">
        <v>8768</v>
      </c>
      <c r="T165" s="93">
        <v>44</v>
      </c>
      <c r="U165" s="177">
        <f t="shared" si="18"/>
        <v>18503</v>
      </c>
      <c r="V165" s="116">
        <f t="shared" si="19"/>
        <v>67324</v>
      </c>
    </row>
    <row r="166" spans="1:22" ht="12.75">
      <c r="A166" s="51" t="s">
        <v>29</v>
      </c>
      <c r="B166" s="178">
        <v>3632</v>
      </c>
      <c r="C166" s="178">
        <v>1295</v>
      </c>
      <c r="D166" s="178">
        <v>2409</v>
      </c>
      <c r="E166" s="179">
        <v>11</v>
      </c>
      <c r="F166" s="116">
        <f t="shared" si="20"/>
        <v>7347</v>
      </c>
      <c r="G166" s="180">
        <v>3717</v>
      </c>
      <c r="H166" s="178">
        <v>1665</v>
      </c>
      <c r="I166" s="178">
        <v>2385</v>
      </c>
      <c r="J166" s="179">
        <v>185</v>
      </c>
      <c r="K166" s="100">
        <f t="shared" si="16"/>
        <v>7952</v>
      </c>
      <c r="L166" s="180">
        <v>4504</v>
      </c>
      <c r="M166" s="178">
        <v>1921</v>
      </c>
      <c r="N166" s="178">
        <v>3427</v>
      </c>
      <c r="O166" s="179">
        <v>141</v>
      </c>
      <c r="P166" s="100">
        <f t="shared" si="17"/>
        <v>9993</v>
      </c>
      <c r="Q166" s="180">
        <v>3400</v>
      </c>
      <c r="R166" s="178">
        <v>2093</v>
      </c>
      <c r="S166" s="178">
        <v>3360</v>
      </c>
      <c r="T166" s="179">
        <v>89</v>
      </c>
      <c r="U166" s="177">
        <f t="shared" si="18"/>
        <v>8942</v>
      </c>
      <c r="V166" s="116">
        <f t="shared" si="19"/>
        <v>34234</v>
      </c>
    </row>
    <row r="167" spans="1:22" ht="12.75">
      <c r="A167" s="51" t="s">
        <v>30</v>
      </c>
      <c r="B167" s="63">
        <v>1460</v>
      </c>
      <c r="C167" s="63">
        <v>394</v>
      </c>
      <c r="D167" s="63">
        <v>114</v>
      </c>
      <c r="E167" s="175">
        <v>123</v>
      </c>
      <c r="F167" s="116">
        <f t="shared" si="20"/>
        <v>2091</v>
      </c>
      <c r="G167" s="176">
        <v>1290</v>
      </c>
      <c r="H167" s="63">
        <v>324</v>
      </c>
      <c r="I167" s="63">
        <v>47</v>
      </c>
      <c r="J167" s="175">
        <v>17</v>
      </c>
      <c r="K167" s="100">
        <f t="shared" si="16"/>
        <v>1678</v>
      </c>
      <c r="L167" s="176">
        <v>1281</v>
      </c>
      <c r="M167" s="63">
        <v>454</v>
      </c>
      <c r="N167" s="63">
        <v>96</v>
      </c>
      <c r="O167" s="175">
        <v>10</v>
      </c>
      <c r="P167" s="100">
        <f t="shared" si="17"/>
        <v>1841</v>
      </c>
      <c r="Q167" s="97">
        <v>1458</v>
      </c>
      <c r="R167" s="78">
        <v>375</v>
      </c>
      <c r="S167" s="78">
        <v>144</v>
      </c>
      <c r="T167" s="93">
        <v>26</v>
      </c>
      <c r="U167" s="177">
        <f t="shared" si="18"/>
        <v>2003</v>
      </c>
      <c r="V167" s="116">
        <f t="shared" si="19"/>
        <v>7613</v>
      </c>
    </row>
    <row r="168" spans="1:22" ht="12.75">
      <c r="A168" s="51" t="s">
        <v>31</v>
      </c>
      <c r="B168" s="63">
        <v>1558</v>
      </c>
      <c r="C168" s="63">
        <v>528</v>
      </c>
      <c r="D168" s="63">
        <v>570</v>
      </c>
      <c r="E168" s="175">
        <v>0</v>
      </c>
      <c r="F168" s="116">
        <f t="shared" si="20"/>
        <v>2656</v>
      </c>
      <c r="G168" s="176">
        <v>1603</v>
      </c>
      <c r="H168" s="63">
        <v>409</v>
      </c>
      <c r="I168" s="63">
        <v>370</v>
      </c>
      <c r="J168" s="175">
        <v>0</v>
      </c>
      <c r="K168" s="100">
        <f t="shared" si="16"/>
        <v>2382</v>
      </c>
      <c r="L168" s="176">
        <v>1762</v>
      </c>
      <c r="M168" s="63">
        <v>434</v>
      </c>
      <c r="N168" s="63">
        <v>650</v>
      </c>
      <c r="O168" s="175">
        <v>0</v>
      </c>
      <c r="P168" s="100">
        <f t="shared" si="17"/>
        <v>2846</v>
      </c>
      <c r="Q168" s="97">
        <v>1364</v>
      </c>
      <c r="R168" s="78">
        <v>314</v>
      </c>
      <c r="S168" s="78">
        <v>624</v>
      </c>
      <c r="T168" s="93">
        <v>13</v>
      </c>
      <c r="U168" s="177">
        <f t="shared" si="18"/>
        <v>2315</v>
      </c>
      <c r="V168" s="116">
        <f t="shared" si="19"/>
        <v>10199</v>
      </c>
    </row>
    <row r="169" spans="1:22" ht="12.75">
      <c r="A169" s="51" t="s">
        <v>32</v>
      </c>
      <c r="B169" s="63">
        <v>2217</v>
      </c>
      <c r="C169" s="63">
        <v>1962</v>
      </c>
      <c r="D169" s="63">
        <v>292</v>
      </c>
      <c r="E169" s="175">
        <v>0</v>
      </c>
      <c r="F169" s="116">
        <f t="shared" si="20"/>
        <v>4471</v>
      </c>
      <c r="G169" s="176">
        <v>1937</v>
      </c>
      <c r="H169" s="63">
        <v>1866</v>
      </c>
      <c r="I169" s="63">
        <v>239</v>
      </c>
      <c r="J169" s="175">
        <v>0</v>
      </c>
      <c r="K169" s="100">
        <f t="shared" si="16"/>
        <v>4042</v>
      </c>
      <c r="L169" s="176">
        <v>2811</v>
      </c>
      <c r="M169" s="63">
        <v>2243</v>
      </c>
      <c r="N169" s="63">
        <v>481</v>
      </c>
      <c r="O169" s="175">
        <v>0</v>
      </c>
      <c r="P169" s="100">
        <f t="shared" si="17"/>
        <v>5535</v>
      </c>
      <c r="Q169" s="97">
        <v>2078</v>
      </c>
      <c r="R169" s="78">
        <v>1549</v>
      </c>
      <c r="S169" s="78">
        <v>309</v>
      </c>
      <c r="T169" s="93">
        <v>0</v>
      </c>
      <c r="U169" s="177">
        <f t="shared" si="18"/>
        <v>3936</v>
      </c>
      <c r="V169" s="116">
        <f t="shared" si="19"/>
        <v>17984</v>
      </c>
    </row>
    <row r="170" spans="1:22" ht="12.75">
      <c r="A170" s="51" t="s">
        <v>33</v>
      </c>
      <c r="B170" s="63">
        <v>1881</v>
      </c>
      <c r="C170" s="63">
        <v>368</v>
      </c>
      <c r="D170" s="63">
        <v>159</v>
      </c>
      <c r="E170" s="175">
        <v>0</v>
      </c>
      <c r="F170" s="116">
        <f t="shared" si="20"/>
        <v>2408</v>
      </c>
      <c r="G170" s="176">
        <v>1452</v>
      </c>
      <c r="H170" s="63">
        <v>315</v>
      </c>
      <c r="I170" s="63">
        <v>108</v>
      </c>
      <c r="J170" s="175">
        <v>0</v>
      </c>
      <c r="K170" s="100">
        <f t="shared" si="16"/>
        <v>1875</v>
      </c>
      <c r="L170" s="176">
        <v>1426</v>
      </c>
      <c r="M170" s="63">
        <v>332</v>
      </c>
      <c r="N170" s="63">
        <v>160</v>
      </c>
      <c r="O170" s="175">
        <v>26</v>
      </c>
      <c r="P170" s="100">
        <f t="shared" si="17"/>
        <v>1944</v>
      </c>
      <c r="Q170" s="97">
        <v>1476</v>
      </c>
      <c r="R170" s="78">
        <v>250</v>
      </c>
      <c r="S170" s="78">
        <v>223</v>
      </c>
      <c r="T170" s="93">
        <v>0</v>
      </c>
      <c r="U170" s="177">
        <f t="shared" si="18"/>
        <v>1949</v>
      </c>
      <c r="V170" s="116">
        <f t="shared" si="19"/>
        <v>8176</v>
      </c>
    </row>
    <row r="171" spans="1:22" ht="12.75">
      <c r="A171" s="51" t="s">
        <v>34</v>
      </c>
      <c r="B171" s="63">
        <v>2936</v>
      </c>
      <c r="C171" s="63">
        <v>304</v>
      </c>
      <c r="D171" s="63">
        <v>48</v>
      </c>
      <c r="E171" s="175">
        <v>4</v>
      </c>
      <c r="F171" s="116">
        <f t="shared" si="20"/>
        <v>3292</v>
      </c>
      <c r="G171" s="176">
        <v>2659</v>
      </c>
      <c r="H171" s="63">
        <v>368</v>
      </c>
      <c r="I171" s="63">
        <v>62</v>
      </c>
      <c r="J171" s="175">
        <v>0</v>
      </c>
      <c r="K171" s="100">
        <f t="shared" si="16"/>
        <v>3089</v>
      </c>
      <c r="L171" s="176">
        <v>3817</v>
      </c>
      <c r="M171" s="63">
        <v>928</v>
      </c>
      <c r="N171" s="63">
        <v>237</v>
      </c>
      <c r="O171" s="175">
        <v>1</v>
      </c>
      <c r="P171" s="100">
        <f t="shared" si="17"/>
        <v>4983</v>
      </c>
      <c r="Q171" s="97">
        <v>2922</v>
      </c>
      <c r="R171" s="78">
        <v>924</v>
      </c>
      <c r="S171" s="78">
        <v>92</v>
      </c>
      <c r="T171" s="93">
        <v>0</v>
      </c>
      <c r="U171" s="177">
        <f t="shared" si="18"/>
        <v>3938</v>
      </c>
      <c r="V171" s="116">
        <f t="shared" si="19"/>
        <v>15302</v>
      </c>
    </row>
    <row r="172" spans="1:22" ht="12.75">
      <c r="A172" s="51" t="s">
        <v>35</v>
      </c>
      <c r="B172" s="63">
        <v>3110</v>
      </c>
      <c r="C172" s="63">
        <v>1259</v>
      </c>
      <c r="D172" s="63">
        <v>2477</v>
      </c>
      <c r="E172" s="175">
        <v>43</v>
      </c>
      <c r="F172" s="116">
        <f t="shared" si="20"/>
        <v>6889</v>
      </c>
      <c r="G172" s="176">
        <v>2818</v>
      </c>
      <c r="H172" s="63">
        <v>1523</v>
      </c>
      <c r="I172" s="63">
        <v>1912</v>
      </c>
      <c r="J172" s="175">
        <v>69</v>
      </c>
      <c r="K172" s="100">
        <f t="shared" si="16"/>
        <v>6322</v>
      </c>
      <c r="L172" s="176">
        <v>3486</v>
      </c>
      <c r="M172" s="63">
        <v>1737</v>
      </c>
      <c r="N172" s="63">
        <v>1949</v>
      </c>
      <c r="O172" s="175">
        <v>97</v>
      </c>
      <c r="P172" s="100">
        <f t="shared" si="17"/>
        <v>7269</v>
      </c>
      <c r="Q172" s="97">
        <v>2472</v>
      </c>
      <c r="R172" s="78">
        <v>997</v>
      </c>
      <c r="S172" s="78">
        <v>2011</v>
      </c>
      <c r="T172" s="93">
        <v>26</v>
      </c>
      <c r="U172" s="177">
        <f t="shared" si="18"/>
        <v>5506</v>
      </c>
      <c r="V172" s="116">
        <f t="shared" si="19"/>
        <v>25986</v>
      </c>
    </row>
    <row r="173" spans="1:22" ht="12.75">
      <c r="A173" s="51" t="s">
        <v>36</v>
      </c>
      <c r="B173" s="63">
        <v>4314</v>
      </c>
      <c r="C173" s="63">
        <v>181</v>
      </c>
      <c r="D173" s="63">
        <v>1595</v>
      </c>
      <c r="E173" s="175">
        <v>435</v>
      </c>
      <c r="F173" s="116">
        <f t="shared" si="20"/>
        <v>6525</v>
      </c>
      <c r="G173" s="176">
        <v>3181</v>
      </c>
      <c r="H173" s="63">
        <v>160</v>
      </c>
      <c r="I173" s="63">
        <v>1452</v>
      </c>
      <c r="J173" s="175">
        <v>292</v>
      </c>
      <c r="K173" s="100">
        <f t="shared" si="16"/>
        <v>5085</v>
      </c>
      <c r="L173" s="181">
        <v>0</v>
      </c>
      <c r="M173" s="182">
        <v>0</v>
      </c>
      <c r="N173" s="182">
        <v>0</v>
      </c>
      <c r="O173" s="183">
        <v>0</v>
      </c>
      <c r="P173" s="100">
        <f t="shared" si="17"/>
        <v>0</v>
      </c>
      <c r="Q173" s="184">
        <v>0</v>
      </c>
      <c r="R173" s="185">
        <v>0</v>
      </c>
      <c r="S173" s="185">
        <v>0</v>
      </c>
      <c r="T173" s="186">
        <v>0</v>
      </c>
      <c r="U173" s="177">
        <f t="shared" si="18"/>
        <v>0</v>
      </c>
      <c r="V173" s="116">
        <f t="shared" si="19"/>
        <v>11610</v>
      </c>
    </row>
    <row r="174" spans="1:22" ht="12.75">
      <c r="A174" s="51" t="s">
        <v>37</v>
      </c>
      <c r="B174" s="63">
        <v>1434</v>
      </c>
      <c r="C174" s="63">
        <v>109</v>
      </c>
      <c r="D174" s="63">
        <v>532</v>
      </c>
      <c r="E174" s="175">
        <v>0</v>
      </c>
      <c r="F174" s="116">
        <f t="shared" si="20"/>
        <v>2075</v>
      </c>
      <c r="G174" s="176">
        <v>1626</v>
      </c>
      <c r="H174" s="63">
        <v>166</v>
      </c>
      <c r="I174" s="63">
        <v>497</v>
      </c>
      <c r="J174" s="175">
        <v>7</v>
      </c>
      <c r="K174" s="100">
        <f t="shared" si="16"/>
        <v>2296</v>
      </c>
      <c r="L174" s="176">
        <v>415</v>
      </c>
      <c r="M174" s="63">
        <v>35</v>
      </c>
      <c r="N174" s="63">
        <v>157</v>
      </c>
      <c r="O174" s="175">
        <v>0</v>
      </c>
      <c r="P174" s="100">
        <f t="shared" si="17"/>
        <v>607</v>
      </c>
      <c r="Q174" s="97">
        <v>3259</v>
      </c>
      <c r="R174" s="78">
        <v>474</v>
      </c>
      <c r="S174" s="78">
        <v>1413</v>
      </c>
      <c r="T174" s="93">
        <v>7</v>
      </c>
      <c r="U174" s="177">
        <f t="shared" si="18"/>
        <v>5153</v>
      </c>
      <c r="V174" s="116">
        <f t="shared" si="19"/>
        <v>10131</v>
      </c>
    </row>
    <row r="175" spans="1:22" ht="12.75">
      <c r="A175" s="51" t="s">
        <v>38</v>
      </c>
      <c r="B175" s="63">
        <v>4098</v>
      </c>
      <c r="C175" s="63">
        <v>4751</v>
      </c>
      <c r="D175" s="63">
        <v>2626</v>
      </c>
      <c r="E175" s="175">
        <v>23</v>
      </c>
      <c r="F175" s="116">
        <f t="shared" si="20"/>
        <v>11498</v>
      </c>
      <c r="G175" s="176">
        <v>4574</v>
      </c>
      <c r="H175" s="63">
        <v>4009</v>
      </c>
      <c r="I175" s="63">
        <v>2711</v>
      </c>
      <c r="J175" s="175">
        <v>103</v>
      </c>
      <c r="K175" s="100">
        <f t="shared" si="16"/>
        <v>11397</v>
      </c>
      <c r="L175" s="176">
        <v>6198</v>
      </c>
      <c r="M175" s="63">
        <v>3995</v>
      </c>
      <c r="N175" s="63">
        <v>3532</v>
      </c>
      <c r="O175" s="175">
        <v>65</v>
      </c>
      <c r="P175" s="100">
        <f t="shared" si="17"/>
        <v>13790</v>
      </c>
      <c r="Q175" s="97">
        <v>3753</v>
      </c>
      <c r="R175" s="78">
        <v>2398</v>
      </c>
      <c r="S175" s="78">
        <v>2633</v>
      </c>
      <c r="T175" s="93">
        <v>115</v>
      </c>
      <c r="U175" s="177">
        <f t="shared" si="18"/>
        <v>8899</v>
      </c>
      <c r="V175" s="116">
        <f t="shared" si="19"/>
        <v>45584</v>
      </c>
    </row>
    <row r="176" spans="1:22" ht="12.75">
      <c r="A176" s="51" t="s">
        <v>39</v>
      </c>
      <c r="B176" s="63">
        <v>1523</v>
      </c>
      <c r="C176" s="63">
        <v>454</v>
      </c>
      <c r="D176" s="63">
        <v>284</v>
      </c>
      <c r="E176" s="175">
        <v>0</v>
      </c>
      <c r="F176" s="116">
        <f t="shared" si="20"/>
        <v>2261</v>
      </c>
      <c r="G176" s="176">
        <v>1552</v>
      </c>
      <c r="H176" s="63">
        <v>516</v>
      </c>
      <c r="I176" s="63">
        <v>360</v>
      </c>
      <c r="J176" s="175">
        <v>0</v>
      </c>
      <c r="K176" s="100">
        <f t="shared" si="16"/>
        <v>2428</v>
      </c>
      <c r="L176" s="176">
        <v>1662</v>
      </c>
      <c r="M176" s="63">
        <v>589</v>
      </c>
      <c r="N176" s="63">
        <v>480</v>
      </c>
      <c r="O176" s="175">
        <v>0</v>
      </c>
      <c r="P176" s="100">
        <f t="shared" si="17"/>
        <v>2731</v>
      </c>
      <c r="Q176" s="96">
        <v>1228</v>
      </c>
      <c r="R176" s="76">
        <v>412</v>
      </c>
      <c r="S176" s="76">
        <v>222</v>
      </c>
      <c r="T176" s="92">
        <v>0</v>
      </c>
      <c r="U176" s="177">
        <f t="shared" si="18"/>
        <v>1862</v>
      </c>
      <c r="V176" s="116">
        <f t="shared" si="19"/>
        <v>9282</v>
      </c>
    </row>
    <row r="177" spans="1:22" ht="12.75">
      <c r="A177" s="51" t="s">
        <v>40</v>
      </c>
      <c r="B177" s="63">
        <v>1023</v>
      </c>
      <c r="C177" s="63">
        <v>233</v>
      </c>
      <c r="D177" s="63">
        <v>156</v>
      </c>
      <c r="E177" s="175">
        <v>0</v>
      </c>
      <c r="F177" s="116">
        <f t="shared" si="20"/>
        <v>1412</v>
      </c>
      <c r="G177" s="176">
        <v>917</v>
      </c>
      <c r="H177" s="63">
        <v>134</v>
      </c>
      <c r="I177" s="63">
        <v>228</v>
      </c>
      <c r="J177" s="175">
        <v>0</v>
      </c>
      <c r="K177" s="100">
        <f t="shared" si="16"/>
        <v>1279</v>
      </c>
      <c r="L177" s="176">
        <v>1135</v>
      </c>
      <c r="M177" s="63">
        <v>192</v>
      </c>
      <c r="N177" s="63">
        <v>233</v>
      </c>
      <c r="O177" s="175">
        <v>1</v>
      </c>
      <c r="P177" s="100">
        <f t="shared" si="17"/>
        <v>1561</v>
      </c>
      <c r="Q177" s="187">
        <v>822</v>
      </c>
      <c r="R177" s="188">
        <v>179</v>
      </c>
      <c r="S177" s="188">
        <v>204</v>
      </c>
      <c r="T177" s="189">
        <v>0</v>
      </c>
      <c r="U177" s="177">
        <f t="shared" si="18"/>
        <v>1205</v>
      </c>
      <c r="V177" s="116">
        <f t="shared" si="19"/>
        <v>5457</v>
      </c>
    </row>
    <row r="178" spans="1:22" ht="12.75">
      <c r="A178" s="51" t="s">
        <v>41</v>
      </c>
      <c r="B178" s="63">
        <v>675</v>
      </c>
      <c r="C178" s="63">
        <v>540</v>
      </c>
      <c r="D178" s="63">
        <v>1056</v>
      </c>
      <c r="E178" s="175">
        <v>0</v>
      </c>
      <c r="F178" s="116">
        <f t="shared" si="20"/>
        <v>2271</v>
      </c>
      <c r="G178" s="176">
        <v>683</v>
      </c>
      <c r="H178" s="63">
        <v>305</v>
      </c>
      <c r="I178" s="63">
        <v>459</v>
      </c>
      <c r="J178" s="175">
        <v>20</v>
      </c>
      <c r="K178" s="100">
        <f t="shared" si="16"/>
        <v>1467</v>
      </c>
      <c r="L178" s="176">
        <v>611</v>
      </c>
      <c r="M178" s="63">
        <v>433</v>
      </c>
      <c r="N178" s="63">
        <v>436</v>
      </c>
      <c r="O178" s="175">
        <v>37</v>
      </c>
      <c r="P178" s="100">
        <f t="shared" si="17"/>
        <v>1517</v>
      </c>
      <c r="Q178" s="96">
        <v>587</v>
      </c>
      <c r="R178" s="76">
        <v>425</v>
      </c>
      <c r="S178" s="76">
        <v>522</v>
      </c>
      <c r="T178" s="92">
        <v>0</v>
      </c>
      <c r="U178" s="177">
        <f t="shared" si="18"/>
        <v>1534</v>
      </c>
      <c r="V178" s="116">
        <f t="shared" si="19"/>
        <v>6789</v>
      </c>
    </row>
    <row r="179" spans="1:22" ht="12.75">
      <c r="A179" s="51" t="s">
        <v>42</v>
      </c>
      <c r="B179" s="63">
        <v>3518</v>
      </c>
      <c r="C179" s="63">
        <v>1214</v>
      </c>
      <c r="D179" s="63">
        <v>444</v>
      </c>
      <c r="E179" s="175">
        <v>42</v>
      </c>
      <c r="F179" s="116">
        <f t="shared" si="20"/>
        <v>5218</v>
      </c>
      <c r="G179" s="176">
        <v>3994</v>
      </c>
      <c r="H179" s="63">
        <v>1168</v>
      </c>
      <c r="I179" s="63">
        <v>502</v>
      </c>
      <c r="J179" s="175">
        <v>36</v>
      </c>
      <c r="K179" s="100">
        <f t="shared" si="16"/>
        <v>5700</v>
      </c>
      <c r="L179" s="176">
        <v>3761</v>
      </c>
      <c r="M179" s="63">
        <v>1240</v>
      </c>
      <c r="N179" s="63">
        <v>567</v>
      </c>
      <c r="O179" s="175">
        <v>64</v>
      </c>
      <c r="P179" s="100">
        <f t="shared" si="17"/>
        <v>5632</v>
      </c>
      <c r="Q179" s="96">
        <v>3560</v>
      </c>
      <c r="R179" s="76">
        <v>964</v>
      </c>
      <c r="S179" s="76">
        <v>841</v>
      </c>
      <c r="T179" s="92">
        <v>70</v>
      </c>
      <c r="U179" s="177">
        <f t="shared" si="18"/>
        <v>5435</v>
      </c>
      <c r="V179" s="116">
        <f t="shared" si="19"/>
        <v>21985</v>
      </c>
    </row>
    <row r="180" spans="1:22" ht="12.75">
      <c r="A180" s="51" t="s">
        <v>43</v>
      </c>
      <c r="B180" s="63">
        <v>3140</v>
      </c>
      <c r="C180" s="63">
        <v>756</v>
      </c>
      <c r="D180" s="63">
        <v>670</v>
      </c>
      <c r="E180" s="175">
        <v>374</v>
      </c>
      <c r="F180" s="116">
        <f t="shared" si="20"/>
        <v>4940</v>
      </c>
      <c r="G180" s="176">
        <v>2183</v>
      </c>
      <c r="H180" s="63">
        <v>536</v>
      </c>
      <c r="I180" s="63">
        <v>643</v>
      </c>
      <c r="J180" s="175">
        <v>509</v>
      </c>
      <c r="K180" s="100">
        <f t="shared" si="16"/>
        <v>3871</v>
      </c>
      <c r="L180" s="96">
        <v>840</v>
      </c>
      <c r="M180" s="76">
        <v>125</v>
      </c>
      <c r="N180" s="76">
        <v>162</v>
      </c>
      <c r="O180" s="92">
        <v>61</v>
      </c>
      <c r="P180" s="100">
        <f t="shared" si="17"/>
        <v>1188</v>
      </c>
      <c r="Q180" s="96">
        <v>2508</v>
      </c>
      <c r="R180" s="76">
        <v>352</v>
      </c>
      <c r="S180" s="76">
        <v>373</v>
      </c>
      <c r="T180" s="92">
        <v>84</v>
      </c>
      <c r="U180" s="177">
        <f t="shared" si="18"/>
        <v>3317</v>
      </c>
      <c r="V180" s="116">
        <f t="shared" si="19"/>
        <v>13316</v>
      </c>
    </row>
    <row r="181" spans="1:22" ht="12.75">
      <c r="A181" s="51" t="s">
        <v>44</v>
      </c>
      <c r="B181" s="63">
        <v>1671</v>
      </c>
      <c r="C181" s="63">
        <v>1328</v>
      </c>
      <c r="D181" s="63">
        <v>2831</v>
      </c>
      <c r="E181" s="175">
        <v>315</v>
      </c>
      <c r="F181" s="116">
        <f t="shared" si="20"/>
        <v>6145</v>
      </c>
      <c r="G181" s="176">
        <v>1843</v>
      </c>
      <c r="H181" s="63">
        <v>1401</v>
      </c>
      <c r="I181" s="63">
        <v>2180</v>
      </c>
      <c r="J181" s="175">
        <v>100</v>
      </c>
      <c r="K181" s="100">
        <f t="shared" si="16"/>
        <v>5524</v>
      </c>
      <c r="L181" s="176">
        <v>2529</v>
      </c>
      <c r="M181" s="63">
        <v>2505</v>
      </c>
      <c r="N181" s="63">
        <v>4285</v>
      </c>
      <c r="O181" s="175">
        <v>95</v>
      </c>
      <c r="P181" s="100">
        <f t="shared" si="17"/>
        <v>9414</v>
      </c>
      <c r="Q181" s="96">
        <v>1667</v>
      </c>
      <c r="R181" s="76">
        <v>1351</v>
      </c>
      <c r="S181" s="76">
        <v>2871</v>
      </c>
      <c r="T181" s="92">
        <v>102</v>
      </c>
      <c r="U181" s="177">
        <f t="shared" si="18"/>
        <v>5991</v>
      </c>
      <c r="V181" s="116">
        <f t="shared" si="19"/>
        <v>27074</v>
      </c>
    </row>
    <row r="182" spans="1:22" ht="12.75">
      <c r="A182" s="51" t="s">
        <v>45</v>
      </c>
      <c r="B182" s="63">
        <v>5313</v>
      </c>
      <c r="C182" s="63">
        <v>2591</v>
      </c>
      <c r="D182" s="63">
        <v>924</v>
      </c>
      <c r="E182" s="175">
        <v>0</v>
      </c>
      <c r="F182" s="116">
        <f t="shared" si="20"/>
        <v>8828</v>
      </c>
      <c r="G182" s="176">
        <v>4734</v>
      </c>
      <c r="H182" s="63">
        <v>1401</v>
      </c>
      <c r="I182" s="63">
        <v>1236</v>
      </c>
      <c r="J182" s="175">
        <v>0</v>
      </c>
      <c r="K182" s="100">
        <f t="shared" si="16"/>
        <v>7371</v>
      </c>
      <c r="L182" s="176">
        <v>6926</v>
      </c>
      <c r="M182" s="63">
        <v>2001</v>
      </c>
      <c r="N182" s="63">
        <v>1731</v>
      </c>
      <c r="O182" s="175">
        <v>0</v>
      </c>
      <c r="P182" s="100">
        <f t="shared" si="17"/>
        <v>10658</v>
      </c>
      <c r="Q182" s="96">
        <v>3471</v>
      </c>
      <c r="R182" s="76">
        <v>731</v>
      </c>
      <c r="S182" s="76">
        <v>849</v>
      </c>
      <c r="T182" s="92">
        <v>0</v>
      </c>
      <c r="U182" s="177">
        <f t="shared" si="18"/>
        <v>5051</v>
      </c>
      <c r="V182" s="116">
        <f t="shared" si="19"/>
        <v>31908</v>
      </c>
    </row>
    <row r="183" spans="1:22" s="14" customFormat="1" ht="12.75">
      <c r="A183" s="51" t="s">
        <v>46</v>
      </c>
      <c r="B183" s="63">
        <v>1335</v>
      </c>
      <c r="C183" s="63">
        <v>112</v>
      </c>
      <c r="D183" s="63">
        <v>427</v>
      </c>
      <c r="E183" s="175">
        <v>109</v>
      </c>
      <c r="F183" s="116">
        <f t="shared" si="20"/>
        <v>1983</v>
      </c>
      <c r="G183" s="176">
        <v>748</v>
      </c>
      <c r="H183" s="63">
        <v>21</v>
      </c>
      <c r="I183" s="63">
        <v>244</v>
      </c>
      <c r="J183" s="175">
        <v>58</v>
      </c>
      <c r="K183" s="100">
        <f t="shared" si="16"/>
        <v>1071</v>
      </c>
      <c r="L183" s="176">
        <v>735</v>
      </c>
      <c r="M183" s="63">
        <v>221</v>
      </c>
      <c r="N183" s="63">
        <v>202</v>
      </c>
      <c r="O183" s="175">
        <v>43</v>
      </c>
      <c r="P183" s="100">
        <f t="shared" si="17"/>
        <v>1201</v>
      </c>
      <c r="Q183" s="144">
        <v>722</v>
      </c>
      <c r="R183" s="61">
        <v>140</v>
      </c>
      <c r="S183" s="61">
        <v>234</v>
      </c>
      <c r="T183" s="147">
        <v>82</v>
      </c>
      <c r="U183" s="177">
        <f t="shared" si="18"/>
        <v>1178</v>
      </c>
      <c r="V183" s="116">
        <f t="shared" si="19"/>
        <v>5433</v>
      </c>
    </row>
    <row r="184" spans="1:22" ht="12.75">
      <c r="A184" s="51" t="s">
        <v>47</v>
      </c>
      <c r="B184" s="63">
        <v>5791</v>
      </c>
      <c r="C184" s="63">
        <v>1626</v>
      </c>
      <c r="D184" s="63">
        <v>2674</v>
      </c>
      <c r="E184" s="175">
        <v>1</v>
      </c>
      <c r="F184" s="116">
        <f t="shared" si="20"/>
        <v>10092</v>
      </c>
      <c r="G184" s="176">
        <v>5676</v>
      </c>
      <c r="H184" s="63">
        <v>1467</v>
      </c>
      <c r="I184" s="63">
        <v>2607</v>
      </c>
      <c r="J184" s="175">
        <v>9</v>
      </c>
      <c r="K184" s="100">
        <f t="shared" si="16"/>
        <v>9759</v>
      </c>
      <c r="L184" s="176">
        <v>6746</v>
      </c>
      <c r="M184" s="63">
        <v>1622</v>
      </c>
      <c r="N184" s="63">
        <v>3154</v>
      </c>
      <c r="O184" s="175">
        <v>0</v>
      </c>
      <c r="P184" s="100">
        <f t="shared" si="17"/>
        <v>11522</v>
      </c>
      <c r="Q184" s="96">
        <v>4033</v>
      </c>
      <c r="R184" s="76">
        <v>864</v>
      </c>
      <c r="S184" s="76">
        <v>1933</v>
      </c>
      <c r="T184" s="92">
        <v>4</v>
      </c>
      <c r="U184" s="177">
        <f t="shared" si="18"/>
        <v>6834</v>
      </c>
      <c r="V184" s="116">
        <f t="shared" si="19"/>
        <v>38207</v>
      </c>
    </row>
    <row r="185" spans="1:22" ht="12.75">
      <c r="A185" s="51" t="s">
        <v>48</v>
      </c>
      <c r="B185" s="63">
        <v>770</v>
      </c>
      <c r="C185" s="63">
        <v>230</v>
      </c>
      <c r="D185" s="63">
        <v>145</v>
      </c>
      <c r="E185" s="175">
        <v>0</v>
      </c>
      <c r="F185" s="116">
        <f t="shared" si="20"/>
        <v>1145</v>
      </c>
      <c r="G185" s="176">
        <v>702</v>
      </c>
      <c r="H185" s="63">
        <v>220</v>
      </c>
      <c r="I185" s="63">
        <v>105</v>
      </c>
      <c r="J185" s="175">
        <v>0</v>
      </c>
      <c r="K185" s="100">
        <f t="shared" si="16"/>
        <v>1027</v>
      </c>
      <c r="L185" s="176">
        <v>1342</v>
      </c>
      <c r="M185" s="63">
        <v>320</v>
      </c>
      <c r="N185" s="63">
        <v>204</v>
      </c>
      <c r="O185" s="175">
        <v>0</v>
      </c>
      <c r="P185" s="100">
        <f t="shared" si="17"/>
        <v>1866</v>
      </c>
      <c r="Q185" s="96">
        <v>643</v>
      </c>
      <c r="R185" s="76">
        <v>153</v>
      </c>
      <c r="S185" s="76">
        <v>122</v>
      </c>
      <c r="T185" s="92">
        <v>0</v>
      </c>
      <c r="U185" s="177">
        <f t="shared" si="18"/>
        <v>918</v>
      </c>
      <c r="V185" s="116">
        <f t="shared" si="19"/>
        <v>4956</v>
      </c>
    </row>
    <row r="186" spans="1:22" ht="12.75">
      <c r="A186" s="51" t="s">
        <v>49</v>
      </c>
      <c r="B186" s="63">
        <v>4123</v>
      </c>
      <c r="C186" s="63">
        <v>1744</v>
      </c>
      <c r="D186" s="63">
        <v>2290</v>
      </c>
      <c r="E186" s="175">
        <v>0</v>
      </c>
      <c r="F186" s="116">
        <f t="shared" si="20"/>
        <v>8157</v>
      </c>
      <c r="G186" s="176">
        <v>4348</v>
      </c>
      <c r="H186" s="63">
        <v>1808</v>
      </c>
      <c r="I186" s="63">
        <v>2093</v>
      </c>
      <c r="J186" s="175">
        <v>1</v>
      </c>
      <c r="K186" s="100">
        <f t="shared" si="16"/>
        <v>8250</v>
      </c>
      <c r="L186" s="176">
        <v>5378</v>
      </c>
      <c r="M186" s="63">
        <v>2333</v>
      </c>
      <c r="N186" s="63">
        <v>3010</v>
      </c>
      <c r="O186" s="175">
        <v>4</v>
      </c>
      <c r="P186" s="100">
        <f t="shared" si="17"/>
        <v>10725</v>
      </c>
      <c r="Q186" s="176">
        <v>3609</v>
      </c>
      <c r="R186" s="63">
        <v>1698</v>
      </c>
      <c r="S186" s="63">
        <v>2664</v>
      </c>
      <c r="T186" s="175">
        <v>0</v>
      </c>
      <c r="U186" s="177">
        <f t="shared" si="18"/>
        <v>7971</v>
      </c>
      <c r="V186" s="116">
        <f t="shared" si="19"/>
        <v>35103</v>
      </c>
    </row>
    <row r="187" spans="1:22" ht="12.75">
      <c r="A187" s="51" t="s">
        <v>50</v>
      </c>
      <c r="B187" s="63">
        <v>1510</v>
      </c>
      <c r="C187" s="63">
        <v>35</v>
      </c>
      <c r="D187" s="63">
        <v>145</v>
      </c>
      <c r="E187" s="175">
        <v>11</v>
      </c>
      <c r="F187" s="116">
        <f t="shared" si="20"/>
        <v>1701</v>
      </c>
      <c r="G187" s="176">
        <v>1616</v>
      </c>
      <c r="H187" s="63">
        <v>44</v>
      </c>
      <c r="I187" s="63">
        <v>134</v>
      </c>
      <c r="J187" s="175">
        <v>0</v>
      </c>
      <c r="K187" s="100">
        <f t="shared" si="16"/>
        <v>1794</v>
      </c>
      <c r="L187" s="176">
        <v>2280</v>
      </c>
      <c r="M187" s="63">
        <v>27</v>
      </c>
      <c r="N187" s="63">
        <v>171</v>
      </c>
      <c r="O187" s="175">
        <v>1</v>
      </c>
      <c r="P187" s="100">
        <f t="shared" si="17"/>
        <v>2479</v>
      </c>
      <c r="Q187" s="176">
        <v>1594</v>
      </c>
      <c r="R187" s="63">
        <v>89</v>
      </c>
      <c r="S187" s="63">
        <v>138</v>
      </c>
      <c r="T187" s="175">
        <v>0</v>
      </c>
      <c r="U187" s="177">
        <f t="shared" si="18"/>
        <v>1821</v>
      </c>
      <c r="V187" s="116">
        <f t="shared" si="19"/>
        <v>7795</v>
      </c>
    </row>
    <row r="188" spans="1:22" ht="13.5" thickBot="1">
      <c r="A188" s="58" t="s">
        <v>51</v>
      </c>
      <c r="B188" s="190">
        <v>1826</v>
      </c>
      <c r="C188" s="63">
        <v>1167</v>
      </c>
      <c r="D188" s="63">
        <v>959</v>
      </c>
      <c r="E188" s="175">
        <v>41</v>
      </c>
      <c r="F188" s="116">
        <f t="shared" si="20"/>
        <v>3993</v>
      </c>
      <c r="G188" s="176">
        <v>1825</v>
      </c>
      <c r="H188" s="63">
        <v>1246</v>
      </c>
      <c r="I188" s="63">
        <v>1207</v>
      </c>
      <c r="J188" s="175">
        <v>45</v>
      </c>
      <c r="K188" s="102">
        <f t="shared" si="16"/>
        <v>4323</v>
      </c>
      <c r="L188" s="176">
        <v>2541</v>
      </c>
      <c r="M188" s="63">
        <v>983</v>
      </c>
      <c r="N188" s="63">
        <v>1146</v>
      </c>
      <c r="O188" s="175">
        <v>66</v>
      </c>
      <c r="P188" s="102">
        <f t="shared" si="17"/>
        <v>4736</v>
      </c>
      <c r="Q188" s="176">
        <v>2069</v>
      </c>
      <c r="R188" s="63">
        <v>960</v>
      </c>
      <c r="S188" s="63">
        <v>1173</v>
      </c>
      <c r="T188" s="175">
        <v>30</v>
      </c>
      <c r="U188" s="191">
        <f t="shared" si="18"/>
        <v>4232</v>
      </c>
      <c r="V188" s="117">
        <f>(F188+K188+P188+U188)</f>
        <v>17284</v>
      </c>
    </row>
    <row r="189" spans="1:22" ht="13.5" thickBot="1">
      <c r="A189" s="59" t="s">
        <v>2</v>
      </c>
      <c r="B189" s="153">
        <f>SUM(B161:B188)</f>
        <v>86149</v>
      </c>
      <c r="C189" s="153">
        <f aca="true" t="shared" si="21" ref="C189:V189">SUM(C161:C188)</f>
        <v>37566</v>
      </c>
      <c r="D189" s="153">
        <f t="shared" si="21"/>
        <v>46971</v>
      </c>
      <c r="E189" s="192">
        <f t="shared" si="21"/>
        <v>3867</v>
      </c>
      <c r="F189" s="153">
        <f t="shared" si="21"/>
        <v>174553</v>
      </c>
      <c r="G189" s="193">
        <f t="shared" si="21"/>
        <v>81281</v>
      </c>
      <c r="H189" s="153">
        <f t="shared" si="21"/>
        <v>33057</v>
      </c>
      <c r="I189" s="153">
        <f t="shared" si="21"/>
        <v>40796</v>
      </c>
      <c r="J189" s="153">
        <f t="shared" si="21"/>
        <v>3665</v>
      </c>
      <c r="K189" s="158">
        <f t="shared" si="21"/>
        <v>158799</v>
      </c>
      <c r="L189" s="153">
        <f t="shared" si="21"/>
        <v>92249</v>
      </c>
      <c r="M189" s="153">
        <f t="shared" si="21"/>
        <v>38870</v>
      </c>
      <c r="N189" s="153">
        <f t="shared" si="21"/>
        <v>50013</v>
      </c>
      <c r="O189" s="153">
        <f t="shared" si="21"/>
        <v>3206</v>
      </c>
      <c r="P189" s="153">
        <f t="shared" si="21"/>
        <v>184338</v>
      </c>
      <c r="Q189" s="153">
        <f t="shared" si="21"/>
        <v>75021</v>
      </c>
      <c r="R189" s="153">
        <f t="shared" si="21"/>
        <v>31384</v>
      </c>
      <c r="S189" s="153">
        <f t="shared" si="21"/>
        <v>46271</v>
      </c>
      <c r="T189" s="153">
        <f t="shared" si="21"/>
        <v>1942</v>
      </c>
      <c r="U189" s="153">
        <f t="shared" si="21"/>
        <v>154618</v>
      </c>
      <c r="V189" s="158">
        <f t="shared" si="21"/>
        <v>672308</v>
      </c>
    </row>
    <row r="190" ht="12.75">
      <c r="A190" s="221" t="s">
        <v>80</v>
      </c>
    </row>
    <row r="191" ht="12.75">
      <c r="A191" s="169" t="s">
        <v>64</v>
      </c>
    </row>
    <row r="194" spans="1:12" s="140" customFormat="1" ht="12.75">
      <c r="A194" s="41" t="s">
        <v>79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s="140" customFormat="1" ht="13.5" thickBot="1">
      <c r="A195" s="194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s="140" customFormat="1" ht="13.5" thickBot="1">
      <c r="A196" s="195" t="s">
        <v>72</v>
      </c>
      <c r="B196" s="30"/>
      <c r="C196" s="31"/>
      <c r="D196" s="31" t="s">
        <v>3</v>
      </c>
      <c r="E196" s="31"/>
      <c r="F196" s="31"/>
      <c r="G196" s="32"/>
      <c r="H196" s="30"/>
      <c r="I196" s="31"/>
      <c r="J196" s="31" t="s">
        <v>73</v>
      </c>
      <c r="K196" s="30"/>
      <c r="L196" s="32"/>
    </row>
    <row r="197" spans="1:12" s="140" customFormat="1" ht="13.5" thickBot="1">
      <c r="A197" s="196" t="s">
        <v>74</v>
      </c>
      <c r="B197" s="198" t="s">
        <v>6</v>
      </c>
      <c r="C197" s="199" t="s">
        <v>7</v>
      </c>
      <c r="D197" s="200" t="s">
        <v>8</v>
      </c>
      <c r="E197" s="199" t="s">
        <v>9</v>
      </c>
      <c r="F197" s="200" t="s">
        <v>10</v>
      </c>
      <c r="G197" s="199" t="s">
        <v>2</v>
      </c>
      <c r="H197" s="199" t="s">
        <v>11</v>
      </c>
      <c r="I197" s="200" t="s">
        <v>12</v>
      </c>
      <c r="J197" s="199" t="s">
        <v>13</v>
      </c>
      <c r="K197" s="199" t="s">
        <v>10</v>
      </c>
      <c r="L197" s="165" t="s">
        <v>2</v>
      </c>
    </row>
    <row r="198" spans="1:12" s="140" customFormat="1" ht="12.75">
      <c r="A198" s="7" t="s">
        <v>75</v>
      </c>
      <c r="B198" s="201">
        <v>11175</v>
      </c>
      <c r="C198" s="204">
        <v>34763</v>
      </c>
      <c r="D198" s="204">
        <v>19257</v>
      </c>
      <c r="E198" s="204">
        <v>106702</v>
      </c>
      <c r="F198" s="204">
        <v>2656</v>
      </c>
      <c r="G198" s="207">
        <v>174553</v>
      </c>
      <c r="H198" s="212">
        <v>86149</v>
      </c>
      <c r="I198" s="204">
        <v>37566</v>
      </c>
      <c r="J198" s="204">
        <v>46971</v>
      </c>
      <c r="K198" s="213">
        <v>3867</v>
      </c>
      <c r="L198" s="115">
        <v>174553</v>
      </c>
    </row>
    <row r="199" spans="1:12" s="140" customFormat="1" ht="12.75">
      <c r="A199" s="7" t="s">
        <v>76</v>
      </c>
      <c r="B199" s="202">
        <v>8447</v>
      </c>
      <c r="C199" s="141">
        <v>34416</v>
      </c>
      <c r="D199" s="141">
        <v>21319</v>
      </c>
      <c r="E199" s="141">
        <v>93236</v>
      </c>
      <c r="F199" s="141">
        <v>1381</v>
      </c>
      <c r="G199" s="208">
        <v>158799</v>
      </c>
      <c r="H199" s="214">
        <v>81281</v>
      </c>
      <c r="I199" s="141">
        <v>33057</v>
      </c>
      <c r="J199" s="141">
        <v>40796</v>
      </c>
      <c r="K199" s="148">
        <v>3665</v>
      </c>
      <c r="L199" s="116">
        <v>158799</v>
      </c>
    </row>
    <row r="200" spans="1:12" s="140" customFormat="1" ht="12.75">
      <c r="A200" s="7" t="s">
        <v>77</v>
      </c>
      <c r="B200" s="202">
        <v>8598</v>
      </c>
      <c r="C200" s="141">
        <v>43401</v>
      </c>
      <c r="D200" s="141">
        <v>25881</v>
      </c>
      <c r="E200" s="141">
        <v>104114</v>
      </c>
      <c r="F200" s="141">
        <v>2344</v>
      </c>
      <c r="G200" s="208">
        <v>184338</v>
      </c>
      <c r="H200" s="214">
        <v>92249</v>
      </c>
      <c r="I200" s="141">
        <v>38870</v>
      </c>
      <c r="J200" s="141">
        <v>50013</v>
      </c>
      <c r="K200" s="148">
        <v>3206</v>
      </c>
      <c r="L200" s="116">
        <v>184338</v>
      </c>
    </row>
    <row r="201" spans="1:12" s="140" customFormat="1" ht="13.5" thickBot="1">
      <c r="A201" s="1" t="s">
        <v>78</v>
      </c>
      <c r="B201" s="203">
        <v>8145</v>
      </c>
      <c r="C201" s="145">
        <v>32240</v>
      </c>
      <c r="D201" s="145">
        <v>19111</v>
      </c>
      <c r="E201" s="145">
        <v>92624</v>
      </c>
      <c r="F201" s="145">
        <v>2498</v>
      </c>
      <c r="G201" s="209">
        <v>154618</v>
      </c>
      <c r="H201" s="215">
        <v>75021</v>
      </c>
      <c r="I201" s="216">
        <v>31384</v>
      </c>
      <c r="J201" s="216">
        <v>46271</v>
      </c>
      <c r="K201" s="217">
        <v>1942</v>
      </c>
      <c r="L201" s="117">
        <v>154618</v>
      </c>
    </row>
    <row r="202" spans="1:12" s="140" customFormat="1" ht="13.5" thickBot="1">
      <c r="A202" s="197" t="s">
        <v>2</v>
      </c>
      <c r="B202" s="205">
        <f aca="true" t="shared" si="22" ref="B202:L202">SUM(B198:B201)</f>
        <v>36365</v>
      </c>
      <c r="C202" s="206">
        <f t="shared" si="22"/>
        <v>144820</v>
      </c>
      <c r="D202" s="206">
        <f t="shared" si="22"/>
        <v>85568</v>
      </c>
      <c r="E202" s="206">
        <f t="shared" si="22"/>
        <v>396676</v>
      </c>
      <c r="F202" s="206">
        <f t="shared" si="22"/>
        <v>8879</v>
      </c>
      <c r="G202" s="210">
        <f t="shared" si="22"/>
        <v>672308</v>
      </c>
      <c r="H202" s="218">
        <f t="shared" si="22"/>
        <v>334700</v>
      </c>
      <c r="I202" s="219">
        <f t="shared" si="22"/>
        <v>140877</v>
      </c>
      <c r="J202" s="219">
        <f t="shared" si="22"/>
        <v>184051</v>
      </c>
      <c r="K202" s="220">
        <f t="shared" si="22"/>
        <v>12680</v>
      </c>
      <c r="L202" s="211">
        <f t="shared" si="22"/>
        <v>672308</v>
      </c>
    </row>
    <row r="203" s="140" customFormat="1" ht="12.75">
      <c r="A203" s="221" t="s">
        <v>80</v>
      </c>
    </row>
  </sheetData>
  <sheetProtection/>
  <mergeCells count="6">
    <mergeCell ref="O48:O49"/>
    <mergeCell ref="P48:P49"/>
    <mergeCell ref="A8:B8"/>
    <mergeCell ref="A84:A85"/>
    <mergeCell ref="M48:M49"/>
    <mergeCell ref="N48:N49"/>
  </mergeCells>
  <hyperlinks>
    <hyperlink ref="D7" r:id="rId1" display="mailto:dvhidri@saude.sp.gov.br"/>
  </hyperlinks>
  <printOptions/>
  <pageMargins left="0.787401575" right="0.787401575" top="0.984251969" bottom="0.984251969" header="0.492125985" footer="0.492125985"/>
  <pageSetup horizontalDpi="1200" verticalDpi="1200" orientation="portrait" paperSize="9" r:id="rId3"/>
  <ignoredErrors>
    <ignoredError sqref="B41:BB41 C114 E114 H114 J114:M114 O114:T114 V114:Z114 AB114:AE114 AG114:AN114 AP114:AX114" formulaRange="1"/>
    <ignoredError sqref="O78 Q78 T78 M152 S15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ESP</dc:title>
  <dc:subject/>
  <dc:creator>Bernadete</dc:creator>
  <cp:keywords/>
  <dc:description/>
  <cp:lastModifiedBy>meduardo</cp:lastModifiedBy>
  <dcterms:created xsi:type="dcterms:W3CDTF">2009-03-20T22:12:04Z</dcterms:created>
  <dcterms:modified xsi:type="dcterms:W3CDTF">2009-09-22T17:34:02Z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