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VIII" sheetId="1" r:id="rId1"/>
    <sheet name="Casos SE" sheetId="2" r:id="rId2"/>
    <sheet name="FET trim" sheetId="3" r:id="rId3"/>
    <sheet name="FET%" sheetId="4" r:id="rId4"/>
    <sheet name="Plano" sheetId="5" r:id="rId5"/>
    <sheet name="Plano%" sheetId="6" r:id="rId6"/>
    <sheet name="Munic 1" sheetId="7" r:id="rId7"/>
    <sheet name="Munic 2" sheetId="8" r:id="rId8"/>
    <sheet name="Munic 3" sheetId="9" r:id="rId9"/>
    <sheet name="Munic 4" sheetId="10" r:id="rId10"/>
    <sheet name="Munic 5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<sst xmlns="http://schemas.openxmlformats.org/spreadsheetml/2006/main" count="214" uniqueCount="96">
  <si>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</si>
  <si>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</si>
  <si>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</si>
  <si>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</si>
  <si>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</si>
  <si>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</si>
  <si>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</si>
  <si>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</si>
  <si>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</si>
  <si>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</si>
  <si>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</si>
  <si>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</si>
  <si>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</si>
  <si>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</si>
  <si>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</si>
  <si>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</si>
  <si>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</si>
  <si>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</si>
  <si>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</si>
  <si>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</si>
  <si>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</si>
  <si>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</si>
  <si>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</si>
  <si>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</si>
  <si>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</si>
  <si>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</si>
  <si>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</si>
  <si>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</si>
  <si>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</si>
  <si>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</si>
  <si>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</si>
  <si>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</si>
  <si>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</si>
  <si>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</si>
  <si>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</si>
  <si>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</si>
  <si>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</si>
  <si>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</si>
  <si>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</si>
  <si>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</si>
  <si>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</si>
  <si>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</si>
  <si>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</si>
  <si>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</si>
  <si>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</si>
  <si>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</si>
  <si>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</si>
  <si>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</si>
  <si>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</si>
  <si>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</si>
  <si>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</si>
  <si>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</si>
  <si>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</si>
  <si>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</si>
  <si>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</si>
  <si>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</si>
  <si>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</si>
  <si>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</si>
  <si>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</si>
  <si>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VIII</t>
  </si>
  <si>
    <t>DIR VIII  Assis</t>
  </si>
  <si>
    <t>Assis</t>
  </si>
  <si>
    <t xml:space="preserve">Bernardino de Campos </t>
  </si>
  <si>
    <t>Borá</t>
  </si>
  <si>
    <t>Cândido Mota</t>
  </si>
  <si>
    <t>Canitar</t>
  </si>
  <si>
    <t>Chavantes</t>
  </si>
  <si>
    <t>Cruzália</t>
  </si>
  <si>
    <t>Espírito Santo do Turvo</t>
  </si>
  <si>
    <t>Florínia</t>
  </si>
  <si>
    <t>Ibirarema</t>
  </si>
  <si>
    <t>Ipauçu</t>
  </si>
  <si>
    <t>Lutécia</t>
  </si>
  <si>
    <t>Maracaí</t>
  </si>
  <si>
    <t>Óleo</t>
  </si>
  <si>
    <t>Ourinhos</t>
  </si>
  <si>
    <t>Palmital</t>
  </si>
  <si>
    <t>Paraguaçú Paulista</t>
  </si>
  <si>
    <t>Pedrinhas Paulista</t>
  </si>
  <si>
    <t>Platina</t>
  </si>
  <si>
    <t>Ribeirão do Sul</t>
  </si>
  <si>
    <t>Salto Grande</t>
  </si>
  <si>
    <t>Santa Cruz do Rio Pardo</t>
  </si>
  <si>
    <t>São Pedro do Turvo</t>
  </si>
  <si>
    <t>Tarumã</t>
  </si>
  <si>
    <t>Timburi</t>
  </si>
  <si>
    <t>Total</t>
  </si>
  <si>
    <t>10 a 14</t>
  </si>
  <si>
    <t>15 e +</t>
  </si>
  <si>
    <t>15 e+</t>
  </si>
  <si>
    <t>1º Trim</t>
  </si>
  <si>
    <t>2º Trim</t>
  </si>
  <si>
    <t>3º Trim</t>
  </si>
  <si>
    <t>4º Trim</t>
  </si>
  <si>
    <t>ANO: 2005</t>
  </si>
  <si>
    <t>MDDA DIR VIII 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</si>
</sst>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45"/>
      <name val="Arial"/>
      <family val="2"/>
    </font>
    <font>
      <sz val="10"/>
      <color indexed="4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38" xfId="0" applyBorder="1" applyAlignment="1">
      <alignment/>
    </xf>
    <xf numFmtId="0" fontId="0" fillId="3" borderId="2" xfId="0" applyFill="1" applyBorder="1" applyAlignment="1">
      <alignment/>
    </xf>
    <xf numFmtId="0" fontId="0" fillId="0" borderId="36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35" xfId="0" applyFill="1" applyBorder="1" applyAlignment="1">
      <alignment/>
    </xf>
    <xf numFmtId="0" fontId="9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10" fillId="3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3" fillId="0" borderId="2" xfId="0" applyFont="1" applyBorder="1" applyAlignment="1">
      <alignment/>
    </xf>
    <xf numFmtId="0" fontId="7" fillId="4" borderId="2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3" borderId="3" xfId="0" applyFont="1" applyFill="1" applyBorder="1" applyAlignment="1">
      <alignment/>
    </xf>
    <xf numFmtId="0" fontId="11" fillId="0" borderId="38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3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45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6" xfId="0" applyFont="1" applyFill="1" applyBorder="1" applyAlignment="1">
      <alignment/>
    </xf>
    <xf numFmtId="0" fontId="2" fillId="3" borderId="46" xfId="0" applyFont="1" applyFill="1" applyBorder="1" applyAlignment="1">
      <alignment/>
    </xf>
    <xf numFmtId="0" fontId="2" fillId="3" borderId="4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de diarréia, 
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VIII'!$A$39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VIII'!$B$39:$BA$39</c:f>
              <c:numCache>
                <c:ptCount val="52"/>
                <c:pt idx="0">
                  <c:v>197</c:v>
                </c:pt>
                <c:pt idx="1">
                  <c:v>195</c:v>
                </c:pt>
                <c:pt idx="2">
                  <c:v>158</c:v>
                </c:pt>
                <c:pt idx="3">
                  <c:v>221</c:v>
                </c:pt>
                <c:pt idx="4">
                  <c:v>142</c:v>
                </c:pt>
                <c:pt idx="5">
                  <c:v>162</c:v>
                </c:pt>
                <c:pt idx="6">
                  <c:v>200</c:v>
                </c:pt>
                <c:pt idx="7">
                  <c:v>132</c:v>
                </c:pt>
                <c:pt idx="8">
                  <c:v>107</c:v>
                </c:pt>
                <c:pt idx="9">
                  <c:v>207</c:v>
                </c:pt>
                <c:pt idx="10">
                  <c:v>164</c:v>
                </c:pt>
                <c:pt idx="11">
                  <c:v>163</c:v>
                </c:pt>
                <c:pt idx="12">
                  <c:v>206</c:v>
                </c:pt>
                <c:pt idx="13">
                  <c:v>184</c:v>
                </c:pt>
                <c:pt idx="14">
                  <c:v>195</c:v>
                </c:pt>
                <c:pt idx="15">
                  <c:v>145</c:v>
                </c:pt>
                <c:pt idx="16">
                  <c:v>136</c:v>
                </c:pt>
                <c:pt idx="17">
                  <c:v>105</c:v>
                </c:pt>
                <c:pt idx="18">
                  <c:v>125</c:v>
                </c:pt>
                <c:pt idx="19">
                  <c:v>143</c:v>
                </c:pt>
                <c:pt idx="20">
                  <c:v>167</c:v>
                </c:pt>
                <c:pt idx="21">
                  <c:v>129</c:v>
                </c:pt>
                <c:pt idx="22">
                  <c:v>123</c:v>
                </c:pt>
                <c:pt idx="23">
                  <c:v>169</c:v>
                </c:pt>
                <c:pt idx="24">
                  <c:v>146</c:v>
                </c:pt>
                <c:pt idx="25">
                  <c:v>132</c:v>
                </c:pt>
                <c:pt idx="26">
                  <c:v>128</c:v>
                </c:pt>
                <c:pt idx="27">
                  <c:v>147</c:v>
                </c:pt>
                <c:pt idx="28">
                  <c:v>180</c:v>
                </c:pt>
                <c:pt idx="29">
                  <c:v>254</c:v>
                </c:pt>
                <c:pt idx="30">
                  <c:v>276</c:v>
                </c:pt>
                <c:pt idx="31">
                  <c:v>395</c:v>
                </c:pt>
                <c:pt idx="32">
                  <c:v>488</c:v>
                </c:pt>
                <c:pt idx="33">
                  <c:v>611</c:v>
                </c:pt>
                <c:pt idx="34">
                  <c:v>616</c:v>
                </c:pt>
                <c:pt idx="35">
                  <c:v>481</c:v>
                </c:pt>
                <c:pt idx="36">
                  <c:v>505</c:v>
                </c:pt>
                <c:pt idx="37">
                  <c:v>374</c:v>
                </c:pt>
                <c:pt idx="38">
                  <c:v>287</c:v>
                </c:pt>
                <c:pt idx="39">
                  <c:v>166</c:v>
                </c:pt>
                <c:pt idx="40">
                  <c:v>197</c:v>
                </c:pt>
                <c:pt idx="41">
                  <c:v>147</c:v>
                </c:pt>
                <c:pt idx="42">
                  <c:v>209</c:v>
                </c:pt>
                <c:pt idx="43">
                  <c:v>135</c:v>
                </c:pt>
                <c:pt idx="44">
                  <c:v>131</c:v>
                </c:pt>
                <c:pt idx="45">
                  <c:v>145</c:v>
                </c:pt>
                <c:pt idx="46">
                  <c:v>124</c:v>
                </c:pt>
                <c:pt idx="47">
                  <c:v>132</c:v>
                </c:pt>
                <c:pt idx="48">
                  <c:v>129</c:v>
                </c:pt>
                <c:pt idx="49">
                  <c:v>142</c:v>
                </c:pt>
                <c:pt idx="50">
                  <c:v>89</c:v>
                </c:pt>
                <c:pt idx="51">
                  <c:v>174</c:v>
                </c:pt>
              </c:numCache>
            </c:numRef>
          </c:val>
          <c:smooth val="0"/>
        </c:ser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78990"/>
        <c:crosses val="autoZero"/>
        <c:auto val="1"/>
        <c:lblOffset val="100"/>
        <c:noMultiLvlLbl val="0"/>
      </c:catAx>
      <c:valAx>
        <c:axId val="53178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65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VIII'!$A$34</c:f>
              <c:strCache>
                <c:ptCount val="1"/>
                <c:pt idx="0">
                  <c:v>Salto Grande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VIII'!$B$34:$BA$34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2</c:v>
                </c:pt>
                <c:pt idx="4">
                  <c:v>9</c:v>
                </c:pt>
                <c:pt idx="5">
                  <c:v>0</c:v>
                </c:pt>
                <c:pt idx="6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9</c:v>
                </c:pt>
                <c:pt idx="29">
                  <c:v>3</c:v>
                </c:pt>
                <c:pt idx="30">
                  <c:v>7</c:v>
                </c:pt>
                <c:pt idx="31">
                  <c:v>20</c:v>
                </c:pt>
                <c:pt idx="32">
                  <c:v>21</c:v>
                </c:pt>
                <c:pt idx="33">
                  <c:v>21</c:v>
                </c:pt>
                <c:pt idx="34">
                  <c:v>60</c:v>
                </c:pt>
                <c:pt idx="35">
                  <c:v>36</c:v>
                </c:pt>
                <c:pt idx="36">
                  <c:v>21</c:v>
                </c:pt>
                <c:pt idx="37">
                  <c:v>15</c:v>
                </c:pt>
                <c:pt idx="38">
                  <c:v>7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14</c:v>
                </c:pt>
                <c:pt idx="43">
                  <c:v>20</c:v>
                </c:pt>
                <c:pt idx="44">
                  <c:v>7</c:v>
                </c:pt>
                <c:pt idx="45">
                  <c:v>1</c:v>
                </c:pt>
                <c:pt idx="46">
                  <c:v>5</c:v>
                </c:pt>
                <c:pt idx="47">
                  <c:v>8</c:v>
                </c:pt>
                <c:pt idx="48">
                  <c:v>5</c:v>
                </c:pt>
                <c:pt idx="49">
                  <c:v>11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VIII'!$A$35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VIII'!$B$35:$BA$35</c:f>
              <c:numCache>
                <c:ptCount val="52"/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14</c:v>
                </c:pt>
                <c:pt idx="24">
                  <c:v>2</c:v>
                </c:pt>
                <c:pt idx="26">
                  <c:v>2</c:v>
                </c:pt>
                <c:pt idx="32">
                  <c:v>14</c:v>
                </c:pt>
                <c:pt idx="42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VIII'!$A$36</c:f>
              <c:strCache>
                <c:ptCount val="1"/>
                <c:pt idx="0">
                  <c:v>São Pedro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VIII'!$B$36:$BA$36</c:f>
              <c:numCache>
                <c:ptCount val="52"/>
                <c:pt idx="1">
                  <c:v>2</c:v>
                </c:pt>
                <c:pt idx="2">
                  <c:v>3</c:v>
                </c:pt>
                <c:pt idx="4">
                  <c:v>2</c:v>
                </c:pt>
                <c:pt idx="6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7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0</c:v>
                </c:pt>
                <c:pt idx="26">
                  <c:v>8</c:v>
                </c:pt>
                <c:pt idx="27">
                  <c:v>5</c:v>
                </c:pt>
                <c:pt idx="28">
                  <c:v>8</c:v>
                </c:pt>
                <c:pt idx="29">
                  <c:v>29</c:v>
                </c:pt>
                <c:pt idx="30">
                  <c:v>12</c:v>
                </c:pt>
                <c:pt idx="31">
                  <c:v>34</c:v>
                </c:pt>
                <c:pt idx="32">
                  <c:v>28</c:v>
                </c:pt>
                <c:pt idx="33">
                  <c:v>41</c:v>
                </c:pt>
                <c:pt idx="34">
                  <c:v>25</c:v>
                </c:pt>
                <c:pt idx="35">
                  <c:v>11</c:v>
                </c:pt>
                <c:pt idx="36">
                  <c:v>15</c:v>
                </c:pt>
                <c:pt idx="37">
                  <c:v>9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7</c:v>
                </c:pt>
                <c:pt idx="43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VIII'!$A$37</c:f>
              <c:strCache>
                <c:ptCount val="1"/>
                <c:pt idx="0">
                  <c:v>Tarumã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VIII'!$B$37:$BA$37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10">
                  <c:v>5</c:v>
                </c:pt>
                <c:pt idx="14">
                  <c:v>5</c:v>
                </c:pt>
                <c:pt idx="15">
                  <c:v>5</c:v>
                </c:pt>
                <c:pt idx="17">
                  <c:v>3</c:v>
                </c:pt>
                <c:pt idx="18">
                  <c:v>9</c:v>
                </c:pt>
                <c:pt idx="19">
                  <c:v>1</c:v>
                </c:pt>
                <c:pt idx="20">
                  <c:v>8</c:v>
                </c:pt>
                <c:pt idx="21">
                  <c:v>4</c:v>
                </c:pt>
                <c:pt idx="22">
                  <c:v>3</c:v>
                </c:pt>
                <c:pt idx="23">
                  <c:v>31</c:v>
                </c:pt>
                <c:pt idx="24">
                  <c:v>4</c:v>
                </c:pt>
                <c:pt idx="25">
                  <c:v>9</c:v>
                </c:pt>
                <c:pt idx="26">
                  <c:v>4</c:v>
                </c:pt>
                <c:pt idx="27">
                  <c:v>9</c:v>
                </c:pt>
                <c:pt idx="28">
                  <c:v>4</c:v>
                </c:pt>
                <c:pt idx="29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13</c:v>
                </c:pt>
                <c:pt idx="35">
                  <c:v>5</c:v>
                </c:pt>
                <c:pt idx="37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13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12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VIII'!$A$38</c:f>
              <c:strCache>
                <c:ptCount val="1"/>
                <c:pt idx="0">
                  <c:v>Timburi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19</c:v>
                </c:pt>
                <c:pt idx="35">
                  <c:v>7</c:v>
                </c:pt>
                <c:pt idx="36">
                  <c:v>8</c:v>
                </c:pt>
                <c:pt idx="37">
                  <c:v>12</c:v>
                </c:pt>
                <c:pt idx="38">
                  <c:v>1</c:v>
                </c:pt>
                <c:pt idx="41">
                  <c:v>0</c:v>
                </c:pt>
                <c:pt idx="42">
                  <c:v>0</c:v>
                </c:pt>
                <c:pt idx="44">
                  <c:v>1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1178543"/>
        <c:axId val="12171432"/>
      </c:line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71432"/>
        <c:crosses val="autoZero"/>
        <c:auto val="1"/>
        <c:lblOffset val="100"/>
        <c:noMultiLvlLbl val="0"/>
      </c:catAx>
      <c:valAx>
        <c:axId val="12171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78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VIII,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5"/>
          <c:w val="0.842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VIII'!$A$151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VIII'!$B$151:$G$151</c:f>
              <c:numCache>
                <c:ptCount val="6"/>
                <c:pt idx="0">
                  <c:v>182</c:v>
                </c:pt>
                <c:pt idx="1">
                  <c:v>458</c:v>
                </c:pt>
                <c:pt idx="2">
                  <c:v>296</c:v>
                </c:pt>
                <c:pt idx="3">
                  <c:v>303</c:v>
                </c:pt>
                <c:pt idx="4">
                  <c:v>967</c:v>
                </c:pt>
                <c:pt idx="5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'DIR VIII'!$A$152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VIII'!$B$152:$G$152</c:f>
              <c:numCache>
                <c:ptCount val="6"/>
                <c:pt idx="0">
                  <c:v>170</c:v>
                </c:pt>
                <c:pt idx="1">
                  <c:v>416</c:v>
                </c:pt>
                <c:pt idx="2">
                  <c:v>279</c:v>
                </c:pt>
                <c:pt idx="3">
                  <c:v>257</c:v>
                </c:pt>
                <c:pt idx="4">
                  <c:v>769</c:v>
                </c:pt>
                <c:pt idx="5">
                  <c:v>8</c:v>
                </c:pt>
              </c:numCache>
            </c:numRef>
          </c:val>
        </c:ser>
        <c:ser>
          <c:idx val="2"/>
          <c:order val="2"/>
          <c:tx>
            <c:strRef>
              <c:f>'DIR VIII'!$A$153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VIII'!$B$153:$G$153</c:f>
              <c:numCache>
                <c:ptCount val="6"/>
                <c:pt idx="0">
                  <c:v>431</c:v>
                </c:pt>
                <c:pt idx="1">
                  <c:v>1122</c:v>
                </c:pt>
                <c:pt idx="2">
                  <c:v>576</c:v>
                </c:pt>
                <c:pt idx="3">
                  <c:v>628</c:v>
                </c:pt>
                <c:pt idx="4">
                  <c:v>1940</c:v>
                </c:pt>
                <c:pt idx="5">
                  <c:v>45</c:v>
                </c:pt>
              </c:numCache>
            </c:numRef>
          </c:val>
        </c:ser>
        <c:ser>
          <c:idx val="3"/>
          <c:order val="3"/>
          <c:tx>
            <c:strRef>
              <c:f>'DIR VIII'!$A$154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VIII'!$B$154:$G$154</c:f>
              <c:numCache>
                <c:ptCount val="6"/>
                <c:pt idx="0">
                  <c:v>159</c:v>
                </c:pt>
                <c:pt idx="1">
                  <c:v>342</c:v>
                </c:pt>
                <c:pt idx="2">
                  <c:v>211</c:v>
                </c:pt>
                <c:pt idx="3">
                  <c:v>239</c:v>
                </c:pt>
                <c:pt idx="4">
                  <c:v>953</c:v>
                </c:pt>
                <c:pt idx="5">
                  <c:v>16</c:v>
                </c:pt>
              </c:numCache>
            </c:numRef>
          </c:val>
        </c:ser>
        <c:axId val="8848863"/>
        <c:axId val="12530904"/>
      </c:barChart>
      <c:catAx>
        <c:axId val="884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30904"/>
        <c:crosses val="autoZero"/>
        <c:auto val="1"/>
        <c:lblOffset val="100"/>
        <c:noMultiLvlLbl val="0"/>
      </c:catAx>
      <c:valAx>
        <c:axId val="12530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48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1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
 trimestre de ocorrência, DIR VIII,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9"/>
          <c:w val="0.8387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VIII'!$J$162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VIII'!$K$162:$P$162</c:f>
              <c:numCache>
                <c:ptCount val="6"/>
                <c:pt idx="0">
                  <c:v>8.074534161490684</c:v>
                </c:pt>
                <c:pt idx="1">
                  <c:v>20.319432120674357</c:v>
                </c:pt>
                <c:pt idx="2">
                  <c:v>13.13220940550133</c:v>
                </c:pt>
                <c:pt idx="3">
                  <c:v>13.44276841171251</c:v>
                </c:pt>
                <c:pt idx="4">
                  <c:v>42.90150842945874</c:v>
                </c:pt>
                <c:pt idx="5">
                  <c:v>2.129547471162378</c:v>
                </c:pt>
              </c:numCache>
            </c:numRef>
          </c:val>
        </c:ser>
        <c:ser>
          <c:idx val="1"/>
          <c:order val="1"/>
          <c:tx>
            <c:strRef>
              <c:f>'DIR VIII'!$J$163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VIII'!$K$163:$P$163</c:f>
              <c:numCache>
                <c:ptCount val="6"/>
                <c:pt idx="0">
                  <c:v>8.952080042127436</c:v>
                </c:pt>
                <c:pt idx="1">
                  <c:v>21.90626645602949</c:v>
                </c:pt>
                <c:pt idx="2">
                  <c:v>14.691943127962084</c:v>
                </c:pt>
                <c:pt idx="3">
                  <c:v>13.533438651922063</c:v>
                </c:pt>
                <c:pt idx="4">
                  <c:v>40.49499736703528</c:v>
                </c:pt>
                <c:pt idx="5">
                  <c:v>0.421274354923644</c:v>
                </c:pt>
              </c:numCache>
            </c:numRef>
          </c:val>
        </c:ser>
        <c:ser>
          <c:idx val="2"/>
          <c:order val="2"/>
          <c:tx>
            <c:strRef>
              <c:f>'DIR VIII'!$J$164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VIII'!$K$164:$P$164</c:f>
              <c:numCache>
                <c:ptCount val="6"/>
                <c:pt idx="0">
                  <c:v>9.088991986503585</c:v>
                </c:pt>
                <c:pt idx="1">
                  <c:v>23.66090257275411</c:v>
                </c:pt>
                <c:pt idx="2">
                  <c:v>12.146773513285533</c:v>
                </c:pt>
                <c:pt idx="3">
                  <c:v>13.243357233234923</c:v>
                </c:pt>
                <c:pt idx="4">
                  <c:v>40.911008013496414</c:v>
                </c:pt>
                <c:pt idx="5">
                  <c:v>0.9489666807254323</c:v>
                </c:pt>
              </c:numCache>
            </c:numRef>
          </c:val>
        </c:ser>
        <c:ser>
          <c:idx val="3"/>
          <c:order val="3"/>
          <c:tx>
            <c:strRef>
              <c:f>'DIR VIII'!$J$165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VIII'!$K$165:$P$165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5669273"/>
        <c:axId val="8370274"/>
      </c:barChart>
      <c:catAx>
        <c:axId val="4566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70274"/>
        <c:crosses val="autoZero"/>
        <c:auto val="1"/>
        <c:lblOffset val="100"/>
        <c:noMultiLvlLbl val="0"/>
      </c:catAx>
      <c:valAx>
        <c:axId val="837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69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75"/>
          <c:y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VIII,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VIII'!$A$151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VIII'!$I$151:$L$151</c:f>
              <c:numCache>
                <c:ptCount val="4"/>
                <c:pt idx="0">
                  <c:v>930</c:v>
                </c:pt>
                <c:pt idx="1">
                  <c:v>561</c:v>
                </c:pt>
                <c:pt idx="2">
                  <c:v>710</c:v>
                </c:pt>
                <c:pt idx="3">
                  <c:v>53</c:v>
                </c:pt>
              </c:numCache>
            </c:numRef>
          </c:val>
        </c:ser>
        <c:ser>
          <c:idx val="1"/>
          <c:order val="1"/>
          <c:tx>
            <c:strRef>
              <c:f>'DIR VIII'!$A$152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VIII'!$I$152:$L$152</c:f>
              <c:numCache>
                <c:ptCount val="4"/>
                <c:pt idx="0">
                  <c:v>776</c:v>
                </c:pt>
                <c:pt idx="1">
                  <c:v>485</c:v>
                </c:pt>
                <c:pt idx="2">
                  <c:v>625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'DIR VIII'!$A$153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VIII'!$I$153:$L$153</c:f>
              <c:numCache>
                <c:ptCount val="4"/>
                <c:pt idx="0">
                  <c:v>2032</c:v>
                </c:pt>
                <c:pt idx="1">
                  <c:v>1315</c:v>
                </c:pt>
                <c:pt idx="2">
                  <c:v>1393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'DIR VIII'!$A$154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VIII'!$I$154:$L$154</c:f>
              <c:numCache>
                <c:ptCount val="4"/>
                <c:pt idx="0">
                  <c:v>758</c:v>
                </c:pt>
                <c:pt idx="1">
                  <c:v>532</c:v>
                </c:pt>
                <c:pt idx="2">
                  <c:v>620</c:v>
                </c:pt>
                <c:pt idx="3">
                  <c:v>10</c:v>
                </c:pt>
              </c:numCache>
            </c:numRef>
          </c:val>
        </c:ser>
        <c:axId val="8223603"/>
        <c:axId val="6903564"/>
      </c:barChart>
      <c:catAx>
        <c:axId val="822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03564"/>
        <c:crosses val="autoZero"/>
        <c:auto val="1"/>
        <c:lblOffset val="100"/>
        <c:noMultiLvlLbl val="0"/>
      </c:catAx>
      <c:valAx>
        <c:axId val="6903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23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
 plano de tratamento e trimestre, DIR VIII,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9"/>
          <c:w val="0.866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VIII'!$J$170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VIII'!$K$170:$N$170</c:f>
              <c:numCache>
                <c:ptCount val="4"/>
                <c:pt idx="0">
                  <c:v>41.25998225377107</c:v>
                </c:pt>
                <c:pt idx="1">
                  <c:v>24.889086069210293</c:v>
                </c:pt>
                <c:pt idx="2">
                  <c:v>31.49955634427684</c:v>
                </c:pt>
                <c:pt idx="3">
                  <c:v>2.3513753327417923</c:v>
                </c:pt>
              </c:numCache>
            </c:numRef>
          </c:val>
        </c:ser>
        <c:ser>
          <c:idx val="1"/>
          <c:order val="1"/>
          <c:tx>
            <c:strRef>
              <c:f>'DIR VIII'!$J$171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VIII'!$K$171:$N$171</c:f>
              <c:numCache>
                <c:ptCount val="4"/>
                <c:pt idx="0">
                  <c:v>40.86361242759347</c:v>
                </c:pt>
                <c:pt idx="1">
                  <c:v>25.53975776724592</c:v>
                </c:pt>
                <c:pt idx="2">
                  <c:v>32.91205897840969</c:v>
                </c:pt>
                <c:pt idx="3">
                  <c:v>0.6845708267509215</c:v>
                </c:pt>
              </c:numCache>
            </c:numRef>
          </c:val>
        </c:ser>
        <c:ser>
          <c:idx val="2"/>
          <c:order val="2"/>
          <c:tx>
            <c:strRef>
              <c:f>'DIR VIII'!$J$172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VIII'!$K$172:$N$172</c:f>
              <c:numCache>
                <c:ptCount val="4"/>
                <c:pt idx="0">
                  <c:v>42.85111767186841</c:v>
                </c:pt>
                <c:pt idx="1">
                  <c:v>27.730915225643187</c:v>
                </c:pt>
                <c:pt idx="2">
                  <c:v>29.37579080556727</c:v>
                </c:pt>
                <c:pt idx="3">
                  <c:v>0.04217629692113033</c:v>
                </c:pt>
              </c:numCache>
            </c:numRef>
          </c:val>
        </c:ser>
        <c:ser>
          <c:idx val="3"/>
          <c:order val="3"/>
          <c:tx>
            <c:strRef>
              <c:f>'DIR VIII'!$J$173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VIII'!$K$173:$N$173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132077"/>
        <c:axId val="22317782"/>
      </c:barChart>
      <c:catAx>
        <c:axId val="6213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7782"/>
        <c:crosses val="autoZero"/>
        <c:auto val="1"/>
        <c:lblOffset val="100"/>
        <c:noMultiLvlLbl val="0"/>
      </c:catAx>
      <c:valAx>
        <c:axId val="22317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3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3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VIII'!$A$14</c:f>
              <c:strCache>
                <c:ptCount val="1"/>
                <c:pt idx="0">
                  <c:v>Assis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VIII'!$B$14:$BA$14</c:f>
              <c:numCache>
                <c:ptCount val="52"/>
                <c:pt idx="0">
                  <c:v>11</c:v>
                </c:pt>
                <c:pt idx="1">
                  <c:v>54</c:v>
                </c:pt>
                <c:pt idx="2">
                  <c:v>11</c:v>
                </c:pt>
                <c:pt idx="3">
                  <c:v>64</c:v>
                </c:pt>
                <c:pt idx="4">
                  <c:v>9</c:v>
                </c:pt>
                <c:pt idx="5">
                  <c:v>6</c:v>
                </c:pt>
                <c:pt idx="6">
                  <c:v>18</c:v>
                </c:pt>
                <c:pt idx="7">
                  <c:v>24</c:v>
                </c:pt>
                <c:pt idx="8">
                  <c:v>15</c:v>
                </c:pt>
                <c:pt idx="9">
                  <c:v>29</c:v>
                </c:pt>
                <c:pt idx="10">
                  <c:v>30</c:v>
                </c:pt>
                <c:pt idx="11">
                  <c:v>28</c:v>
                </c:pt>
                <c:pt idx="12">
                  <c:v>37</c:v>
                </c:pt>
                <c:pt idx="13">
                  <c:v>29</c:v>
                </c:pt>
                <c:pt idx="14">
                  <c:v>7</c:v>
                </c:pt>
                <c:pt idx="15">
                  <c:v>31</c:v>
                </c:pt>
                <c:pt idx="16">
                  <c:v>3</c:v>
                </c:pt>
                <c:pt idx="17">
                  <c:v>14</c:v>
                </c:pt>
                <c:pt idx="18">
                  <c:v>26</c:v>
                </c:pt>
                <c:pt idx="19">
                  <c:v>6</c:v>
                </c:pt>
                <c:pt idx="20">
                  <c:v>35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26</c:v>
                </c:pt>
                <c:pt idx="26">
                  <c:v>7</c:v>
                </c:pt>
                <c:pt idx="27">
                  <c:v>23</c:v>
                </c:pt>
                <c:pt idx="28">
                  <c:v>9</c:v>
                </c:pt>
                <c:pt idx="29">
                  <c:v>9</c:v>
                </c:pt>
                <c:pt idx="30">
                  <c:v>19</c:v>
                </c:pt>
                <c:pt idx="31">
                  <c:v>8</c:v>
                </c:pt>
                <c:pt idx="32">
                  <c:v>22</c:v>
                </c:pt>
                <c:pt idx="33">
                  <c:v>86</c:v>
                </c:pt>
                <c:pt idx="34">
                  <c:v>49</c:v>
                </c:pt>
                <c:pt idx="35">
                  <c:v>98</c:v>
                </c:pt>
                <c:pt idx="36">
                  <c:v>57</c:v>
                </c:pt>
                <c:pt idx="37">
                  <c:v>84</c:v>
                </c:pt>
                <c:pt idx="38">
                  <c:v>89</c:v>
                </c:pt>
                <c:pt idx="39">
                  <c:v>21</c:v>
                </c:pt>
                <c:pt idx="40">
                  <c:v>50</c:v>
                </c:pt>
                <c:pt idx="41">
                  <c:v>36</c:v>
                </c:pt>
                <c:pt idx="42">
                  <c:v>36</c:v>
                </c:pt>
                <c:pt idx="43">
                  <c:v>5</c:v>
                </c:pt>
                <c:pt idx="44">
                  <c:v>4</c:v>
                </c:pt>
                <c:pt idx="45">
                  <c:v>27</c:v>
                </c:pt>
                <c:pt idx="46">
                  <c:v>14</c:v>
                </c:pt>
                <c:pt idx="47">
                  <c:v>16</c:v>
                </c:pt>
                <c:pt idx="48">
                  <c:v>10</c:v>
                </c:pt>
                <c:pt idx="49">
                  <c:v>14</c:v>
                </c:pt>
                <c:pt idx="50">
                  <c:v>4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VIII'!$A$15</c:f>
              <c:strCache>
                <c:ptCount val="1"/>
                <c:pt idx="0">
                  <c:v>Bernardino de Campos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VIII'!$B$15:$BA$15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8">
                  <c:v>3</c:v>
                </c:pt>
                <c:pt idx="9">
                  <c:v>12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7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8</c:v>
                </c:pt>
                <c:pt idx="34">
                  <c:v>19</c:v>
                </c:pt>
                <c:pt idx="35">
                  <c:v>17</c:v>
                </c:pt>
                <c:pt idx="36">
                  <c:v>3</c:v>
                </c:pt>
                <c:pt idx="37">
                  <c:v>18</c:v>
                </c:pt>
                <c:pt idx="38">
                  <c:v>7</c:v>
                </c:pt>
                <c:pt idx="39">
                  <c:v>5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8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6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VIII'!$A$16</c:f>
              <c:strCache>
                <c:ptCount val="1"/>
                <c:pt idx="0">
                  <c:v>Borá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VIII'!$B$16:$BA$16</c:f>
              <c:numCache>
                <c:ptCount val="5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VIII'!$A$17</c:f>
              <c:strCache>
                <c:ptCount val="1"/>
                <c:pt idx="0">
                  <c:v>Cândido Mota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VIII'!$B$17:$BA$17</c:f>
              <c:numCache>
                <c:ptCount val="52"/>
                <c:pt idx="0">
                  <c:v>43</c:v>
                </c:pt>
                <c:pt idx="1">
                  <c:v>40</c:v>
                </c:pt>
                <c:pt idx="2">
                  <c:v>33</c:v>
                </c:pt>
                <c:pt idx="3">
                  <c:v>31</c:v>
                </c:pt>
                <c:pt idx="4">
                  <c:v>32</c:v>
                </c:pt>
                <c:pt idx="5">
                  <c:v>40</c:v>
                </c:pt>
                <c:pt idx="6">
                  <c:v>64</c:v>
                </c:pt>
                <c:pt idx="7">
                  <c:v>18</c:v>
                </c:pt>
                <c:pt idx="8">
                  <c:v>13</c:v>
                </c:pt>
                <c:pt idx="9">
                  <c:v>37</c:v>
                </c:pt>
                <c:pt idx="10">
                  <c:v>58</c:v>
                </c:pt>
                <c:pt idx="11">
                  <c:v>25</c:v>
                </c:pt>
                <c:pt idx="12">
                  <c:v>30</c:v>
                </c:pt>
                <c:pt idx="13">
                  <c:v>34</c:v>
                </c:pt>
                <c:pt idx="14">
                  <c:v>42</c:v>
                </c:pt>
                <c:pt idx="15">
                  <c:v>18</c:v>
                </c:pt>
                <c:pt idx="16">
                  <c:v>20</c:v>
                </c:pt>
                <c:pt idx="17">
                  <c:v>26</c:v>
                </c:pt>
                <c:pt idx="18">
                  <c:v>28</c:v>
                </c:pt>
                <c:pt idx="19">
                  <c:v>36</c:v>
                </c:pt>
                <c:pt idx="20">
                  <c:v>18</c:v>
                </c:pt>
                <c:pt idx="21">
                  <c:v>28</c:v>
                </c:pt>
                <c:pt idx="22">
                  <c:v>19</c:v>
                </c:pt>
                <c:pt idx="23">
                  <c:v>32</c:v>
                </c:pt>
                <c:pt idx="24">
                  <c:v>31</c:v>
                </c:pt>
                <c:pt idx="25">
                  <c:v>9</c:v>
                </c:pt>
                <c:pt idx="26">
                  <c:v>18</c:v>
                </c:pt>
                <c:pt idx="27">
                  <c:v>18</c:v>
                </c:pt>
                <c:pt idx="28">
                  <c:v>39</c:v>
                </c:pt>
                <c:pt idx="29">
                  <c:v>37</c:v>
                </c:pt>
                <c:pt idx="30">
                  <c:v>50</c:v>
                </c:pt>
                <c:pt idx="31">
                  <c:v>31</c:v>
                </c:pt>
                <c:pt idx="32">
                  <c:v>36</c:v>
                </c:pt>
                <c:pt idx="33">
                  <c:v>54</c:v>
                </c:pt>
                <c:pt idx="34">
                  <c:v>30</c:v>
                </c:pt>
                <c:pt idx="35">
                  <c:v>38</c:v>
                </c:pt>
                <c:pt idx="36">
                  <c:v>50</c:v>
                </c:pt>
                <c:pt idx="37">
                  <c:v>46</c:v>
                </c:pt>
                <c:pt idx="38">
                  <c:v>28</c:v>
                </c:pt>
                <c:pt idx="39">
                  <c:v>19</c:v>
                </c:pt>
                <c:pt idx="40">
                  <c:v>15</c:v>
                </c:pt>
                <c:pt idx="41">
                  <c:v>22</c:v>
                </c:pt>
                <c:pt idx="42">
                  <c:v>9</c:v>
                </c:pt>
                <c:pt idx="43">
                  <c:v>14</c:v>
                </c:pt>
                <c:pt idx="44">
                  <c:v>12</c:v>
                </c:pt>
                <c:pt idx="45">
                  <c:v>16</c:v>
                </c:pt>
                <c:pt idx="46">
                  <c:v>13</c:v>
                </c:pt>
                <c:pt idx="47">
                  <c:v>17</c:v>
                </c:pt>
                <c:pt idx="48">
                  <c:v>18</c:v>
                </c:pt>
                <c:pt idx="49">
                  <c:v>11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VIII'!$A$18</c:f>
              <c:strCache>
                <c:ptCount val="1"/>
                <c:pt idx="0">
                  <c:v>Canitar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VIII'!$B$18:$BA$18</c:f>
              <c:numCache>
                <c:ptCount val="52"/>
                <c:pt idx="0">
                  <c:v>9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6642311"/>
        <c:axId val="62909888"/>
      </c:lineChart>
      <c:catAx>
        <c:axId val="6664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09888"/>
        <c:crosses val="autoZero"/>
        <c:auto val="1"/>
        <c:lblOffset val="100"/>
        <c:noMultiLvlLbl val="0"/>
      </c:catAx>
      <c:valAx>
        <c:axId val="629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2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VIII'!$A$19</c:f>
              <c:strCache>
                <c:ptCount val="1"/>
                <c:pt idx="0">
                  <c:v>Chavantes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VIII'!$B$19:$BA$19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VIII'!$A$20</c:f>
              <c:strCache>
                <c:ptCount val="1"/>
                <c:pt idx="0">
                  <c:v>Cruzália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VIII'!$A$21</c:f>
              <c:strCache>
                <c:ptCount val="1"/>
                <c:pt idx="0">
                  <c:v>Espírito Santo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VIII'!$B$21:$BA$21</c:f>
              <c:numCache>
                <c:ptCount val="52"/>
                <c:pt idx="1">
                  <c:v>0</c:v>
                </c:pt>
                <c:pt idx="2">
                  <c:v>4</c:v>
                </c:pt>
                <c:pt idx="6">
                  <c:v>3</c:v>
                </c:pt>
                <c:pt idx="10">
                  <c:v>1</c:v>
                </c:pt>
                <c:pt idx="11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8">
                  <c:v>2</c:v>
                </c:pt>
                <c:pt idx="19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19</c:v>
                </c:pt>
                <c:pt idx="33">
                  <c:v>15</c:v>
                </c:pt>
                <c:pt idx="34">
                  <c:v>20</c:v>
                </c:pt>
                <c:pt idx="36">
                  <c:v>23</c:v>
                </c:pt>
                <c:pt idx="37">
                  <c:v>7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VIII'!$A$22</c:f>
              <c:strCache>
                <c:ptCount val="1"/>
                <c:pt idx="0">
                  <c:v>Florínia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VIII'!$A$23</c:f>
              <c:strCache>
                <c:ptCount val="1"/>
                <c:pt idx="0">
                  <c:v>Ibirarema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VIII'!$B$23:$BA$23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12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7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9318081"/>
        <c:axId val="62536138"/>
      </c:lineChart>
      <c:catAx>
        <c:axId val="29318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36138"/>
        <c:crosses val="autoZero"/>
        <c:auto val="1"/>
        <c:lblOffset val="100"/>
        <c:noMultiLvlLbl val="0"/>
      </c:catAx>
      <c:valAx>
        <c:axId val="62536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18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VIII'!$A$24</c:f>
              <c:strCache>
                <c:ptCount val="1"/>
                <c:pt idx="0">
                  <c:v>Ipauçu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VIII'!$B$24:$BA$24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8">
                  <c:v>7</c:v>
                </c:pt>
                <c:pt idx="9">
                  <c:v>18</c:v>
                </c:pt>
                <c:pt idx="10">
                  <c:v>1</c:v>
                </c:pt>
                <c:pt idx="11">
                  <c:v>22</c:v>
                </c:pt>
                <c:pt idx="12">
                  <c:v>22</c:v>
                </c:pt>
                <c:pt idx="13">
                  <c:v>15</c:v>
                </c:pt>
                <c:pt idx="14">
                  <c:v>18</c:v>
                </c:pt>
                <c:pt idx="15">
                  <c:v>8</c:v>
                </c:pt>
                <c:pt idx="16">
                  <c:v>12</c:v>
                </c:pt>
                <c:pt idx="17">
                  <c:v>13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14</c:v>
                </c:pt>
                <c:pt idx="22">
                  <c:v>16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5</c:v>
                </c:pt>
                <c:pt idx="27">
                  <c:v>13</c:v>
                </c:pt>
                <c:pt idx="28">
                  <c:v>24</c:v>
                </c:pt>
                <c:pt idx="29">
                  <c:v>27</c:v>
                </c:pt>
                <c:pt idx="30">
                  <c:v>26</c:v>
                </c:pt>
                <c:pt idx="31">
                  <c:v>49</c:v>
                </c:pt>
                <c:pt idx="32">
                  <c:v>77</c:v>
                </c:pt>
                <c:pt idx="33">
                  <c:v>57</c:v>
                </c:pt>
                <c:pt idx="34">
                  <c:v>84</c:v>
                </c:pt>
                <c:pt idx="35">
                  <c:v>40</c:v>
                </c:pt>
                <c:pt idx="36">
                  <c:v>69</c:v>
                </c:pt>
                <c:pt idx="37">
                  <c:v>64</c:v>
                </c:pt>
                <c:pt idx="38">
                  <c:v>28</c:v>
                </c:pt>
                <c:pt idx="39">
                  <c:v>22</c:v>
                </c:pt>
                <c:pt idx="40">
                  <c:v>22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22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22</c:v>
                </c:pt>
                <c:pt idx="49">
                  <c:v>21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VIII'!$A$25</c:f>
              <c:strCache>
                <c:ptCount val="1"/>
                <c:pt idx="0">
                  <c:v>Lutécia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VIII'!$B$25:$BA$25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7</c:v>
                </c:pt>
                <c:pt idx="33">
                  <c:v>10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VIII'!$A$26</c:f>
              <c:strCache>
                <c:ptCount val="1"/>
                <c:pt idx="0">
                  <c:v>Maracaí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VIII'!$B$26:$BA$26</c:f>
              <c:numCache>
                <c:ptCount val="52"/>
                <c:pt idx="0">
                  <c:v>21</c:v>
                </c:pt>
                <c:pt idx="2">
                  <c:v>7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13</c:v>
                </c:pt>
                <c:pt idx="8">
                  <c:v>8</c:v>
                </c:pt>
                <c:pt idx="10">
                  <c:v>9</c:v>
                </c:pt>
                <c:pt idx="11">
                  <c:v>5</c:v>
                </c:pt>
                <c:pt idx="12">
                  <c:v>10</c:v>
                </c:pt>
                <c:pt idx="13">
                  <c:v>22</c:v>
                </c:pt>
                <c:pt idx="14">
                  <c:v>11</c:v>
                </c:pt>
                <c:pt idx="15">
                  <c:v>12</c:v>
                </c:pt>
                <c:pt idx="19">
                  <c:v>3</c:v>
                </c:pt>
                <c:pt idx="21">
                  <c:v>8</c:v>
                </c:pt>
                <c:pt idx="22">
                  <c:v>0</c:v>
                </c:pt>
                <c:pt idx="23">
                  <c:v>14</c:v>
                </c:pt>
                <c:pt idx="24">
                  <c:v>7</c:v>
                </c:pt>
                <c:pt idx="25">
                  <c:v>9</c:v>
                </c:pt>
                <c:pt idx="26">
                  <c:v>13</c:v>
                </c:pt>
                <c:pt idx="27">
                  <c:v>15</c:v>
                </c:pt>
                <c:pt idx="29">
                  <c:v>15</c:v>
                </c:pt>
                <c:pt idx="30">
                  <c:v>17</c:v>
                </c:pt>
                <c:pt idx="31">
                  <c:v>45</c:v>
                </c:pt>
                <c:pt idx="33">
                  <c:v>68</c:v>
                </c:pt>
                <c:pt idx="34">
                  <c:v>39</c:v>
                </c:pt>
                <c:pt idx="36">
                  <c:v>29</c:v>
                </c:pt>
                <c:pt idx="37">
                  <c:v>0</c:v>
                </c:pt>
                <c:pt idx="40">
                  <c:v>31</c:v>
                </c:pt>
                <c:pt idx="42">
                  <c:v>13</c:v>
                </c:pt>
                <c:pt idx="43">
                  <c:v>15</c:v>
                </c:pt>
                <c:pt idx="45">
                  <c:v>12</c:v>
                </c:pt>
                <c:pt idx="46">
                  <c:v>11</c:v>
                </c:pt>
                <c:pt idx="48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VIII'!$A$27</c:f>
              <c:strCache>
                <c:ptCount val="1"/>
                <c:pt idx="0">
                  <c:v>Óleo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VIII'!$A$28</c:f>
              <c:strCache>
                <c:ptCount val="1"/>
                <c:pt idx="0">
                  <c:v>Ourinhos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VIII'!$B$28:$BA$28</c:f>
              <c:numCache>
                <c:ptCount val="52"/>
                <c:pt idx="0">
                  <c:v>38</c:v>
                </c:pt>
                <c:pt idx="1">
                  <c:v>28</c:v>
                </c:pt>
                <c:pt idx="2">
                  <c:v>42</c:v>
                </c:pt>
                <c:pt idx="3">
                  <c:v>44</c:v>
                </c:pt>
                <c:pt idx="4">
                  <c:v>28</c:v>
                </c:pt>
                <c:pt idx="5">
                  <c:v>48</c:v>
                </c:pt>
                <c:pt idx="6">
                  <c:v>43</c:v>
                </c:pt>
                <c:pt idx="7">
                  <c:v>45</c:v>
                </c:pt>
                <c:pt idx="8">
                  <c:v>23</c:v>
                </c:pt>
                <c:pt idx="9">
                  <c:v>64</c:v>
                </c:pt>
                <c:pt idx="10">
                  <c:v>13</c:v>
                </c:pt>
                <c:pt idx="11">
                  <c:v>35</c:v>
                </c:pt>
                <c:pt idx="12">
                  <c:v>72</c:v>
                </c:pt>
                <c:pt idx="13">
                  <c:v>31</c:v>
                </c:pt>
                <c:pt idx="14">
                  <c:v>66</c:v>
                </c:pt>
                <c:pt idx="15">
                  <c:v>21</c:v>
                </c:pt>
                <c:pt idx="16">
                  <c:v>49</c:v>
                </c:pt>
                <c:pt idx="17">
                  <c:v>8</c:v>
                </c:pt>
                <c:pt idx="18">
                  <c:v>16</c:v>
                </c:pt>
                <c:pt idx="19">
                  <c:v>43</c:v>
                </c:pt>
                <c:pt idx="20">
                  <c:v>54</c:v>
                </c:pt>
                <c:pt idx="21">
                  <c:v>23</c:v>
                </c:pt>
                <c:pt idx="22">
                  <c:v>36</c:v>
                </c:pt>
                <c:pt idx="23">
                  <c:v>41</c:v>
                </c:pt>
                <c:pt idx="24">
                  <c:v>44</c:v>
                </c:pt>
                <c:pt idx="25">
                  <c:v>21</c:v>
                </c:pt>
                <c:pt idx="26">
                  <c:v>24</c:v>
                </c:pt>
                <c:pt idx="27">
                  <c:v>18</c:v>
                </c:pt>
                <c:pt idx="28">
                  <c:v>33</c:v>
                </c:pt>
                <c:pt idx="29">
                  <c:v>28</c:v>
                </c:pt>
                <c:pt idx="30">
                  <c:v>47</c:v>
                </c:pt>
                <c:pt idx="31">
                  <c:v>99</c:v>
                </c:pt>
                <c:pt idx="32">
                  <c:v>108</c:v>
                </c:pt>
                <c:pt idx="33">
                  <c:v>131</c:v>
                </c:pt>
                <c:pt idx="34">
                  <c:v>151</c:v>
                </c:pt>
                <c:pt idx="35">
                  <c:v>104</c:v>
                </c:pt>
                <c:pt idx="36">
                  <c:v>120</c:v>
                </c:pt>
                <c:pt idx="37">
                  <c:v>33</c:v>
                </c:pt>
                <c:pt idx="38">
                  <c:v>41</c:v>
                </c:pt>
                <c:pt idx="39">
                  <c:v>29</c:v>
                </c:pt>
                <c:pt idx="40">
                  <c:v>24</c:v>
                </c:pt>
                <c:pt idx="41">
                  <c:v>34</c:v>
                </c:pt>
                <c:pt idx="42">
                  <c:v>33</c:v>
                </c:pt>
                <c:pt idx="43">
                  <c:v>28</c:v>
                </c:pt>
                <c:pt idx="44">
                  <c:v>27</c:v>
                </c:pt>
                <c:pt idx="45">
                  <c:v>23</c:v>
                </c:pt>
                <c:pt idx="46">
                  <c:v>24</c:v>
                </c:pt>
                <c:pt idx="47">
                  <c:v>39</c:v>
                </c:pt>
                <c:pt idx="48">
                  <c:v>24</c:v>
                </c:pt>
                <c:pt idx="49">
                  <c:v>38</c:v>
                </c:pt>
                <c:pt idx="50">
                  <c:v>37</c:v>
                </c:pt>
                <c:pt idx="51">
                  <c:v>53</c:v>
                </c:pt>
              </c:numCache>
            </c:numRef>
          </c:val>
          <c:smooth val="0"/>
        </c:ser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2388"/>
        <c:crosses val="autoZero"/>
        <c:auto val="1"/>
        <c:lblOffset val="100"/>
        <c:noMultiLvlLbl val="0"/>
      </c:catAx>
      <c:valAx>
        <c:axId val="32262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54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VIII'!$A$29</c:f>
              <c:strCache>
                <c:ptCount val="1"/>
                <c:pt idx="0">
                  <c:v>Palmital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VIII'!$B$29:$BA$29</c:f>
              <c:numCache>
                <c:ptCount val="52"/>
                <c:pt idx="0">
                  <c:v>31</c:v>
                </c:pt>
                <c:pt idx="1">
                  <c:v>23</c:v>
                </c:pt>
                <c:pt idx="2">
                  <c:v>16</c:v>
                </c:pt>
                <c:pt idx="3">
                  <c:v>30</c:v>
                </c:pt>
                <c:pt idx="4">
                  <c:v>26</c:v>
                </c:pt>
                <c:pt idx="5">
                  <c:v>30</c:v>
                </c:pt>
                <c:pt idx="6">
                  <c:v>18</c:v>
                </c:pt>
                <c:pt idx="7">
                  <c:v>23</c:v>
                </c:pt>
                <c:pt idx="8">
                  <c:v>25</c:v>
                </c:pt>
                <c:pt idx="9">
                  <c:v>16</c:v>
                </c:pt>
                <c:pt idx="10">
                  <c:v>14</c:v>
                </c:pt>
                <c:pt idx="11">
                  <c:v>22</c:v>
                </c:pt>
                <c:pt idx="12">
                  <c:v>16</c:v>
                </c:pt>
                <c:pt idx="13">
                  <c:v>16</c:v>
                </c:pt>
                <c:pt idx="14">
                  <c:v>18</c:v>
                </c:pt>
                <c:pt idx="15">
                  <c:v>27</c:v>
                </c:pt>
                <c:pt idx="16">
                  <c:v>24</c:v>
                </c:pt>
                <c:pt idx="17">
                  <c:v>20</c:v>
                </c:pt>
                <c:pt idx="18">
                  <c:v>18</c:v>
                </c:pt>
                <c:pt idx="19">
                  <c:v>28</c:v>
                </c:pt>
                <c:pt idx="20">
                  <c:v>8</c:v>
                </c:pt>
                <c:pt idx="21">
                  <c:v>7</c:v>
                </c:pt>
                <c:pt idx="22">
                  <c:v>20</c:v>
                </c:pt>
                <c:pt idx="23">
                  <c:v>9</c:v>
                </c:pt>
                <c:pt idx="24">
                  <c:v>20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36</c:v>
                </c:pt>
                <c:pt idx="29">
                  <c:v>55</c:v>
                </c:pt>
                <c:pt idx="30">
                  <c:v>62</c:v>
                </c:pt>
                <c:pt idx="31">
                  <c:v>59</c:v>
                </c:pt>
                <c:pt idx="32">
                  <c:v>84</c:v>
                </c:pt>
                <c:pt idx="33">
                  <c:v>68</c:v>
                </c:pt>
                <c:pt idx="34">
                  <c:v>44</c:v>
                </c:pt>
                <c:pt idx="35">
                  <c:v>62</c:v>
                </c:pt>
                <c:pt idx="36">
                  <c:v>57</c:v>
                </c:pt>
                <c:pt idx="37">
                  <c:v>36</c:v>
                </c:pt>
                <c:pt idx="38">
                  <c:v>32</c:v>
                </c:pt>
                <c:pt idx="39">
                  <c:v>20</c:v>
                </c:pt>
                <c:pt idx="40">
                  <c:v>22</c:v>
                </c:pt>
                <c:pt idx="41">
                  <c:v>12</c:v>
                </c:pt>
                <c:pt idx="42">
                  <c:v>35</c:v>
                </c:pt>
                <c:pt idx="43">
                  <c:v>21</c:v>
                </c:pt>
                <c:pt idx="44">
                  <c:v>13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14</c:v>
                </c:pt>
                <c:pt idx="49">
                  <c:v>19</c:v>
                </c:pt>
                <c:pt idx="50">
                  <c:v>14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VIII'!$A$30</c:f>
              <c:strCache>
                <c:ptCount val="1"/>
                <c:pt idx="0">
                  <c:v>Paraguaçú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VIII'!$B$30:$BA$30</c:f>
              <c:numCache>
                <c:ptCount val="52"/>
                <c:pt idx="0">
                  <c:v>15</c:v>
                </c:pt>
                <c:pt idx="1">
                  <c:v>20</c:v>
                </c:pt>
                <c:pt idx="2">
                  <c:v>6</c:v>
                </c:pt>
                <c:pt idx="3">
                  <c:v>9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14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14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3</c:v>
                </c:pt>
                <c:pt idx="18">
                  <c:v>12</c:v>
                </c:pt>
                <c:pt idx="19">
                  <c:v>9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6</c:v>
                </c:pt>
                <c:pt idx="30">
                  <c:v>1</c:v>
                </c:pt>
                <c:pt idx="31">
                  <c:v>3</c:v>
                </c:pt>
                <c:pt idx="32">
                  <c:v>36</c:v>
                </c:pt>
                <c:pt idx="33">
                  <c:v>17</c:v>
                </c:pt>
                <c:pt idx="34">
                  <c:v>42</c:v>
                </c:pt>
                <c:pt idx="35">
                  <c:v>37</c:v>
                </c:pt>
                <c:pt idx="36">
                  <c:v>31</c:v>
                </c:pt>
                <c:pt idx="37">
                  <c:v>17</c:v>
                </c:pt>
                <c:pt idx="38">
                  <c:v>26</c:v>
                </c:pt>
                <c:pt idx="39">
                  <c:v>15</c:v>
                </c:pt>
                <c:pt idx="40">
                  <c:v>10</c:v>
                </c:pt>
                <c:pt idx="41">
                  <c:v>4</c:v>
                </c:pt>
                <c:pt idx="42">
                  <c:v>12</c:v>
                </c:pt>
                <c:pt idx="44">
                  <c:v>16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VIII'!$A$31</c:f>
              <c:strCache>
                <c:ptCount val="1"/>
                <c:pt idx="0">
                  <c:v>Pedrinhas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VIII'!$B$31:$BA$31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13</c:v>
                </c:pt>
                <c:pt idx="7">
                  <c:v>11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14</c:v>
                </c:pt>
                <c:pt idx="32">
                  <c:v>12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2</c:v>
                </c:pt>
                <c:pt idx="37">
                  <c:v>15</c:v>
                </c:pt>
                <c:pt idx="38">
                  <c:v>1</c:v>
                </c:pt>
                <c:pt idx="39">
                  <c:v>11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7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VIII'!$A$32</c:f>
              <c:strCache>
                <c:ptCount val="1"/>
                <c:pt idx="0">
                  <c:v>Platina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VIII'!$B$32:$BA$32</c:f>
              <c:numCache>
                <c:ptCount val="52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6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6">
                  <c:v>3</c:v>
                </c:pt>
                <c:pt idx="19">
                  <c:v>1</c:v>
                </c:pt>
                <c:pt idx="22">
                  <c:v>2</c:v>
                </c:pt>
                <c:pt idx="25">
                  <c:v>0</c:v>
                </c:pt>
                <c:pt idx="26">
                  <c:v>1</c:v>
                </c:pt>
                <c:pt idx="29">
                  <c:v>12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41">
                  <c:v>2</c:v>
                </c:pt>
                <c:pt idx="42">
                  <c:v>5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VIII'!$A$33</c:f>
              <c:strCache>
                <c:ptCount val="1"/>
                <c:pt idx="0">
                  <c:v>Ribeirão do Sul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VIII'!$B$33:$BA$33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10">
                  <c:v>0</c:v>
                </c:pt>
                <c:pt idx="11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42">
                  <c:v>0</c:v>
                </c:pt>
              </c:numCache>
            </c:numRef>
          </c:val>
          <c:smooth val="0"/>
        </c:ser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16606"/>
        <c:crosses val="autoZero"/>
        <c:auto val="1"/>
        <c:lblOffset val="100"/>
        <c:noMultiLvlLbl val="0"/>
      </c:catAx>
      <c:valAx>
        <c:axId val="63116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26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8"/>
  <sheetViews>
    <sheetView tabSelected="1" zoomScale="75" zoomScaleNormal="75" workbookViewId="0" topLeftCell="A8">
      <pane xSplit="1" ySplit="5" topLeftCell="B23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26" sqref="B26"/>
    </sheetView>
  </sheetViews>
  <sheetFormatPr defaultColWidth="9.140625" defaultRowHeight="12.75"/>
  <cols>
    <col min="1" max="1" width="21.421875" style="0" customWidth="1"/>
    <col min="2" max="52" width="6.7109375" style="0" customWidth="1"/>
    <col min="53" max="53" width="7.28125" style="0" customWidth="1"/>
  </cols>
  <sheetData>
    <row r="1" s="6" customFormat="1" ht="12.75">
      <c r="K1" s="6" t="s">
        <v>94</v>
      </c>
    </row>
    <row r="2" spans="1:2" s="6" customFormat="1" ht="12.75">
      <c r="A2" s="6" t="s">
        <v>2</v>
      </c>
      <c r="B2" s="6" t="s">
        <v>59</v>
      </c>
    </row>
    <row r="3" s="6" customFormat="1" ht="12.75"/>
    <row r="4" s="6" customFormat="1" ht="12.75"/>
    <row r="6" spans="1:13" s="6" customFormat="1" ht="12.75">
      <c r="A6" s="6" t="s">
        <v>24</v>
      </c>
      <c r="M6" s="6" t="s">
        <v>5</v>
      </c>
    </row>
    <row r="9" ht="12.75">
      <c r="A9" s="6" t="s">
        <v>95</v>
      </c>
    </row>
    <row r="10" ht="13.5" thickBot="1"/>
    <row r="11" spans="1:52" s="11" customFormat="1" ht="13.5" thickBot="1">
      <c r="A11" s="16" t="s">
        <v>0</v>
      </c>
      <c r="B11" s="9"/>
      <c r="C11" s="9"/>
      <c r="D11" s="9"/>
      <c r="E11" s="9"/>
      <c r="F11" s="9"/>
      <c r="G11" s="9"/>
      <c r="H11" s="9" t="s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</row>
    <row r="12" spans="1:53" s="11" customFormat="1" ht="13.5" thickBot="1">
      <c r="A12" s="17" t="s">
        <v>60</v>
      </c>
      <c r="B12" s="15">
        <v>1</v>
      </c>
      <c r="C12" s="14">
        <v>2</v>
      </c>
      <c r="D12" s="14">
        <v>3</v>
      </c>
      <c r="E12" s="14">
        <v>4</v>
      </c>
      <c r="F12" s="15">
        <v>5</v>
      </c>
      <c r="G12" s="14">
        <v>6</v>
      </c>
      <c r="H12" s="14">
        <v>7</v>
      </c>
      <c r="I12" s="14">
        <v>8</v>
      </c>
      <c r="J12" s="15">
        <v>9</v>
      </c>
      <c r="K12" s="14">
        <v>10</v>
      </c>
      <c r="L12" s="14">
        <v>11</v>
      </c>
      <c r="M12" s="14">
        <v>12</v>
      </c>
      <c r="N12" s="15">
        <v>13</v>
      </c>
      <c r="O12" s="14">
        <v>14</v>
      </c>
      <c r="P12" s="14">
        <v>15</v>
      </c>
      <c r="Q12" s="14">
        <v>16</v>
      </c>
      <c r="R12" s="15">
        <v>17</v>
      </c>
      <c r="S12" s="14">
        <v>18</v>
      </c>
      <c r="T12" s="14">
        <v>19</v>
      </c>
      <c r="U12" s="14">
        <v>20</v>
      </c>
      <c r="V12" s="15">
        <v>21</v>
      </c>
      <c r="W12" s="14">
        <v>22</v>
      </c>
      <c r="X12" s="14">
        <v>23</v>
      </c>
      <c r="Y12" s="14">
        <v>24</v>
      </c>
      <c r="Z12" s="15">
        <v>25</v>
      </c>
      <c r="AA12" s="14">
        <v>26</v>
      </c>
      <c r="AB12" s="14">
        <v>27</v>
      </c>
      <c r="AC12" s="14">
        <v>28</v>
      </c>
      <c r="AD12" s="15">
        <v>29</v>
      </c>
      <c r="AE12" s="14">
        <v>30</v>
      </c>
      <c r="AF12" s="14">
        <v>31</v>
      </c>
      <c r="AG12" s="14">
        <v>32</v>
      </c>
      <c r="AH12" s="15">
        <v>33</v>
      </c>
      <c r="AI12" s="14">
        <v>34</v>
      </c>
      <c r="AJ12" s="14">
        <v>35</v>
      </c>
      <c r="AK12" s="14">
        <v>36</v>
      </c>
      <c r="AL12" s="15">
        <v>37</v>
      </c>
      <c r="AM12" s="14">
        <v>38</v>
      </c>
      <c r="AN12" s="14">
        <v>39</v>
      </c>
      <c r="AO12" s="14">
        <v>40</v>
      </c>
      <c r="AP12" s="15">
        <v>41</v>
      </c>
      <c r="AQ12" s="14">
        <v>42</v>
      </c>
      <c r="AR12" s="14">
        <v>43</v>
      </c>
      <c r="AS12" s="14">
        <v>44</v>
      </c>
      <c r="AT12" s="15">
        <v>45</v>
      </c>
      <c r="AU12" s="14">
        <v>46</v>
      </c>
      <c r="AV12" s="14">
        <v>47</v>
      </c>
      <c r="AW12" s="14">
        <v>48</v>
      </c>
      <c r="AX12" s="15">
        <v>49</v>
      </c>
      <c r="AY12" s="14">
        <v>50</v>
      </c>
      <c r="AZ12" s="14">
        <v>51</v>
      </c>
      <c r="BA12" s="14">
        <v>52</v>
      </c>
    </row>
    <row r="13" spans="1:53" s="11" customFormat="1" ht="12.75">
      <c r="A13" s="6" t="s">
        <v>60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70"/>
      <c r="BA13" s="29"/>
    </row>
    <row r="14" spans="1:55" s="11" customFormat="1" ht="14.25">
      <c r="A14" t="s">
        <v>61</v>
      </c>
      <c r="B14" s="83">
        <v>11</v>
      </c>
      <c r="C14" s="83">
        <v>54</v>
      </c>
      <c r="D14" s="83">
        <v>11</v>
      </c>
      <c r="E14" s="83">
        <v>64</v>
      </c>
      <c r="F14" s="83">
        <v>9</v>
      </c>
      <c r="G14" s="83">
        <v>6</v>
      </c>
      <c r="H14" s="83">
        <v>18</v>
      </c>
      <c r="I14" s="83">
        <v>24</v>
      </c>
      <c r="J14" s="83">
        <v>15</v>
      </c>
      <c r="K14" s="83">
        <v>29</v>
      </c>
      <c r="L14" s="83">
        <v>30</v>
      </c>
      <c r="M14" s="83">
        <v>28</v>
      </c>
      <c r="N14" s="83">
        <v>37</v>
      </c>
      <c r="O14" s="83">
        <v>29</v>
      </c>
      <c r="P14" s="83">
        <v>7</v>
      </c>
      <c r="Q14" s="83">
        <v>31</v>
      </c>
      <c r="R14" s="83">
        <v>3</v>
      </c>
      <c r="S14" s="83">
        <v>14</v>
      </c>
      <c r="T14" s="83">
        <v>26</v>
      </c>
      <c r="U14" s="83">
        <v>6</v>
      </c>
      <c r="V14" s="83">
        <v>35</v>
      </c>
      <c r="W14" s="92">
        <v>2</v>
      </c>
      <c r="X14" s="83">
        <v>5</v>
      </c>
      <c r="Y14" s="83">
        <v>5</v>
      </c>
      <c r="Z14" s="83">
        <v>1</v>
      </c>
      <c r="AA14" s="83">
        <v>26</v>
      </c>
      <c r="AB14" s="98">
        <v>7</v>
      </c>
      <c r="AC14" s="98">
        <v>23</v>
      </c>
      <c r="AD14" s="98">
        <v>9</v>
      </c>
      <c r="AE14" s="98">
        <v>9</v>
      </c>
      <c r="AF14" s="98">
        <v>19</v>
      </c>
      <c r="AG14" s="102">
        <v>8</v>
      </c>
      <c r="AH14" s="102">
        <v>22</v>
      </c>
      <c r="AI14" s="102">
        <v>86</v>
      </c>
      <c r="AJ14" s="102">
        <v>49</v>
      </c>
      <c r="AK14" s="102">
        <v>98</v>
      </c>
      <c r="AL14" s="102">
        <v>57</v>
      </c>
      <c r="AM14" s="102">
        <v>84</v>
      </c>
      <c r="AN14" s="102">
        <v>89</v>
      </c>
      <c r="AO14" s="102">
        <v>21</v>
      </c>
      <c r="AP14" s="108">
        <v>50</v>
      </c>
      <c r="AQ14" s="108">
        <v>36</v>
      </c>
      <c r="AR14" s="108">
        <v>36</v>
      </c>
      <c r="AS14" s="108">
        <v>5</v>
      </c>
      <c r="AT14" s="108">
        <v>4</v>
      </c>
      <c r="AU14" s="108">
        <v>27</v>
      </c>
      <c r="AV14" s="108">
        <v>14</v>
      </c>
      <c r="AW14" s="108">
        <v>16</v>
      </c>
      <c r="AX14" s="108">
        <v>10</v>
      </c>
      <c r="AY14" s="108">
        <v>14</v>
      </c>
      <c r="AZ14" s="108">
        <v>4</v>
      </c>
      <c r="BA14" s="116">
        <v>21</v>
      </c>
      <c r="BB14" s="11">
        <f>SUM(B14:BA14)</f>
        <v>1344</v>
      </c>
      <c r="BC14" s="11">
        <v>1</v>
      </c>
    </row>
    <row r="15" spans="1:55" s="11" customFormat="1" ht="14.25">
      <c r="A15" t="s">
        <v>62</v>
      </c>
      <c r="B15" s="2">
        <v>0</v>
      </c>
      <c r="C15" s="2">
        <v>2</v>
      </c>
      <c r="D15" s="2">
        <v>9</v>
      </c>
      <c r="E15" s="2">
        <v>1</v>
      </c>
      <c r="F15" s="2">
        <v>3</v>
      </c>
      <c r="G15" s="2">
        <v>7</v>
      </c>
      <c r="H15" s="2">
        <v>3</v>
      </c>
      <c r="I15" s="84"/>
      <c r="J15" s="2">
        <v>3</v>
      </c>
      <c r="K15" s="2">
        <v>12</v>
      </c>
      <c r="L15" s="2">
        <v>6</v>
      </c>
      <c r="M15" s="2">
        <v>0</v>
      </c>
      <c r="N15" s="2">
        <v>1</v>
      </c>
      <c r="O15" s="2">
        <v>1</v>
      </c>
      <c r="P15" s="2">
        <v>0</v>
      </c>
      <c r="Q15" s="2">
        <v>1</v>
      </c>
      <c r="R15" s="2">
        <v>0</v>
      </c>
      <c r="S15" s="2">
        <v>3</v>
      </c>
      <c r="T15" s="2">
        <v>1</v>
      </c>
      <c r="U15" s="2">
        <v>2</v>
      </c>
      <c r="V15" s="2">
        <v>0</v>
      </c>
      <c r="W15" s="92">
        <v>5</v>
      </c>
      <c r="X15" s="2">
        <v>3</v>
      </c>
      <c r="Y15" s="2">
        <v>6</v>
      </c>
      <c r="Z15" s="2">
        <v>4</v>
      </c>
      <c r="AA15" s="2">
        <v>7</v>
      </c>
      <c r="AB15" s="92">
        <v>5</v>
      </c>
      <c r="AC15" s="92">
        <v>2</v>
      </c>
      <c r="AD15" s="92">
        <v>0</v>
      </c>
      <c r="AE15" s="92">
        <v>3</v>
      </c>
      <c r="AF15" s="92">
        <v>0</v>
      </c>
      <c r="AG15" s="103">
        <v>4</v>
      </c>
      <c r="AH15" s="103">
        <v>0</v>
      </c>
      <c r="AI15" s="103">
        <v>8</v>
      </c>
      <c r="AJ15" s="103">
        <v>19</v>
      </c>
      <c r="AK15" s="103">
        <v>17</v>
      </c>
      <c r="AL15" s="103">
        <v>3</v>
      </c>
      <c r="AM15" s="103">
        <v>18</v>
      </c>
      <c r="AN15" s="103">
        <v>7</v>
      </c>
      <c r="AO15" s="103">
        <v>5</v>
      </c>
      <c r="AP15" s="109">
        <v>2</v>
      </c>
      <c r="AQ15" s="109">
        <v>5</v>
      </c>
      <c r="AR15" s="109">
        <v>4</v>
      </c>
      <c r="AS15" s="109">
        <v>7</v>
      </c>
      <c r="AT15" s="109">
        <v>8</v>
      </c>
      <c r="AU15" s="109">
        <v>2</v>
      </c>
      <c r="AV15" s="109">
        <v>5</v>
      </c>
      <c r="AW15" s="109">
        <v>3</v>
      </c>
      <c r="AX15" s="109">
        <v>6</v>
      </c>
      <c r="AY15" s="109">
        <v>4</v>
      </c>
      <c r="AZ15" s="109">
        <v>0</v>
      </c>
      <c r="BA15" s="117">
        <v>2</v>
      </c>
      <c r="BB15" s="11">
        <f aca="true" t="shared" si="0" ref="BB15:BB38">SUM(B15:BA15)</f>
        <v>219</v>
      </c>
      <c r="BC15" s="11">
        <v>2</v>
      </c>
    </row>
    <row r="16" spans="1:55" s="11" customFormat="1" ht="14.25">
      <c r="A16" t="s">
        <v>63</v>
      </c>
      <c r="B16" s="84"/>
      <c r="C16" s="84"/>
      <c r="D16" s="84"/>
      <c r="E16" s="2">
        <v>0</v>
      </c>
      <c r="F16" s="2">
        <v>0</v>
      </c>
      <c r="G16" s="2">
        <v>0</v>
      </c>
      <c r="H16" s="2">
        <v>0</v>
      </c>
      <c r="I16" s="84"/>
      <c r="J16" s="2">
        <v>0</v>
      </c>
      <c r="K16" s="84"/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84"/>
      <c r="S16" s="2">
        <v>0</v>
      </c>
      <c r="T16" s="2">
        <v>0</v>
      </c>
      <c r="U16" s="2">
        <v>0</v>
      </c>
      <c r="V16" s="2">
        <v>0</v>
      </c>
      <c r="W16" s="93"/>
      <c r="X16" s="84"/>
      <c r="Y16" s="2">
        <v>0</v>
      </c>
      <c r="Z16" s="93"/>
      <c r="AA16" s="84"/>
      <c r="AB16" s="93"/>
      <c r="AC16" s="92">
        <v>0</v>
      </c>
      <c r="AD16" s="92">
        <v>0</v>
      </c>
      <c r="AE16" s="93"/>
      <c r="AF16" s="93"/>
      <c r="AG16" s="103">
        <v>0</v>
      </c>
      <c r="AH16" s="103">
        <v>0</v>
      </c>
      <c r="AI16" s="106"/>
      <c r="AJ16" s="106"/>
      <c r="AK16" s="103">
        <v>0</v>
      </c>
      <c r="AL16" s="103">
        <v>0</v>
      </c>
      <c r="AM16" s="103">
        <v>0</v>
      </c>
      <c r="AN16" s="106"/>
      <c r="AO16" s="103">
        <v>0</v>
      </c>
      <c r="AP16" s="109">
        <v>0</v>
      </c>
      <c r="AQ16" s="109">
        <v>0</v>
      </c>
      <c r="AR16" s="109">
        <v>0</v>
      </c>
      <c r="AS16" s="110"/>
      <c r="AT16" s="110"/>
      <c r="AU16" s="110"/>
      <c r="AV16" s="110"/>
      <c r="AW16" s="110"/>
      <c r="AX16" s="110"/>
      <c r="AY16" s="110"/>
      <c r="AZ16" s="110"/>
      <c r="BA16" s="118"/>
      <c r="BB16" s="11">
        <f t="shared" si="0"/>
        <v>0</v>
      </c>
      <c r="BC16" s="11">
        <v>3</v>
      </c>
    </row>
    <row r="17" spans="1:55" s="11" customFormat="1" ht="14.25">
      <c r="A17" t="s">
        <v>64</v>
      </c>
      <c r="B17" s="2">
        <v>43</v>
      </c>
      <c r="C17" s="2">
        <v>40</v>
      </c>
      <c r="D17" s="2">
        <v>33</v>
      </c>
      <c r="E17" s="2">
        <v>31</v>
      </c>
      <c r="F17" s="2">
        <v>32</v>
      </c>
      <c r="G17" s="2">
        <v>40</v>
      </c>
      <c r="H17" s="2">
        <v>64</v>
      </c>
      <c r="I17" s="2">
        <v>18</v>
      </c>
      <c r="J17" s="2">
        <v>13</v>
      </c>
      <c r="K17" s="2">
        <v>37</v>
      </c>
      <c r="L17" s="2">
        <v>58</v>
      </c>
      <c r="M17" s="2">
        <v>25</v>
      </c>
      <c r="N17" s="2">
        <v>30</v>
      </c>
      <c r="O17" s="2">
        <v>34</v>
      </c>
      <c r="P17" s="2">
        <v>42</v>
      </c>
      <c r="Q17" s="2">
        <v>18</v>
      </c>
      <c r="R17" s="2">
        <v>20</v>
      </c>
      <c r="S17" s="2">
        <v>26</v>
      </c>
      <c r="T17" s="2">
        <v>28</v>
      </c>
      <c r="U17" s="2">
        <v>36</v>
      </c>
      <c r="V17" s="88">
        <v>18</v>
      </c>
      <c r="W17" s="94">
        <v>28</v>
      </c>
      <c r="X17" s="89">
        <v>19</v>
      </c>
      <c r="Y17" s="97">
        <v>32</v>
      </c>
      <c r="Z17" s="89">
        <v>31</v>
      </c>
      <c r="AA17" s="89">
        <v>9</v>
      </c>
      <c r="AB17" s="94">
        <v>18</v>
      </c>
      <c r="AC17" s="94">
        <v>18</v>
      </c>
      <c r="AD17" s="94">
        <v>39</v>
      </c>
      <c r="AE17" s="92">
        <v>37</v>
      </c>
      <c r="AF17" s="92">
        <v>50</v>
      </c>
      <c r="AG17" s="103">
        <v>31</v>
      </c>
      <c r="AH17" s="103">
        <v>36</v>
      </c>
      <c r="AI17" s="103">
        <v>54</v>
      </c>
      <c r="AJ17" s="103">
        <v>30</v>
      </c>
      <c r="AK17" s="103">
        <v>38</v>
      </c>
      <c r="AL17" s="103">
        <v>50</v>
      </c>
      <c r="AM17" s="103">
        <v>46</v>
      </c>
      <c r="AN17" s="103">
        <v>28</v>
      </c>
      <c r="AO17" s="103">
        <v>19</v>
      </c>
      <c r="AP17" s="109">
        <v>15</v>
      </c>
      <c r="AQ17" s="109">
        <v>22</v>
      </c>
      <c r="AR17" s="109">
        <v>9</v>
      </c>
      <c r="AS17" s="109">
        <v>14</v>
      </c>
      <c r="AT17" s="109">
        <v>12</v>
      </c>
      <c r="AU17" s="109">
        <v>16</v>
      </c>
      <c r="AV17" s="109">
        <v>13</v>
      </c>
      <c r="AW17" s="109">
        <v>17</v>
      </c>
      <c r="AX17" s="109">
        <v>18</v>
      </c>
      <c r="AY17" s="109">
        <v>11</v>
      </c>
      <c r="AZ17" s="109">
        <v>17</v>
      </c>
      <c r="BA17" s="117">
        <v>17</v>
      </c>
      <c r="BB17" s="11">
        <f t="shared" si="0"/>
        <v>1480</v>
      </c>
      <c r="BC17" s="11">
        <v>4</v>
      </c>
    </row>
    <row r="18" spans="1:55" s="11" customFormat="1" ht="14.25">
      <c r="A18" t="s">
        <v>65</v>
      </c>
      <c r="B18" s="2">
        <v>9</v>
      </c>
      <c r="C18" s="2">
        <v>1</v>
      </c>
      <c r="D18" s="2">
        <v>2</v>
      </c>
      <c r="E18" s="2">
        <v>0</v>
      </c>
      <c r="F18" s="2">
        <v>3</v>
      </c>
      <c r="G18" s="2">
        <v>1</v>
      </c>
      <c r="H18" s="2">
        <v>2</v>
      </c>
      <c r="I18" s="2">
        <v>0</v>
      </c>
      <c r="J18" s="2">
        <v>0</v>
      </c>
      <c r="K18" s="2">
        <v>0</v>
      </c>
      <c r="L18" s="2">
        <v>1</v>
      </c>
      <c r="M18" s="84"/>
      <c r="N18" s="2">
        <v>3</v>
      </c>
      <c r="O18" s="2">
        <v>2</v>
      </c>
      <c r="P18" s="2">
        <v>2</v>
      </c>
      <c r="Q18" s="2">
        <v>3</v>
      </c>
      <c r="R18" s="2">
        <v>7</v>
      </c>
      <c r="S18" s="2">
        <v>0</v>
      </c>
      <c r="T18" s="2">
        <v>3</v>
      </c>
      <c r="U18" s="2">
        <v>2</v>
      </c>
      <c r="V18" s="89">
        <v>0</v>
      </c>
      <c r="W18" s="94">
        <v>2</v>
      </c>
      <c r="X18" s="89">
        <v>0</v>
      </c>
      <c r="Y18" s="97">
        <v>3</v>
      </c>
      <c r="Z18" s="89">
        <v>0</v>
      </c>
      <c r="AA18" s="89">
        <v>0</v>
      </c>
      <c r="AB18" s="94">
        <v>0</v>
      </c>
      <c r="AC18" s="94">
        <v>1</v>
      </c>
      <c r="AD18" s="94">
        <v>0</v>
      </c>
      <c r="AE18" s="92">
        <v>2</v>
      </c>
      <c r="AF18" s="92">
        <v>2</v>
      </c>
      <c r="AG18" s="103">
        <v>0</v>
      </c>
      <c r="AH18" s="103">
        <v>0</v>
      </c>
      <c r="AI18" s="103">
        <v>6</v>
      </c>
      <c r="AJ18" s="106"/>
      <c r="AK18" s="106"/>
      <c r="AL18" s="106"/>
      <c r="AM18" s="106"/>
      <c r="AN18" s="103">
        <v>0</v>
      </c>
      <c r="AO18" s="103">
        <v>3</v>
      </c>
      <c r="AP18" s="109">
        <v>1</v>
      </c>
      <c r="AQ18" s="109">
        <v>0</v>
      </c>
      <c r="AR18" s="109">
        <v>0</v>
      </c>
      <c r="AS18" s="109">
        <v>1</v>
      </c>
      <c r="AT18" s="109">
        <v>1</v>
      </c>
      <c r="AU18" s="109">
        <v>1</v>
      </c>
      <c r="AV18" s="109">
        <v>2</v>
      </c>
      <c r="AW18" s="109">
        <v>0</v>
      </c>
      <c r="AX18" s="109">
        <v>2</v>
      </c>
      <c r="AY18" s="109">
        <v>2</v>
      </c>
      <c r="AZ18" s="109">
        <v>0</v>
      </c>
      <c r="BA18" s="117">
        <v>0</v>
      </c>
      <c r="BB18" s="11">
        <f t="shared" si="0"/>
        <v>70</v>
      </c>
      <c r="BC18" s="11">
        <v>5</v>
      </c>
    </row>
    <row r="19" spans="1:55" s="11" customFormat="1" ht="14.25">
      <c r="A19" t="s">
        <v>66</v>
      </c>
      <c r="B19" s="2">
        <v>2</v>
      </c>
      <c r="C19" s="2">
        <v>3</v>
      </c>
      <c r="D19" s="2">
        <v>0</v>
      </c>
      <c r="E19" s="2">
        <v>1</v>
      </c>
      <c r="F19" s="2">
        <v>5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3</v>
      </c>
      <c r="N19" s="2">
        <v>0</v>
      </c>
      <c r="O19" s="2">
        <v>3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89">
        <v>0</v>
      </c>
      <c r="W19" s="94">
        <v>0</v>
      </c>
      <c r="X19" s="89">
        <v>0</v>
      </c>
      <c r="Y19" s="89">
        <v>0</v>
      </c>
      <c r="Z19" s="89">
        <v>0</v>
      </c>
      <c r="AA19" s="89">
        <v>0</v>
      </c>
      <c r="AB19" s="94">
        <v>0</v>
      </c>
      <c r="AC19" s="94">
        <v>0</v>
      </c>
      <c r="AD19" s="94">
        <v>0</v>
      </c>
      <c r="AE19" s="92">
        <v>1</v>
      </c>
      <c r="AF19" s="92">
        <v>0</v>
      </c>
      <c r="AG19" s="103">
        <v>0</v>
      </c>
      <c r="AH19" s="103">
        <v>5</v>
      </c>
      <c r="AI19" s="106"/>
      <c r="AJ19" s="103">
        <v>4</v>
      </c>
      <c r="AK19" s="103">
        <v>2</v>
      </c>
      <c r="AL19" s="103">
        <v>0</v>
      </c>
      <c r="AM19" s="103">
        <v>0</v>
      </c>
      <c r="AN19" s="103">
        <v>1</v>
      </c>
      <c r="AO19" s="103">
        <v>0</v>
      </c>
      <c r="AP19" s="109">
        <v>0</v>
      </c>
      <c r="AQ19" s="110"/>
      <c r="AR19" s="109">
        <v>0</v>
      </c>
      <c r="AS19" s="109">
        <v>0</v>
      </c>
      <c r="AT19" s="109">
        <v>0</v>
      </c>
      <c r="AU19" s="109">
        <v>3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17">
        <v>0</v>
      </c>
      <c r="BB19" s="11">
        <f t="shared" si="0"/>
        <v>35</v>
      </c>
      <c r="BC19" s="11">
        <v>6</v>
      </c>
    </row>
    <row r="20" spans="1:55" s="11" customFormat="1" ht="14.25">
      <c r="A20" t="s">
        <v>67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2</v>
      </c>
      <c r="I20" s="2">
        <v>0</v>
      </c>
      <c r="J20" s="2">
        <v>0</v>
      </c>
      <c r="K20" s="2">
        <v>7</v>
      </c>
      <c r="L20" s="2">
        <v>2</v>
      </c>
      <c r="M20" s="2">
        <v>1</v>
      </c>
      <c r="N20" s="2">
        <v>1</v>
      </c>
      <c r="O20" s="2">
        <v>0</v>
      </c>
      <c r="P20" s="2">
        <v>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89">
        <v>0</v>
      </c>
      <c r="W20" s="94">
        <v>2</v>
      </c>
      <c r="X20" s="89">
        <v>1</v>
      </c>
      <c r="Y20" s="89">
        <v>0</v>
      </c>
      <c r="Z20" s="89">
        <v>0</v>
      </c>
      <c r="AA20" s="89">
        <v>0</v>
      </c>
      <c r="AB20" s="94">
        <v>0</v>
      </c>
      <c r="AC20" s="94">
        <v>1</v>
      </c>
      <c r="AD20" s="94">
        <v>1</v>
      </c>
      <c r="AE20" s="92">
        <v>1</v>
      </c>
      <c r="AF20" s="92">
        <v>8</v>
      </c>
      <c r="AG20" s="103">
        <v>6</v>
      </c>
      <c r="AH20" s="103">
        <v>8</v>
      </c>
      <c r="AI20" s="103">
        <v>0</v>
      </c>
      <c r="AJ20" s="103">
        <v>0</v>
      </c>
      <c r="AK20" s="103">
        <v>1</v>
      </c>
      <c r="AL20" s="103">
        <v>3</v>
      </c>
      <c r="AM20" s="103">
        <v>0</v>
      </c>
      <c r="AN20" s="103">
        <v>3</v>
      </c>
      <c r="AO20" s="103">
        <v>4</v>
      </c>
      <c r="AP20" s="109">
        <v>0</v>
      </c>
      <c r="AQ20" s="109">
        <v>2</v>
      </c>
      <c r="AR20" s="109">
        <v>3</v>
      </c>
      <c r="AS20" s="109">
        <v>0</v>
      </c>
      <c r="AT20" s="110"/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17">
        <v>0</v>
      </c>
      <c r="BB20" s="11">
        <f t="shared" si="0"/>
        <v>59</v>
      </c>
      <c r="BC20" s="11">
        <v>7</v>
      </c>
    </row>
    <row r="21" spans="1:55" s="11" customFormat="1" ht="14.25">
      <c r="A21" t="s">
        <v>68</v>
      </c>
      <c r="B21" s="84"/>
      <c r="C21" s="2">
        <v>0</v>
      </c>
      <c r="D21" s="2">
        <v>4</v>
      </c>
      <c r="E21" s="84"/>
      <c r="F21" s="2"/>
      <c r="G21" s="2"/>
      <c r="H21" s="2">
        <v>3</v>
      </c>
      <c r="I21" s="84"/>
      <c r="J21" s="84"/>
      <c r="K21" s="84"/>
      <c r="L21" s="2">
        <v>1</v>
      </c>
      <c r="M21" s="2">
        <v>1</v>
      </c>
      <c r="N21" s="84"/>
      <c r="O21" s="2">
        <v>2</v>
      </c>
      <c r="P21" s="2">
        <v>3</v>
      </c>
      <c r="Q21" s="2">
        <v>4</v>
      </c>
      <c r="R21" s="2">
        <v>5</v>
      </c>
      <c r="S21" s="84"/>
      <c r="T21" s="2">
        <v>2</v>
      </c>
      <c r="U21" s="2">
        <v>0</v>
      </c>
      <c r="V21" s="90"/>
      <c r="W21" s="93"/>
      <c r="X21" s="84"/>
      <c r="Y21" s="84"/>
      <c r="Z21" s="89">
        <v>3</v>
      </c>
      <c r="AA21" s="89">
        <v>4</v>
      </c>
      <c r="AB21" s="94">
        <v>6</v>
      </c>
      <c r="AC21" s="94">
        <v>4</v>
      </c>
      <c r="AD21" s="94">
        <v>3</v>
      </c>
      <c r="AE21" s="92">
        <v>8</v>
      </c>
      <c r="AF21" s="92">
        <v>10</v>
      </c>
      <c r="AG21" s="103">
        <v>10</v>
      </c>
      <c r="AH21" s="103">
        <v>19</v>
      </c>
      <c r="AI21" s="103">
        <v>15</v>
      </c>
      <c r="AJ21" s="103">
        <v>20</v>
      </c>
      <c r="AK21" s="106"/>
      <c r="AL21" s="103">
        <v>23</v>
      </c>
      <c r="AM21" s="103">
        <v>7</v>
      </c>
      <c r="AN21" s="103">
        <v>4</v>
      </c>
      <c r="AO21" s="103">
        <v>3</v>
      </c>
      <c r="AP21" s="109">
        <v>1</v>
      </c>
      <c r="AQ21" s="109">
        <v>0</v>
      </c>
      <c r="AR21" s="109">
        <v>1</v>
      </c>
      <c r="AS21" s="109">
        <v>0</v>
      </c>
      <c r="AT21" s="109">
        <v>2</v>
      </c>
      <c r="AU21" s="109">
        <v>1</v>
      </c>
      <c r="AV21" s="109">
        <v>0</v>
      </c>
      <c r="AW21" s="109">
        <v>2</v>
      </c>
      <c r="AX21" s="109">
        <v>0</v>
      </c>
      <c r="AY21" s="110"/>
      <c r="AZ21" s="110"/>
      <c r="BA21" s="117">
        <v>1</v>
      </c>
      <c r="BB21" s="11">
        <f t="shared" si="0"/>
        <v>172</v>
      </c>
      <c r="BC21" s="11">
        <v>8</v>
      </c>
    </row>
    <row r="22" spans="1:55" s="11" customFormat="1" ht="14.25">
      <c r="A22" t="s">
        <v>69</v>
      </c>
      <c r="B22" s="2">
        <v>0</v>
      </c>
      <c r="C22" s="2">
        <v>0</v>
      </c>
      <c r="D22" s="2">
        <v>0</v>
      </c>
      <c r="E22" s="2">
        <v>1</v>
      </c>
      <c r="F22" s="2">
        <v>0</v>
      </c>
      <c r="G22" s="2">
        <v>1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</v>
      </c>
      <c r="Q22" s="2">
        <v>1</v>
      </c>
      <c r="R22" s="2">
        <v>2</v>
      </c>
      <c r="S22" s="2">
        <v>1</v>
      </c>
      <c r="T22" s="2">
        <v>0</v>
      </c>
      <c r="U22" s="2">
        <v>1</v>
      </c>
      <c r="V22" s="89">
        <v>7</v>
      </c>
      <c r="W22" s="94">
        <v>3</v>
      </c>
      <c r="X22" s="89">
        <v>0</v>
      </c>
      <c r="Y22" s="89">
        <v>2</v>
      </c>
      <c r="Z22" s="2">
        <v>3</v>
      </c>
      <c r="AA22" s="2">
        <v>0</v>
      </c>
      <c r="AB22" s="92">
        <v>1</v>
      </c>
      <c r="AC22" s="92">
        <v>0</v>
      </c>
      <c r="AD22" s="92">
        <v>0</v>
      </c>
      <c r="AE22" s="92">
        <v>0</v>
      </c>
      <c r="AF22" s="92">
        <v>0</v>
      </c>
      <c r="AG22" s="103">
        <v>1</v>
      </c>
      <c r="AH22" s="103">
        <v>0</v>
      </c>
      <c r="AI22" s="103">
        <v>0</v>
      </c>
      <c r="AJ22" s="103">
        <v>1</v>
      </c>
      <c r="AK22" s="103">
        <v>4</v>
      </c>
      <c r="AL22" s="103">
        <v>3</v>
      </c>
      <c r="AM22" s="103">
        <v>2</v>
      </c>
      <c r="AN22" s="103">
        <v>1</v>
      </c>
      <c r="AO22" s="103">
        <v>1</v>
      </c>
      <c r="AP22" s="109">
        <v>2</v>
      </c>
      <c r="AQ22" s="109">
        <v>3</v>
      </c>
      <c r="AR22" s="109">
        <v>2</v>
      </c>
      <c r="AS22" s="109">
        <v>1</v>
      </c>
      <c r="AT22" s="109">
        <v>1</v>
      </c>
      <c r="AU22" s="109">
        <v>0</v>
      </c>
      <c r="AV22" s="109">
        <v>0</v>
      </c>
      <c r="AW22" s="109">
        <v>2</v>
      </c>
      <c r="AX22" s="109">
        <v>1</v>
      </c>
      <c r="AY22" s="109">
        <v>2</v>
      </c>
      <c r="AZ22" s="109">
        <v>0</v>
      </c>
      <c r="BA22" s="117">
        <v>5</v>
      </c>
      <c r="BB22" s="11">
        <f t="shared" si="0"/>
        <v>57</v>
      </c>
      <c r="BC22" s="11">
        <v>9</v>
      </c>
    </row>
    <row r="23" spans="1:55" s="11" customFormat="1" ht="14.25">
      <c r="A23" t="s">
        <v>70</v>
      </c>
      <c r="B23" s="85">
        <v>3</v>
      </c>
      <c r="C23" s="2">
        <v>0</v>
      </c>
      <c r="D23" s="85">
        <v>1</v>
      </c>
      <c r="E23" s="2">
        <v>1</v>
      </c>
      <c r="F23" s="2">
        <v>2</v>
      </c>
      <c r="G23" s="2">
        <v>3</v>
      </c>
      <c r="H23" s="2">
        <v>2</v>
      </c>
      <c r="I23" s="2">
        <v>4</v>
      </c>
      <c r="J23" s="2">
        <v>0</v>
      </c>
      <c r="K23" s="2">
        <v>1</v>
      </c>
      <c r="L23" s="2">
        <v>2</v>
      </c>
      <c r="M23" s="2">
        <v>3</v>
      </c>
      <c r="N23" s="2">
        <v>0</v>
      </c>
      <c r="O23" s="2">
        <v>0</v>
      </c>
      <c r="P23" s="2">
        <v>1</v>
      </c>
      <c r="Q23" s="2">
        <v>1</v>
      </c>
      <c r="R23" s="2">
        <v>1</v>
      </c>
      <c r="S23" s="2">
        <v>4</v>
      </c>
      <c r="T23" s="2">
        <v>1</v>
      </c>
      <c r="U23" s="2">
        <v>0</v>
      </c>
      <c r="V23" s="89">
        <v>5</v>
      </c>
      <c r="W23" s="94">
        <v>2</v>
      </c>
      <c r="X23" s="89">
        <v>5</v>
      </c>
      <c r="Y23" s="89">
        <v>2</v>
      </c>
      <c r="Z23" s="2">
        <v>4</v>
      </c>
      <c r="AA23" s="2">
        <v>1</v>
      </c>
      <c r="AB23" s="92">
        <v>0</v>
      </c>
      <c r="AC23" s="92">
        <v>0</v>
      </c>
      <c r="AD23" s="92">
        <v>3</v>
      </c>
      <c r="AE23" s="92">
        <v>4</v>
      </c>
      <c r="AF23" s="92">
        <v>12</v>
      </c>
      <c r="AG23" s="103">
        <v>7</v>
      </c>
      <c r="AH23" s="103">
        <v>8</v>
      </c>
      <c r="AI23" s="103">
        <v>5</v>
      </c>
      <c r="AJ23" s="103">
        <v>7</v>
      </c>
      <c r="AK23" s="103">
        <v>7</v>
      </c>
      <c r="AL23" s="103">
        <v>7</v>
      </c>
      <c r="AM23" s="103">
        <v>8</v>
      </c>
      <c r="AN23" s="103">
        <v>7</v>
      </c>
      <c r="AO23" s="103">
        <v>0</v>
      </c>
      <c r="AP23" s="109">
        <v>4</v>
      </c>
      <c r="AQ23" s="109">
        <v>0</v>
      </c>
      <c r="AR23" s="109">
        <v>1</v>
      </c>
      <c r="AS23" s="109">
        <v>0</v>
      </c>
      <c r="AT23" s="109">
        <v>1</v>
      </c>
      <c r="AU23" s="109">
        <v>0</v>
      </c>
      <c r="AV23" s="109">
        <v>1</v>
      </c>
      <c r="AW23" s="109">
        <v>1</v>
      </c>
      <c r="AX23" s="109">
        <v>1</v>
      </c>
      <c r="AY23" s="109">
        <v>0</v>
      </c>
      <c r="AZ23" s="109">
        <v>0</v>
      </c>
      <c r="BA23" s="117">
        <v>0</v>
      </c>
      <c r="BB23" s="11">
        <f t="shared" si="0"/>
        <v>133</v>
      </c>
      <c r="BC23" s="11">
        <v>10</v>
      </c>
    </row>
    <row r="24" spans="1:55" s="11" customFormat="1" ht="14.25">
      <c r="A24" t="s">
        <v>71</v>
      </c>
      <c r="B24" s="2">
        <v>13</v>
      </c>
      <c r="C24" s="2">
        <v>10</v>
      </c>
      <c r="D24" s="2">
        <v>10</v>
      </c>
      <c r="E24" s="2">
        <v>14</v>
      </c>
      <c r="F24" s="2">
        <v>9</v>
      </c>
      <c r="G24" s="2">
        <v>8</v>
      </c>
      <c r="H24" s="2">
        <v>7</v>
      </c>
      <c r="I24" s="84"/>
      <c r="J24" s="2">
        <v>7</v>
      </c>
      <c r="K24" s="2">
        <v>18</v>
      </c>
      <c r="L24" s="2">
        <v>1</v>
      </c>
      <c r="M24" s="2">
        <v>22</v>
      </c>
      <c r="N24" s="2">
        <v>22</v>
      </c>
      <c r="O24" s="2">
        <v>15</v>
      </c>
      <c r="P24" s="2">
        <v>18</v>
      </c>
      <c r="Q24" s="2">
        <v>8</v>
      </c>
      <c r="R24" s="2">
        <v>12</v>
      </c>
      <c r="S24" s="2">
        <v>13</v>
      </c>
      <c r="T24" s="2">
        <v>7</v>
      </c>
      <c r="U24" s="2">
        <v>7</v>
      </c>
      <c r="V24" s="89">
        <v>8</v>
      </c>
      <c r="W24" s="94">
        <v>14</v>
      </c>
      <c r="X24" s="89">
        <v>16</v>
      </c>
      <c r="Y24" s="89">
        <v>10</v>
      </c>
      <c r="Z24" s="2">
        <v>11</v>
      </c>
      <c r="AA24" s="89">
        <v>9</v>
      </c>
      <c r="AB24" s="92">
        <v>5</v>
      </c>
      <c r="AC24" s="92">
        <v>13</v>
      </c>
      <c r="AD24" s="92">
        <v>24</v>
      </c>
      <c r="AE24" s="92">
        <v>27</v>
      </c>
      <c r="AF24" s="92">
        <v>26</v>
      </c>
      <c r="AG24" s="103">
        <v>49</v>
      </c>
      <c r="AH24" s="103">
        <v>77</v>
      </c>
      <c r="AI24" s="103">
        <v>57</v>
      </c>
      <c r="AJ24" s="103">
        <v>84</v>
      </c>
      <c r="AK24" s="103">
        <v>40</v>
      </c>
      <c r="AL24" s="103">
        <v>69</v>
      </c>
      <c r="AM24" s="103">
        <v>64</v>
      </c>
      <c r="AN24" s="103">
        <v>28</v>
      </c>
      <c r="AO24" s="103">
        <v>22</v>
      </c>
      <c r="AP24" s="109">
        <v>22</v>
      </c>
      <c r="AQ24" s="109">
        <v>12</v>
      </c>
      <c r="AR24" s="109">
        <v>15</v>
      </c>
      <c r="AS24" s="109">
        <v>12</v>
      </c>
      <c r="AT24" s="109">
        <v>22</v>
      </c>
      <c r="AU24" s="109">
        <v>12</v>
      </c>
      <c r="AV24" s="109">
        <v>18</v>
      </c>
      <c r="AW24" s="109">
        <v>6</v>
      </c>
      <c r="AX24" s="109">
        <v>22</v>
      </c>
      <c r="AY24" s="109">
        <v>21</v>
      </c>
      <c r="AZ24" s="110"/>
      <c r="BA24" s="117">
        <v>24</v>
      </c>
      <c r="BB24" s="11">
        <f t="shared" si="0"/>
        <v>1060</v>
      </c>
      <c r="BC24" s="11">
        <v>11</v>
      </c>
    </row>
    <row r="25" spans="1:55" s="11" customFormat="1" ht="14.25">
      <c r="A25" t="s">
        <v>72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84"/>
      <c r="K25" s="2">
        <v>0</v>
      </c>
      <c r="L25" s="2">
        <v>3</v>
      </c>
      <c r="M25" s="2">
        <v>0</v>
      </c>
      <c r="N25" s="2">
        <v>2</v>
      </c>
      <c r="O25" s="2">
        <v>1</v>
      </c>
      <c r="P25" s="2">
        <v>3</v>
      </c>
      <c r="Q25" s="2">
        <v>3</v>
      </c>
      <c r="R25" s="2">
        <v>1</v>
      </c>
      <c r="S25" s="2">
        <v>3</v>
      </c>
      <c r="T25" s="2">
        <v>0</v>
      </c>
      <c r="U25" s="2">
        <v>2</v>
      </c>
      <c r="V25" s="89">
        <v>0</v>
      </c>
      <c r="W25" s="94">
        <v>2</v>
      </c>
      <c r="X25" s="89">
        <v>2</v>
      </c>
      <c r="Y25" s="89">
        <v>1</v>
      </c>
      <c r="Z25" s="2">
        <v>0</v>
      </c>
      <c r="AA25" s="2">
        <v>1</v>
      </c>
      <c r="AB25" s="92">
        <v>0</v>
      </c>
      <c r="AC25" s="92">
        <v>3</v>
      </c>
      <c r="AD25" s="92">
        <v>1</v>
      </c>
      <c r="AE25" s="92">
        <v>3</v>
      </c>
      <c r="AF25" s="92">
        <v>0</v>
      </c>
      <c r="AG25" s="103">
        <v>1</v>
      </c>
      <c r="AH25" s="103">
        <v>7</v>
      </c>
      <c r="AI25" s="103">
        <v>10</v>
      </c>
      <c r="AJ25" s="103">
        <v>0</v>
      </c>
      <c r="AK25" s="103">
        <v>3</v>
      </c>
      <c r="AL25" s="103">
        <v>4</v>
      </c>
      <c r="AM25" s="103">
        <v>1</v>
      </c>
      <c r="AN25" s="103">
        <v>2</v>
      </c>
      <c r="AO25" s="103">
        <v>4</v>
      </c>
      <c r="AP25" s="109">
        <v>1</v>
      </c>
      <c r="AQ25" s="109">
        <v>0</v>
      </c>
      <c r="AR25" s="109">
        <v>2</v>
      </c>
      <c r="AS25" s="109">
        <v>4</v>
      </c>
      <c r="AT25" s="109">
        <v>4</v>
      </c>
      <c r="AU25" s="109">
        <v>5</v>
      </c>
      <c r="AV25" s="110"/>
      <c r="AW25" s="109">
        <v>0</v>
      </c>
      <c r="AX25" s="109">
        <v>4</v>
      </c>
      <c r="AY25" s="109">
        <v>5</v>
      </c>
      <c r="AZ25" s="109">
        <v>0</v>
      </c>
      <c r="BA25" s="117">
        <v>0</v>
      </c>
      <c r="BB25" s="11">
        <f t="shared" si="0"/>
        <v>89</v>
      </c>
      <c r="BC25" s="11">
        <v>12</v>
      </c>
    </row>
    <row r="26" spans="1:55" s="12" customFormat="1" ht="14.25">
      <c r="A26" t="s">
        <v>73</v>
      </c>
      <c r="B26" s="2">
        <v>21</v>
      </c>
      <c r="C26" s="84"/>
      <c r="D26" s="2">
        <v>7</v>
      </c>
      <c r="E26" s="2">
        <v>11</v>
      </c>
      <c r="F26" s="2">
        <v>7</v>
      </c>
      <c r="G26" s="2">
        <v>7</v>
      </c>
      <c r="H26" s="2">
        <v>13</v>
      </c>
      <c r="I26" s="84"/>
      <c r="J26" s="2">
        <v>8</v>
      </c>
      <c r="K26" s="84"/>
      <c r="L26" s="2">
        <v>9</v>
      </c>
      <c r="M26" s="2">
        <v>5</v>
      </c>
      <c r="N26" s="2">
        <v>10</v>
      </c>
      <c r="O26" s="2">
        <v>22</v>
      </c>
      <c r="P26" s="2">
        <v>11</v>
      </c>
      <c r="Q26" s="2">
        <v>12</v>
      </c>
      <c r="R26" s="84"/>
      <c r="S26" s="84"/>
      <c r="T26" s="84"/>
      <c r="U26" s="2">
        <v>3</v>
      </c>
      <c r="V26" s="84"/>
      <c r="W26" s="94">
        <v>8</v>
      </c>
      <c r="X26" s="89">
        <v>0</v>
      </c>
      <c r="Y26" s="89">
        <v>14</v>
      </c>
      <c r="Z26" s="89">
        <v>7</v>
      </c>
      <c r="AA26" s="2">
        <v>9</v>
      </c>
      <c r="AB26" s="92">
        <v>13</v>
      </c>
      <c r="AC26" s="92">
        <v>15</v>
      </c>
      <c r="AD26" s="93"/>
      <c r="AE26" s="92">
        <v>15</v>
      </c>
      <c r="AF26" s="92">
        <v>17</v>
      </c>
      <c r="AG26" s="103">
        <v>45</v>
      </c>
      <c r="AH26" s="106"/>
      <c r="AI26" s="103">
        <v>68</v>
      </c>
      <c r="AJ26" s="103">
        <v>39</v>
      </c>
      <c r="AK26" s="106"/>
      <c r="AL26" s="103">
        <v>29</v>
      </c>
      <c r="AM26" s="103">
        <v>0</v>
      </c>
      <c r="AN26" s="106"/>
      <c r="AO26" s="106"/>
      <c r="AP26" s="109">
        <v>31</v>
      </c>
      <c r="AQ26" s="110"/>
      <c r="AR26" s="109">
        <v>13</v>
      </c>
      <c r="AS26" s="109">
        <v>15</v>
      </c>
      <c r="AT26" s="110"/>
      <c r="AU26" s="109">
        <v>12</v>
      </c>
      <c r="AV26" s="109">
        <v>11</v>
      </c>
      <c r="AW26" s="110"/>
      <c r="AX26" s="109">
        <v>12</v>
      </c>
      <c r="AY26" s="110"/>
      <c r="AZ26" s="110"/>
      <c r="BA26" s="118"/>
      <c r="BB26" s="11">
        <f t="shared" si="0"/>
        <v>519</v>
      </c>
      <c r="BC26" s="11">
        <v>13</v>
      </c>
    </row>
    <row r="27" spans="1:55" s="12" customFormat="1" ht="14.25">
      <c r="A27" t="s">
        <v>74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84"/>
      <c r="S27" s="2">
        <v>0</v>
      </c>
      <c r="T27" s="2">
        <v>0</v>
      </c>
      <c r="U27" s="2">
        <v>0</v>
      </c>
      <c r="V27" s="89">
        <v>0</v>
      </c>
      <c r="W27" s="94">
        <v>0</v>
      </c>
      <c r="X27" s="89">
        <v>0</v>
      </c>
      <c r="Y27" s="89">
        <v>0</v>
      </c>
      <c r="Z27" s="84"/>
      <c r="AA27" s="2">
        <v>0</v>
      </c>
      <c r="AB27" s="92">
        <v>3</v>
      </c>
      <c r="AC27" s="92">
        <v>0</v>
      </c>
      <c r="AD27" s="92">
        <v>0</v>
      </c>
      <c r="AE27" s="92">
        <v>0</v>
      </c>
      <c r="AF27" s="92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6"/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17">
        <v>0</v>
      </c>
      <c r="BB27" s="11">
        <f t="shared" si="0"/>
        <v>3</v>
      </c>
      <c r="BC27" s="11">
        <v>14</v>
      </c>
    </row>
    <row r="28" spans="1:55" s="12" customFormat="1" ht="14.25">
      <c r="A28" t="s">
        <v>75</v>
      </c>
      <c r="B28" s="2">
        <v>38</v>
      </c>
      <c r="C28" s="2">
        <v>28</v>
      </c>
      <c r="D28" s="2">
        <v>42</v>
      </c>
      <c r="E28" s="2">
        <v>44</v>
      </c>
      <c r="F28" s="2">
        <v>28</v>
      </c>
      <c r="G28" s="2">
        <v>48</v>
      </c>
      <c r="H28" s="2">
        <v>43</v>
      </c>
      <c r="I28" s="2">
        <v>45</v>
      </c>
      <c r="J28" s="2">
        <v>23</v>
      </c>
      <c r="K28" s="2">
        <v>64</v>
      </c>
      <c r="L28" s="2">
        <v>13</v>
      </c>
      <c r="M28" s="2">
        <v>35</v>
      </c>
      <c r="N28" s="2">
        <v>72</v>
      </c>
      <c r="O28" s="2">
        <v>31</v>
      </c>
      <c r="P28" s="2">
        <v>66</v>
      </c>
      <c r="Q28" s="2">
        <v>21</v>
      </c>
      <c r="R28" s="2">
        <v>49</v>
      </c>
      <c r="S28" s="2">
        <v>8</v>
      </c>
      <c r="T28" s="2">
        <v>16</v>
      </c>
      <c r="U28" s="2">
        <v>43</v>
      </c>
      <c r="V28" s="89">
        <v>54</v>
      </c>
      <c r="W28" s="94">
        <v>23</v>
      </c>
      <c r="X28" s="89">
        <v>36</v>
      </c>
      <c r="Y28" s="89">
        <v>41</v>
      </c>
      <c r="Z28" s="2">
        <v>44</v>
      </c>
      <c r="AA28" s="2">
        <v>21</v>
      </c>
      <c r="AB28" s="92">
        <v>24</v>
      </c>
      <c r="AC28" s="92">
        <v>18</v>
      </c>
      <c r="AD28" s="92">
        <v>33</v>
      </c>
      <c r="AE28" s="92">
        <v>28</v>
      </c>
      <c r="AF28" s="92">
        <v>47</v>
      </c>
      <c r="AG28" s="103">
        <v>99</v>
      </c>
      <c r="AH28" s="103">
        <v>108</v>
      </c>
      <c r="AI28" s="103">
        <v>131</v>
      </c>
      <c r="AJ28" s="103">
        <v>151</v>
      </c>
      <c r="AK28" s="103">
        <v>104</v>
      </c>
      <c r="AL28" s="103">
        <v>120</v>
      </c>
      <c r="AM28" s="103">
        <v>33</v>
      </c>
      <c r="AN28" s="103">
        <v>41</v>
      </c>
      <c r="AO28" s="103">
        <v>29</v>
      </c>
      <c r="AP28" s="109">
        <v>24</v>
      </c>
      <c r="AQ28" s="109">
        <v>34</v>
      </c>
      <c r="AR28" s="109">
        <v>33</v>
      </c>
      <c r="AS28" s="109">
        <v>28</v>
      </c>
      <c r="AT28" s="109">
        <v>27</v>
      </c>
      <c r="AU28" s="109">
        <v>23</v>
      </c>
      <c r="AV28" s="109">
        <v>24</v>
      </c>
      <c r="AW28" s="109">
        <v>39</v>
      </c>
      <c r="AX28" s="109">
        <v>24</v>
      </c>
      <c r="AY28" s="109">
        <v>38</v>
      </c>
      <c r="AZ28" s="109">
        <v>37</v>
      </c>
      <c r="BA28" s="117">
        <v>53</v>
      </c>
      <c r="BB28" s="11">
        <f t="shared" si="0"/>
        <v>2326</v>
      </c>
      <c r="BC28" s="11">
        <v>15</v>
      </c>
    </row>
    <row r="29" spans="1:55" s="12" customFormat="1" ht="14.25">
      <c r="A29" t="s">
        <v>76</v>
      </c>
      <c r="B29" s="2">
        <v>31</v>
      </c>
      <c r="C29" s="2">
        <v>23</v>
      </c>
      <c r="D29" s="2">
        <v>16</v>
      </c>
      <c r="E29" s="2">
        <v>30</v>
      </c>
      <c r="F29" s="2">
        <v>26</v>
      </c>
      <c r="G29" s="2">
        <v>30</v>
      </c>
      <c r="H29" s="2">
        <v>18</v>
      </c>
      <c r="I29" s="2">
        <v>23</v>
      </c>
      <c r="J29" s="2">
        <v>25</v>
      </c>
      <c r="K29" s="2">
        <v>16</v>
      </c>
      <c r="L29" s="2">
        <v>14</v>
      </c>
      <c r="M29" s="2">
        <v>22</v>
      </c>
      <c r="N29" s="2">
        <v>16</v>
      </c>
      <c r="O29" s="2">
        <v>16</v>
      </c>
      <c r="P29" s="2">
        <v>18</v>
      </c>
      <c r="Q29" s="2">
        <v>27</v>
      </c>
      <c r="R29" s="2">
        <v>24</v>
      </c>
      <c r="S29" s="2">
        <v>20</v>
      </c>
      <c r="T29" s="2">
        <v>18</v>
      </c>
      <c r="U29" s="2">
        <v>28</v>
      </c>
      <c r="V29" s="89">
        <v>8</v>
      </c>
      <c r="W29" s="94">
        <v>7</v>
      </c>
      <c r="X29" s="89">
        <v>20</v>
      </c>
      <c r="Y29" s="89">
        <v>9</v>
      </c>
      <c r="Z29" s="2">
        <v>20</v>
      </c>
      <c r="AA29" s="2">
        <v>26</v>
      </c>
      <c r="AB29" s="92">
        <v>26</v>
      </c>
      <c r="AC29" s="92">
        <v>26</v>
      </c>
      <c r="AD29" s="92">
        <v>36</v>
      </c>
      <c r="AE29" s="92">
        <v>55</v>
      </c>
      <c r="AF29" s="92">
        <v>62</v>
      </c>
      <c r="AG29" s="103">
        <v>59</v>
      </c>
      <c r="AH29" s="103">
        <v>84</v>
      </c>
      <c r="AI29" s="103">
        <v>68</v>
      </c>
      <c r="AJ29" s="103">
        <v>44</v>
      </c>
      <c r="AK29" s="103">
        <v>62</v>
      </c>
      <c r="AL29" s="103">
        <v>57</v>
      </c>
      <c r="AM29" s="103">
        <v>36</v>
      </c>
      <c r="AN29" s="103">
        <v>32</v>
      </c>
      <c r="AO29" s="103">
        <v>20</v>
      </c>
      <c r="AP29" s="109">
        <v>22</v>
      </c>
      <c r="AQ29" s="109">
        <v>12</v>
      </c>
      <c r="AR29" s="109">
        <v>35</v>
      </c>
      <c r="AS29" s="109">
        <v>21</v>
      </c>
      <c r="AT29" s="109">
        <v>13</v>
      </c>
      <c r="AU29" s="109">
        <v>23</v>
      </c>
      <c r="AV29" s="109">
        <v>24</v>
      </c>
      <c r="AW29" s="109">
        <v>24</v>
      </c>
      <c r="AX29" s="109">
        <v>14</v>
      </c>
      <c r="AY29" s="109">
        <v>19</v>
      </c>
      <c r="AZ29" s="109">
        <v>14</v>
      </c>
      <c r="BA29" s="117">
        <v>21</v>
      </c>
      <c r="BB29" s="11">
        <f t="shared" si="0"/>
        <v>1440</v>
      </c>
      <c r="BC29" s="11">
        <v>16</v>
      </c>
    </row>
    <row r="30" spans="1:55" s="12" customFormat="1" ht="14.25">
      <c r="A30" t="s">
        <v>77</v>
      </c>
      <c r="B30" s="2">
        <v>15</v>
      </c>
      <c r="C30" s="2">
        <v>20</v>
      </c>
      <c r="D30" s="2">
        <v>6</v>
      </c>
      <c r="E30" s="2">
        <v>9</v>
      </c>
      <c r="F30" s="2">
        <v>3</v>
      </c>
      <c r="G30" s="2">
        <v>1</v>
      </c>
      <c r="H30" s="2">
        <v>0</v>
      </c>
      <c r="I30" s="2">
        <v>4</v>
      </c>
      <c r="J30" s="2">
        <v>5</v>
      </c>
      <c r="K30" s="2">
        <v>14</v>
      </c>
      <c r="L30" s="2">
        <v>9</v>
      </c>
      <c r="M30" s="2">
        <v>9</v>
      </c>
      <c r="N30" s="2">
        <v>7</v>
      </c>
      <c r="O30" s="2">
        <v>14</v>
      </c>
      <c r="P30" s="2">
        <v>7</v>
      </c>
      <c r="Q30" s="2">
        <v>7</v>
      </c>
      <c r="R30" s="2">
        <v>4</v>
      </c>
      <c r="S30" s="2">
        <v>3</v>
      </c>
      <c r="T30" s="2">
        <v>12</v>
      </c>
      <c r="U30" s="2">
        <v>9</v>
      </c>
      <c r="V30" s="89">
        <v>5</v>
      </c>
      <c r="W30" s="94">
        <v>5</v>
      </c>
      <c r="X30" s="89">
        <v>6</v>
      </c>
      <c r="Y30" s="89">
        <v>5</v>
      </c>
      <c r="Z30" s="2">
        <v>3</v>
      </c>
      <c r="AA30" s="2">
        <v>4</v>
      </c>
      <c r="AB30" s="92">
        <v>2</v>
      </c>
      <c r="AC30" s="92">
        <v>5</v>
      </c>
      <c r="AD30" s="92">
        <v>7</v>
      </c>
      <c r="AE30" s="92">
        <v>6</v>
      </c>
      <c r="AF30" s="92">
        <v>1</v>
      </c>
      <c r="AG30" s="103">
        <v>3</v>
      </c>
      <c r="AH30" s="103">
        <v>36</v>
      </c>
      <c r="AI30" s="103">
        <v>17</v>
      </c>
      <c r="AJ30" s="103">
        <v>42</v>
      </c>
      <c r="AK30" s="103">
        <v>37</v>
      </c>
      <c r="AL30" s="103">
        <v>31</v>
      </c>
      <c r="AM30" s="103">
        <v>17</v>
      </c>
      <c r="AN30" s="103">
        <v>26</v>
      </c>
      <c r="AO30" s="103">
        <v>15</v>
      </c>
      <c r="AP30" s="109">
        <v>10</v>
      </c>
      <c r="AQ30" s="109">
        <v>4</v>
      </c>
      <c r="AR30" s="109">
        <v>12</v>
      </c>
      <c r="AS30" s="110"/>
      <c r="AT30" s="109">
        <v>16</v>
      </c>
      <c r="AU30" s="109">
        <v>4</v>
      </c>
      <c r="AV30" s="109">
        <v>0</v>
      </c>
      <c r="AW30" s="109">
        <v>3</v>
      </c>
      <c r="AX30" s="109">
        <v>5</v>
      </c>
      <c r="AY30" s="109">
        <v>0</v>
      </c>
      <c r="AZ30" s="109">
        <v>5</v>
      </c>
      <c r="BA30" s="117">
        <v>4</v>
      </c>
      <c r="BB30" s="11">
        <f t="shared" si="0"/>
        <v>494</v>
      </c>
      <c r="BC30" s="11">
        <v>17</v>
      </c>
    </row>
    <row r="31" spans="1:55" s="12" customFormat="1" ht="14.25">
      <c r="A31" t="s">
        <v>78</v>
      </c>
      <c r="B31" s="2">
        <v>1</v>
      </c>
      <c r="C31" s="2">
        <v>2</v>
      </c>
      <c r="D31" s="2">
        <v>1</v>
      </c>
      <c r="E31" s="2">
        <v>5</v>
      </c>
      <c r="F31" s="2">
        <v>1</v>
      </c>
      <c r="G31" s="2">
        <v>2</v>
      </c>
      <c r="H31" s="2">
        <v>13</v>
      </c>
      <c r="I31" s="2">
        <v>11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2">
        <v>1</v>
      </c>
      <c r="S31" s="2">
        <v>0</v>
      </c>
      <c r="T31" s="2">
        <v>2</v>
      </c>
      <c r="U31" s="2">
        <v>0</v>
      </c>
      <c r="V31" s="89">
        <v>2</v>
      </c>
      <c r="W31" s="94">
        <v>4</v>
      </c>
      <c r="X31" s="89">
        <v>1</v>
      </c>
      <c r="Y31" s="89">
        <v>3</v>
      </c>
      <c r="Z31" s="2">
        <v>0</v>
      </c>
      <c r="AA31" s="2">
        <v>0</v>
      </c>
      <c r="AB31" s="92">
        <v>0</v>
      </c>
      <c r="AC31" s="92">
        <v>4</v>
      </c>
      <c r="AD31" s="92">
        <v>3</v>
      </c>
      <c r="AE31" s="92">
        <v>4</v>
      </c>
      <c r="AF31" s="92">
        <v>1</v>
      </c>
      <c r="AG31" s="103">
        <v>14</v>
      </c>
      <c r="AH31" s="103">
        <v>12</v>
      </c>
      <c r="AI31" s="103">
        <v>8</v>
      </c>
      <c r="AJ31" s="103">
        <v>6</v>
      </c>
      <c r="AK31" s="103">
        <v>6</v>
      </c>
      <c r="AL31" s="103">
        <v>2</v>
      </c>
      <c r="AM31" s="103">
        <v>15</v>
      </c>
      <c r="AN31" s="103">
        <v>1</v>
      </c>
      <c r="AO31" s="103">
        <v>11</v>
      </c>
      <c r="AP31" s="109">
        <v>3</v>
      </c>
      <c r="AQ31" s="109">
        <v>7</v>
      </c>
      <c r="AR31" s="109">
        <v>4</v>
      </c>
      <c r="AS31" s="109">
        <v>4</v>
      </c>
      <c r="AT31" s="109">
        <v>2</v>
      </c>
      <c r="AU31" s="109">
        <v>7</v>
      </c>
      <c r="AV31" s="109">
        <v>0</v>
      </c>
      <c r="AW31" s="109">
        <v>4</v>
      </c>
      <c r="AX31" s="109">
        <v>0</v>
      </c>
      <c r="AY31" s="109">
        <v>0</v>
      </c>
      <c r="AZ31" s="109">
        <v>0</v>
      </c>
      <c r="BA31" s="117">
        <v>0</v>
      </c>
      <c r="BB31" s="11">
        <f t="shared" si="0"/>
        <v>169</v>
      </c>
      <c r="BC31" s="11">
        <v>18</v>
      </c>
    </row>
    <row r="32" spans="1:55" s="12" customFormat="1" ht="14.25">
      <c r="A32" t="s">
        <v>79</v>
      </c>
      <c r="B32" s="84"/>
      <c r="C32" s="84"/>
      <c r="D32" s="2">
        <v>0</v>
      </c>
      <c r="E32" s="2">
        <v>2</v>
      </c>
      <c r="F32" s="2">
        <v>0</v>
      </c>
      <c r="G32" s="2"/>
      <c r="H32" s="2">
        <v>2</v>
      </c>
      <c r="I32" s="84"/>
      <c r="J32" s="2">
        <v>0</v>
      </c>
      <c r="K32" s="2">
        <v>3</v>
      </c>
      <c r="L32" s="2">
        <v>5</v>
      </c>
      <c r="M32" s="2">
        <v>5</v>
      </c>
      <c r="N32" s="2">
        <v>1</v>
      </c>
      <c r="O32" s="84"/>
      <c r="P32" s="84"/>
      <c r="Q32" s="84"/>
      <c r="R32" s="2">
        <v>3</v>
      </c>
      <c r="S32" s="84"/>
      <c r="T32" s="84"/>
      <c r="U32" s="2">
        <v>1</v>
      </c>
      <c r="V32" s="84"/>
      <c r="W32" s="93"/>
      <c r="X32" s="89">
        <v>2</v>
      </c>
      <c r="Y32" s="84"/>
      <c r="Z32" s="84"/>
      <c r="AA32" s="2">
        <v>0</v>
      </c>
      <c r="AB32" s="92">
        <v>1</v>
      </c>
      <c r="AC32" s="93"/>
      <c r="AD32" s="93"/>
      <c r="AE32" s="92">
        <v>12</v>
      </c>
      <c r="AF32" s="92">
        <v>2</v>
      </c>
      <c r="AG32" s="103">
        <v>1</v>
      </c>
      <c r="AH32" s="103">
        <v>1</v>
      </c>
      <c r="AI32" s="103">
        <v>3</v>
      </c>
      <c r="AJ32" s="103">
        <v>3</v>
      </c>
      <c r="AK32" s="103">
        <v>3</v>
      </c>
      <c r="AL32" s="103">
        <v>3</v>
      </c>
      <c r="AM32" s="103">
        <v>2</v>
      </c>
      <c r="AN32" s="103">
        <v>2</v>
      </c>
      <c r="AO32" s="106"/>
      <c r="AP32" s="110"/>
      <c r="AQ32" s="109">
        <v>2</v>
      </c>
      <c r="AR32" s="109">
        <v>5</v>
      </c>
      <c r="AS32" s="109">
        <v>0</v>
      </c>
      <c r="AT32" s="109">
        <v>4</v>
      </c>
      <c r="AU32" s="109">
        <v>2</v>
      </c>
      <c r="AV32" s="109">
        <v>2</v>
      </c>
      <c r="AW32" s="109">
        <v>1</v>
      </c>
      <c r="AX32" s="110"/>
      <c r="AY32" s="109">
        <v>0</v>
      </c>
      <c r="AZ32" s="110"/>
      <c r="BA32" s="118"/>
      <c r="BB32" s="11">
        <f t="shared" si="0"/>
        <v>73</v>
      </c>
      <c r="BC32" s="11">
        <v>19</v>
      </c>
    </row>
    <row r="33" spans="1:55" s="12" customFormat="1" ht="14.25">
      <c r="A33" t="s">
        <v>80</v>
      </c>
      <c r="B33" s="86"/>
      <c r="C33" s="3">
        <v>0</v>
      </c>
      <c r="D33" s="3">
        <v>0</v>
      </c>
      <c r="E33" s="3">
        <v>1</v>
      </c>
      <c r="F33" s="3">
        <v>0</v>
      </c>
      <c r="G33" s="3"/>
      <c r="H33" s="3">
        <v>0</v>
      </c>
      <c r="I33" s="3">
        <v>0</v>
      </c>
      <c r="J33" s="3">
        <v>4</v>
      </c>
      <c r="K33" s="86"/>
      <c r="L33" s="3">
        <v>0</v>
      </c>
      <c r="M33" s="3">
        <v>1</v>
      </c>
      <c r="N33" s="86"/>
      <c r="O33" s="3">
        <v>2</v>
      </c>
      <c r="P33" s="3">
        <v>5</v>
      </c>
      <c r="Q33" s="3">
        <v>0</v>
      </c>
      <c r="R33" s="3">
        <v>0</v>
      </c>
      <c r="S33" s="3">
        <v>2</v>
      </c>
      <c r="T33" s="86"/>
      <c r="U33" s="3">
        <v>0</v>
      </c>
      <c r="V33" s="91">
        <v>7</v>
      </c>
      <c r="W33" s="94">
        <v>0</v>
      </c>
      <c r="X33" s="91">
        <v>0</v>
      </c>
      <c r="Y33" s="91">
        <v>0</v>
      </c>
      <c r="Z33" s="3">
        <v>1</v>
      </c>
      <c r="AA33" s="3">
        <v>0</v>
      </c>
      <c r="AB33" s="99">
        <v>0</v>
      </c>
      <c r="AC33" s="99">
        <v>0</v>
      </c>
      <c r="AD33" s="99">
        <v>0</v>
      </c>
      <c r="AE33" s="99">
        <v>2</v>
      </c>
      <c r="AF33" s="101"/>
      <c r="AG33" s="104"/>
      <c r="AH33" s="104"/>
      <c r="AI33" s="104"/>
      <c r="AJ33" s="104"/>
      <c r="AK33" s="104"/>
      <c r="AL33" s="104"/>
      <c r="AM33" s="104"/>
      <c r="AN33" s="104"/>
      <c r="AO33" s="104"/>
      <c r="AP33" s="111"/>
      <c r="AQ33" s="111"/>
      <c r="AR33" s="112">
        <v>0</v>
      </c>
      <c r="AS33" s="111"/>
      <c r="AT33" s="111"/>
      <c r="AU33" s="111"/>
      <c r="AV33" s="111"/>
      <c r="AW33" s="111"/>
      <c r="AX33" s="111"/>
      <c r="AY33" s="111"/>
      <c r="AZ33" s="111"/>
      <c r="BA33" s="119"/>
      <c r="BB33" s="11">
        <f t="shared" si="0"/>
        <v>25</v>
      </c>
      <c r="BC33" s="11">
        <v>20</v>
      </c>
    </row>
    <row r="34" spans="1:55" s="12" customFormat="1" ht="14.25">
      <c r="A34" t="s">
        <v>81</v>
      </c>
      <c r="B34" s="2">
        <v>8</v>
      </c>
      <c r="C34" s="2">
        <v>5</v>
      </c>
      <c r="D34" s="2">
        <v>8</v>
      </c>
      <c r="E34" s="2">
        <v>2</v>
      </c>
      <c r="F34" s="2">
        <v>9</v>
      </c>
      <c r="G34" s="2">
        <v>0</v>
      </c>
      <c r="H34" s="2">
        <v>4</v>
      </c>
      <c r="I34" s="84"/>
      <c r="J34" s="2">
        <v>3</v>
      </c>
      <c r="K34" s="2">
        <v>1</v>
      </c>
      <c r="L34" s="2">
        <v>2</v>
      </c>
      <c r="M34" s="2">
        <v>3</v>
      </c>
      <c r="N34" s="84"/>
      <c r="O34" s="2">
        <v>2</v>
      </c>
      <c r="P34" s="2">
        <v>0</v>
      </c>
      <c r="Q34" s="2">
        <v>0</v>
      </c>
      <c r="R34" s="2">
        <v>4</v>
      </c>
      <c r="S34" s="84"/>
      <c r="T34" s="2">
        <v>0</v>
      </c>
      <c r="U34" s="2">
        <v>0</v>
      </c>
      <c r="V34" s="89">
        <v>4</v>
      </c>
      <c r="W34" s="94">
        <v>2</v>
      </c>
      <c r="X34" s="89">
        <v>1</v>
      </c>
      <c r="Y34" s="89">
        <v>4</v>
      </c>
      <c r="Z34" s="2">
        <v>3</v>
      </c>
      <c r="AA34" s="2">
        <v>3</v>
      </c>
      <c r="AB34" s="100">
        <v>3</v>
      </c>
      <c r="AC34" s="100">
        <v>0</v>
      </c>
      <c r="AD34" s="100">
        <v>9</v>
      </c>
      <c r="AE34" s="100">
        <v>3</v>
      </c>
      <c r="AF34" s="100">
        <v>7</v>
      </c>
      <c r="AG34" s="105">
        <v>20</v>
      </c>
      <c r="AH34" s="105">
        <v>21</v>
      </c>
      <c r="AI34" s="105">
        <v>21</v>
      </c>
      <c r="AJ34" s="105">
        <v>60</v>
      </c>
      <c r="AK34" s="105">
        <v>36</v>
      </c>
      <c r="AL34" s="105">
        <v>21</v>
      </c>
      <c r="AM34" s="105">
        <v>15</v>
      </c>
      <c r="AN34" s="105">
        <v>7</v>
      </c>
      <c r="AO34" s="105">
        <v>4</v>
      </c>
      <c r="AP34" s="2">
        <v>4</v>
      </c>
      <c r="AQ34" s="2">
        <v>5</v>
      </c>
      <c r="AR34" s="2">
        <v>14</v>
      </c>
      <c r="AS34" s="2">
        <v>20</v>
      </c>
      <c r="AT34" s="2">
        <v>7</v>
      </c>
      <c r="AU34" s="2">
        <v>1</v>
      </c>
      <c r="AV34" s="2">
        <v>5</v>
      </c>
      <c r="AW34" s="2">
        <v>8</v>
      </c>
      <c r="AX34" s="2">
        <v>5</v>
      </c>
      <c r="AY34" s="2">
        <v>11</v>
      </c>
      <c r="AZ34" s="84"/>
      <c r="BA34" s="2">
        <v>19</v>
      </c>
      <c r="BB34" s="11">
        <f t="shared" si="0"/>
        <v>394</v>
      </c>
      <c r="BC34" s="11">
        <v>21</v>
      </c>
    </row>
    <row r="35" spans="1:55" s="12" customFormat="1" ht="14.25">
      <c r="A35" t="s">
        <v>82</v>
      </c>
      <c r="B35" s="84"/>
      <c r="C35" s="2">
        <v>0</v>
      </c>
      <c r="D35" s="2">
        <v>4</v>
      </c>
      <c r="E35" s="2">
        <v>1</v>
      </c>
      <c r="F35" s="2"/>
      <c r="G35" s="2">
        <v>4</v>
      </c>
      <c r="H35" s="2">
        <v>3</v>
      </c>
      <c r="I35" s="2">
        <v>3</v>
      </c>
      <c r="J35" s="2">
        <v>1</v>
      </c>
      <c r="K35" s="2">
        <v>0</v>
      </c>
      <c r="L35" s="2">
        <v>0</v>
      </c>
      <c r="M35" s="84"/>
      <c r="N35" s="84"/>
      <c r="O35" s="2">
        <v>4</v>
      </c>
      <c r="P35" s="2">
        <v>1</v>
      </c>
      <c r="Q35" s="2">
        <v>2</v>
      </c>
      <c r="R35" s="84"/>
      <c r="S35" s="2">
        <v>1</v>
      </c>
      <c r="T35" s="2">
        <v>0</v>
      </c>
      <c r="U35" s="2">
        <v>0</v>
      </c>
      <c r="V35" s="89">
        <v>4</v>
      </c>
      <c r="W35" s="94">
        <v>14</v>
      </c>
      <c r="X35" s="84"/>
      <c r="Y35" s="84"/>
      <c r="Z35" s="2">
        <v>2</v>
      </c>
      <c r="AA35" s="84"/>
      <c r="AB35" s="100">
        <v>2</v>
      </c>
      <c r="AC35" s="93"/>
      <c r="AD35" s="93"/>
      <c r="AE35" s="93"/>
      <c r="AF35" s="93"/>
      <c r="AG35" s="106"/>
      <c r="AH35" s="105">
        <v>14</v>
      </c>
      <c r="AI35" s="106"/>
      <c r="AJ35" s="106"/>
      <c r="AK35" s="106"/>
      <c r="AL35" s="106"/>
      <c r="AM35" s="106"/>
      <c r="AN35" s="106"/>
      <c r="AO35" s="106"/>
      <c r="AP35" s="84"/>
      <c r="AQ35" s="84"/>
      <c r="AR35" s="113">
        <v>0</v>
      </c>
      <c r="AS35" s="84"/>
      <c r="AT35" s="84"/>
      <c r="AU35" s="2">
        <v>0</v>
      </c>
      <c r="AV35" s="84"/>
      <c r="AW35" s="84"/>
      <c r="AX35" s="84"/>
      <c r="AY35" s="84"/>
      <c r="AZ35" s="84"/>
      <c r="BA35" s="84"/>
      <c r="BB35" s="11">
        <f t="shared" si="0"/>
        <v>60</v>
      </c>
      <c r="BC35" s="11">
        <v>22</v>
      </c>
    </row>
    <row r="36" spans="1:55" s="12" customFormat="1" ht="14.25">
      <c r="A36" t="s">
        <v>83</v>
      </c>
      <c r="B36" s="84"/>
      <c r="C36" s="2">
        <v>2</v>
      </c>
      <c r="D36" s="2">
        <v>3</v>
      </c>
      <c r="E36" s="84"/>
      <c r="F36" s="2">
        <v>2</v>
      </c>
      <c r="G36" s="2"/>
      <c r="H36" s="2">
        <v>2</v>
      </c>
      <c r="I36" s="84"/>
      <c r="J36" s="84"/>
      <c r="K36" s="2">
        <v>2</v>
      </c>
      <c r="L36" s="2">
        <v>3</v>
      </c>
      <c r="M36" s="84"/>
      <c r="N36" s="2">
        <v>4</v>
      </c>
      <c r="O36" s="2">
        <v>6</v>
      </c>
      <c r="P36" s="2">
        <v>3</v>
      </c>
      <c r="Q36" s="2">
        <v>0</v>
      </c>
      <c r="R36" s="84"/>
      <c r="S36" s="2">
        <v>4</v>
      </c>
      <c r="T36" s="84"/>
      <c r="U36" s="2">
        <v>2</v>
      </c>
      <c r="V36" s="89">
        <v>2</v>
      </c>
      <c r="W36" s="95">
        <v>2</v>
      </c>
      <c r="X36" s="89">
        <v>3</v>
      </c>
      <c r="Y36" s="89">
        <v>1</v>
      </c>
      <c r="Z36" s="2">
        <v>5</v>
      </c>
      <c r="AA36" s="2">
        <v>0</v>
      </c>
      <c r="AB36" s="100">
        <v>8</v>
      </c>
      <c r="AC36" s="100">
        <v>5</v>
      </c>
      <c r="AD36" s="100">
        <v>8</v>
      </c>
      <c r="AE36" s="100">
        <v>29</v>
      </c>
      <c r="AF36" s="100">
        <v>12</v>
      </c>
      <c r="AG36" s="105">
        <v>34</v>
      </c>
      <c r="AH36" s="105">
        <v>28</v>
      </c>
      <c r="AI36" s="105">
        <v>41</v>
      </c>
      <c r="AJ36" s="105">
        <v>25</v>
      </c>
      <c r="AK36" s="105">
        <v>11</v>
      </c>
      <c r="AL36" s="105">
        <v>15</v>
      </c>
      <c r="AM36" s="105">
        <v>9</v>
      </c>
      <c r="AN36" s="105">
        <v>7</v>
      </c>
      <c r="AO36" s="105">
        <v>2</v>
      </c>
      <c r="AP36" s="2">
        <v>3</v>
      </c>
      <c r="AQ36" s="2">
        <v>1</v>
      </c>
      <c r="AR36" s="2">
        <v>7</v>
      </c>
      <c r="AS36" s="2">
        <v>3</v>
      </c>
      <c r="AT36" s="84"/>
      <c r="AU36" s="2">
        <v>2</v>
      </c>
      <c r="AV36" s="2">
        <v>2</v>
      </c>
      <c r="AW36" s="2">
        <v>2</v>
      </c>
      <c r="AX36" s="2">
        <v>1</v>
      </c>
      <c r="AY36" s="2">
        <v>3</v>
      </c>
      <c r="AZ36" s="2">
        <v>8</v>
      </c>
      <c r="BA36" s="84"/>
      <c r="BB36" s="11">
        <f t="shared" si="0"/>
        <v>312</v>
      </c>
      <c r="BC36" s="11">
        <v>23</v>
      </c>
    </row>
    <row r="37" spans="1:55" s="12" customFormat="1" ht="14.25">
      <c r="A37" t="s">
        <v>84</v>
      </c>
      <c r="B37" s="2">
        <v>1</v>
      </c>
      <c r="C37" s="2">
        <v>5</v>
      </c>
      <c r="D37" s="2">
        <v>1</v>
      </c>
      <c r="E37" s="2">
        <v>3</v>
      </c>
      <c r="F37" s="2">
        <v>3</v>
      </c>
      <c r="G37" s="2">
        <v>4</v>
      </c>
      <c r="H37" s="2"/>
      <c r="I37" s="84"/>
      <c r="J37" s="84"/>
      <c r="K37" s="84"/>
      <c r="L37" s="2">
        <v>5</v>
      </c>
      <c r="M37" s="84"/>
      <c r="N37" s="84"/>
      <c r="O37" s="84"/>
      <c r="P37" s="2">
        <v>5</v>
      </c>
      <c r="Q37" s="2">
        <v>5</v>
      </c>
      <c r="R37" s="84"/>
      <c r="S37" s="2">
        <v>3</v>
      </c>
      <c r="T37" s="2">
        <v>9</v>
      </c>
      <c r="U37" s="2">
        <v>1</v>
      </c>
      <c r="V37" s="89">
        <v>8</v>
      </c>
      <c r="W37" s="94">
        <v>4</v>
      </c>
      <c r="X37" s="89">
        <v>3</v>
      </c>
      <c r="Y37" s="89">
        <v>31</v>
      </c>
      <c r="Z37" s="2">
        <v>4</v>
      </c>
      <c r="AA37" s="2">
        <v>9</v>
      </c>
      <c r="AB37" s="100">
        <v>4</v>
      </c>
      <c r="AC37" s="100">
        <v>9</v>
      </c>
      <c r="AD37" s="100">
        <v>4</v>
      </c>
      <c r="AE37" s="100">
        <v>4</v>
      </c>
      <c r="AF37" s="93"/>
      <c r="AG37" s="105">
        <v>3</v>
      </c>
      <c r="AH37" s="105">
        <v>2</v>
      </c>
      <c r="AI37" s="105">
        <v>7</v>
      </c>
      <c r="AJ37" s="105">
        <v>13</v>
      </c>
      <c r="AK37" s="105">
        <v>5</v>
      </c>
      <c r="AL37" s="106"/>
      <c r="AM37" s="105">
        <v>5</v>
      </c>
      <c r="AN37" s="106"/>
      <c r="AO37" s="105">
        <v>3</v>
      </c>
      <c r="AP37" s="2">
        <v>2</v>
      </c>
      <c r="AQ37" s="2">
        <v>2</v>
      </c>
      <c r="AR37" s="113">
        <v>13</v>
      </c>
      <c r="AS37" s="84"/>
      <c r="AT37" s="2">
        <v>6</v>
      </c>
      <c r="AU37" s="2">
        <v>4</v>
      </c>
      <c r="AV37" s="2">
        <v>3</v>
      </c>
      <c r="AW37" s="2">
        <v>4</v>
      </c>
      <c r="AX37" s="2">
        <v>4</v>
      </c>
      <c r="AY37" s="2">
        <v>12</v>
      </c>
      <c r="AZ37" s="2">
        <v>4</v>
      </c>
      <c r="BA37" s="2">
        <v>7</v>
      </c>
      <c r="BB37" s="11">
        <f t="shared" si="0"/>
        <v>224</v>
      </c>
      <c r="BC37" s="11">
        <v>24</v>
      </c>
    </row>
    <row r="38" spans="1:55" s="12" customFormat="1" ht="14.25">
      <c r="A38" t="s">
        <v>85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/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84"/>
      <c r="O38" s="84"/>
      <c r="P38" s="84"/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3</v>
      </c>
      <c r="AB38" s="94">
        <v>0</v>
      </c>
      <c r="AC38" s="93"/>
      <c r="AD38" s="94">
        <v>0</v>
      </c>
      <c r="AE38" s="100">
        <v>1</v>
      </c>
      <c r="AF38" s="100">
        <v>0</v>
      </c>
      <c r="AG38" s="105">
        <v>0</v>
      </c>
      <c r="AH38" s="105">
        <v>0</v>
      </c>
      <c r="AI38" s="105">
        <v>6</v>
      </c>
      <c r="AJ38" s="105">
        <v>19</v>
      </c>
      <c r="AK38" s="105">
        <v>7</v>
      </c>
      <c r="AL38" s="105">
        <v>8</v>
      </c>
      <c r="AM38" s="105">
        <v>12</v>
      </c>
      <c r="AN38" s="105">
        <v>1</v>
      </c>
      <c r="AO38" s="106"/>
      <c r="AP38" s="84"/>
      <c r="AQ38" s="84">
        <v>0</v>
      </c>
      <c r="AR38" s="113">
        <v>0</v>
      </c>
      <c r="AS38" s="84"/>
      <c r="AT38" s="2">
        <v>1</v>
      </c>
      <c r="AU38" s="2">
        <v>0</v>
      </c>
      <c r="AV38" s="84"/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11">
        <f t="shared" si="0"/>
        <v>58</v>
      </c>
      <c r="BC38" s="11">
        <v>25</v>
      </c>
    </row>
    <row r="39" spans="1:54" s="12" customFormat="1" ht="12.75">
      <c r="A39" s="13" t="s">
        <v>86</v>
      </c>
      <c r="B39" s="2">
        <f>SUM(B13:B38)</f>
        <v>197</v>
      </c>
      <c r="C39" s="2">
        <f aca="true" t="shared" si="1" ref="C39:AQ39">SUM(C13:C38)</f>
        <v>195</v>
      </c>
      <c r="D39" s="2">
        <f t="shared" si="1"/>
        <v>158</v>
      </c>
      <c r="E39" s="2">
        <f t="shared" si="1"/>
        <v>221</v>
      </c>
      <c r="F39" s="2">
        <f t="shared" si="1"/>
        <v>142</v>
      </c>
      <c r="G39" s="2">
        <f t="shared" si="1"/>
        <v>162</v>
      </c>
      <c r="H39" s="2">
        <f t="shared" si="1"/>
        <v>200</v>
      </c>
      <c r="I39" s="2">
        <f t="shared" si="1"/>
        <v>132</v>
      </c>
      <c r="J39" s="2">
        <f t="shared" si="1"/>
        <v>107</v>
      </c>
      <c r="K39" s="2">
        <f t="shared" si="1"/>
        <v>207</v>
      </c>
      <c r="L39" s="2">
        <f t="shared" si="1"/>
        <v>164</v>
      </c>
      <c r="M39" s="2">
        <f t="shared" si="1"/>
        <v>163</v>
      </c>
      <c r="N39" s="2">
        <f t="shared" si="1"/>
        <v>206</v>
      </c>
      <c r="O39" s="2">
        <f t="shared" si="1"/>
        <v>184</v>
      </c>
      <c r="P39" s="2">
        <f t="shared" si="1"/>
        <v>195</v>
      </c>
      <c r="Q39" s="2">
        <f t="shared" si="1"/>
        <v>145</v>
      </c>
      <c r="R39" s="2">
        <f t="shared" si="1"/>
        <v>136</v>
      </c>
      <c r="S39" s="2">
        <f t="shared" si="1"/>
        <v>105</v>
      </c>
      <c r="T39" s="2">
        <f t="shared" si="1"/>
        <v>125</v>
      </c>
      <c r="U39" s="2">
        <f t="shared" si="1"/>
        <v>143</v>
      </c>
      <c r="V39" s="2">
        <f t="shared" si="1"/>
        <v>167</v>
      </c>
      <c r="W39" s="2">
        <f t="shared" si="1"/>
        <v>129</v>
      </c>
      <c r="X39" s="2">
        <f t="shared" si="1"/>
        <v>123</v>
      </c>
      <c r="Y39" s="2">
        <f t="shared" si="1"/>
        <v>169</v>
      </c>
      <c r="Z39" s="2">
        <f t="shared" si="1"/>
        <v>146</v>
      </c>
      <c r="AA39" s="2">
        <f t="shared" si="1"/>
        <v>132</v>
      </c>
      <c r="AB39" s="2">
        <f t="shared" si="1"/>
        <v>128</v>
      </c>
      <c r="AC39" s="2">
        <f t="shared" si="1"/>
        <v>147</v>
      </c>
      <c r="AD39" s="2">
        <f t="shared" si="1"/>
        <v>180</v>
      </c>
      <c r="AE39" s="2">
        <f t="shared" si="1"/>
        <v>254</v>
      </c>
      <c r="AF39" s="2">
        <f t="shared" si="1"/>
        <v>276</v>
      </c>
      <c r="AG39" s="2">
        <f t="shared" si="1"/>
        <v>395</v>
      </c>
      <c r="AH39" s="2">
        <f t="shared" si="1"/>
        <v>488</v>
      </c>
      <c r="AI39" s="2">
        <f t="shared" si="1"/>
        <v>611</v>
      </c>
      <c r="AJ39" s="2">
        <f t="shared" si="1"/>
        <v>616</v>
      </c>
      <c r="AK39" s="2">
        <f t="shared" si="1"/>
        <v>481</v>
      </c>
      <c r="AL39" s="2">
        <f t="shared" si="1"/>
        <v>505</v>
      </c>
      <c r="AM39" s="2">
        <f t="shared" si="1"/>
        <v>374</v>
      </c>
      <c r="AN39" s="2">
        <f t="shared" si="1"/>
        <v>287</v>
      </c>
      <c r="AO39" s="2">
        <f t="shared" si="1"/>
        <v>166</v>
      </c>
      <c r="AP39" s="2">
        <f t="shared" si="1"/>
        <v>197</v>
      </c>
      <c r="AQ39" s="2">
        <f t="shared" si="1"/>
        <v>147</v>
      </c>
      <c r="AR39" s="2">
        <f aca="true" t="shared" si="2" ref="AR39:AZ39">SUM(AR13:AR38)</f>
        <v>209</v>
      </c>
      <c r="AS39" s="2">
        <f t="shared" si="2"/>
        <v>135</v>
      </c>
      <c r="AT39" s="2">
        <f t="shared" si="2"/>
        <v>131</v>
      </c>
      <c r="AU39" s="2">
        <f t="shared" si="2"/>
        <v>145</v>
      </c>
      <c r="AV39" s="2">
        <f t="shared" si="2"/>
        <v>124</v>
      </c>
      <c r="AW39" s="2">
        <f t="shared" si="2"/>
        <v>132</v>
      </c>
      <c r="AX39" s="2">
        <f t="shared" si="2"/>
        <v>129</v>
      </c>
      <c r="AY39" s="2">
        <f t="shared" si="2"/>
        <v>142</v>
      </c>
      <c r="AZ39" s="2">
        <f t="shared" si="2"/>
        <v>89</v>
      </c>
      <c r="BA39" s="2">
        <f>SUM(BA13:BA38)</f>
        <v>174</v>
      </c>
      <c r="BB39" s="12">
        <f>SUM(B39:BA39)</f>
        <v>10815</v>
      </c>
    </row>
    <row r="40" spans="1:52" s="12" customFormat="1" ht="12.75">
      <c r="A40" s="49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12" customFormat="1" ht="12.75">
      <c r="A41" s="49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3" spans="1:13" s="53" customFormat="1" ht="12.75">
      <c r="A43" s="53" t="s">
        <v>25</v>
      </c>
      <c r="M43" s="53" t="s">
        <v>6</v>
      </c>
    </row>
    <row r="44" ht="13.5" thickBot="1">
      <c r="AY44" s="20"/>
    </row>
    <row r="45" spans="1:52" s="6" customFormat="1" ht="13.5" thickBot="1">
      <c r="A45" s="16" t="s">
        <v>0</v>
      </c>
      <c r="B45" s="9"/>
      <c r="C45" s="9"/>
      <c r="D45" s="9"/>
      <c r="E45" s="9"/>
      <c r="F45" s="9"/>
      <c r="G45" s="9"/>
      <c r="H45" s="9" t="s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</row>
    <row r="46" spans="1:53" s="6" customFormat="1" ht="13.5" thickBot="1">
      <c r="A46" s="17"/>
      <c r="B46" s="15">
        <v>1</v>
      </c>
      <c r="C46" s="14">
        <v>2</v>
      </c>
      <c r="D46" s="14">
        <v>3</v>
      </c>
      <c r="E46" s="14">
        <v>4</v>
      </c>
      <c r="F46" s="15">
        <v>5</v>
      </c>
      <c r="G46" s="14">
        <v>6</v>
      </c>
      <c r="H46" s="14">
        <v>7</v>
      </c>
      <c r="I46" s="14">
        <v>8</v>
      </c>
      <c r="J46" s="15">
        <v>9</v>
      </c>
      <c r="K46" s="14">
        <v>10</v>
      </c>
      <c r="L46" s="14">
        <v>11</v>
      </c>
      <c r="M46" s="14">
        <v>12</v>
      </c>
      <c r="N46" s="15">
        <v>13</v>
      </c>
      <c r="O46" s="14">
        <v>14</v>
      </c>
      <c r="P46" s="14">
        <v>15</v>
      </c>
      <c r="Q46" s="14">
        <v>16</v>
      </c>
      <c r="R46" s="15">
        <v>17</v>
      </c>
      <c r="S46" s="14">
        <v>18</v>
      </c>
      <c r="T46" s="14">
        <v>19</v>
      </c>
      <c r="U46" s="14">
        <v>20</v>
      </c>
      <c r="V46" s="15">
        <v>21</v>
      </c>
      <c r="W46" s="14">
        <v>22</v>
      </c>
      <c r="X46" s="14">
        <v>23</v>
      </c>
      <c r="Y46" s="14">
        <v>24</v>
      </c>
      <c r="Z46" s="15">
        <v>25</v>
      </c>
      <c r="AA46" s="14">
        <v>26</v>
      </c>
      <c r="AB46" s="14">
        <v>27</v>
      </c>
      <c r="AC46" s="14">
        <v>28</v>
      </c>
      <c r="AD46" s="15">
        <v>29</v>
      </c>
      <c r="AE46" s="14">
        <v>30</v>
      </c>
      <c r="AF46" s="14">
        <v>31</v>
      </c>
      <c r="AG46" s="14">
        <v>32</v>
      </c>
      <c r="AH46" s="15">
        <v>33</v>
      </c>
      <c r="AI46" s="14">
        <v>34</v>
      </c>
      <c r="AJ46" s="14">
        <v>35</v>
      </c>
      <c r="AK46" s="14">
        <v>36</v>
      </c>
      <c r="AL46" s="15">
        <v>37</v>
      </c>
      <c r="AM46" s="14">
        <v>38</v>
      </c>
      <c r="AN46" s="14">
        <v>39</v>
      </c>
      <c r="AO46" s="14">
        <v>40</v>
      </c>
      <c r="AP46" s="15">
        <v>41</v>
      </c>
      <c r="AQ46" s="14">
        <v>42</v>
      </c>
      <c r="AR46" s="14">
        <v>43</v>
      </c>
      <c r="AS46" s="14">
        <v>44</v>
      </c>
      <c r="AT46" s="15">
        <v>45</v>
      </c>
      <c r="AU46" s="14">
        <v>46</v>
      </c>
      <c r="AV46" s="14">
        <v>47</v>
      </c>
      <c r="AW46" s="14">
        <v>48</v>
      </c>
      <c r="AX46" s="15">
        <v>49</v>
      </c>
      <c r="AY46" s="14">
        <v>50</v>
      </c>
      <c r="AZ46" s="14">
        <v>51</v>
      </c>
      <c r="BA46" s="14">
        <v>52</v>
      </c>
    </row>
    <row r="47" spans="1:53" ht="12.75">
      <c r="A47" s="6" t="s">
        <v>60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8"/>
      <c r="BA47" s="79"/>
    </row>
    <row r="48" spans="1:53" ht="12.75">
      <c r="A48" t="s">
        <v>61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0</v>
      </c>
      <c r="AT48" s="108">
        <v>0</v>
      </c>
      <c r="AU48" s="108">
        <v>0</v>
      </c>
      <c r="AV48" s="108">
        <v>0</v>
      </c>
      <c r="AW48" s="108">
        <v>0</v>
      </c>
      <c r="AX48" s="108">
        <v>0</v>
      </c>
      <c r="AY48" s="108">
        <v>0</v>
      </c>
      <c r="AZ48" s="108">
        <v>0</v>
      </c>
      <c r="BA48" s="120">
        <v>0</v>
      </c>
    </row>
    <row r="49" spans="1:53" ht="12.75">
      <c r="A49" t="s">
        <v>62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96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21">
        <v>0</v>
      </c>
    </row>
    <row r="50" spans="1:53" ht="12.75">
      <c r="A50" t="s">
        <v>63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92">
        <v>0</v>
      </c>
      <c r="AC50" s="92">
        <v>0</v>
      </c>
      <c r="AD50" s="92">
        <v>0</v>
      </c>
      <c r="AE50" s="92">
        <v>0</v>
      </c>
      <c r="AF50" s="93"/>
      <c r="AG50" s="92">
        <v>0</v>
      </c>
      <c r="AH50" s="92">
        <v>0</v>
      </c>
      <c r="AI50" s="110"/>
      <c r="AJ50" s="110"/>
      <c r="AK50" s="109">
        <v>0</v>
      </c>
      <c r="AL50" s="109">
        <v>0</v>
      </c>
      <c r="AM50" s="109">
        <v>0</v>
      </c>
      <c r="AN50" s="110"/>
      <c r="AO50" s="109">
        <v>0</v>
      </c>
      <c r="AP50" s="109">
        <v>0</v>
      </c>
      <c r="AQ50" s="109">
        <v>0</v>
      </c>
      <c r="AR50" s="110"/>
      <c r="AS50" s="109">
        <v>0</v>
      </c>
      <c r="AT50" s="110"/>
      <c r="AU50" s="110"/>
      <c r="AV50" s="110"/>
      <c r="AW50" s="110"/>
      <c r="AX50" s="110"/>
      <c r="AY50" s="110"/>
      <c r="AZ50" s="110"/>
      <c r="BA50" s="122"/>
    </row>
    <row r="51" spans="1:53" ht="12.75">
      <c r="A51" t="s">
        <v>64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1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107">
        <v>1</v>
      </c>
      <c r="AH51" s="92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  <c r="AR51" s="109">
        <v>0</v>
      </c>
      <c r="AS51" s="109">
        <v>0</v>
      </c>
      <c r="AT51" s="109">
        <v>0</v>
      </c>
      <c r="AU51" s="109">
        <v>0</v>
      </c>
      <c r="AV51" s="109">
        <v>0</v>
      </c>
      <c r="AW51" s="109">
        <v>0</v>
      </c>
      <c r="AX51" s="109">
        <v>0</v>
      </c>
      <c r="AY51" s="109">
        <v>0</v>
      </c>
      <c r="AZ51" s="109">
        <v>0</v>
      </c>
      <c r="BA51" s="121">
        <v>0</v>
      </c>
    </row>
    <row r="52" spans="1:53" ht="12.75">
      <c r="A52" t="s">
        <v>65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109">
        <v>0</v>
      </c>
      <c r="AJ52" s="110"/>
      <c r="AK52" s="110"/>
      <c r="AL52" s="110"/>
      <c r="AM52" s="110"/>
      <c r="AN52" s="109">
        <v>0</v>
      </c>
      <c r="AO52" s="109">
        <v>0</v>
      </c>
      <c r="AP52" s="109">
        <v>0</v>
      </c>
      <c r="AQ52" s="109"/>
      <c r="AR52" s="109">
        <v>0</v>
      </c>
      <c r="AS52" s="109">
        <v>0</v>
      </c>
      <c r="AT52" s="109">
        <v>0</v>
      </c>
      <c r="AU52" s="109">
        <v>0</v>
      </c>
      <c r="AV52" s="109">
        <v>0</v>
      </c>
      <c r="AW52" s="109">
        <v>0</v>
      </c>
      <c r="AX52" s="109">
        <v>0</v>
      </c>
      <c r="AY52" s="109">
        <v>0</v>
      </c>
      <c r="AZ52" s="109">
        <v>0</v>
      </c>
      <c r="BA52" s="121">
        <v>0</v>
      </c>
    </row>
    <row r="53" spans="1:53" ht="12.75">
      <c r="A53" t="s">
        <v>66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110"/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10"/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21">
        <v>0</v>
      </c>
    </row>
    <row r="54" spans="1:53" ht="12.75">
      <c r="A54" t="s">
        <v>67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10"/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21">
        <v>0</v>
      </c>
    </row>
    <row r="55" spans="1:53" ht="12.75">
      <c r="A55" t="s">
        <v>68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109">
        <v>0</v>
      </c>
      <c r="AJ55" s="109">
        <v>0</v>
      </c>
      <c r="AK55" s="110"/>
      <c r="AL55" s="109">
        <v>0</v>
      </c>
      <c r="AM55" s="109">
        <v>0</v>
      </c>
      <c r="AN55" s="109">
        <v>0</v>
      </c>
      <c r="AO55" s="109">
        <v>0</v>
      </c>
      <c r="AP55" s="109">
        <v>0</v>
      </c>
      <c r="AQ55" s="109">
        <v>0</v>
      </c>
      <c r="AR55" s="109">
        <v>0</v>
      </c>
      <c r="AS55" s="109">
        <v>0</v>
      </c>
      <c r="AT55" s="109">
        <v>0</v>
      </c>
      <c r="AU55" s="109">
        <v>0</v>
      </c>
      <c r="AV55" s="109">
        <v>0</v>
      </c>
      <c r="AW55" s="109">
        <v>0</v>
      </c>
      <c r="AX55" s="109">
        <v>0</v>
      </c>
      <c r="AY55" s="110"/>
      <c r="AZ55" s="110"/>
      <c r="BA55" s="121">
        <v>0</v>
      </c>
    </row>
    <row r="56" spans="1:53" ht="12.75">
      <c r="A56" t="s">
        <v>69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109">
        <v>0</v>
      </c>
      <c r="AJ56" s="109">
        <v>0</v>
      </c>
      <c r="AK56" s="109">
        <v>0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14">
        <v>1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  <c r="AZ56" s="109">
        <v>0</v>
      </c>
      <c r="BA56" s="121">
        <v>0</v>
      </c>
    </row>
    <row r="57" spans="1:53" ht="12.75">
      <c r="A57" t="s">
        <v>70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3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1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  <c r="AR57" s="109">
        <v>0</v>
      </c>
      <c r="AS57" s="109">
        <v>0</v>
      </c>
      <c r="AT57" s="109">
        <v>0</v>
      </c>
      <c r="AU57" s="109">
        <v>0</v>
      </c>
      <c r="AV57" s="109">
        <v>1</v>
      </c>
      <c r="AW57" s="109">
        <v>0</v>
      </c>
      <c r="AX57" s="109">
        <v>0</v>
      </c>
      <c r="AY57" s="109">
        <v>0</v>
      </c>
      <c r="AZ57" s="109">
        <v>0</v>
      </c>
      <c r="BA57" s="121">
        <v>0</v>
      </c>
    </row>
    <row r="58" spans="1:53" ht="12.75">
      <c r="A58" t="s">
        <v>71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  <c r="AZ58" s="110"/>
      <c r="BA58" s="121">
        <v>0</v>
      </c>
    </row>
    <row r="59" spans="1:53" ht="12.75">
      <c r="A59" t="s">
        <v>72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09">
        <v>0</v>
      </c>
      <c r="AV59" s="110"/>
      <c r="AW59" s="109">
        <v>0</v>
      </c>
      <c r="AX59" s="109">
        <v>0</v>
      </c>
      <c r="AY59" s="109">
        <v>0</v>
      </c>
      <c r="AZ59" s="109">
        <v>0</v>
      </c>
      <c r="BA59" s="121">
        <v>0</v>
      </c>
    </row>
    <row r="60" spans="1:53" ht="12.75">
      <c r="A60" t="s">
        <v>73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3"/>
      <c r="AI60" s="109">
        <v>0</v>
      </c>
      <c r="AJ60" s="109">
        <v>0</v>
      </c>
      <c r="AK60" s="110"/>
      <c r="AL60" s="109">
        <v>0</v>
      </c>
      <c r="AM60" s="109">
        <v>0</v>
      </c>
      <c r="AN60" s="110"/>
      <c r="AO60" s="110"/>
      <c r="AP60" s="109">
        <v>0</v>
      </c>
      <c r="AQ60" s="110"/>
      <c r="AR60" s="109">
        <v>0</v>
      </c>
      <c r="AS60" s="109">
        <v>0</v>
      </c>
      <c r="AT60" s="110"/>
      <c r="AU60" s="109">
        <v>0</v>
      </c>
      <c r="AV60" s="109">
        <v>0</v>
      </c>
      <c r="AW60" s="110"/>
      <c r="AX60" s="109">
        <v>0</v>
      </c>
      <c r="AY60" s="110"/>
      <c r="AZ60" s="110"/>
      <c r="BA60" s="122"/>
    </row>
    <row r="61" spans="1:53" ht="12.75">
      <c r="A61" t="s">
        <v>74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109">
        <v>0</v>
      </c>
      <c r="AJ61" s="109">
        <v>0</v>
      </c>
      <c r="AK61" s="109">
        <v>0</v>
      </c>
      <c r="AL61" s="109">
        <v>0</v>
      </c>
      <c r="AM61" s="109">
        <v>0</v>
      </c>
      <c r="AN61" s="109">
        <v>0</v>
      </c>
      <c r="AO61" s="110"/>
      <c r="AP61" s="109">
        <v>0</v>
      </c>
      <c r="AQ61" s="109">
        <v>0</v>
      </c>
      <c r="AR61" s="109">
        <v>0</v>
      </c>
      <c r="AS61" s="109">
        <v>0</v>
      </c>
      <c r="AT61" s="109">
        <v>0</v>
      </c>
      <c r="AU61" s="109">
        <v>0</v>
      </c>
      <c r="AV61" s="109">
        <v>0</v>
      </c>
      <c r="AW61" s="109">
        <v>0</v>
      </c>
      <c r="AX61" s="109">
        <v>0</v>
      </c>
      <c r="AY61" s="109">
        <v>0</v>
      </c>
      <c r="AZ61" s="109">
        <v>0</v>
      </c>
      <c r="BA61" s="121">
        <v>0</v>
      </c>
    </row>
    <row r="62" spans="1:53" ht="12.75">
      <c r="A62" t="s">
        <v>75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109">
        <v>0</v>
      </c>
      <c r="AJ62" s="109">
        <v>0</v>
      </c>
      <c r="AK62" s="109">
        <v>0</v>
      </c>
      <c r="AL62" s="109">
        <v>0</v>
      </c>
      <c r="AM62" s="109">
        <v>0</v>
      </c>
      <c r="AN62" s="109">
        <v>0</v>
      </c>
      <c r="AO62" s="109">
        <v>0</v>
      </c>
      <c r="AP62" s="109">
        <v>0</v>
      </c>
      <c r="AQ62" s="109">
        <v>0</v>
      </c>
      <c r="AR62" s="109">
        <v>0</v>
      </c>
      <c r="AS62" s="109">
        <v>0</v>
      </c>
      <c r="AT62" s="109">
        <v>0</v>
      </c>
      <c r="AU62" s="109">
        <v>0</v>
      </c>
      <c r="AV62" s="109">
        <v>0</v>
      </c>
      <c r="AW62" s="109">
        <v>0</v>
      </c>
      <c r="AX62" s="109">
        <v>0</v>
      </c>
      <c r="AY62" s="109">
        <v>0</v>
      </c>
      <c r="AZ62" s="109">
        <v>0</v>
      </c>
      <c r="BA62" s="121">
        <v>0</v>
      </c>
    </row>
    <row r="63" spans="1:53" ht="12.75">
      <c r="A63" t="s">
        <v>76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109">
        <v>0</v>
      </c>
      <c r="AJ63" s="109">
        <v>0</v>
      </c>
      <c r="AK63" s="109">
        <v>0</v>
      </c>
      <c r="AL63" s="109">
        <v>0</v>
      </c>
      <c r="AM63" s="109">
        <v>0</v>
      </c>
      <c r="AN63" s="109">
        <v>0</v>
      </c>
      <c r="AO63" s="109">
        <v>0</v>
      </c>
      <c r="AP63" s="109">
        <v>0</v>
      </c>
      <c r="AQ63" s="109">
        <v>0</v>
      </c>
      <c r="AR63" s="109">
        <v>0</v>
      </c>
      <c r="AS63" s="109">
        <v>0</v>
      </c>
      <c r="AT63" s="109">
        <v>0</v>
      </c>
      <c r="AU63" s="109">
        <v>0</v>
      </c>
      <c r="AV63" s="109">
        <v>0</v>
      </c>
      <c r="AW63" s="109">
        <v>0</v>
      </c>
      <c r="AX63" s="109">
        <v>0</v>
      </c>
      <c r="AY63" s="109">
        <v>0</v>
      </c>
      <c r="AZ63" s="109">
        <v>0</v>
      </c>
      <c r="BA63" s="121">
        <v>0</v>
      </c>
    </row>
    <row r="64" spans="1:53" ht="12.75">
      <c r="A64" t="s">
        <v>77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  <c r="AN64" s="109">
        <v>0</v>
      </c>
      <c r="AO64" s="109">
        <v>0</v>
      </c>
      <c r="AP64" s="109">
        <v>0</v>
      </c>
      <c r="AQ64" s="109">
        <v>0</v>
      </c>
      <c r="AR64" s="110"/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0</v>
      </c>
      <c r="AY64" s="109">
        <v>0</v>
      </c>
      <c r="AZ64" s="109">
        <v>0</v>
      </c>
      <c r="BA64" s="121">
        <v>0</v>
      </c>
    </row>
    <row r="65" spans="1:53" ht="12.75">
      <c r="A65" t="s">
        <v>78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109">
        <v>0</v>
      </c>
      <c r="AJ65" s="109">
        <v>0</v>
      </c>
      <c r="AK65" s="109">
        <v>0</v>
      </c>
      <c r="AL65" s="109">
        <v>0</v>
      </c>
      <c r="AM65" s="109">
        <v>0</v>
      </c>
      <c r="AN65" s="109">
        <v>0</v>
      </c>
      <c r="AO65" s="109">
        <v>0</v>
      </c>
      <c r="AP65" s="109">
        <v>0</v>
      </c>
      <c r="AQ65" s="109">
        <v>0</v>
      </c>
      <c r="AR65" s="109">
        <v>0</v>
      </c>
      <c r="AS65" s="109">
        <v>0</v>
      </c>
      <c r="AT65" s="109">
        <v>0</v>
      </c>
      <c r="AU65" s="109">
        <v>0</v>
      </c>
      <c r="AV65" s="109">
        <v>0</v>
      </c>
      <c r="AW65" s="109">
        <v>0</v>
      </c>
      <c r="AX65" s="109">
        <v>0</v>
      </c>
      <c r="AY65" s="109">
        <v>0</v>
      </c>
      <c r="AZ65" s="109">
        <v>0</v>
      </c>
      <c r="BA65" s="121">
        <v>0</v>
      </c>
    </row>
    <row r="66" spans="1:53" ht="12.75">
      <c r="A66" t="s">
        <v>79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10"/>
      <c r="AP66" s="110"/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9">
        <v>0</v>
      </c>
      <c r="AW66" s="109">
        <v>0</v>
      </c>
      <c r="AX66" s="110"/>
      <c r="AY66" s="109">
        <v>0</v>
      </c>
      <c r="AZ66" s="110"/>
      <c r="BA66" s="122"/>
    </row>
    <row r="67" spans="1:53" ht="12.75">
      <c r="A67" t="s">
        <v>80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101"/>
      <c r="AH67" s="10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2">
        <v>0</v>
      </c>
      <c r="AT67" s="111"/>
      <c r="AU67" s="111"/>
      <c r="AV67" s="111"/>
      <c r="AW67" s="111"/>
      <c r="AX67" s="111"/>
      <c r="AY67" s="111"/>
      <c r="AZ67" s="111"/>
      <c r="BA67" s="123"/>
    </row>
    <row r="68" spans="1:53" ht="12.75">
      <c r="A68" t="s">
        <v>81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96">
        <v>1</v>
      </c>
      <c r="X68" s="2">
        <v>0</v>
      </c>
      <c r="Y68" s="2">
        <v>0</v>
      </c>
      <c r="Z68" s="2">
        <v>0</v>
      </c>
      <c r="AA68" s="2">
        <v>0</v>
      </c>
      <c r="AB68" s="100">
        <v>0</v>
      </c>
      <c r="AC68" s="100">
        <v>0</v>
      </c>
      <c r="AD68" s="100">
        <v>0</v>
      </c>
      <c r="AE68" s="100">
        <v>0</v>
      </c>
      <c r="AF68" s="100">
        <v>0</v>
      </c>
      <c r="AG68" s="100">
        <v>0</v>
      </c>
      <c r="AH68" s="100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84"/>
      <c r="BA68" s="2">
        <v>0</v>
      </c>
    </row>
    <row r="69" spans="1:53" ht="12.75">
      <c r="A69" t="s">
        <v>82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100">
        <v>0</v>
      </c>
      <c r="AC69" s="100">
        <v>0</v>
      </c>
      <c r="AD69" s="100">
        <v>0</v>
      </c>
      <c r="AE69" s="100">
        <v>0</v>
      </c>
      <c r="AF69" s="93"/>
      <c r="AG69" s="93"/>
      <c r="AH69" s="100">
        <v>0</v>
      </c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2">
        <v>0</v>
      </c>
      <c r="AT69" s="84"/>
      <c r="AU69" s="2">
        <v>0</v>
      </c>
      <c r="AV69" s="84"/>
      <c r="AW69" s="84"/>
      <c r="AX69" s="84"/>
      <c r="AY69" s="84"/>
      <c r="AZ69" s="84"/>
      <c r="BA69" s="84"/>
    </row>
    <row r="70" spans="1:53" ht="12.75">
      <c r="A70" t="s">
        <v>83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84"/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84"/>
    </row>
    <row r="71" spans="1:53" ht="12.75">
      <c r="A71" t="s">
        <v>84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100">
        <v>0</v>
      </c>
      <c r="AC71" s="100">
        <v>0</v>
      </c>
      <c r="AD71" s="100">
        <v>0</v>
      </c>
      <c r="AE71" s="100">
        <v>0</v>
      </c>
      <c r="AF71" s="93"/>
      <c r="AG71" s="100">
        <v>0</v>
      </c>
      <c r="AH71" s="100">
        <v>0</v>
      </c>
      <c r="AI71" s="2">
        <v>0</v>
      </c>
      <c r="AJ71" s="2">
        <v>0</v>
      </c>
      <c r="AK71" s="2">
        <v>0</v>
      </c>
      <c r="AL71" s="84"/>
      <c r="AM71" s="2">
        <v>0</v>
      </c>
      <c r="AN71" s="84"/>
      <c r="AO71" s="2">
        <v>0</v>
      </c>
      <c r="AP71" s="2">
        <v>0</v>
      </c>
      <c r="AQ71" s="2">
        <v>0</v>
      </c>
      <c r="AR71" s="84"/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</row>
    <row r="72" spans="1:53" ht="13.5" thickBot="1">
      <c r="A72" t="s">
        <v>85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84"/>
      <c r="AP72" s="84"/>
      <c r="AQ72" s="84"/>
      <c r="AR72" s="84"/>
      <c r="AS72" s="2">
        <v>0</v>
      </c>
      <c r="AT72" s="2">
        <v>0</v>
      </c>
      <c r="AU72" s="2">
        <v>0</v>
      </c>
      <c r="AV72" s="84"/>
      <c r="AW72" s="2">
        <v>0</v>
      </c>
      <c r="AX72" s="2">
        <v>0</v>
      </c>
      <c r="AY72" s="2">
        <v>0</v>
      </c>
      <c r="AZ72" s="2">
        <v>0</v>
      </c>
      <c r="BA72" s="2">
        <v>0</v>
      </c>
    </row>
    <row r="73" spans="1:53" ht="13.5" thickBot="1">
      <c r="A73" s="4" t="s">
        <v>4</v>
      </c>
      <c r="B73" s="1">
        <f>SUM(B48:B72)</f>
        <v>0</v>
      </c>
      <c r="C73" s="1">
        <f aca="true" t="shared" si="3" ref="C73:BA73">SUM(C48:C72)</f>
        <v>0</v>
      </c>
      <c r="D73" s="1">
        <f t="shared" si="3"/>
        <v>0</v>
      </c>
      <c r="E73" s="1">
        <f t="shared" si="3"/>
        <v>0</v>
      </c>
      <c r="F73" s="1">
        <f t="shared" si="3"/>
        <v>0</v>
      </c>
      <c r="G73" s="1">
        <f t="shared" si="3"/>
        <v>0</v>
      </c>
      <c r="H73" s="1">
        <f t="shared" si="3"/>
        <v>0</v>
      </c>
      <c r="I73" s="1">
        <f t="shared" si="3"/>
        <v>1</v>
      </c>
      <c r="J73" s="1">
        <f t="shared" si="3"/>
        <v>0</v>
      </c>
      <c r="K73" s="1">
        <f t="shared" si="3"/>
        <v>0</v>
      </c>
      <c r="L73" s="1">
        <f t="shared" si="3"/>
        <v>1</v>
      </c>
      <c r="M73" s="1">
        <f t="shared" si="3"/>
        <v>3</v>
      </c>
      <c r="N73" s="1">
        <f t="shared" si="3"/>
        <v>1</v>
      </c>
      <c r="O73" s="1">
        <f t="shared" si="3"/>
        <v>0</v>
      </c>
      <c r="P73" s="1">
        <f t="shared" si="3"/>
        <v>0</v>
      </c>
      <c r="Q73" s="1">
        <f t="shared" si="3"/>
        <v>0</v>
      </c>
      <c r="R73" s="1">
        <f t="shared" si="3"/>
        <v>0</v>
      </c>
      <c r="S73" s="1">
        <f t="shared" si="3"/>
        <v>0</v>
      </c>
      <c r="T73" s="1">
        <f t="shared" si="3"/>
        <v>1</v>
      </c>
      <c r="U73" s="1">
        <f t="shared" si="3"/>
        <v>0</v>
      </c>
      <c r="V73" s="1">
        <f t="shared" si="3"/>
        <v>0</v>
      </c>
      <c r="W73" s="1">
        <f t="shared" si="3"/>
        <v>1</v>
      </c>
      <c r="X73" s="1">
        <f t="shared" si="3"/>
        <v>0</v>
      </c>
      <c r="Y73" s="1">
        <f t="shared" si="3"/>
        <v>0</v>
      </c>
      <c r="Z73" s="1">
        <f t="shared" si="3"/>
        <v>0</v>
      </c>
      <c r="AA73" s="1">
        <f t="shared" si="3"/>
        <v>0</v>
      </c>
      <c r="AB73" s="1">
        <f t="shared" si="3"/>
        <v>0</v>
      </c>
      <c r="AC73" s="1">
        <f t="shared" si="3"/>
        <v>0</v>
      </c>
      <c r="AD73" s="1">
        <f t="shared" si="3"/>
        <v>0</v>
      </c>
      <c r="AE73" s="1">
        <f t="shared" si="3"/>
        <v>0</v>
      </c>
      <c r="AF73" s="1">
        <f t="shared" si="3"/>
        <v>0</v>
      </c>
      <c r="AG73" s="1">
        <f t="shared" si="3"/>
        <v>1</v>
      </c>
      <c r="AH73" s="1">
        <f t="shared" si="3"/>
        <v>0</v>
      </c>
      <c r="AI73" s="1">
        <f t="shared" si="3"/>
        <v>0</v>
      </c>
      <c r="AJ73" s="1">
        <f t="shared" si="3"/>
        <v>0</v>
      </c>
      <c r="AK73" s="1">
        <f t="shared" si="3"/>
        <v>0</v>
      </c>
      <c r="AL73" s="1">
        <f t="shared" si="3"/>
        <v>0</v>
      </c>
      <c r="AM73" s="1">
        <f t="shared" si="3"/>
        <v>0</v>
      </c>
      <c r="AN73" s="1">
        <f t="shared" si="3"/>
        <v>0</v>
      </c>
      <c r="AO73" s="1">
        <f t="shared" si="3"/>
        <v>0</v>
      </c>
      <c r="AP73" s="1">
        <f t="shared" si="3"/>
        <v>0</v>
      </c>
      <c r="AQ73" s="1">
        <f t="shared" si="3"/>
        <v>0</v>
      </c>
      <c r="AR73" s="1">
        <f t="shared" si="3"/>
        <v>0</v>
      </c>
      <c r="AS73" s="1">
        <f t="shared" si="3"/>
        <v>1</v>
      </c>
      <c r="AT73" s="1">
        <f t="shared" si="3"/>
        <v>0</v>
      </c>
      <c r="AU73" s="1">
        <f t="shared" si="3"/>
        <v>0</v>
      </c>
      <c r="AV73" s="1">
        <f t="shared" si="3"/>
        <v>1</v>
      </c>
      <c r="AW73" s="1">
        <f t="shared" si="3"/>
        <v>0</v>
      </c>
      <c r="AX73" s="1">
        <f t="shared" si="3"/>
        <v>0</v>
      </c>
      <c r="AY73" s="1">
        <f t="shared" si="3"/>
        <v>0</v>
      </c>
      <c r="AZ73" s="1">
        <f t="shared" si="3"/>
        <v>0</v>
      </c>
      <c r="BA73" s="1">
        <f t="shared" si="3"/>
        <v>0</v>
      </c>
    </row>
    <row r="74" ht="12.75">
      <c r="A74" t="s">
        <v>3</v>
      </c>
    </row>
    <row r="76" spans="1:17" s="6" customFormat="1" ht="12.75">
      <c r="A76" s="6" t="s">
        <v>23</v>
      </c>
      <c r="P76" s="8"/>
      <c r="Q76" s="39"/>
    </row>
    <row r="84" s="6" customFormat="1" ht="12.75">
      <c r="A84" s="6" t="s">
        <v>37</v>
      </c>
    </row>
    <row r="85" s="6" customFormat="1" ht="13.5" thickBot="1">
      <c r="B85" s="6" t="s">
        <v>5</v>
      </c>
    </row>
    <row r="86" spans="1:21" s="6" customFormat="1" ht="13.5" thickBot="1">
      <c r="A86" s="16"/>
      <c r="B86" s="22"/>
      <c r="C86" s="19" t="s">
        <v>13</v>
      </c>
      <c r="D86" s="19"/>
      <c r="E86" s="24"/>
      <c r="F86" s="19"/>
      <c r="G86" s="19"/>
      <c r="H86" s="22" t="s">
        <v>17</v>
      </c>
      <c r="I86" s="19"/>
      <c r="J86" s="19"/>
      <c r="K86" s="19"/>
      <c r="L86" s="23"/>
      <c r="M86" s="25" t="s">
        <v>20</v>
      </c>
      <c r="N86" s="23"/>
      <c r="O86" s="26"/>
      <c r="P86" s="27" t="s">
        <v>22</v>
      </c>
      <c r="Q86" s="19"/>
      <c r="R86" s="23"/>
      <c r="S86" s="22" t="s">
        <v>52</v>
      </c>
      <c r="T86" s="19"/>
      <c r="U86" s="23"/>
    </row>
    <row r="87" spans="1:22" s="6" customFormat="1" ht="13.5" thickBot="1">
      <c r="A87" s="21" t="s">
        <v>7</v>
      </c>
      <c r="B87" s="28" t="s">
        <v>8</v>
      </c>
      <c r="C87" s="29" t="s">
        <v>9</v>
      </c>
      <c r="D87" s="29" t="s">
        <v>10</v>
      </c>
      <c r="E87" s="72" t="s">
        <v>87</v>
      </c>
      <c r="F87" s="29" t="s">
        <v>88</v>
      </c>
      <c r="G87" s="29" t="s">
        <v>11</v>
      </c>
      <c r="H87" s="30" t="s">
        <v>12</v>
      </c>
      <c r="I87" s="38" t="s">
        <v>14</v>
      </c>
      <c r="J87" s="29" t="s">
        <v>15</v>
      </c>
      <c r="K87" s="29" t="s">
        <v>16</v>
      </c>
      <c r="L87" s="29" t="s">
        <v>11</v>
      </c>
      <c r="M87" s="18" t="s">
        <v>12</v>
      </c>
      <c r="N87" s="28" t="s">
        <v>18</v>
      </c>
      <c r="O87" s="18" t="s">
        <v>19</v>
      </c>
      <c r="P87" s="28" t="s">
        <v>46</v>
      </c>
      <c r="Q87" s="29" t="s">
        <v>47</v>
      </c>
      <c r="R87" s="29" t="s">
        <v>21</v>
      </c>
      <c r="S87" s="18" t="s">
        <v>12</v>
      </c>
      <c r="T87" s="28" t="s">
        <v>49</v>
      </c>
      <c r="U87" s="29" t="s">
        <v>50</v>
      </c>
      <c r="V87" s="30" t="s">
        <v>51</v>
      </c>
    </row>
    <row r="88" spans="1:25" ht="13.5" thickBot="1">
      <c r="A88" s="7">
        <v>1</v>
      </c>
      <c r="B88" s="31">
        <v>20</v>
      </c>
      <c r="C88" s="32">
        <v>43</v>
      </c>
      <c r="D88" s="32">
        <v>45</v>
      </c>
      <c r="E88" s="32">
        <v>13</v>
      </c>
      <c r="F88" s="32">
        <v>72</v>
      </c>
      <c r="G88" s="32">
        <v>4</v>
      </c>
      <c r="H88" s="36">
        <f>SUM(B88:G88)</f>
        <v>197</v>
      </c>
      <c r="I88" s="31">
        <v>75</v>
      </c>
      <c r="J88" s="32">
        <v>46</v>
      </c>
      <c r="K88" s="32">
        <v>73</v>
      </c>
      <c r="L88" s="32">
        <v>3</v>
      </c>
      <c r="M88" s="36">
        <f>SUM(I88:L88)</f>
        <v>197</v>
      </c>
      <c r="N88" s="31"/>
      <c r="O88" s="36"/>
      <c r="P88" s="31"/>
      <c r="Q88" s="32"/>
      <c r="R88" s="32"/>
      <c r="S88" s="36"/>
      <c r="T88" s="31">
        <v>104</v>
      </c>
      <c r="U88" s="32">
        <v>29</v>
      </c>
      <c r="V88" s="33">
        <v>50</v>
      </c>
      <c r="W88">
        <v>197</v>
      </c>
      <c r="X88">
        <f>W88-H88</f>
        <v>0</v>
      </c>
      <c r="Y88">
        <f>W88-M88</f>
        <v>0</v>
      </c>
    </row>
    <row r="89" spans="1:25" ht="13.5" thickBot="1">
      <c r="A89" s="7">
        <v>2</v>
      </c>
      <c r="B89" s="34">
        <v>12</v>
      </c>
      <c r="C89" s="2">
        <v>30</v>
      </c>
      <c r="D89" s="2">
        <v>33</v>
      </c>
      <c r="E89" s="2">
        <v>28</v>
      </c>
      <c r="F89" s="2">
        <v>72</v>
      </c>
      <c r="G89" s="2">
        <v>20</v>
      </c>
      <c r="H89" s="36">
        <f aca="true" t="shared" si="4" ref="H89:H118">SUM(B89:G89)</f>
        <v>195</v>
      </c>
      <c r="I89" s="34">
        <v>68</v>
      </c>
      <c r="J89" s="2">
        <v>73</v>
      </c>
      <c r="K89" s="2">
        <v>42</v>
      </c>
      <c r="L89" s="2">
        <v>12</v>
      </c>
      <c r="M89" s="36">
        <f aca="true" t="shared" si="5" ref="M89:M109">SUM(I89:L89)</f>
        <v>195</v>
      </c>
      <c r="N89" s="34"/>
      <c r="O89" s="37"/>
      <c r="P89" s="34"/>
      <c r="Q89" s="2"/>
      <c r="R89" s="2"/>
      <c r="S89" s="37"/>
      <c r="T89" s="34">
        <v>104</v>
      </c>
      <c r="U89" s="2">
        <v>29</v>
      </c>
      <c r="V89" s="35">
        <v>50</v>
      </c>
      <c r="W89">
        <v>195</v>
      </c>
      <c r="X89">
        <f aca="true" t="shared" si="6" ref="X89:X114">W89-H89</f>
        <v>0</v>
      </c>
      <c r="Y89">
        <f aca="true" t="shared" si="7" ref="Y89:Y114">W89-M89</f>
        <v>0</v>
      </c>
    </row>
    <row r="90" spans="1:25" ht="13.5" thickBot="1">
      <c r="A90" s="7">
        <v>3</v>
      </c>
      <c r="B90" s="34">
        <v>7</v>
      </c>
      <c r="C90" s="2">
        <v>31</v>
      </c>
      <c r="D90" s="2">
        <v>15</v>
      </c>
      <c r="E90" s="2">
        <v>20</v>
      </c>
      <c r="F90" s="2">
        <v>84</v>
      </c>
      <c r="G90" s="2">
        <v>1</v>
      </c>
      <c r="H90" s="36">
        <f t="shared" si="4"/>
        <v>158</v>
      </c>
      <c r="I90" s="34">
        <v>83</v>
      </c>
      <c r="J90" s="2">
        <v>20</v>
      </c>
      <c r="K90" s="2">
        <v>54</v>
      </c>
      <c r="L90" s="2">
        <v>1</v>
      </c>
      <c r="M90" s="36">
        <f t="shared" si="5"/>
        <v>158</v>
      </c>
      <c r="N90" s="34"/>
      <c r="O90" s="37"/>
      <c r="P90" s="34"/>
      <c r="Q90" s="2"/>
      <c r="R90" s="2"/>
      <c r="S90" s="37"/>
      <c r="T90" s="34">
        <v>104</v>
      </c>
      <c r="U90" s="2">
        <v>29</v>
      </c>
      <c r="V90" s="35">
        <v>50</v>
      </c>
      <c r="W90">
        <v>158</v>
      </c>
      <c r="X90">
        <f t="shared" si="6"/>
        <v>0</v>
      </c>
      <c r="Y90">
        <f t="shared" si="7"/>
        <v>0</v>
      </c>
    </row>
    <row r="91" spans="1:25" ht="13.5" thickBot="1">
      <c r="A91" s="7">
        <v>4</v>
      </c>
      <c r="B91" s="34">
        <v>8</v>
      </c>
      <c r="C91" s="2">
        <v>34</v>
      </c>
      <c r="D91" s="2">
        <v>27</v>
      </c>
      <c r="E91" s="2">
        <v>33</v>
      </c>
      <c r="F91" s="2">
        <v>119</v>
      </c>
      <c r="G91" s="2">
        <v>0</v>
      </c>
      <c r="H91" s="36">
        <f t="shared" si="4"/>
        <v>221</v>
      </c>
      <c r="I91" s="34">
        <v>65</v>
      </c>
      <c r="J91" s="2">
        <v>78</v>
      </c>
      <c r="K91" s="2">
        <v>60</v>
      </c>
      <c r="L91" s="2">
        <v>18</v>
      </c>
      <c r="M91" s="36">
        <f t="shared" si="5"/>
        <v>221</v>
      </c>
      <c r="N91" s="34"/>
      <c r="O91" s="37"/>
      <c r="P91" s="34"/>
      <c r="Q91" s="2"/>
      <c r="R91" s="2"/>
      <c r="S91" s="37"/>
      <c r="T91" s="34">
        <v>104</v>
      </c>
      <c r="U91" s="2">
        <v>29</v>
      </c>
      <c r="V91" s="35">
        <v>50</v>
      </c>
      <c r="W91">
        <v>221</v>
      </c>
      <c r="X91">
        <f t="shared" si="6"/>
        <v>0</v>
      </c>
      <c r="Y91">
        <f t="shared" si="7"/>
        <v>0</v>
      </c>
    </row>
    <row r="92" spans="1:25" ht="13.5" thickBot="1">
      <c r="A92" s="7">
        <v>5</v>
      </c>
      <c r="B92" s="34">
        <v>16</v>
      </c>
      <c r="C92" s="2">
        <v>17</v>
      </c>
      <c r="D92" s="2">
        <v>13</v>
      </c>
      <c r="E92" s="2">
        <v>16</v>
      </c>
      <c r="F92" s="2">
        <v>80</v>
      </c>
      <c r="G92" s="2">
        <v>0</v>
      </c>
      <c r="H92" s="36">
        <f t="shared" si="4"/>
        <v>142</v>
      </c>
      <c r="I92" s="34">
        <v>55</v>
      </c>
      <c r="J92" s="2">
        <v>37</v>
      </c>
      <c r="K92" s="2">
        <v>50</v>
      </c>
      <c r="L92" s="2">
        <v>0</v>
      </c>
      <c r="M92" s="36">
        <f t="shared" si="5"/>
        <v>142</v>
      </c>
      <c r="N92" s="34"/>
      <c r="O92" s="37"/>
      <c r="P92" s="34"/>
      <c r="Q92" s="2"/>
      <c r="R92" s="2"/>
      <c r="S92" s="37"/>
      <c r="T92" s="34">
        <v>104</v>
      </c>
      <c r="U92" s="2">
        <v>29</v>
      </c>
      <c r="V92" s="35">
        <v>50</v>
      </c>
      <c r="W92" s="56">
        <v>142</v>
      </c>
      <c r="X92">
        <f t="shared" si="6"/>
        <v>0</v>
      </c>
      <c r="Y92">
        <f t="shared" si="7"/>
        <v>0</v>
      </c>
    </row>
    <row r="93" spans="1:25" ht="13.5" thickBot="1">
      <c r="A93" s="7">
        <v>6</v>
      </c>
      <c r="B93" s="34">
        <v>11</v>
      </c>
      <c r="C93" s="2">
        <v>30</v>
      </c>
      <c r="D93" s="2">
        <v>20</v>
      </c>
      <c r="E93" s="2">
        <v>32</v>
      </c>
      <c r="F93" s="2">
        <v>51</v>
      </c>
      <c r="G93" s="2">
        <v>18</v>
      </c>
      <c r="H93" s="36">
        <f t="shared" si="4"/>
        <v>162</v>
      </c>
      <c r="I93" s="34">
        <v>64</v>
      </c>
      <c r="J93" s="2">
        <v>30</v>
      </c>
      <c r="K93" s="2">
        <v>68</v>
      </c>
      <c r="L93" s="2">
        <v>0</v>
      </c>
      <c r="M93" s="36">
        <f t="shared" si="5"/>
        <v>162</v>
      </c>
      <c r="N93" s="34"/>
      <c r="O93" s="37"/>
      <c r="P93" s="34"/>
      <c r="Q93" s="2"/>
      <c r="R93" s="2"/>
      <c r="S93" s="37"/>
      <c r="T93" s="34">
        <v>104</v>
      </c>
      <c r="U93" s="2">
        <v>29</v>
      </c>
      <c r="V93" s="35">
        <v>50</v>
      </c>
      <c r="W93">
        <v>162</v>
      </c>
      <c r="X93">
        <f t="shared" si="6"/>
        <v>0</v>
      </c>
      <c r="Y93">
        <f t="shared" si="7"/>
        <v>0</v>
      </c>
    </row>
    <row r="94" spans="1:25" ht="13.5" thickBot="1">
      <c r="A94" s="7">
        <v>7</v>
      </c>
      <c r="B94" s="34">
        <v>12</v>
      </c>
      <c r="C94" s="2">
        <v>38</v>
      </c>
      <c r="D94" s="2">
        <v>24</v>
      </c>
      <c r="E94" s="2">
        <v>32</v>
      </c>
      <c r="F94" s="2">
        <v>94</v>
      </c>
      <c r="G94" s="2">
        <v>0</v>
      </c>
      <c r="H94" s="36">
        <f t="shared" si="4"/>
        <v>200</v>
      </c>
      <c r="I94" s="34">
        <v>129</v>
      </c>
      <c r="J94" s="2">
        <v>36</v>
      </c>
      <c r="K94" s="2">
        <v>35</v>
      </c>
      <c r="L94" s="2">
        <v>0</v>
      </c>
      <c r="M94" s="36">
        <f t="shared" si="5"/>
        <v>200</v>
      </c>
      <c r="N94" s="34"/>
      <c r="O94" s="37"/>
      <c r="P94" s="34"/>
      <c r="Q94" s="2"/>
      <c r="R94" s="2"/>
      <c r="S94" s="37"/>
      <c r="T94" s="34">
        <v>104</v>
      </c>
      <c r="U94" s="2">
        <v>29</v>
      </c>
      <c r="V94" s="35">
        <v>50</v>
      </c>
      <c r="W94">
        <v>200</v>
      </c>
      <c r="X94">
        <f t="shared" si="6"/>
        <v>0</v>
      </c>
      <c r="Y94">
        <f t="shared" si="7"/>
        <v>0</v>
      </c>
    </row>
    <row r="95" spans="1:25" ht="13.5" thickBot="1">
      <c r="A95" s="7">
        <v>8</v>
      </c>
      <c r="B95" s="34">
        <v>17</v>
      </c>
      <c r="C95" s="2">
        <v>24</v>
      </c>
      <c r="D95" s="2">
        <v>17</v>
      </c>
      <c r="E95" s="2">
        <v>15</v>
      </c>
      <c r="F95" s="2">
        <v>59</v>
      </c>
      <c r="G95" s="2">
        <v>0</v>
      </c>
      <c r="H95" s="36">
        <f t="shared" si="4"/>
        <v>132</v>
      </c>
      <c r="I95" s="34">
        <v>56</v>
      </c>
      <c r="J95" s="2">
        <v>34</v>
      </c>
      <c r="K95" s="2">
        <v>42</v>
      </c>
      <c r="L95" s="2">
        <v>0</v>
      </c>
      <c r="M95" s="36">
        <f t="shared" si="5"/>
        <v>132</v>
      </c>
      <c r="N95" s="34"/>
      <c r="O95" s="37"/>
      <c r="P95" s="34"/>
      <c r="Q95" s="2"/>
      <c r="R95" s="2"/>
      <c r="S95" s="37"/>
      <c r="T95" s="34">
        <v>104</v>
      </c>
      <c r="U95" s="2">
        <v>29</v>
      </c>
      <c r="V95" s="35">
        <v>50</v>
      </c>
      <c r="W95">
        <v>132</v>
      </c>
      <c r="X95">
        <f t="shared" si="6"/>
        <v>0</v>
      </c>
      <c r="Y95">
        <f t="shared" si="7"/>
        <v>0</v>
      </c>
    </row>
    <row r="96" spans="1:25" ht="13.5" thickBot="1">
      <c r="A96" s="7">
        <v>9</v>
      </c>
      <c r="B96" s="34">
        <v>6</v>
      </c>
      <c r="C96" s="2">
        <v>23</v>
      </c>
      <c r="D96" s="2">
        <v>14</v>
      </c>
      <c r="E96" s="2">
        <v>12</v>
      </c>
      <c r="F96" s="2">
        <v>52</v>
      </c>
      <c r="G96" s="2">
        <v>0</v>
      </c>
      <c r="H96" s="36">
        <f t="shared" si="4"/>
        <v>107</v>
      </c>
      <c r="I96" s="34">
        <v>38</v>
      </c>
      <c r="J96" s="2">
        <v>23</v>
      </c>
      <c r="K96" s="2">
        <v>43</v>
      </c>
      <c r="L96" s="2">
        <v>3</v>
      </c>
      <c r="M96" s="36">
        <f t="shared" si="5"/>
        <v>107</v>
      </c>
      <c r="N96" s="34"/>
      <c r="O96" s="37"/>
      <c r="P96" s="34"/>
      <c r="Q96" s="2"/>
      <c r="R96" s="2"/>
      <c r="S96" s="37"/>
      <c r="T96" s="34">
        <v>104</v>
      </c>
      <c r="U96" s="2">
        <v>29</v>
      </c>
      <c r="V96" s="35">
        <v>50</v>
      </c>
      <c r="W96">
        <v>107</v>
      </c>
      <c r="X96">
        <f t="shared" si="6"/>
        <v>0</v>
      </c>
      <c r="Y96">
        <f t="shared" si="7"/>
        <v>0</v>
      </c>
    </row>
    <row r="97" spans="1:25" ht="13.5" thickBot="1">
      <c r="A97" s="7">
        <v>10</v>
      </c>
      <c r="B97" s="34">
        <v>22</v>
      </c>
      <c r="C97" s="2">
        <v>57</v>
      </c>
      <c r="D97" s="2">
        <v>25</v>
      </c>
      <c r="E97" s="2">
        <v>29</v>
      </c>
      <c r="F97" s="2">
        <v>74</v>
      </c>
      <c r="G97" s="2">
        <v>0</v>
      </c>
      <c r="H97" s="36">
        <f t="shared" si="4"/>
        <v>207</v>
      </c>
      <c r="I97" s="34">
        <v>80</v>
      </c>
      <c r="J97" s="2">
        <v>44</v>
      </c>
      <c r="K97" s="2">
        <v>83</v>
      </c>
      <c r="L97" s="2">
        <v>0</v>
      </c>
      <c r="M97" s="36">
        <f t="shared" si="5"/>
        <v>207</v>
      </c>
      <c r="N97" s="34"/>
      <c r="O97" s="37"/>
      <c r="P97" s="34"/>
      <c r="Q97" s="2"/>
      <c r="R97" s="2"/>
      <c r="S97" s="37"/>
      <c r="T97" s="34">
        <v>104</v>
      </c>
      <c r="U97" s="2">
        <v>29</v>
      </c>
      <c r="V97" s="35">
        <v>50</v>
      </c>
      <c r="W97">
        <v>207</v>
      </c>
      <c r="X97">
        <f t="shared" si="6"/>
        <v>0</v>
      </c>
      <c r="Y97">
        <f t="shared" si="7"/>
        <v>0</v>
      </c>
    </row>
    <row r="98" spans="1:25" ht="13.5" thickBot="1">
      <c r="A98" s="7">
        <v>11</v>
      </c>
      <c r="B98" s="34">
        <v>17</v>
      </c>
      <c r="C98" s="2">
        <v>43</v>
      </c>
      <c r="D98" s="2">
        <v>19</v>
      </c>
      <c r="E98" s="2">
        <v>25</v>
      </c>
      <c r="F98" s="2">
        <v>58</v>
      </c>
      <c r="G98" s="2">
        <v>2</v>
      </c>
      <c r="H98" s="36">
        <f t="shared" si="4"/>
        <v>164</v>
      </c>
      <c r="I98" s="34">
        <v>104</v>
      </c>
      <c r="J98" s="2">
        <v>16</v>
      </c>
      <c r="K98" s="2">
        <v>44</v>
      </c>
      <c r="L98" s="2">
        <v>0</v>
      </c>
      <c r="M98" s="36">
        <f t="shared" si="5"/>
        <v>164</v>
      </c>
      <c r="N98" s="34"/>
      <c r="O98" s="37"/>
      <c r="P98" s="34"/>
      <c r="Q98" s="2"/>
      <c r="R98" s="2"/>
      <c r="S98" s="37"/>
      <c r="T98" s="34">
        <v>104</v>
      </c>
      <c r="U98" s="2">
        <v>29</v>
      </c>
      <c r="V98" s="35">
        <v>50</v>
      </c>
      <c r="W98">
        <v>164</v>
      </c>
      <c r="X98">
        <f t="shared" si="6"/>
        <v>0</v>
      </c>
      <c r="Y98">
        <f t="shared" si="7"/>
        <v>0</v>
      </c>
    </row>
    <row r="99" spans="1:25" ht="13.5" thickBot="1">
      <c r="A99" s="7">
        <v>12</v>
      </c>
      <c r="B99" s="34">
        <v>11</v>
      </c>
      <c r="C99" s="2">
        <v>51</v>
      </c>
      <c r="D99" s="2">
        <v>20</v>
      </c>
      <c r="E99" s="2">
        <v>19</v>
      </c>
      <c r="F99" s="2">
        <v>62</v>
      </c>
      <c r="G99" s="2">
        <v>0</v>
      </c>
      <c r="H99" s="36">
        <f t="shared" si="4"/>
        <v>163</v>
      </c>
      <c r="I99" s="34">
        <v>48</v>
      </c>
      <c r="J99" s="2">
        <v>65</v>
      </c>
      <c r="K99" s="2">
        <v>44</v>
      </c>
      <c r="L99" s="2">
        <v>6</v>
      </c>
      <c r="M99" s="36">
        <f t="shared" si="5"/>
        <v>163</v>
      </c>
      <c r="N99" s="34"/>
      <c r="O99" s="37"/>
      <c r="P99" s="34"/>
      <c r="Q99" s="2"/>
      <c r="R99" s="2"/>
      <c r="S99" s="37"/>
      <c r="T99" s="34">
        <v>104</v>
      </c>
      <c r="U99" s="2">
        <v>29</v>
      </c>
      <c r="V99" s="35">
        <v>50</v>
      </c>
      <c r="W99">
        <v>163</v>
      </c>
      <c r="X99">
        <f t="shared" si="6"/>
        <v>0</v>
      </c>
      <c r="Y99">
        <f t="shared" si="7"/>
        <v>0</v>
      </c>
    </row>
    <row r="100" spans="1:25" ht="13.5" thickBot="1">
      <c r="A100" s="7">
        <v>13</v>
      </c>
      <c r="B100" s="34">
        <v>23</v>
      </c>
      <c r="C100" s="2">
        <v>37</v>
      </c>
      <c r="D100" s="2">
        <v>24</v>
      </c>
      <c r="E100" s="2">
        <v>29</v>
      </c>
      <c r="F100" s="2">
        <v>90</v>
      </c>
      <c r="G100" s="2">
        <v>3</v>
      </c>
      <c r="H100" s="36">
        <f t="shared" si="4"/>
        <v>206</v>
      </c>
      <c r="I100" s="34">
        <v>65</v>
      </c>
      <c r="J100" s="2">
        <v>59</v>
      </c>
      <c r="K100" s="2">
        <v>72</v>
      </c>
      <c r="L100" s="2">
        <v>10</v>
      </c>
      <c r="M100" s="36">
        <f t="shared" si="5"/>
        <v>206</v>
      </c>
      <c r="N100" s="34"/>
      <c r="O100" s="37"/>
      <c r="P100" s="34"/>
      <c r="Q100" s="2"/>
      <c r="R100" s="2"/>
      <c r="S100" s="37"/>
      <c r="T100" s="34">
        <v>104</v>
      </c>
      <c r="U100" s="2">
        <v>29</v>
      </c>
      <c r="V100" s="35">
        <v>50</v>
      </c>
      <c r="W100">
        <v>206</v>
      </c>
      <c r="X100">
        <f t="shared" si="6"/>
        <v>0</v>
      </c>
      <c r="Y100">
        <f t="shared" si="7"/>
        <v>0</v>
      </c>
    </row>
    <row r="101" spans="1:25" ht="13.5" thickBot="1">
      <c r="A101" s="7">
        <v>14</v>
      </c>
      <c r="B101" s="34">
        <v>8</v>
      </c>
      <c r="C101" s="2">
        <v>47</v>
      </c>
      <c r="D101" s="2">
        <v>24</v>
      </c>
      <c r="E101" s="2">
        <v>47</v>
      </c>
      <c r="F101" s="2">
        <v>58</v>
      </c>
      <c r="G101" s="2">
        <v>0</v>
      </c>
      <c r="H101" s="36">
        <f t="shared" si="4"/>
        <v>184</v>
      </c>
      <c r="I101" s="34">
        <v>82</v>
      </c>
      <c r="J101" s="2">
        <v>66</v>
      </c>
      <c r="K101" s="2">
        <v>36</v>
      </c>
      <c r="L101" s="2">
        <v>0</v>
      </c>
      <c r="M101" s="36">
        <f t="shared" si="5"/>
        <v>184</v>
      </c>
      <c r="N101" s="34"/>
      <c r="O101" s="37"/>
      <c r="P101" s="34"/>
      <c r="Q101" s="2"/>
      <c r="R101" s="2"/>
      <c r="S101" s="37"/>
      <c r="T101" s="34">
        <v>104</v>
      </c>
      <c r="U101" s="2">
        <v>29</v>
      </c>
      <c r="V101" s="35">
        <v>50</v>
      </c>
      <c r="W101">
        <v>184</v>
      </c>
      <c r="X101">
        <f t="shared" si="6"/>
        <v>0</v>
      </c>
      <c r="Y101">
        <f t="shared" si="7"/>
        <v>0</v>
      </c>
    </row>
    <row r="102" spans="1:25" ht="13.5" thickBot="1">
      <c r="A102" s="7">
        <v>15</v>
      </c>
      <c r="B102" s="34">
        <v>19</v>
      </c>
      <c r="C102" s="2">
        <v>36</v>
      </c>
      <c r="D102" s="2">
        <v>25</v>
      </c>
      <c r="E102" s="2">
        <v>42</v>
      </c>
      <c r="F102" s="2">
        <v>72</v>
      </c>
      <c r="G102" s="2">
        <v>1</v>
      </c>
      <c r="H102" s="36">
        <f t="shared" si="4"/>
        <v>195</v>
      </c>
      <c r="I102" s="34">
        <v>74</v>
      </c>
      <c r="J102" s="2">
        <v>31</v>
      </c>
      <c r="K102" s="2">
        <v>90</v>
      </c>
      <c r="L102" s="2">
        <v>0</v>
      </c>
      <c r="M102" s="36">
        <f t="shared" si="5"/>
        <v>195</v>
      </c>
      <c r="N102" s="34"/>
      <c r="O102" s="37"/>
      <c r="P102" s="34"/>
      <c r="Q102" s="2"/>
      <c r="R102" s="2"/>
      <c r="S102" s="37"/>
      <c r="T102" s="34">
        <v>104</v>
      </c>
      <c r="U102" s="2">
        <v>29</v>
      </c>
      <c r="V102" s="35">
        <v>25</v>
      </c>
      <c r="W102" s="56">
        <v>195</v>
      </c>
      <c r="X102">
        <f t="shared" si="6"/>
        <v>0</v>
      </c>
      <c r="Y102">
        <f t="shared" si="7"/>
        <v>0</v>
      </c>
    </row>
    <row r="103" spans="1:25" ht="13.5" thickBot="1">
      <c r="A103" s="7">
        <v>16</v>
      </c>
      <c r="B103" s="34">
        <v>5</v>
      </c>
      <c r="C103" s="2">
        <v>25</v>
      </c>
      <c r="D103" s="2">
        <v>22</v>
      </c>
      <c r="E103" s="2">
        <v>27</v>
      </c>
      <c r="F103" s="2">
        <v>65</v>
      </c>
      <c r="G103" s="2">
        <v>1</v>
      </c>
      <c r="H103" s="36">
        <f t="shared" si="4"/>
        <v>145</v>
      </c>
      <c r="I103" s="34">
        <v>67</v>
      </c>
      <c r="J103" s="2">
        <v>53</v>
      </c>
      <c r="K103" s="2">
        <v>25</v>
      </c>
      <c r="L103" s="2">
        <v>0</v>
      </c>
      <c r="M103" s="36">
        <f t="shared" si="5"/>
        <v>145</v>
      </c>
      <c r="N103" s="34"/>
      <c r="O103" s="37"/>
      <c r="P103" s="34"/>
      <c r="Q103" s="2"/>
      <c r="R103" s="2"/>
      <c r="S103" s="37"/>
      <c r="T103" s="34">
        <v>104</v>
      </c>
      <c r="U103" s="2">
        <v>29</v>
      </c>
      <c r="V103" s="35">
        <v>25</v>
      </c>
      <c r="W103" s="56">
        <v>145</v>
      </c>
      <c r="X103">
        <f t="shared" si="6"/>
        <v>0</v>
      </c>
      <c r="Y103">
        <f t="shared" si="7"/>
        <v>0</v>
      </c>
    </row>
    <row r="104" spans="1:25" ht="13.5" thickBot="1">
      <c r="A104" s="7">
        <v>17</v>
      </c>
      <c r="B104" s="34">
        <v>12</v>
      </c>
      <c r="C104" s="2">
        <v>37</v>
      </c>
      <c r="D104" s="2">
        <v>27</v>
      </c>
      <c r="E104" s="2">
        <v>8</v>
      </c>
      <c r="F104" s="2">
        <v>52</v>
      </c>
      <c r="G104" s="2">
        <v>0</v>
      </c>
      <c r="H104" s="36">
        <f t="shared" si="4"/>
        <v>136</v>
      </c>
      <c r="I104" s="34">
        <v>53</v>
      </c>
      <c r="J104" s="2">
        <v>31</v>
      </c>
      <c r="K104" s="2">
        <v>52</v>
      </c>
      <c r="L104" s="2">
        <v>0</v>
      </c>
      <c r="M104" s="36">
        <f t="shared" si="5"/>
        <v>136</v>
      </c>
      <c r="N104" s="34"/>
      <c r="O104" s="37"/>
      <c r="P104" s="34"/>
      <c r="Q104" s="2"/>
      <c r="R104" s="2"/>
      <c r="S104" s="37"/>
      <c r="T104" s="34">
        <v>104</v>
      </c>
      <c r="U104" s="2">
        <v>29</v>
      </c>
      <c r="V104" s="35">
        <v>25</v>
      </c>
      <c r="W104" s="56">
        <v>136</v>
      </c>
      <c r="X104">
        <f t="shared" si="6"/>
        <v>0</v>
      </c>
      <c r="Y104">
        <f t="shared" si="7"/>
        <v>0</v>
      </c>
    </row>
    <row r="105" spans="1:25" ht="13.5" thickBot="1">
      <c r="A105" s="7">
        <v>18</v>
      </c>
      <c r="B105" s="34">
        <v>12</v>
      </c>
      <c r="C105" s="2">
        <v>29</v>
      </c>
      <c r="D105" s="2">
        <v>18</v>
      </c>
      <c r="E105" s="74">
        <v>8</v>
      </c>
      <c r="F105" s="2">
        <v>38</v>
      </c>
      <c r="G105" s="2">
        <v>0</v>
      </c>
      <c r="H105" s="36">
        <f t="shared" si="4"/>
        <v>105</v>
      </c>
      <c r="I105" s="34">
        <v>51</v>
      </c>
      <c r="J105" s="2">
        <v>34</v>
      </c>
      <c r="K105" s="2">
        <v>20</v>
      </c>
      <c r="L105" s="2">
        <v>0</v>
      </c>
      <c r="M105" s="36">
        <f t="shared" si="5"/>
        <v>105</v>
      </c>
      <c r="N105" s="34"/>
      <c r="O105" s="37"/>
      <c r="P105" s="34"/>
      <c r="Q105" s="2"/>
      <c r="R105" s="2"/>
      <c r="S105" s="37"/>
      <c r="T105" s="34">
        <v>104</v>
      </c>
      <c r="U105" s="2">
        <v>29</v>
      </c>
      <c r="V105" s="35">
        <v>25</v>
      </c>
      <c r="W105" s="56">
        <v>105</v>
      </c>
      <c r="X105">
        <f t="shared" si="6"/>
        <v>0</v>
      </c>
      <c r="Y105">
        <f t="shared" si="7"/>
        <v>0</v>
      </c>
    </row>
    <row r="106" spans="1:25" ht="13.5" thickBot="1">
      <c r="A106" s="7">
        <v>19</v>
      </c>
      <c r="B106" s="34">
        <v>6</v>
      </c>
      <c r="C106" s="2">
        <v>25</v>
      </c>
      <c r="D106" s="2">
        <v>20</v>
      </c>
      <c r="E106" s="74">
        <v>13</v>
      </c>
      <c r="F106" s="2">
        <v>60</v>
      </c>
      <c r="G106" s="2">
        <v>1</v>
      </c>
      <c r="H106" s="36">
        <f t="shared" si="4"/>
        <v>125</v>
      </c>
      <c r="I106" s="34">
        <v>46</v>
      </c>
      <c r="J106" s="2">
        <v>56</v>
      </c>
      <c r="K106" s="2">
        <v>23</v>
      </c>
      <c r="L106" s="2">
        <v>0</v>
      </c>
      <c r="M106" s="36">
        <f t="shared" si="5"/>
        <v>125</v>
      </c>
      <c r="N106" s="34"/>
      <c r="O106" s="37"/>
      <c r="P106" s="34"/>
      <c r="Q106" s="2"/>
      <c r="R106" s="2"/>
      <c r="S106" s="37"/>
      <c r="T106" s="34">
        <v>104</v>
      </c>
      <c r="U106" s="2">
        <v>29</v>
      </c>
      <c r="V106" s="35">
        <v>25</v>
      </c>
      <c r="W106" s="56">
        <v>125</v>
      </c>
      <c r="X106">
        <f t="shared" si="6"/>
        <v>0</v>
      </c>
      <c r="Y106">
        <f t="shared" si="7"/>
        <v>0</v>
      </c>
    </row>
    <row r="107" spans="1:25" ht="13.5" thickBot="1">
      <c r="A107" s="7">
        <v>20</v>
      </c>
      <c r="B107" s="34">
        <v>10</v>
      </c>
      <c r="C107" s="2">
        <v>33</v>
      </c>
      <c r="D107" s="2">
        <v>20</v>
      </c>
      <c r="E107" s="74">
        <v>14</v>
      </c>
      <c r="F107" s="2">
        <v>64</v>
      </c>
      <c r="G107" s="2">
        <v>2</v>
      </c>
      <c r="H107" s="36">
        <f t="shared" si="4"/>
        <v>143</v>
      </c>
      <c r="I107" s="34">
        <v>66</v>
      </c>
      <c r="J107" s="2">
        <v>22</v>
      </c>
      <c r="K107" s="2">
        <v>45</v>
      </c>
      <c r="L107" s="2">
        <v>10</v>
      </c>
      <c r="M107" s="36">
        <f t="shared" si="5"/>
        <v>143</v>
      </c>
      <c r="N107" s="34"/>
      <c r="O107" s="37"/>
      <c r="P107" s="34"/>
      <c r="Q107" s="2"/>
      <c r="R107" s="2"/>
      <c r="S107" s="37"/>
      <c r="T107" s="34">
        <v>104</v>
      </c>
      <c r="U107" s="2">
        <v>29</v>
      </c>
      <c r="V107" s="35">
        <v>25</v>
      </c>
      <c r="W107" s="56">
        <v>143</v>
      </c>
      <c r="X107">
        <f t="shared" si="6"/>
        <v>0</v>
      </c>
      <c r="Y107">
        <f t="shared" si="7"/>
        <v>0</v>
      </c>
    </row>
    <row r="108" spans="1:25" ht="13.5" thickBot="1">
      <c r="A108" s="7">
        <v>21</v>
      </c>
      <c r="B108" s="34">
        <v>28</v>
      </c>
      <c r="C108" s="2">
        <v>28</v>
      </c>
      <c r="D108" s="2">
        <v>17</v>
      </c>
      <c r="E108" s="2">
        <v>27</v>
      </c>
      <c r="F108" s="2">
        <v>67</v>
      </c>
      <c r="G108" s="2">
        <v>0</v>
      </c>
      <c r="H108" s="36">
        <f t="shared" si="4"/>
        <v>167</v>
      </c>
      <c r="I108" s="34">
        <v>49</v>
      </c>
      <c r="J108" s="2">
        <v>53</v>
      </c>
      <c r="K108" s="2">
        <v>65</v>
      </c>
      <c r="L108" s="2">
        <v>0</v>
      </c>
      <c r="M108" s="36">
        <f t="shared" si="5"/>
        <v>167</v>
      </c>
      <c r="N108" s="34">
        <v>1</v>
      </c>
      <c r="O108" s="37"/>
      <c r="P108" s="34"/>
      <c r="Q108" s="2"/>
      <c r="R108" s="2"/>
      <c r="S108" s="37"/>
      <c r="T108" s="34">
        <v>104</v>
      </c>
      <c r="U108" s="2">
        <v>29</v>
      </c>
      <c r="V108" s="35">
        <v>25</v>
      </c>
      <c r="W108" s="56">
        <v>167</v>
      </c>
      <c r="X108">
        <f t="shared" si="6"/>
        <v>0</v>
      </c>
      <c r="Y108">
        <f t="shared" si="7"/>
        <v>0</v>
      </c>
    </row>
    <row r="109" spans="1:25" ht="13.5" thickBot="1">
      <c r="A109" s="7">
        <v>22</v>
      </c>
      <c r="B109" s="34">
        <v>18</v>
      </c>
      <c r="C109" s="2">
        <v>27</v>
      </c>
      <c r="D109" s="2">
        <v>23</v>
      </c>
      <c r="E109" s="2">
        <v>15</v>
      </c>
      <c r="F109" s="2">
        <v>46</v>
      </c>
      <c r="G109" s="2">
        <v>0</v>
      </c>
      <c r="H109" s="36">
        <f t="shared" si="4"/>
        <v>129</v>
      </c>
      <c r="I109" s="34">
        <v>68</v>
      </c>
      <c r="J109" s="2">
        <v>19</v>
      </c>
      <c r="K109" s="2">
        <v>42</v>
      </c>
      <c r="L109" s="2">
        <v>0</v>
      </c>
      <c r="M109" s="36">
        <f t="shared" si="5"/>
        <v>129</v>
      </c>
      <c r="N109" s="34"/>
      <c r="O109" s="37"/>
      <c r="P109" s="34"/>
      <c r="Q109" s="2"/>
      <c r="R109" s="2"/>
      <c r="S109" s="37"/>
      <c r="T109" s="34">
        <v>104</v>
      </c>
      <c r="U109" s="2">
        <v>29</v>
      </c>
      <c r="V109" s="35">
        <v>25</v>
      </c>
      <c r="W109" s="56">
        <v>129</v>
      </c>
      <c r="X109">
        <f t="shared" si="6"/>
        <v>0</v>
      </c>
      <c r="Y109">
        <f t="shared" si="7"/>
        <v>0</v>
      </c>
    </row>
    <row r="110" spans="1:25" ht="13.5" thickBot="1">
      <c r="A110" s="7">
        <v>23</v>
      </c>
      <c r="B110" s="34">
        <v>9</v>
      </c>
      <c r="C110" s="2">
        <v>24</v>
      </c>
      <c r="D110" s="2">
        <v>24</v>
      </c>
      <c r="E110" s="2">
        <v>12</v>
      </c>
      <c r="F110" s="2">
        <v>54</v>
      </c>
      <c r="G110" s="2">
        <v>0</v>
      </c>
      <c r="H110" s="36">
        <f t="shared" si="4"/>
        <v>123</v>
      </c>
      <c r="I110" s="34">
        <v>64</v>
      </c>
      <c r="J110" s="2">
        <v>23</v>
      </c>
      <c r="K110" s="2">
        <v>36</v>
      </c>
      <c r="L110" s="2">
        <v>0</v>
      </c>
      <c r="M110" s="36">
        <f aca="true" t="shared" si="8" ref="M110:M139">SUM(I110:L110)</f>
        <v>123</v>
      </c>
      <c r="N110" s="34"/>
      <c r="O110" s="37"/>
      <c r="P110" s="34"/>
      <c r="Q110" s="2"/>
      <c r="R110" s="2"/>
      <c r="S110" s="37"/>
      <c r="T110" s="34">
        <v>104</v>
      </c>
      <c r="U110" s="2">
        <v>29</v>
      </c>
      <c r="V110" s="35">
        <v>50</v>
      </c>
      <c r="W110" s="56">
        <v>123</v>
      </c>
      <c r="X110">
        <f t="shared" si="6"/>
        <v>0</v>
      </c>
      <c r="Y110">
        <f t="shared" si="7"/>
        <v>0</v>
      </c>
    </row>
    <row r="111" spans="1:25" ht="13.5" thickBot="1">
      <c r="A111" s="7">
        <v>24</v>
      </c>
      <c r="B111" s="34">
        <v>23</v>
      </c>
      <c r="C111" s="2">
        <v>41</v>
      </c>
      <c r="D111" s="2">
        <v>27</v>
      </c>
      <c r="E111" s="2">
        <v>13</v>
      </c>
      <c r="F111" s="2">
        <v>65</v>
      </c>
      <c r="G111" s="2">
        <v>0</v>
      </c>
      <c r="H111" s="36">
        <f t="shared" si="4"/>
        <v>169</v>
      </c>
      <c r="I111" s="34">
        <v>61</v>
      </c>
      <c r="J111" s="2">
        <v>29</v>
      </c>
      <c r="K111" s="2">
        <v>79</v>
      </c>
      <c r="L111" s="2">
        <v>0</v>
      </c>
      <c r="M111" s="36">
        <f t="shared" si="8"/>
        <v>169</v>
      </c>
      <c r="N111" s="34"/>
      <c r="O111" s="37"/>
      <c r="P111" s="34"/>
      <c r="Q111" s="2"/>
      <c r="R111" s="2"/>
      <c r="S111" s="37"/>
      <c r="T111" s="34">
        <v>104</v>
      </c>
      <c r="U111" s="2">
        <v>29</v>
      </c>
      <c r="V111" s="35">
        <v>25</v>
      </c>
      <c r="W111" s="56">
        <v>169</v>
      </c>
      <c r="X111">
        <f t="shared" si="6"/>
        <v>0</v>
      </c>
      <c r="Y111">
        <f t="shared" si="7"/>
        <v>0</v>
      </c>
    </row>
    <row r="112" spans="1:25" ht="13.5" thickBot="1">
      <c r="A112" s="7">
        <v>25</v>
      </c>
      <c r="B112" s="34">
        <v>9</v>
      </c>
      <c r="C112" s="2">
        <v>35</v>
      </c>
      <c r="D112" s="2">
        <v>16</v>
      </c>
      <c r="E112" s="2">
        <v>15</v>
      </c>
      <c r="F112" s="2">
        <v>71</v>
      </c>
      <c r="G112" s="2">
        <v>0</v>
      </c>
      <c r="H112" s="36">
        <f t="shared" si="4"/>
        <v>146</v>
      </c>
      <c r="I112" s="34">
        <v>53</v>
      </c>
      <c r="J112" s="2">
        <v>21</v>
      </c>
      <c r="K112" s="2">
        <v>72</v>
      </c>
      <c r="L112" s="2">
        <v>0</v>
      </c>
      <c r="M112" s="36">
        <f t="shared" si="8"/>
        <v>146</v>
      </c>
      <c r="N112" s="34"/>
      <c r="O112" s="37"/>
      <c r="P112" s="34"/>
      <c r="Q112" s="2"/>
      <c r="R112" s="2"/>
      <c r="S112" s="37"/>
      <c r="T112" s="34">
        <v>104</v>
      </c>
      <c r="U112" s="2">
        <v>29</v>
      </c>
      <c r="V112" s="35">
        <v>25</v>
      </c>
      <c r="W112" s="56">
        <v>146</v>
      </c>
      <c r="X112">
        <f t="shared" si="6"/>
        <v>0</v>
      </c>
      <c r="Y112">
        <f t="shared" si="7"/>
        <v>0</v>
      </c>
    </row>
    <row r="113" spans="1:25" ht="13.5" thickBot="1">
      <c r="A113" s="7">
        <v>26</v>
      </c>
      <c r="B113" s="34">
        <v>11</v>
      </c>
      <c r="C113" s="2">
        <v>29</v>
      </c>
      <c r="D113" s="2">
        <v>16</v>
      </c>
      <c r="E113" s="2">
        <v>16</v>
      </c>
      <c r="F113" s="2">
        <v>57</v>
      </c>
      <c r="G113" s="2">
        <v>3</v>
      </c>
      <c r="H113" s="36">
        <f t="shared" si="4"/>
        <v>132</v>
      </c>
      <c r="I113" s="34">
        <v>42</v>
      </c>
      <c r="J113" s="2">
        <v>47</v>
      </c>
      <c r="K113" s="2">
        <v>40</v>
      </c>
      <c r="L113" s="2">
        <v>3</v>
      </c>
      <c r="M113" s="36">
        <f t="shared" si="8"/>
        <v>132</v>
      </c>
      <c r="N113" s="34"/>
      <c r="O113" s="37"/>
      <c r="P113" s="34"/>
      <c r="Q113" s="2"/>
      <c r="R113" s="2"/>
      <c r="S113" s="37"/>
      <c r="T113" s="34">
        <v>104</v>
      </c>
      <c r="U113" s="2">
        <v>29</v>
      </c>
      <c r="V113" s="35">
        <v>25</v>
      </c>
      <c r="W113" s="56">
        <v>132</v>
      </c>
      <c r="X113">
        <f t="shared" si="6"/>
        <v>0</v>
      </c>
      <c r="Y113">
        <f t="shared" si="7"/>
        <v>0</v>
      </c>
    </row>
    <row r="114" spans="1:25" ht="13.5" thickBot="1">
      <c r="A114" s="7">
        <v>27</v>
      </c>
      <c r="B114" s="34">
        <v>12</v>
      </c>
      <c r="C114" s="2">
        <v>31</v>
      </c>
      <c r="D114" s="2">
        <v>10</v>
      </c>
      <c r="E114" s="2">
        <v>23</v>
      </c>
      <c r="F114" s="2">
        <v>49</v>
      </c>
      <c r="G114" s="2">
        <v>3</v>
      </c>
      <c r="H114" s="36">
        <f t="shared" si="4"/>
        <v>128</v>
      </c>
      <c r="I114" s="34">
        <v>67</v>
      </c>
      <c r="J114" s="2">
        <v>13</v>
      </c>
      <c r="K114" s="2">
        <v>48</v>
      </c>
      <c r="L114" s="2">
        <v>0</v>
      </c>
      <c r="M114" s="36">
        <f t="shared" si="8"/>
        <v>128</v>
      </c>
      <c r="N114" s="34"/>
      <c r="O114" s="37"/>
      <c r="P114" s="34"/>
      <c r="Q114" s="2"/>
      <c r="R114" s="2"/>
      <c r="S114" s="37"/>
      <c r="T114" s="34">
        <v>104</v>
      </c>
      <c r="U114" s="2">
        <v>29</v>
      </c>
      <c r="V114" s="35">
        <v>25</v>
      </c>
      <c r="W114" s="56">
        <v>128</v>
      </c>
      <c r="X114">
        <f t="shared" si="6"/>
        <v>0</v>
      </c>
      <c r="Y114">
        <f t="shared" si="7"/>
        <v>0</v>
      </c>
    </row>
    <row r="115" spans="1:25" ht="13.5" thickBot="1">
      <c r="A115" s="7">
        <v>28</v>
      </c>
      <c r="B115" s="34">
        <v>19</v>
      </c>
      <c r="C115" s="2">
        <v>43</v>
      </c>
      <c r="D115" s="2">
        <v>15</v>
      </c>
      <c r="E115" s="2">
        <v>19</v>
      </c>
      <c r="F115" s="2">
        <v>51</v>
      </c>
      <c r="G115" s="2">
        <v>0</v>
      </c>
      <c r="H115" s="36">
        <f t="shared" si="4"/>
        <v>147</v>
      </c>
      <c r="I115" s="34">
        <v>86</v>
      </c>
      <c r="J115" s="2">
        <v>25</v>
      </c>
      <c r="K115" s="2">
        <v>36</v>
      </c>
      <c r="L115" s="2">
        <v>0</v>
      </c>
      <c r="M115" s="36">
        <f t="shared" si="8"/>
        <v>147</v>
      </c>
      <c r="N115" s="34"/>
      <c r="O115" s="37"/>
      <c r="P115" s="34"/>
      <c r="Q115" s="2"/>
      <c r="R115" s="2"/>
      <c r="S115" s="37"/>
      <c r="T115" s="34">
        <v>104</v>
      </c>
      <c r="U115" s="2">
        <v>29</v>
      </c>
      <c r="V115" s="35">
        <v>25</v>
      </c>
      <c r="W115" s="56">
        <v>147</v>
      </c>
      <c r="X115">
        <f aca="true" t="shared" si="9" ref="X115:X122">W115-H115</f>
        <v>0</v>
      </c>
      <c r="Y115">
        <f aca="true" t="shared" si="10" ref="Y115:Y122">W115-M115</f>
        <v>0</v>
      </c>
    </row>
    <row r="116" spans="1:25" ht="13.5" thickBot="1">
      <c r="A116" s="7">
        <v>29</v>
      </c>
      <c r="B116" s="34">
        <v>26</v>
      </c>
      <c r="C116" s="2">
        <v>62</v>
      </c>
      <c r="D116" s="2">
        <v>14</v>
      </c>
      <c r="E116" s="73">
        <v>9</v>
      </c>
      <c r="F116" s="2">
        <v>63</v>
      </c>
      <c r="G116" s="2">
        <v>6</v>
      </c>
      <c r="H116" s="36">
        <f t="shared" si="4"/>
        <v>180</v>
      </c>
      <c r="I116" s="34">
        <v>78</v>
      </c>
      <c r="J116" s="2">
        <v>37</v>
      </c>
      <c r="K116" s="2">
        <v>65</v>
      </c>
      <c r="L116" s="2">
        <v>0</v>
      </c>
      <c r="M116" s="36">
        <f t="shared" si="8"/>
        <v>180</v>
      </c>
      <c r="N116" s="34"/>
      <c r="O116" s="37"/>
      <c r="P116" s="34"/>
      <c r="Q116" s="2"/>
      <c r="R116" s="2"/>
      <c r="S116" s="37"/>
      <c r="T116" s="34">
        <v>104</v>
      </c>
      <c r="U116" s="2">
        <v>29</v>
      </c>
      <c r="V116" s="35">
        <v>25</v>
      </c>
      <c r="W116" s="56">
        <v>180</v>
      </c>
      <c r="X116">
        <f t="shared" si="9"/>
        <v>0</v>
      </c>
      <c r="Y116">
        <f t="shared" si="10"/>
        <v>0</v>
      </c>
    </row>
    <row r="117" spans="1:25" ht="13.5" thickBot="1">
      <c r="A117" s="7">
        <v>30</v>
      </c>
      <c r="B117" s="34">
        <v>39</v>
      </c>
      <c r="C117" s="2">
        <v>68</v>
      </c>
      <c r="D117" s="2">
        <v>38</v>
      </c>
      <c r="E117" s="73">
        <v>30</v>
      </c>
      <c r="F117" s="2">
        <v>79</v>
      </c>
      <c r="G117" s="2">
        <v>0</v>
      </c>
      <c r="H117" s="36">
        <f t="shared" si="4"/>
        <v>254</v>
      </c>
      <c r="I117" s="34">
        <v>130</v>
      </c>
      <c r="J117" s="2">
        <v>60</v>
      </c>
      <c r="K117" s="2">
        <v>64</v>
      </c>
      <c r="L117" s="2">
        <v>0</v>
      </c>
      <c r="M117" s="36">
        <f t="shared" si="8"/>
        <v>254</v>
      </c>
      <c r="N117" s="34"/>
      <c r="O117" s="37"/>
      <c r="P117" s="34"/>
      <c r="Q117" s="2"/>
      <c r="R117" s="2"/>
      <c r="S117" s="37"/>
      <c r="T117" s="34">
        <v>104</v>
      </c>
      <c r="U117" s="2">
        <v>29</v>
      </c>
      <c r="V117" s="35">
        <v>25</v>
      </c>
      <c r="W117" s="56">
        <v>254</v>
      </c>
      <c r="X117">
        <f t="shared" si="9"/>
        <v>0</v>
      </c>
      <c r="Y117">
        <f t="shared" si="10"/>
        <v>0</v>
      </c>
    </row>
    <row r="118" spans="1:25" ht="13.5" thickBot="1">
      <c r="A118" s="7">
        <v>31</v>
      </c>
      <c r="B118" s="34">
        <v>32</v>
      </c>
      <c r="C118" s="2">
        <v>81</v>
      </c>
      <c r="D118" s="2">
        <v>30</v>
      </c>
      <c r="E118" s="2">
        <v>57</v>
      </c>
      <c r="F118" s="2">
        <v>76</v>
      </c>
      <c r="G118" s="2">
        <v>0</v>
      </c>
      <c r="H118" s="36">
        <f t="shared" si="4"/>
        <v>276</v>
      </c>
      <c r="I118" s="34">
        <v>110</v>
      </c>
      <c r="J118" s="2">
        <v>59</v>
      </c>
      <c r="K118" s="2">
        <v>107</v>
      </c>
      <c r="L118" s="2">
        <v>0</v>
      </c>
      <c r="M118" s="36">
        <f t="shared" si="8"/>
        <v>276</v>
      </c>
      <c r="N118" s="34"/>
      <c r="O118" s="37"/>
      <c r="P118" s="34"/>
      <c r="Q118" s="2"/>
      <c r="R118" s="2"/>
      <c r="S118" s="37"/>
      <c r="T118" s="34">
        <v>104</v>
      </c>
      <c r="U118" s="2">
        <v>29</v>
      </c>
      <c r="V118" s="35">
        <v>50</v>
      </c>
      <c r="W118" s="56">
        <v>276</v>
      </c>
      <c r="X118">
        <f t="shared" si="9"/>
        <v>0</v>
      </c>
      <c r="Y118">
        <f t="shared" si="10"/>
        <v>0</v>
      </c>
    </row>
    <row r="119" spans="1:25" ht="13.5" thickBot="1">
      <c r="A119" s="7">
        <v>32</v>
      </c>
      <c r="B119" s="34">
        <v>36</v>
      </c>
      <c r="C119" s="2">
        <v>68</v>
      </c>
      <c r="D119" s="2">
        <v>77</v>
      </c>
      <c r="E119" s="2">
        <v>71</v>
      </c>
      <c r="F119" s="2">
        <v>143</v>
      </c>
      <c r="G119" s="2">
        <v>0</v>
      </c>
      <c r="H119" s="36">
        <f aca="true" t="shared" si="11" ref="H119:H139">SUM(B119:G119)</f>
        <v>395</v>
      </c>
      <c r="I119" s="34">
        <v>176</v>
      </c>
      <c r="J119" s="2">
        <v>69</v>
      </c>
      <c r="K119" s="2">
        <v>150</v>
      </c>
      <c r="L119" s="2">
        <v>0</v>
      </c>
      <c r="M119" s="36">
        <f t="shared" si="8"/>
        <v>395</v>
      </c>
      <c r="N119" s="34"/>
      <c r="O119" s="37"/>
      <c r="P119" s="34"/>
      <c r="Q119" s="2"/>
      <c r="R119" s="2"/>
      <c r="S119" s="37"/>
      <c r="T119" s="34">
        <v>104</v>
      </c>
      <c r="U119" s="2">
        <v>29</v>
      </c>
      <c r="V119" s="35">
        <v>50</v>
      </c>
      <c r="W119" s="56">
        <v>395</v>
      </c>
      <c r="X119">
        <f t="shared" si="9"/>
        <v>0</v>
      </c>
      <c r="Y119">
        <f t="shared" si="10"/>
        <v>0</v>
      </c>
    </row>
    <row r="120" spans="1:25" ht="13.5" thickBot="1">
      <c r="A120" s="7">
        <v>33</v>
      </c>
      <c r="B120" s="34">
        <v>49</v>
      </c>
      <c r="C120" s="2">
        <v>133</v>
      </c>
      <c r="D120" s="2">
        <v>64</v>
      </c>
      <c r="E120" s="2">
        <v>43</v>
      </c>
      <c r="F120" s="2">
        <v>196</v>
      </c>
      <c r="G120" s="2">
        <v>3</v>
      </c>
      <c r="H120" s="36">
        <f t="shared" si="11"/>
        <v>488</v>
      </c>
      <c r="I120" s="34">
        <v>210</v>
      </c>
      <c r="J120" s="2">
        <v>123</v>
      </c>
      <c r="K120" s="2">
        <v>155</v>
      </c>
      <c r="L120" s="2">
        <v>0</v>
      </c>
      <c r="M120" s="36">
        <f t="shared" si="8"/>
        <v>488</v>
      </c>
      <c r="N120" s="34"/>
      <c r="O120" s="37"/>
      <c r="P120" s="34"/>
      <c r="Q120" s="2"/>
      <c r="R120" s="2"/>
      <c r="S120" s="37"/>
      <c r="T120" s="34">
        <v>104</v>
      </c>
      <c r="U120" s="2">
        <v>29</v>
      </c>
      <c r="V120" s="35">
        <v>50</v>
      </c>
      <c r="W120" s="56">
        <v>488</v>
      </c>
      <c r="X120">
        <f t="shared" si="9"/>
        <v>0</v>
      </c>
      <c r="Y120">
        <f t="shared" si="10"/>
        <v>0</v>
      </c>
    </row>
    <row r="121" spans="1:25" ht="13.5" thickBot="1">
      <c r="A121" s="7">
        <v>34</v>
      </c>
      <c r="B121" s="34">
        <v>42</v>
      </c>
      <c r="C121" s="2">
        <v>140</v>
      </c>
      <c r="D121" s="2">
        <v>91</v>
      </c>
      <c r="E121" s="2">
        <v>87</v>
      </c>
      <c r="F121" s="2">
        <v>251</v>
      </c>
      <c r="G121" s="2">
        <v>0</v>
      </c>
      <c r="H121" s="36">
        <f t="shared" si="11"/>
        <v>611</v>
      </c>
      <c r="I121" s="34">
        <v>217</v>
      </c>
      <c r="J121" s="2">
        <v>196</v>
      </c>
      <c r="K121" s="2">
        <v>198</v>
      </c>
      <c r="L121" s="2">
        <v>0</v>
      </c>
      <c r="M121" s="36">
        <f t="shared" si="8"/>
        <v>611</v>
      </c>
      <c r="N121" s="34"/>
      <c r="O121" s="37"/>
      <c r="P121" s="34"/>
      <c r="Q121" s="2"/>
      <c r="R121" s="2"/>
      <c r="S121" s="37"/>
      <c r="T121" s="34">
        <v>104</v>
      </c>
      <c r="U121" s="2">
        <v>29</v>
      </c>
      <c r="V121" s="35">
        <v>50</v>
      </c>
      <c r="W121" s="56">
        <v>611</v>
      </c>
      <c r="X121">
        <f t="shared" si="9"/>
        <v>0</v>
      </c>
      <c r="Y121">
        <f t="shared" si="10"/>
        <v>0</v>
      </c>
    </row>
    <row r="122" spans="1:25" ht="13.5" thickBot="1">
      <c r="A122" s="7">
        <v>35</v>
      </c>
      <c r="B122" s="34">
        <v>56</v>
      </c>
      <c r="C122" s="2">
        <v>149</v>
      </c>
      <c r="D122" s="2">
        <v>74</v>
      </c>
      <c r="E122" s="2">
        <v>81</v>
      </c>
      <c r="F122" s="2">
        <v>237</v>
      </c>
      <c r="G122" s="2">
        <v>19</v>
      </c>
      <c r="H122" s="36">
        <f t="shared" si="11"/>
        <v>616</v>
      </c>
      <c r="I122" s="34">
        <v>243</v>
      </c>
      <c r="J122" s="2">
        <v>177</v>
      </c>
      <c r="K122" s="2">
        <v>196</v>
      </c>
      <c r="L122" s="2">
        <v>0</v>
      </c>
      <c r="M122" s="36">
        <f t="shared" si="8"/>
        <v>616</v>
      </c>
      <c r="N122" s="34"/>
      <c r="O122" s="37"/>
      <c r="P122" s="34"/>
      <c r="Q122" s="2"/>
      <c r="R122" s="2"/>
      <c r="S122" s="37"/>
      <c r="T122" s="34">
        <v>104</v>
      </c>
      <c r="U122" s="2">
        <v>29</v>
      </c>
      <c r="V122" s="35">
        <v>50</v>
      </c>
      <c r="W122">
        <v>616</v>
      </c>
      <c r="X122">
        <f t="shared" si="9"/>
        <v>0</v>
      </c>
      <c r="Y122">
        <f t="shared" si="10"/>
        <v>0</v>
      </c>
    </row>
    <row r="123" spans="1:25" ht="13.5" thickBot="1">
      <c r="A123" s="7">
        <v>36</v>
      </c>
      <c r="B123" s="34">
        <v>27</v>
      </c>
      <c r="C123" s="2">
        <v>109</v>
      </c>
      <c r="D123" s="2">
        <v>44</v>
      </c>
      <c r="E123" s="2">
        <v>77</v>
      </c>
      <c r="F123" s="2">
        <v>219</v>
      </c>
      <c r="G123" s="2">
        <v>5</v>
      </c>
      <c r="H123" s="36">
        <f t="shared" si="11"/>
        <v>481</v>
      </c>
      <c r="I123" s="34">
        <v>170</v>
      </c>
      <c r="J123" s="2">
        <v>190</v>
      </c>
      <c r="K123" s="2">
        <v>121</v>
      </c>
      <c r="L123" s="2">
        <v>0</v>
      </c>
      <c r="M123" s="36">
        <f t="shared" si="8"/>
        <v>481</v>
      </c>
      <c r="N123" s="34"/>
      <c r="O123" s="37"/>
      <c r="P123" s="34"/>
      <c r="Q123" s="2"/>
      <c r="R123" s="2"/>
      <c r="S123" s="37"/>
      <c r="T123" s="34">
        <v>104</v>
      </c>
      <c r="U123" s="2">
        <v>29</v>
      </c>
      <c r="V123" s="35">
        <v>50</v>
      </c>
      <c r="W123">
        <v>481</v>
      </c>
      <c r="X123">
        <f>W123-H123</f>
        <v>0</v>
      </c>
      <c r="Y123">
        <f>W123-M123</f>
        <v>0</v>
      </c>
    </row>
    <row r="124" spans="1:25" ht="13.5" thickBot="1">
      <c r="A124" s="7">
        <v>37</v>
      </c>
      <c r="B124" s="34">
        <v>48</v>
      </c>
      <c r="C124" s="2">
        <v>110</v>
      </c>
      <c r="D124" s="2">
        <v>57</v>
      </c>
      <c r="E124" s="2">
        <v>59</v>
      </c>
      <c r="F124" s="2">
        <v>227</v>
      </c>
      <c r="G124" s="2">
        <v>4</v>
      </c>
      <c r="H124" s="36">
        <f t="shared" si="11"/>
        <v>505</v>
      </c>
      <c r="I124" s="34">
        <v>255</v>
      </c>
      <c r="J124" s="2">
        <v>121</v>
      </c>
      <c r="K124" s="2">
        <v>127</v>
      </c>
      <c r="L124" s="2">
        <v>2</v>
      </c>
      <c r="M124" s="36">
        <f t="shared" si="8"/>
        <v>505</v>
      </c>
      <c r="N124" s="34"/>
      <c r="O124" s="37"/>
      <c r="P124" s="34"/>
      <c r="Q124" s="2"/>
      <c r="R124" s="2"/>
      <c r="S124" s="37"/>
      <c r="T124" s="34">
        <v>104</v>
      </c>
      <c r="U124" s="2">
        <v>29</v>
      </c>
      <c r="V124" s="35">
        <v>50</v>
      </c>
      <c r="W124">
        <v>505</v>
      </c>
      <c r="X124">
        <f>W124-H124</f>
        <v>0</v>
      </c>
      <c r="Y124">
        <f>W124-M124</f>
        <v>0</v>
      </c>
    </row>
    <row r="125" spans="1:25" ht="13.5" thickBot="1">
      <c r="A125" s="7">
        <v>38</v>
      </c>
      <c r="B125" s="34">
        <v>21</v>
      </c>
      <c r="C125" s="2">
        <v>71</v>
      </c>
      <c r="D125" s="2">
        <v>27</v>
      </c>
      <c r="E125" s="2">
        <v>45</v>
      </c>
      <c r="F125" s="2">
        <v>210</v>
      </c>
      <c r="G125" s="2">
        <v>0</v>
      </c>
      <c r="H125" s="36">
        <f t="shared" si="11"/>
        <v>374</v>
      </c>
      <c r="I125" s="34">
        <v>157</v>
      </c>
      <c r="J125" s="2">
        <v>155</v>
      </c>
      <c r="K125" s="2">
        <v>62</v>
      </c>
      <c r="L125" s="2">
        <v>0</v>
      </c>
      <c r="M125" s="36">
        <f t="shared" si="8"/>
        <v>374</v>
      </c>
      <c r="N125" s="34"/>
      <c r="O125" s="37"/>
      <c r="P125" s="34"/>
      <c r="Q125" s="2"/>
      <c r="R125" s="2"/>
      <c r="S125" s="37"/>
      <c r="T125" s="34">
        <v>104</v>
      </c>
      <c r="U125" s="2">
        <v>29</v>
      </c>
      <c r="V125" s="35">
        <v>50</v>
      </c>
      <c r="W125">
        <v>374</v>
      </c>
      <c r="X125">
        <f>W125-H125</f>
        <v>0</v>
      </c>
      <c r="Y125">
        <f>W125-M125</f>
        <v>0</v>
      </c>
    </row>
    <row r="126" spans="1:25" ht="13.5" thickBot="1">
      <c r="A126" s="7">
        <v>39</v>
      </c>
      <c r="B126" s="34">
        <v>24</v>
      </c>
      <c r="C126" s="2">
        <v>57</v>
      </c>
      <c r="D126" s="2">
        <v>35</v>
      </c>
      <c r="E126" s="2">
        <v>27</v>
      </c>
      <c r="F126" s="2">
        <v>139</v>
      </c>
      <c r="G126" s="2">
        <v>5</v>
      </c>
      <c r="H126" s="36">
        <f t="shared" si="11"/>
        <v>287</v>
      </c>
      <c r="I126" s="34">
        <v>133</v>
      </c>
      <c r="J126" s="2">
        <v>90</v>
      </c>
      <c r="K126" s="2">
        <v>64</v>
      </c>
      <c r="L126" s="2">
        <v>0</v>
      </c>
      <c r="M126" s="36">
        <f t="shared" si="8"/>
        <v>287</v>
      </c>
      <c r="N126" s="34"/>
      <c r="O126" s="37"/>
      <c r="P126" s="34"/>
      <c r="Q126" s="2"/>
      <c r="R126" s="2"/>
      <c r="S126" s="37"/>
      <c r="T126" s="34">
        <v>104</v>
      </c>
      <c r="U126" s="2">
        <v>25</v>
      </c>
      <c r="V126" s="35">
        <v>50</v>
      </c>
      <c r="W126">
        <v>287</v>
      </c>
      <c r="X126">
        <f>W126-H126</f>
        <v>0</v>
      </c>
      <c r="Y126">
        <f>W126-M126</f>
        <v>0</v>
      </c>
    </row>
    <row r="127" spans="1:25" ht="13.5" thickBot="1">
      <c r="A127" s="7">
        <v>40</v>
      </c>
      <c r="B127" s="34">
        <v>8</v>
      </c>
      <c r="C127" s="2">
        <v>27</v>
      </c>
      <c r="D127" s="2">
        <v>18</v>
      </c>
      <c r="E127" s="2">
        <v>20</v>
      </c>
      <c r="F127" s="2">
        <v>93</v>
      </c>
      <c r="G127" s="2">
        <v>0</v>
      </c>
      <c r="H127" s="36">
        <f t="shared" si="11"/>
        <v>166</v>
      </c>
      <c r="I127" s="34">
        <v>66</v>
      </c>
      <c r="J127" s="2">
        <v>66</v>
      </c>
      <c r="K127" s="2">
        <v>34</v>
      </c>
      <c r="L127" s="2">
        <v>0</v>
      </c>
      <c r="M127" s="36">
        <f t="shared" si="8"/>
        <v>166</v>
      </c>
      <c r="N127" s="34"/>
      <c r="O127" s="37"/>
      <c r="P127" s="34"/>
      <c r="Q127" s="2"/>
      <c r="R127" s="2"/>
      <c r="S127" s="37"/>
      <c r="T127" s="34">
        <v>104</v>
      </c>
      <c r="U127" s="2">
        <v>25</v>
      </c>
      <c r="V127" s="35">
        <v>50</v>
      </c>
      <c r="W127">
        <v>166</v>
      </c>
      <c r="X127">
        <f aca="true" t="shared" si="12" ref="X127:X132">W127-H127</f>
        <v>0</v>
      </c>
      <c r="Y127">
        <f aca="true" t="shared" si="13" ref="Y127:Y132">W127-M127</f>
        <v>0</v>
      </c>
    </row>
    <row r="128" spans="1:25" ht="13.5" thickBot="1">
      <c r="A128" s="7">
        <v>41</v>
      </c>
      <c r="B128" s="34">
        <v>5</v>
      </c>
      <c r="C128" s="2">
        <v>35</v>
      </c>
      <c r="D128" s="2">
        <v>16</v>
      </c>
      <c r="E128" s="74">
        <v>33</v>
      </c>
      <c r="F128" s="2">
        <v>106</v>
      </c>
      <c r="G128" s="2">
        <v>2</v>
      </c>
      <c r="H128" s="36">
        <f t="shared" si="11"/>
        <v>197</v>
      </c>
      <c r="I128" s="34">
        <v>67</v>
      </c>
      <c r="J128" s="2">
        <v>66</v>
      </c>
      <c r="K128" s="2">
        <v>44</v>
      </c>
      <c r="L128" s="2">
        <v>20</v>
      </c>
      <c r="M128" s="36">
        <f t="shared" si="8"/>
        <v>197</v>
      </c>
      <c r="N128" s="34"/>
      <c r="O128" s="37"/>
      <c r="P128" s="34"/>
      <c r="Q128" s="2"/>
      <c r="R128" s="2"/>
      <c r="S128" s="37"/>
      <c r="T128" s="34">
        <v>104</v>
      </c>
      <c r="U128" s="2">
        <v>25</v>
      </c>
      <c r="V128" s="35">
        <v>50</v>
      </c>
      <c r="W128" s="56">
        <v>197</v>
      </c>
      <c r="X128">
        <f t="shared" si="12"/>
        <v>0</v>
      </c>
      <c r="Y128">
        <f t="shared" si="13"/>
        <v>0</v>
      </c>
    </row>
    <row r="129" spans="1:25" ht="13.5" thickBot="1">
      <c r="A129" s="7">
        <v>42</v>
      </c>
      <c r="B129" s="34">
        <v>19</v>
      </c>
      <c r="C129" s="2">
        <v>22</v>
      </c>
      <c r="D129" s="2">
        <v>14</v>
      </c>
      <c r="E129" s="73">
        <v>14</v>
      </c>
      <c r="F129" s="2">
        <v>78</v>
      </c>
      <c r="G129" s="2">
        <v>0</v>
      </c>
      <c r="H129" s="36">
        <f t="shared" si="11"/>
        <v>147</v>
      </c>
      <c r="I129" s="34">
        <v>62</v>
      </c>
      <c r="J129" s="2">
        <v>53</v>
      </c>
      <c r="K129" s="2">
        <v>31</v>
      </c>
      <c r="L129" s="2">
        <v>1</v>
      </c>
      <c r="M129" s="36">
        <f t="shared" si="8"/>
        <v>147</v>
      </c>
      <c r="N129" s="34"/>
      <c r="O129" s="37"/>
      <c r="P129" s="34"/>
      <c r="Q129" s="2"/>
      <c r="R129" s="2"/>
      <c r="S129" s="37"/>
      <c r="T129" s="34">
        <v>104</v>
      </c>
      <c r="U129" s="2">
        <v>25</v>
      </c>
      <c r="V129" s="35">
        <v>50</v>
      </c>
      <c r="W129" s="56">
        <v>147</v>
      </c>
      <c r="X129">
        <f t="shared" si="12"/>
        <v>0</v>
      </c>
      <c r="Y129">
        <f t="shared" si="13"/>
        <v>0</v>
      </c>
    </row>
    <row r="130" spans="1:25" ht="13.5" thickBot="1">
      <c r="A130" s="7">
        <v>43</v>
      </c>
      <c r="B130" s="34">
        <v>17</v>
      </c>
      <c r="C130" s="2">
        <v>34</v>
      </c>
      <c r="D130" s="2">
        <v>23</v>
      </c>
      <c r="E130" s="74">
        <v>33</v>
      </c>
      <c r="F130" s="2">
        <v>106</v>
      </c>
      <c r="G130" s="2">
        <v>-4</v>
      </c>
      <c r="H130" s="36">
        <f t="shared" si="11"/>
        <v>209</v>
      </c>
      <c r="I130" s="34">
        <v>109</v>
      </c>
      <c r="J130" s="2">
        <v>50</v>
      </c>
      <c r="K130" s="2">
        <v>52</v>
      </c>
      <c r="L130" s="2">
        <v>-2</v>
      </c>
      <c r="M130" s="36">
        <f t="shared" si="8"/>
        <v>209</v>
      </c>
      <c r="N130" s="34"/>
      <c r="O130" s="37"/>
      <c r="P130" s="34"/>
      <c r="Q130" s="2"/>
      <c r="R130" s="2"/>
      <c r="S130" s="37"/>
      <c r="T130" s="34">
        <v>104</v>
      </c>
      <c r="U130" s="2">
        <v>25</v>
      </c>
      <c r="V130" s="35">
        <v>50</v>
      </c>
      <c r="W130" s="56">
        <v>209</v>
      </c>
      <c r="X130">
        <f t="shared" si="12"/>
        <v>0</v>
      </c>
      <c r="Y130">
        <f t="shared" si="13"/>
        <v>0</v>
      </c>
    </row>
    <row r="131" spans="1:25" ht="13.5" thickBot="1">
      <c r="A131" s="7">
        <v>44</v>
      </c>
      <c r="B131" s="34">
        <v>9</v>
      </c>
      <c r="C131" s="2">
        <v>33</v>
      </c>
      <c r="D131" s="2">
        <v>38</v>
      </c>
      <c r="E131" s="74">
        <v>9</v>
      </c>
      <c r="F131" s="2">
        <v>46</v>
      </c>
      <c r="G131" s="2">
        <v>0</v>
      </c>
      <c r="H131" s="36">
        <f t="shared" si="11"/>
        <v>135</v>
      </c>
      <c r="I131" s="34">
        <v>70</v>
      </c>
      <c r="J131" s="2">
        <v>32</v>
      </c>
      <c r="K131" s="2">
        <v>32</v>
      </c>
      <c r="L131" s="2">
        <v>1</v>
      </c>
      <c r="M131" s="36">
        <f t="shared" si="8"/>
        <v>135</v>
      </c>
      <c r="N131" s="34"/>
      <c r="O131" s="37"/>
      <c r="P131" s="34"/>
      <c r="Q131" s="2"/>
      <c r="R131" s="2"/>
      <c r="S131" s="37"/>
      <c r="T131" s="34">
        <v>104</v>
      </c>
      <c r="U131" s="2">
        <v>25</v>
      </c>
      <c r="V131" s="35">
        <v>50</v>
      </c>
      <c r="W131" s="56">
        <v>135</v>
      </c>
      <c r="X131">
        <f t="shared" si="12"/>
        <v>0</v>
      </c>
      <c r="Y131">
        <f t="shared" si="13"/>
        <v>0</v>
      </c>
    </row>
    <row r="132" spans="1:25" ht="13.5" thickBot="1">
      <c r="A132" s="7">
        <v>45</v>
      </c>
      <c r="B132" s="34">
        <v>5</v>
      </c>
      <c r="C132" s="2">
        <v>19</v>
      </c>
      <c r="D132" s="2">
        <v>18</v>
      </c>
      <c r="E132" s="74">
        <v>19</v>
      </c>
      <c r="F132" s="2">
        <v>69</v>
      </c>
      <c r="G132" s="2">
        <v>1</v>
      </c>
      <c r="H132" s="36">
        <f t="shared" si="11"/>
        <v>131</v>
      </c>
      <c r="I132" s="34">
        <v>52</v>
      </c>
      <c r="J132" s="2">
        <v>39</v>
      </c>
      <c r="K132" s="2">
        <v>40</v>
      </c>
      <c r="L132" s="2">
        <v>0</v>
      </c>
      <c r="M132" s="36">
        <f t="shared" si="8"/>
        <v>131</v>
      </c>
      <c r="N132" s="34"/>
      <c r="O132" s="37"/>
      <c r="P132" s="34"/>
      <c r="Q132" s="2"/>
      <c r="R132" s="2"/>
      <c r="S132" s="37"/>
      <c r="T132" s="34">
        <v>104</v>
      </c>
      <c r="U132" s="2">
        <v>25</v>
      </c>
      <c r="V132" s="35">
        <v>50</v>
      </c>
      <c r="W132" s="56">
        <v>131</v>
      </c>
      <c r="X132">
        <f t="shared" si="12"/>
        <v>0</v>
      </c>
      <c r="Y132">
        <f t="shared" si="13"/>
        <v>0</v>
      </c>
    </row>
    <row r="133" spans="1:25" ht="13.5" thickBot="1">
      <c r="A133" s="7">
        <v>46</v>
      </c>
      <c r="B133" s="34">
        <v>14</v>
      </c>
      <c r="C133" s="2">
        <v>31</v>
      </c>
      <c r="D133" s="2">
        <v>11</v>
      </c>
      <c r="E133" s="74">
        <v>26</v>
      </c>
      <c r="F133" s="2">
        <v>63</v>
      </c>
      <c r="G133" s="2">
        <v>0</v>
      </c>
      <c r="H133" s="36">
        <f t="shared" si="11"/>
        <v>145</v>
      </c>
      <c r="I133" s="34">
        <v>65</v>
      </c>
      <c r="J133" s="2">
        <v>49</v>
      </c>
      <c r="K133" s="2">
        <v>31</v>
      </c>
      <c r="L133" s="2">
        <v>0</v>
      </c>
      <c r="M133" s="36">
        <f t="shared" si="8"/>
        <v>145</v>
      </c>
      <c r="N133" s="34"/>
      <c r="O133" s="37"/>
      <c r="P133" s="34"/>
      <c r="Q133" s="2"/>
      <c r="R133" s="2"/>
      <c r="S133" s="37"/>
      <c r="T133" s="34">
        <v>104</v>
      </c>
      <c r="U133" s="2">
        <v>25</v>
      </c>
      <c r="V133" s="35">
        <v>50</v>
      </c>
      <c r="W133" s="56">
        <v>145</v>
      </c>
      <c r="X133">
        <f aca="true" t="shared" si="14" ref="X133:X139">W133-H133</f>
        <v>0</v>
      </c>
      <c r="Y133">
        <f aca="true" t="shared" si="15" ref="Y133:Y139">W133-M133</f>
        <v>0</v>
      </c>
    </row>
    <row r="134" spans="1:25" ht="13.5" thickBot="1">
      <c r="A134" s="7">
        <v>47</v>
      </c>
      <c r="B134" s="34">
        <v>15</v>
      </c>
      <c r="C134" s="2">
        <v>27</v>
      </c>
      <c r="D134" s="2">
        <v>17</v>
      </c>
      <c r="E134" s="74">
        <v>11</v>
      </c>
      <c r="F134" s="2">
        <v>54</v>
      </c>
      <c r="G134" s="2">
        <v>0</v>
      </c>
      <c r="H134" s="36">
        <f t="shared" si="11"/>
        <v>124</v>
      </c>
      <c r="I134" s="34">
        <v>47</v>
      </c>
      <c r="J134" s="2">
        <v>24</v>
      </c>
      <c r="K134" s="2">
        <v>53</v>
      </c>
      <c r="L134" s="2">
        <v>0</v>
      </c>
      <c r="M134" s="36">
        <f t="shared" si="8"/>
        <v>124</v>
      </c>
      <c r="N134" s="34"/>
      <c r="O134" s="37"/>
      <c r="P134" s="34"/>
      <c r="Q134" s="2"/>
      <c r="R134" s="2"/>
      <c r="S134" s="37"/>
      <c r="T134" s="34">
        <v>104</v>
      </c>
      <c r="U134" s="2">
        <v>25</v>
      </c>
      <c r="V134" s="35">
        <v>50</v>
      </c>
      <c r="W134" s="56">
        <v>124</v>
      </c>
      <c r="X134">
        <f t="shared" si="14"/>
        <v>0</v>
      </c>
      <c r="Y134">
        <f t="shared" si="15"/>
        <v>0</v>
      </c>
    </row>
    <row r="135" spans="1:25" ht="13.5" thickBot="1">
      <c r="A135" s="7">
        <v>48</v>
      </c>
      <c r="B135" s="34">
        <v>14</v>
      </c>
      <c r="C135" s="2">
        <v>18</v>
      </c>
      <c r="D135" s="2">
        <v>11</v>
      </c>
      <c r="E135" s="73">
        <v>16</v>
      </c>
      <c r="F135" s="2">
        <v>70</v>
      </c>
      <c r="G135" s="2">
        <v>3</v>
      </c>
      <c r="H135" s="36">
        <f t="shared" si="11"/>
        <v>132</v>
      </c>
      <c r="I135" s="34">
        <v>57</v>
      </c>
      <c r="J135" s="2">
        <v>23</v>
      </c>
      <c r="K135" s="2">
        <v>60</v>
      </c>
      <c r="L135" s="115">
        <v>-8</v>
      </c>
      <c r="M135" s="36">
        <f t="shared" si="8"/>
        <v>132</v>
      </c>
      <c r="N135" s="34"/>
      <c r="O135" s="37"/>
      <c r="P135" s="34"/>
      <c r="Q135" s="2"/>
      <c r="R135" s="2"/>
      <c r="S135" s="37"/>
      <c r="T135" s="34">
        <v>104</v>
      </c>
      <c r="U135" s="2">
        <v>25</v>
      </c>
      <c r="V135" s="35">
        <v>50</v>
      </c>
      <c r="W135" s="56">
        <v>132</v>
      </c>
      <c r="X135">
        <f t="shared" si="14"/>
        <v>0</v>
      </c>
      <c r="Y135">
        <f t="shared" si="15"/>
        <v>0</v>
      </c>
    </row>
    <row r="136" spans="1:25" ht="13.5" thickBot="1">
      <c r="A136" s="7">
        <v>49</v>
      </c>
      <c r="B136" s="34">
        <v>13</v>
      </c>
      <c r="C136" s="2">
        <v>18</v>
      </c>
      <c r="D136" s="2">
        <v>12</v>
      </c>
      <c r="E136" s="74">
        <v>22</v>
      </c>
      <c r="F136" s="2">
        <v>53</v>
      </c>
      <c r="G136" s="2">
        <v>11</v>
      </c>
      <c r="H136" s="36">
        <f t="shared" si="11"/>
        <v>129</v>
      </c>
      <c r="I136" s="34">
        <v>58</v>
      </c>
      <c r="J136" s="2">
        <v>31</v>
      </c>
      <c r="K136" s="2">
        <v>40</v>
      </c>
      <c r="L136" s="2">
        <v>0</v>
      </c>
      <c r="M136" s="36">
        <f t="shared" si="8"/>
        <v>129</v>
      </c>
      <c r="N136" s="34"/>
      <c r="O136" s="37"/>
      <c r="P136" s="34"/>
      <c r="Q136" s="2"/>
      <c r="R136" s="2"/>
      <c r="S136" s="37"/>
      <c r="T136" s="34">
        <v>104</v>
      </c>
      <c r="U136" s="2">
        <v>25</v>
      </c>
      <c r="V136" s="35">
        <v>50</v>
      </c>
      <c r="W136">
        <v>129</v>
      </c>
      <c r="X136">
        <f t="shared" si="14"/>
        <v>0</v>
      </c>
      <c r="Y136">
        <f t="shared" si="15"/>
        <v>0</v>
      </c>
    </row>
    <row r="137" spans="1:25" ht="13.5" thickBot="1">
      <c r="A137" s="7">
        <v>50</v>
      </c>
      <c r="B137" s="34">
        <v>9</v>
      </c>
      <c r="C137" s="2">
        <v>28</v>
      </c>
      <c r="D137" s="2">
        <v>14</v>
      </c>
      <c r="E137" s="74">
        <v>17</v>
      </c>
      <c r="F137" s="2">
        <v>76</v>
      </c>
      <c r="G137" s="115">
        <v>-2</v>
      </c>
      <c r="H137" s="36">
        <f t="shared" si="11"/>
        <v>142</v>
      </c>
      <c r="I137" s="34">
        <v>61</v>
      </c>
      <c r="J137" s="2">
        <v>28</v>
      </c>
      <c r="K137" s="2">
        <v>55</v>
      </c>
      <c r="L137" s="115">
        <v>-2</v>
      </c>
      <c r="M137" s="36">
        <f t="shared" si="8"/>
        <v>142</v>
      </c>
      <c r="N137" s="34"/>
      <c r="O137" s="37"/>
      <c r="P137" s="34"/>
      <c r="Q137" s="2"/>
      <c r="R137" s="2"/>
      <c r="S137" s="37"/>
      <c r="T137" s="34">
        <v>104</v>
      </c>
      <c r="U137" s="2">
        <v>25</v>
      </c>
      <c r="V137" s="35">
        <v>50</v>
      </c>
      <c r="W137">
        <v>142</v>
      </c>
      <c r="X137">
        <f t="shared" si="14"/>
        <v>0</v>
      </c>
      <c r="Y137">
        <f t="shared" si="15"/>
        <v>0</v>
      </c>
    </row>
    <row r="138" spans="1:25" ht="13.5" thickBot="1">
      <c r="A138" s="7">
        <v>51</v>
      </c>
      <c r="B138" s="34">
        <v>14</v>
      </c>
      <c r="C138" s="2">
        <v>15</v>
      </c>
      <c r="D138" s="2">
        <v>7</v>
      </c>
      <c r="E138" s="74">
        <v>8</v>
      </c>
      <c r="F138" s="2">
        <v>40</v>
      </c>
      <c r="G138" s="2">
        <v>5</v>
      </c>
      <c r="H138" s="36">
        <f t="shared" si="11"/>
        <v>89</v>
      </c>
      <c r="I138" s="34">
        <v>15</v>
      </c>
      <c r="J138" s="2">
        <v>13</v>
      </c>
      <c r="K138" s="2">
        <v>61</v>
      </c>
      <c r="L138" s="2">
        <v>0</v>
      </c>
      <c r="M138" s="36">
        <f t="shared" si="8"/>
        <v>89</v>
      </c>
      <c r="N138" s="34"/>
      <c r="O138" s="37"/>
      <c r="P138" s="34"/>
      <c r="Q138" s="2"/>
      <c r="R138" s="2"/>
      <c r="S138" s="37"/>
      <c r="T138" s="34">
        <v>104</v>
      </c>
      <c r="U138" s="2">
        <v>25</v>
      </c>
      <c r="V138" s="35">
        <v>50</v>
      </c>
      <c r="W138">
        <v>89</v>
      </c>
      <c r="X138">
        <f t="shared" si="14"/>
        <v>0</v>
      </c>
      <c r="Y138">
        <f t="shared" si="15"/>
        <v>0</v>
      </c>
    </row>
    <row r="139" spans="1:25" ht="13.5" thickBot="1">
      <c r="A139" s="7">
        <v>52</v>
      </c>
      <c r="B139" s="75">
        <v>17</v>
      </c>
      <c r="C139" s="76">
        <v>35</v>
      </c>
      <c r="D139" s="76">
        <v>12</v>
      </c>
      <c r="E139" s="77">
        <v>11</v>
      </c>
      <c r="F139" s="76">
        <v>99</v>
      </c>
      <c r="G139" s="76">
        <v>0</v>
      </c>
      <c r="H139" s="36">
        <f t="shared" si="11"/>
        <v>174</v>
      </c>
      <c r="I139" s="40">
        <v>29</v>
      </c>
      <c r="J139" s="3">
        <v>58</v>
      </c>
      <c r="K139" s="3">
        <v>87</v>
      </c>
      <c r="L139" s="3">
        <v>0</v>
      </c>
      <c r="M139" s="36">
        <f t="shared" si="8"/>
        <v>174</v>
      </c>
      <c r="N139" s="34"/>
      <c r="O139" s="37"/>
      <c r="P139" s="34"/>
      <c r="Q139" s="2"/>
      <c r="R139" s="2"/>
      <c r="S139" s="41"/>
      <c r="T139" s="34">
        <v>104</v>
      </c>
      <c r="U139" s="2">
        <v>25</v>
      </c>
      <c r="V139" s="35">
        <v>50</v>
      </c>
      <c r="W139">
        <v>174</v>
      </c>
      <c r="X139">
        <f t="shared" si="14"/>
        <v>0</v>
      </c>
      <c r="Y139">
        <f t="shared" si="15"/>
        <v>0</v>
      </c>
    </row>
    <row r="140" spans="1:25" ht="13.5" thickBot="1">
      <c r="A140" s="43" t="s">
        <v>4</v>
      </c>
      <c r="B140" s="42">
        <f>SUM(B88:B139)</f>
        <v>942</v>
      </c>
      <c r="C140" s="42">
        <f aca="true" t="shared" si="16" ref="C140:S140">SUM(C88:C139)</f>
        <v>2338</v>
      </c>
      <c r="D140" s="42">
        <f t="shared" si="16"/>
        <v>1362</v>
      </c>
      <c r="E140" s="42">
        <f t="shared" si="16"/>
        <v>1427</v>
      </c>
      <c r="F140" s="42">
        <f t="shared" si="16"/>
        <v>4629</v>
      </c>
      <c r="G140" s="42">
        <f t="shared" si="16"/>
        <v>117</v>
      </c>
      <c r="H140" s="42">
        <f t="shared" si="16"/>
        <v>10815</v>
      </c>
      <c r="I140" s="42">
        <f t="shared" si="16"/>
        <v>4496</v>
      </c>
      <c r="J140" s="42">
        <f t="shared" si="16"/>
        <v>2893</v>
      </c>
      <c r="K140" s="42">
        <f t="shared" si="16"/>
        <v>3348</v>
      </c>
      <c r="L140" s="42">
        <f t="shared" si="16"/>
        <v>78</v>
      </c>
      <c r="M140" s="42">
        <f t="shared" si="16"/>
        <v>10815</v>
      </c>
      <c r="N140" s="42">
        <f t="shared" si="16"/>
        <v>1</v>
      </c>
      <c r="O140" s="42">
        <f t="shared" si="16"/>
        <v>0</v>
      </c>
      <c r="P140" s="42">
        <f t="shared" si="16"/>
        <v>0</v>
      </c>
      <c r="Q140" s="42">
        <f t="shared" si="16"/>
        <v>0</v>
      </c>
      <c r="R140" s="42">
        <f t="shared" si="16"/>
        <v>0</v>
      </c>
      <c r="S140" s="42">
        <f t="shared" si="16"/>
        <v>0</v>
      </c>
      <c r="T140" s="42">
        <v>104</v>
      </c>
      <c r="U140" s="42">
        <v>28</v>
      </c>
      <c r="V140" s="42">
        <v>70</v>
      </c>
      <c r="W140">
        <f>SUM(W88:W139)</f>
        <v>10815</v>
      </c>
      <c r="X140">
        <f>SUM(X88:X139)</f>
        <v>0</v>
      </c>
      <c r="Y140">
        <f>SUM(Y88:Y139)</f>
        <v>0</v>
      </c>
    </row>
    <row r="141" spans="8:13" ht="12.75">
      <c r="H141" s="87">
        <f>SUM(B140:G140)</f>
        <v>10815</v>
      </c>
      <c r="M141" s="87">
        <f>SUM(I140:L140)</f>
        <v>10815</v>
      </c>
    </row>
    <row r="142" spans="1:19" ht="12.75">
      <c r="A142" s="6"/>
      <c r="B142" s="6" t="s">
        <v>48</v>
      </c>
      <c r="C142" s="6" t="s">
        <v>26</v>
      </c>
      <c r="D142" s="6"/>
      <c r="E142" s="6"/>
      <c r="F142" s="6" t="s">
        <v>27</v>
      </c>
      <c r="G142" s="6" t="s">
        <v>28</v>
      </c>
      <c r="H142" s="6"/>
      <c r="J142" s="6" t="s">
        <v>29</v>
      </c>
      <c r="K142" s="6" t="s">
        <v>30</v>
      </c>
      <c r="N142" s="6" t="s">
        <v>53</v>
      </c>
      <c r="O142" s="6" t="s">
        <v>54</v>
      </c>
      <c r="P142" s="6"/>
      <c r="Q142" s="6" t="s">
        <v>55</v>
      </c>
      <c r="R142" s="6" t="s">
        <v>56</v>
      </c>
      <c r="S142" s="6"/>
    </row>
    <row r="143" spans="14:19" ht="12.75">
      <c r="N143" s="6" t="s">
        <v>58</v>
      </c>
      <c r="O143" s="6"/>
      <c r="P143" s="6" t="s">
        <v>57</v>
      </c>
      <c r="Q143" s="6"/>
      <c r="R143" s="6"/>
      <c r="S143" s="6"/>
    </row>
    <row r="147" s="6" customFormat="1" ht="12.75">
      <c r="A147" s="6" t="s">
        <v>31</v>
      </c>
    </row>
    <row r="148" s="6" customFormat="1" ht="13.5" thickBot="1">
      <c r="B148" s="6" t="s">
        <v>5</v>
      </c>
    </row>
    <row r="149" spans="1:22" s="6" customFormat="1" ht="13.5" thickBot="1">
      <c r="A149" s="16"/>
      <c r="B149" s="22"/>
      <c r="C149" s="19" t="s">
        <v>13</v>
      </c>
      <c r="D149" s="19"/>
      <c r="E149" s="24"/>
      <c r="F149" s="9"/>
      <c r="G149" s="19"/>
      <c r="H149" s="19"/>
      <c r="I149" s="22" t="s">
        <v>17</v>
      </c>
      <c r="J149" s="19"/>
      <c r="K149" s="19"/>
      <c r="L149" s="19"/>
      <c r="M149" s="23"/>
      <c r="N149" s="25" t="s">
        <v>20</v>
      </c>
      <c r="O149" s="23"/>
      <c r="P149" s="26"/>
      <c r="Q149" s="27" t="s">
        <v>22</v>
      </c>
      <c r="R149" s="19"/>
      <c r="S149" s="23"/>
      <c r="T149" s="22" t="s">
        <v>52</v>
      </c>
      <c r="U149" s="19"/>
      <c r="V149" s="23"/>
    </row>
    <row r="150" spans="1:22" s="6" customFormat="1" ht="13.5" thickBot="1">
      <c r="A150" s="21" t="s">
        <v>36</v>
      </c>
      <c r="B150" s="28" t="s">
        <v>8</v>
      </c>
      <c r="C150" s="29" t="s">
        <v>9</v>
      </c>
      <c r="D150" s="29" t="s">
        <v>10</v>
      </c>
      <c r="E150" s="29" t="s">
        <v>87</v>
      </c>
      <c r="F150" s="6" t="s">
        <v>89</v>
      </c>
      <c r="G150" s="29" t="s">
        <v>11</v>
      </c>
      <c r="H150" s="30" t="s">
        <v>12</v>
      </c>
      <c r="I150" s="38" t="s">
        <v>14</v>
      </c>
      <c r="J150" s="29" t="s">
        <v>15</v>
      </c>
      <c r="K150" s="29" t="s">
        <v>16</v>
      </c>
      <c r="L150" s="29" t="s">
        <v>11</v>
      </c>
      <c r="M150" s="18" t="s">
        <v>12</v>
      </c>
      <c r="N150" s="28" t="s">
        <v>18</v>
      </c>
      <c r="O150" s="18" t="s">
        <v>19</v>
      </c>
      <c r="P150" s="28" t="s">
        <v>46</v>
      </c>
      <c r="Q150" s="29" t="s">
        <v>47</v>
      </c>
      <c r="R150" s="29" t="s">
        <v>21</v>
      </c>
      <c r="S150" s="30" t="s">
        <v>12</v>
      </c>
      <c r="T150" s="28" t="s">
        <v>49</v>
      </c>
      <c r="U150" s="29" t="s">
        <v>50</v>
      </c>
      <c r="V150" s="30" t="s">
        <v>51</v>
      </c>
    </row>
    <row r="151" spans="1:22" ht="12.75">
      <c r="A151" s="63" t="s">
        <v>32</v>
      </c>
      <c r="B151" s="31">
        <f>SUM(B88:B100)</f>
        <v>182</v>
      </c>
      <c r="C151" s="31">
        <f aca="true" t="shared" si="17" ref="C151:S151">SUM(C88:C100)</f>
        <v>458</v>
      </c>
      <c r="D151" s="31">
        <f t="shared" si="17"/>
        <v>296</v>
      </c>
      <c r="E151" s="31">
        <f t="shared" si="17"/>
        <v>303</v>
      </c>
      <c r="F151" s="31">
        <f t="shared" si="17"/>
        <v>967</v>
      </c>
      <c r="G151" s="31">
        <f t="shared" si="17"/>
        <v>48</v>
      </c>
      <c r="H151" s="31">
        <f t="shared" si="17"/>
        <v>2254</v>
      </c>
      <c r="I151" s="31">
        <f t="shared" si="17"/>
        <v>930</v>
      </c>
      <c r="J151" s="31">
        <f t="shared" si="17"/>
        <v>561</v>
      </c>
      <c r="K151" s="31">
        <f t="shared" si="17"/>
        <v>710</v>
      </c>
      <c r="L151" s="31">
        <f t="shared" si="17"/>
        <v>53</v>
      </c>
      <c r="M151" s="31">
        <f t="shared" si="17"/>
        <v>2254</v>
      </c>
      <c r="N151" s="31">
        <f t="shared" si="17"/>
        <v>0</v>
      </c>
      <c r="O151" s="31">
        <f t="shared" si="17"/>
        <v>0</v>
      </c>
      <c r="P151" s="31">
        <f t="shared" si="17"/>
        <v>0</v>
      </c>
      <c r="Q151" s="31">
        <f t="shared" si="17"/>
        <v>0</v>
      </c>
      <c r="R151" s="31">
        <f t="shared" si="17"/>
        <v>0</v>
      </c>
      <c r="S151" s="31">
        <f t="shared" si="17"/>
        <v>0</v>
      </c>
      <c r="T151" s="31">
        <v>104</v>
      </c>
      <c r="U151" s="31">
        <v>28</v>
      </c>
      <c r="V151" s="31">
        <v>70</v>
      </c>
    </row>
    <row r="152" spans="1:22" ht="12.75">
      <c r="A152" s="64" t="s">
        <v>33</v>
      </c>
      <c r="B152" s="34">
        <f>SUM(B101:B113)</f>
        <v>170</v>
      </c>
      <c r="C152" s="34">
        <f aca="true" t="shared" si="18" ref="C152:S152">SUM(C101:C113)</f>
        <v>416</v>
      </c>
      <c r="D152" s="34">
        <f t="shared" si="18"/>
        <v>279</v>
      </c>
      <c r="E152" s="34">
        <f t="shared" si="18"/>
        <v>257</v>
      </c>
      <c r="F152" s="34">
        <f t="shared" si="18"/>
        <v>769</v>
      </c>
      <c r="G152" s="34">
        <f t="shared" si="18"/>
        <v>8</v>
      </c>
      <c r="H152" s="34">
        <f t="shared" si="18"/>
        <v>1899</v>
      </c>
      <c r="I152" s="34">
        <f t="shared" si="18"/>
        <v>776</v>
      </c>
      <c r="J152" s="34">
        <f t="shared" si="18"/>
        <v>485</v>
      </c>
      <c r="K152" s="34">
        <f t="shared" si="18"/>
        <v>625</v>
      </c>
      <c r="L152" s="34">
        <f t="shared" si="18"/>
        <v>13</v>
      </c>
      <c r="M152" s="34">
        <f t="shared" si="18"/>
        <v>1899</v>
      </c>
      <c r="N152" s="34">
        <f t="shared" si="18"/>
        <v>1</v>
      </c>
      <c r="O152" s="34">
        <f t="shared" si="18"/>
        <v>0</v>
      </c>
      <c r="P152" s="34">
        <f t="shared" si="18"/>
        <v>0</v>
      </c>
      <c r="Q152" s="34">
        <f t="shared" si="18"/>
        <v>0</v>
      </c>
      <c r="R152" s="34">
        <f t="shared" si="18"/>
        <v>0</v>
      </c>
      <c r="S152" s="34">
        <f t="shared" si="18"/>
        <v>0</v>
      </c>
      <c r="T152" s="34">
        <v>104</v>
      </c>
      <c r="U152" s="34">
        <v>28</v>
      </c>
      <c r="V152" s="34">
        <v>70</v>
      </c>
    </row>
    <row r="153" spans="1:22" ht="12.75">
      <c r="A153" s="64" t="s">
        <v>34</v>
      </c>
      <c r="B153" s="34">
        <f>SUM(B114:B126)</f>
        <v>431</v>
      </c>
      <c r="C153" s="34">
        <f aca="true" t="shared" si="19" ref="C153:S153">SUM(C114:C126)</f>
        <v>1122</v>
      </c>
      <c r="D153" s="34">
        <f t="shared" si="19"/>
        <v>576</v>
      </c>
      <c r="E153" s="34">
        <f t="shared" si="19"/>
        <v>628</v>
      </c>
      <c r="F153" s="34">
        <f t="shared" si="19"/>
        <v>1940</v>
      </c>
      <c r="G153" s="34">
        <f>SUM(G114:G126)</f>
        <v>45</v>
      </c>
      <c r="H153" s="34">
        <f t="shared" si="19"/>
        <v>4742</v>
      </c>
      <c r="I153" s="34">
        <f t="shared" si="19"/>
        <v>2032</v>
      </c>
      <c r="J153" s="34">
        <f t="shared" si="19"/>
        <v>1315</v>
      </c>
      <c r="K153" s="34">
        <f t="shared" si="19"/>
        <v>1393</v>
      </c>
      <c r="L153" s="34">
        <f t="shared" si="19"/>
        <v>2</v>
      </c>
      <c r="M153" s="34">
        <f t="shared" si="19"/>
        <v>4742</v>
      </c>
      <c r="N153" s="34">
        <f t="shared" si="19"/>
        <v>0</v>
      </c>
      <c r="O153" s="34">
        <f t="shared" si="19"/>
        <v>0</v>
      </c>
      <c r="P153" s="34">
        <f t="shared" si="19"/>
        <v>0</v>
      </c>
      <c r="Q153" s="34">
        <f t="shared" si="19"/>
        <v>0</v>
      </c>
      <c r="R153" s="34">
        <f t="shared" si="19"/>
        <v>0</v>
      </c>
      <c r="S153" s="34">
        <f t="shared" si="19"/>
        <v>0</v>
      </c>
      <c r="T153" s="34">
        <v>104</v>
      </c>
      <c r="U153" s="34">
        <v>28</v>
      </c>
      <c r="V153" s="34">
        <v>70</v>
      </c>
    </row>
    <row r="154" spans="1:22" ht="13.5" thickBot="1">
      <c r="A154" s="21" t="s">
        <v>35</v>
      </c>
      <c r="B154" s="40">
        <f>SUM(B127:B139)</f>
        <v>159</v>
      </c>
      <c r="C154" s="40">
        <f aca="true" t="shared" si="20" ref="C154:S154">SUM(C127:C139)</f>
        <v>342</v>
      </c>
      <c r="D154" s="40">
        <f t="shared" si="20"/>
        <v>211</v>
      </c>
      <c r="E154" s="40">
        <f t="shared" si="20"/>
        <v>239</v>
      </c>
      <c r="F154" s="40">
        <f t="shared" si="20"/>
        <v>953</v>
      </c>
      <c r="G154" s="40">
        <f>SUM(G127:G139)</f>
        <v>16</v>
      </c>
      <c r="H154" s="40">
        <f t="shared" si="20"/>
        <v>1920</v>
      </c>
      <c r="I154" s="40">
        <f t="shared" si="20"/>
        <v>758</v>
      </c>
      <c r="J154" s="40">
        <f t="shared" si="20"/>
        <v>532</v>
      </c>
      <c r="K154" s="40">
        <f t="shared" si="20"/>
        <v>620</v>
      </c>
      <c r="L154" s="40">
        <f t="shared" si="20"/>
        <v>10</v>
      </c>
      <c r="M154" s="40">
        <f t="shared" si="20"/>
        <v>1920</v>
      </c>
      <c r="N154" s="40">
        <f t="shared" si="20"/>
        <v>0</v>
      </c>
      <c r="O154" s="40">
        <f t="shared" si="20"/>
        <v>0</v>
      </c>
      <c r="P154" s="40">
        <f t="shared" si="20"/>
        <v>0</v>
      </c>
      <c r="Q154" s="40">
        <f t="shared" si="20"/>
        <v>0</v>
      </c>
      <c r="R154" s="40">
        <f t="shared" si="20"/>
        <v>0</v>
      </c>
      <c r="S154" s="40">
        <f t="shared" si="20"/>
        <v>0</v>
      </c>
      <c r="T154" s="34">
        <v>104</v>
      </c>
      <c r="U154" s="34">
        <v>28</v>
      </c>
      <c r="V154" s="34">
        <v>70</v>
      </c>
    </row>
    <row r="155" spans="1:22" ht="13.5" thickBot="1">
      <c r="A155" s="43" t="s">
        <v>4</v>
      </c>
      <c r="B155" s="44">
        <f>SUM(B151:B154)</f>
        <v>942</v>
      </c>
      <c r="C155" s="44">
        <f aca="true" t="shared" si="21" ref="C155:S155">SUM(C151:C154)</f>
        <v>2338</v>
      </c>
      <c r="D155" s="44">
        <f t="shared" si="21"/>
        <v>1362</v>
      </c>
      <c r="E155" s="44">
        <f t="shared" si="21"/>
        <v>1427</v>
      </c>
      <c r="F155" s="44">
        <f t="shared" si="21"/>
        <v>4629</v>
      </c>
      <c r="G155" s="44">
        <f t="shared" si="21"/>
        <v>117</v>
      </c>
      <c r="H155" s="44">
        <f t="shared" si="21"/>
        <v>10815</v>
      </c>
      <c r="I155" s="44">
        <f t="shared" si="21"/>
        <v>4496</v>
      </c>
      <c r="J155" s="44">
        <f t="shared" si="21"/>
        <v>2893</v>
      </c>
      <c r="K155" s="44">
        <f t="shared" si="21"/>
        <v>3348</v>
      </c>
      <c r="L155" s="44">
        <f t="shared" si="21"/>
        <v>78</v>
      </c>
      <c r="M155" s="44">
        <f t="shared" si="21"/>
        <v>10815</v>
      </c>
      <c r="N155" s="44">
        <f t="shared" si="21"/>
        <v>1</v>
      </c>
      <c r="O155" s="44">
        <f t="shared" si="21"/>
        <v>0</v>
      </c>
      <c r="P155" s="44">
        <f t="shared" si="21"/>
        <v>0</v>
      </c>
      <c r="Q155" s="44">
        <f t="shared" si="21"/>
        <v>0</v>
      </c>
      <c r="R155" s="44">
        <f t="shared" si="21"/>
        <v>0</v>
      </c>
      <c r="S155" s="44">
        <f t="shared" si="21"/>
        <v>0</v>
      </c>
      <c r="T155" s="44">
        <v>104</v>
      </c>
      <c r="U155" s="44">
        <v>28</v>
      </c>
      <c r="V155" s="44">
        <v>70</v>
      </c>
    </row>
    <row r="156" spans="18:22" ht="12.75">
      <c r="R156" s="12"/>
      <c r="S156" s="12"/>
      <c r="T156" s="12"/>
      <c r="U156" s="12"/>
      <c r="V156" s="12"/>
    </row>
    <row r="157" spans="1:19" ht="12.75">
      <c r="A157" s="6"/>
      <c r="B157" s="6" t="s">
        <v>48</v>
      </c>
      <c r="C157" s="6" t="s">
        <v>26</v>
      </c>
      <c r="D157" s="6"/>
      <c r="E157" s="6"/>
      <c r="F157" s="6" t="s">
        <v>27</v>
      </c>
      <c r="G157" s="6" t="s">
        <v>28</v>
      </c>
      <c r="H157" s="6"/>
      <c r="J157" s="6" t="s">
        <v>29</v>
      </c>
      <c r="K157" s="6" t="s">
        <v>30</v>
      </c>
      <c r="N157" s="6" t="s">
        <v>53</v>
      </c>
      <c r="O157" s="6" t="s">
        <v>54</v>
      </c>
      <c r="P157" s="6"/>
      <c r="Q157" s="6" t="s">
        <v>55</v>
      </c>
      <c r="R157" s="6" t="s">
        <v>56</v>
      </c>
      <c r="S157" s="6"/>
    </row>
    <row r="158" spans="14:19" ht="12.75">
      <c r="N158" s="6" t="s">
        <v>58</v>
      </c>
      <c r="O158" s="6"/>
      <c r="P158" s="6" t="s">
        <v>57</v>
      </c>
      <c r="Q158" s="6"/>
      <c r="R158" s="6"/>
      <c r="S158" s="6"/>
    </row>
    <row r="159" spans="18:22" ht="12.75">
      <c r="R159" s="12"/>
      <c r="S159" s="12"/>
      <c r="T159" s="12"/>
      <c r="U159" s="12"/>
      <c r="V159" s="12"/>
    </row>
    <row r="160" spans="18:22" ht="13.5" thickBot="1">
      <c r="R160" s="12"/>
      <c r="S160" s="12"/>
      <c r="T160" s="12"/>
      <c r="U160" s="12"/>
      <c r="V160" s="12"/>
    </row>
    <row r="161" spans="1:22" s="53" customFormat="1" ht="13.5" thickBot="1">
      <c r="A161" s="53" t="s">
        <v>42</v>
      </c>
      <c r="J161" s="21" t="s">
        <v>36</v>
      </c>
      <c r="K161" s="28" t="s">
        <v>8</v>
      </c>
      <c r="L161" s="29" t="s">
        <v>9</v>
      </c>
      <c r="M161" s="29" t="s">
        <v>10</v>
      </c>
      <c r="N161" s="29" t="s">
        <v>87</v>
      </c>
      <c r="O161" s="6" t="s">
        <v>89</v>
      </c>
      <c r="P161" s="29" t="s">
        <v>11</v>
      </c>
      <c r="Q161" s="30" t="s">
        <v>12</v>
      </c>
      <c r="R161" s="61"/>
      <c r="S161" s="12"/>
      <c r="T161" s="12"/>
      <c r="U161" s="12"/>
      <c r="V161" s="61"/>
    </row>
    <row r="162" spans="2:22" s="53" customFormat="1" ht="12.75">
      <c r="B162" s="53" t="s">
        <v>41</v>
      </c>
      <c r="J162" s="63" t="s">
        <v>90</v>
      </c>
      <c r="K162" s="68">
        <f>B151/$H151*100</f>
        <v>8.074534161490684</v>
      </c>
      <c r="L162" s="68">
        <f aca="true" t="shared" si="22" ref="L162:Q162">C151/$H151*100</f>
        <v>20.319432120674357</v>
      </c>
      <c r="M162" s="68">
        <f t="shared" si="22"/>
        <v>13.13220940550133</v>
      </c>
      <c r="N162" s="68">
        <f t="shared" si="22"/>
        <v>13.44276841171251</v>
      </c>
      <c r="O162" s="68">
        <f t="shared" si="22"/>
        <v>42.90150842945874</v>
      </c>
      <c r="P162" s="68">
        <f t="shared" si="22"/>
        <v>2.129547471162378</v>
      </c>
      <c r="Q162" s="68">
        <f t="shared" si="22"/>
        <v>100</v>
      </c>
      <c r="R162" s="61"/>
      <c r="S162" s="12"/>
      <c r="T162" s="12"/>
      <c r="U162" s="12"/>
      <c r="V162" s="61"/>
    </row>
    <row r="163" spans="2:22" s="53" customFormat="1" ht="13.5" thickBot="1">
      <c r="B163" s="53" t="s">
        <v>38</v>
      </c>
      <c r="J163" s="64" t="s">
        <v>91</v>
      </c>
      <c r="K163" s="68">
        <f>B152/$H152*100</f>
        <v>8.952080042127436</v>
      </c>
      <c r="L163" s="68">
        <f aca="true" t="shared" si="23" ref="L163:Q164">C152/$H152*100</f>
        <v>21.90626645602949</v>
      </c>
      <c r="M163" s="68">
        <f t="shared" si="23"/>
        <v>14.691943127962084</v>
      </c>
      <c r="N163" s="68">
        <f t="shared" si="23"/>
        <v>13.533438651922063</v>
      </c>
      <c r="O163" s="68">
        <f t="shared" si="23"/>
        <v>40.49499736703528</v>
      </c>
      <c r="P163" s="68">
        <f t="shared" si="23"/>
        <v>0.421274354923644</v>
      </c>
      <c r="Q163" s="68">
        <f t="shared" si="23"/>
        <v>100</v>
      </c>
      <c r="R163" s="61"/>
      <c r="S163" s="61"/>
      <c r="T163" s="61"/>
      <c r="U163" s="61"/>
      <c r="V163" s="61"/>
    </row>
    <row r="164" spans="1:20" s="6" customFormat="1" ht="13.5" thickBot="1">
      <c r="A164" s="16"/>
      <c r="B164" s="80"/>
      <c r="C164" s="80" t="s">
        <v>13</v>
      </c>
      <c r="D164" s="80"/>
      <c r="E164" s="81"/>
      <c r="F164" s="80"/>
      <c r="G164" s="80"/>
      <c r="H164" s="80"/>
      <c r="I164" s="52" t="s">
        <v>40</v>
      </c>
      <c r="J164" s="64" t="s">
        <v>92</v>
      </c>
      <c r="K164" s="68">
        <f>B153/$H153*100</f>
        <v>9.088991986503585</v>
      </c>
      <c r="L164" s="68">
        <f t="shared" si="23"/>
        <v>23.66090257275411</v>
      </c>
      <c r="M164" s="68">
        <f t="shared" si="23"/>
        <v>12.146773513285533</v>
      </c>
      <c r="N164" s="68">
        <f t="shared" si="23"/>
        <v>13.243357233234923</v>
      </c>
      <c r="O164" s="68">
        <f t="shared" si="23"/>
        <v>40.911008013496414</v>
      </c>
      <c r="P164" s="68">
        <f t="shared" si="23"/>
        <v>0.9489666807254323</v>
      </c>
      <c r="Q164" s="68">
        <f t="shared" si="23"/>
        <v>100</v>
      </c>
      <c r="R164" s="11"/>
      <c r="S164" s="11"/>
      <c r="T164" s="11"/>
    </row>
    <row r="165" spans="1:20" s="6" customFormat="1" ht="13.5" thickBot="1">
      <c r="A165" s="21" t="s">
        <v>7</v>
      </c>
      <c r="B165" s="80" t="s">
        <v>8</v>
      </c>
      <c r="C165" s="80" t="s">
        <v>9</v>
      </c>
      <c r="D165" s="80" t="s">
        <v>10</v>
      </c>
      <c r="E165" s="80" t="s">
        <v>87</v>
      </c>
      <c r="F165" s="80" t="s">
        <v>88</v>
      </c>
      <c r="G165" s="80" t="s">
        <v>11</v>
      </c>
      <c r="H165" s="80" t="s">
        <v>12</v>
      </c>
      <c r="I165" s="51" t="s">
        <v>39</v>
      </c>
      <c r="J165" s="21" t="s">
        <v>93</v>
      </c>
      <c r="K165" s="68">
        <v>0</v>
      </c>
      <c r="L165" s="68">
        <v>0</v>
      </c>
      <c r="M165" s="68">
        <v>0</v>
      </c>
      <c r="N165" s="68">
        <v>0</v>
      </c>
      <c r="O165" s="68">
        <v>0</v>
      </c>
      <c r="P165" s="68">
        <v>0</v>
      </c>
      <c r="Q165" s="68">
        <v>0</v>
      </c>
      <c r="R165" s="11"/>
      <c r="S165" s="11"/>
      <c r="T165" s="11"/>
    </row>
    <row r="166" spans="1:20" ht="13.5" thickBot="1">
      <c r="A166" s="63">
        <v>1</v>
      </c>
      <c r="B166" s="31">
        <v>0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3">
        <f>SUM(B166:G166)</f>
        <v>0</v>
      </c>
      <c r="I166" s="50"/>
      <c r="J166" s="43" t="s">
        <v>4</v>
      </c>
      <c r="K166" s="68">
        <f aca="true" t="shared" si="24" ref="K166:Q166">B155/$H155*100</f>
        <v>8.71012482662968</v>
      </c>
      <c r="L166" s="68">
        <f t="shared" si="24"/>
        <v>21.618122977346278</v>
      </c>
      <c r="M166" s="68">
        <f t="shared" si="24"/>
        <v>12.59361997226075</v>
      </c>
      <c r="N166" s="68">
        <f t="shared" si="24"/>
        <v>13.194637078132224</v>
      </c>
      <c r="O166" s="68">
        <f t="shared" si="24"/>
        <v>42.801664355062414</v>
      </c>
      <c r="P166" s="68">
        <f t="shared" si="24"/>
        <v>1.0818307905686546</v>
      </c>
      <c r="Q166" s="68">
        <f t="shared" si="24"/>
        <v>100</v>
      </c>
      <c r="R166" s="12"/>
      <c r="S166" s="12">
        <v>0</v>
      </c>
      <c r="T166" s="12">
        <f aca="true" t="shared" si="25" ref="T166:T216">S166-H166</f>
        <v>0</v>
      </c>
    </row>
    <row r="167" spans="1:20" ht="13.5" thickBot="1">
      <c r="A167" s="64">
        <v>2</v>
      </c>
      <c r="B167" s="34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33">
        <f aca="true" t="shared" si="26" ref="H167:H217">SUM(B167:G167)</f>
        <v>0</v>
      </c>
      <c r="I167" s="48"/>
      <c r="J167" s="12"/>
      <c r="K167" s="12"/>
      <c r="L167" s="46"/>
      <c r="M167" s="12"/>
      <c r="N167" s="12"/>
      <c r="O167" s="12"/>
      <c r="P167" s="12"/>
      <c r="Q167" s="12"/>
      <c r="R167" s="12"/>
      <c r="S167" s="12">
        <v>0</v>
      </c>
      <c r="T167" s="12">
        <f t="shared" si="25"/>
        <v>0</v>
      </c>
    </row>
    <row r="168" spans="1:20" ht="13.5" thickBot="1">
      <c r="A168" s="64">
        <v>3</v>
      </c>
      <c r="B168" s="34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33">
        <f t="shared" si="26"/>
        <v>0</v>
      </c>
      <c r="I168" s="48"/>
      <c r="J168" s="12"/>
      <c r="K168" s="12"/>
      <c r="L168" s="46"/>
      <c r="M168" s="12"/>
      <c r="N168" s="12"/>
      <c r="O168" s="12"/>
      <c r="P168" s="12"/>
      <c r="Q168" s="12"/>
      <c r="R168" s="12"/>
      <c r="S168" s="12">
        <v>0</v>
      </c>
      <c r="T168" s="12">
        <f t="shared" si="25"/>
        <v>0</v>
      </c>
    </row>
    <row r="169" spans="1:20" ht="13.5" thickBot="1">
      <c r="A169" s="64">
        <v>4</v>
      </c>
      <c r="B169" s="34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33">
        <f t="shared" si="26"/>
        <v>0</v>
      </c>
      <c r="I169" s="48"/>
      <c r="J169" s="21" t="s">
        <v>36</v>
      </c>
      <c r="K169" s="38" t="s">
        <v>14</v>
      </c>
      <c r="L169" s="29" t="s">
        <v>15</v>
      </c>
      <c r="M169" s="29" t="s">
        <v>16</v>
      </c>
      <c r="N169" s="29" t="s">
        <v>11</v>
      </c>
      <c r="O169" s="18" t="s">
        <v>12</v>
      </c>
      <c r="P169" s="12"/>
      <c r="Q169" s="12"/>
      <c r="R169" s="12"/>
      <c r="S169" s="12">
        <v>0</v>
      </c>
      <c r="T169" s="12">
        <f t="shared" si="25"/>
        <v>0</v>
      </c>
    </row>
    <row r="170" spans="1:20" ht="13.5" thickBot="1">
      <c r="A170" s="64">
        <v>5</v>
      </c>
      <c r="B170" s="34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33">
        <f t="shared" si="26"/>
        <v>0</v>
      </c>
      <c r="I170" s="48"/>
      <c r="J170" s="63" t="s">
        <v>90</v>
      </c>
      <c r="K170" s="69">
        <f aca="true" t="shared" si="27" ref="K170:O172">I151/$M151*100</f>
        <v>41.25998225377107</v>
      </c>
      <c r="L170" s="69">
        <f t="shared" si="27"/>
        <v>24.889086069210293</v>
      </c>
      <c r="M170" s="69">
        <f t="shared" si="27"/>
        <v>31.49955634427684</v>
      </c>
      <c r="N170" s="69">
        <f t="shared" si="27"/>
        <v>2.3513753327417923</v>
      </c>
      <c r="O170" s="69">
        <f t="shared" si="27"/>
        <v>100</v>
      </c>
      <c r="P170" s="12"/>
      <c r="Q170" s="12"/>
      <c r="R170" s="12"/>
      <c r="S170" s="12">
        <v>0</v>
      </c>
      <c r="T170" s="12">
        <f t="shared" si="25"/>
        <v>0</v>
      </c>
    </row>
    <row r="171" spans="1:20" ht="13.5" thickBot="1">
      <c r="A171" s="64">
        <v>6</v>
      </c>
      <c r="B171" s="34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33">
        <f t="shared" si="26"/>
        <v>0</v>
      </c>
      <c r="I171" s="48"/>
      <c r="J171" s="64" t="s">
        <v>91</v>
      </c>
      <c r="K171" s="69">
        <f t="shared" si="27"/>
        <v>40.86361242759347</v>
      </c>
      <c r="L171" s="69">
        <f t="shared" si="27"/>
        <v>25.53975776724592</v>
      </c>
      <c r="M171" s="69">
        <f t="shared" si="27"/>
        <v>32.91205897840969</v>
      </c>
      <c r="N171" s="69">
        <f t="shared" si="27"/>
        <v>0.6845708267509215</v>
      </c>
      <c r="O171" s="69">
        <f t="shared" si="27"/>
        <v>100</v>
      </c>
      <c r="P171" s="12"/>
      <c r="Q171" s="12"/>
      <c r="R171" s="12"/>
      <c r="S171">
        <v>0</v>
      </c>
      <c r="T171" s="12">
        <f t="shared" si="25"/>
        <v>0</v>
      </c>
    </row>
    <row r="172" spans="1:20" ht="13.5" thickBot="1">
      <c r="A172" s="64">
        <v>7</v>
      </c>
      <c r="B172" s="34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33">
        <f t="shared" si="26"/>
        <v>0</v>
      </c>
      <c r="I172" s="48"/>
      <c r="J172" s="64" t="s">
        <v>92</v>
      </c>
      <c r="K172" s="69">
        <f t="shared" si="27"/>
        <v>42.85111767186841</v>
      </c>
      <c r="L172" s="69">
        <f t="shared" si="27"/>
        <v>27.730915225643187</v>
      </c>
      <c r="M172" s="69">
        <f t="shared" si="27"/>
        <v>29.37579080556727</v>
      </c>
      <c r="N172" s="69">
        <f t="shared" si="27"/>
        <v>0.04217629692113033</v>
      </c>
      <c r="O172" s="69">
        <f t="shared" si="27"/>
        <v>100</v>
      </c>
      <c r="P172" s="12"/>
      <c r="Q172" s="12"/>
      <c r="R172" s="12"/>
      <c r="S172">
        <v>0</v>
      </c>
      <c r="T172" s="12">
        <f t="shared" si="25"/>
        <v>0</v>
      </c>
    </row>
    <row r="173" spans="1:20" ht="13.5" thickBot="1">
      <c r="A173" s="64">
        <v>8</v>
      </c>
      <c r="B173" s="34">
        <v>0</v>
      </c>
      <c r="C173" s="2">
        <v>0</v>
      </c>
      <c r="D173" s="2">
        <v>0</v>
      </c>
      <c r="E173" s="2">
        <v>0</v>
      </c>
      <c r="F173" s="2">
        <v>1</v>
      </c>
      <c r="G173" s="2">
        <v>0</v>
      </c>
      <c r="H173" s="33">
        <f t="shared" si="26"/>
        <v>1</v>
      </c>
      <c r="I173" s="48"/>
      <c r="J173" s="21" t="s">
        <v>93</v>
      </c>
      <c r="K173" s="69">
        <v>0</v>
      </c>
      <c r="L173" s="69">
        <v>0</v>
      </c>
      <c r="M173" s="69">
        <v>0</v>
      </c>
      <c r="N173" s="69">
        <v>0</v>
      </c>
      <c r="O173" s="69">
        <v>0</v>
      </c>
      <c r="P173" s="12"/>
      <c r="Q173" s="12"/>
      <c r="R173" s="12"/>
      <c r="S173">
        <v>1</v>
      </c>
      <c r="T173" s="12">
        <f t="shared" si="25"/>
        <v>0</v>
      </c>
    </row>
    <row r="174" spans="1:20" ht="13.5" thickBot="1">
      <c r="A174" s="64">
        <v>9</v>
      </c>
      <c r="B174" s="34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33">
        <f t="shared" si="26"/>
        <v>0</v>
      </c>
      <c r="I174" s="48"/>
      <c r="J174" s="43" t="s">
        <v>4</v>
      </c>
      <c r="K174" s="69">
        <f>I155/$M155*100</f>
        <v>41.57189089227924</v>
      </c>
      <c r="L174" s="69">
        <f>J155/$M155*100</f>
        <v>26.749884419787335</v>
      </c>
      <c r="M174" s="69">
        <f>K155/$M155*100</f>
        <v>30.957004160887656</v>
      </c>
      <c r="N174" s="69">
        <f>L155/$M155*100</f>
        <v>0.7212205270457697</v>
      </c>
      <c r="O174" s="69">
        <f>M155/$M155*100</f>
        <v>100</v>
      </c>
      <c r="P174" s="12"/>
      <c r="Q174" s="12"/>
      <c r="R174" s="12"/>
      <c r="S174">
        <v>0</v>
      </c>
      <c r="T174" s="12">
        <f t="shared" si="25"/>
        <v>0</v>
      </c>
    </row>
    <row r="175" spans="1:20" ht="13.5" thickBot="1">
      <c r="A175" s="64">
        <v>10</v>
      </c>
      <c r="B175" s="34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33">
        <f t="shared" si="26"/>
        <v>0</v>
      </c>
      <c r="I175" s="48"/>
      <c r="J175" s="12"/>
      <c r="K175" s="12"/>
      <c r="L175" s="12"/>
      <c r="M175" s="12"/>
      <c r="N175" s="12"/>
      <c r="O175" s="12"/>
      <c r="P175" s="12"/>
      <c r="Q175" s="12"/>
      <c r="R175" s="12"/>
      <c r="S175">
        <v>0</v>
      </c>
      <c r="T175" s="12">
        <f t="shared" si="25"/>
        <v>0</v>
      </c>
    </row>
    <row r="176" spans="1:20" ht="13.5" thickBot="1">
      <c r="A176" s="64">
        <v>11</v>
      </c>
      <c r="B176" s="34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33">
        <f t="shared" si="26"/>
        <v>1</v>
      </c>
      <c r="I176" s="48"/>
      <c r="J176" s="12"/>
      <c r="K176" s="12"/>
      <c r="L176" s="12"/>
      <c r="M176" s="12"/>
      <c r="N176" s="12"/>
      <c r="O176" s="12"/>
      <c r="P176" s="12"/>
      <c r="Q176" s="12"/>
      <c r="R176" s="12"/>
      <c r="S176">
        <v>1</v>
      </c>
      <c r="T176" s="12">
        <f t="shared" si="25"/>
        <v>0</v>
      </c>
    </row>
    <row r="177" spans="1:20" ht="13.5" thickBot="1">
      <c r="A177" s="64">
        <v>12</v>
      </c>
      <c r="B177" s="34">
        <v>0</v>
      </c>
      <c r="C177" s="2">
        <v>1</v>
      </c>
      <c r="D177" s="2">
        <v>0</v>
      </c>
      <c r="E177" s="2">
        <v>0</v>
      </c>
      <c r="F177" s="2">
        <v>2</v>
      </c>
      <c r="G177" s="2">
        <v>0</v>
      </c>
      <c r="H177" s="33">
        <f t="shared" si="26"/>
        <v>3</v>
      </c>
      <c r="I177" s="48"/>
      <c r="J177" s="12"/>
      <c r="K177" s="12"/>
      <c r="L177" s="12"/>
      <c r="M177" s="12"/>
      <c r="N177" s="12"/>
      <c r="O177" s="12"/>
      <c r="P177" s="12"/>
      <c r="Q177" s="12"/>
      <c r="R177" s="12"/>
      <c r="S177">
        <v>3</v>
      </c>
      <c r="T177" s="12">
        <f t="shared" si="25"/>
        <v>0</v>
      </c>
    </row>
    <row r="178" spans="1:20" ht="13.5" thickBot="1">
      <c r="A178" s="64">
        <v>13</v>
      </c>
      <c r="B178" s="34">
        <v>0</v>
      </c>
      <c r="C178" s="2">
        <v>0</v>
      </c>
      <c r="D178" s="2">
        <v>1</v>
      </c>
      <c r="E178" s="2">
        <v>0</v>
      </c>
      <c r="F178" s="2">
        <v>0</v>
      </c>
      <c r="G178" s="2">
        <v>0</v>
      </c>
      <c r="H178" s="33">
        <f t="shared" si="26"/>
        <v>1</v>
      </c>
      <c r="I178" s="48"/>
      <c r="J178" s="12"/>
      <c r="K178" s="12"/>
      <c r="L178" s="12"/>
      <c r="M178" s="12"/>
      <c r="N178" s="12"/>
      <c r="O178" s="12"/>
      <c r="P178" s="12"/>
      <c r="Q178" s="12"/>
      <c r="R178" s="12"/>
      <c r="S178">
        <v>1</v>
      </c>
      <c r="T178" s="12">
        <f t="shared" si="25"/>
        <v>0</v>
      </c>
    </row>
    <row r="179" spans="1:20" ht="13.5" thickBot="1">
      <c r="A179" s="64">
        <v>14</v>
      </c>
      <c r="B179" s="34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33">
        <f t="shared" si="26"/>
        <v>0</v>
      </c>
      <c r="I179" s="48"/>
      <c r="J179" s="12"/>
      <c r="K179" s="12"/>
      <c r="L179" s="12"/>
      <c r="M179" s="12"/>
      <c r="N179" s="12"/>
      <c r="O179" s="12"/>
      <c r="P179" s="12"/>
      <c r="Q179" s="12"/>
      <c r="R179" s="12"/>
      <c r="S179">
        <v>0</v>
      </c>
      <c r="T179" s="12">
        <f t="shared" si="25"/>
        <v>0</v>
      </c>
    </row>
    <row r="180" spans="1:20" ht="13.5" thickBot="1">
      <c r="A180" s="64">
        <v>15</v>
      </c>
      <c r="B180" s="34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33">
        <f t="shared" si="26"/>
        <v>0</v>
      </c>
      <c r="I180" s="48"/>
      <c r="J180" s="12"/>
      <c r="K180" s="12"/>
      <c r="L180" s="12"/>
      <c r="M180" s="12"/>
      <c r="N180" s="12"/>
      <c r="O180" s="12"/>
      <c r="P180" s="12"/>
      <c r="Q180" s="12"/>
      <c r="R180" s="12"/>
      <c r="S180">
        <v>0</v>
      </c>
      <c r="T180" s="12">
        <f t="shared" si="25"/>
        <v>0</v>
      </c>
    </row>
    <row r="181" spans="1:20" ht="13.5" thickBot="1">
      <c r="A181" s="64">
        <v>16</v>
      </c>
      <c r="B181" s="34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33">
        <f t="shared" si="26"/>
        <v>0</v>
      </c>
      <c r="I181" s="48"/>
      <c r="J181" s="12"/>
      <c r="K181" s="12"/>
      <c r="L181" s="12"/>
      <c r="M181" s="12"/>
      <c r="N181" s="12"/>
      <c r="O181" s="12"/>
      <c r="P181" s="12"/>
      <c r="Q181" s="12"/>
      <c r="R181" s="12"/>
      <c r="S181">
        <v>0</v>
      </c>
      <c r="T181" s="12">
        <f t="shared" si="25"/>
        <v>0</v>
      </c>
    </row>
    <row r="182" spans="1:20" ht="13.5" thickBot="1">
      <c r="A182" s="64">
        <v>17</v>
      </c>
      <c r="B182" s="34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33">
        <f t="shared" si="26"/>
        <v>0</v>
      </c>
      <c r="I182" s="48"/>
      <c r="J182" s="12"/>
      <c r="K182" s="12"/>
      <c r="L182" s="12"/>
      <c r="M182" s="12"/>
      <c r="N182" s="12"/>
      <c r="O182" s="12"/>
      <c r="P182" s="12"/>
      <c r="Q182" s="12"/>
      <c r="R182" s="12"/>
      <c r="S182">
        <v>0</v>
      </c>
      <c r="T182" s="12">
        <f t="shared" si="25"/>
        <v>0</v>
      </c>
    </row>
    <row r="183" spans="1:20" ht="13.5" thickBot="1">
      <c r="A183" s="64">
        <v>18</v>
      </c>
      <c r="B183" s="34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33">
        <f t="shared" si="26"/>
        <v>0</v>
      </c>
      <c r="I183" s="48"/>
      <c r="J183" s="12"/>
      <c r="K183" s="12"/>
      <c r="L183" s="12"/>
      <c r="M183" s="12"/>
      <c r="N183" s="12"/>
      <c r="O183" s="12"/>
      <c r="P183" s="12"/>
      <c r="Q183" s="12"/>
      <c r="R183" s="12"/>
      <c r="S183">
        <v>0</v>
      </c>
      <c r="T183" s="12">
        <f t="shared" si="25"/>
        <v>0</v>
      </c>
    </row>
    <row r="184" spans="1:20" ht="13.5" thickBot="1">
      <c r="A184" s="64">
        <v>19</v>
      </c>
      <c r="B184" s="34">
        <v>0</v>
      </c>
      <c r="C184" s="2">
        <v>1</v>
      </c>
      <c r="D184" s="2">
        <v>0</v>
      </c>
      <c r="E184" s="2">
        <v>0</v>
      </c>
      <c r="F184" s="2">
        <v>0</v>
      </c>
      <c r="G184" s="2">
        <v>0</v>
      </c>
      <c r="H184" s="33">
        <f t="shared" si="26"/>
        <v>1</v>
      </c>
      <c r="I184" s="48"/>
      <c r="J184" s="12"/>
      <c r="K184" s="12"/>
      <c r="L184" s="12"/>
      <c r="M184" s="12"/>
      <c r="N184" s="12"/>
      <c r="O184" s="12"/>
      <c r="P184" s="12"/>
      <c r="Q184" s="12"/>
      <c r="R184" s="12"/>
      <c r="S184">
        <v>1</v>
      </c>
      <c r="T184" s="12">
        <f t="shared" si="25"/>
        <v>0</v>
      </c>
    </row>
    <row r="185" spans="1:20" ht="13.5" thickBot="1">
      <c r="A185" s="64">
        <v>20</v>
      </c>
      <c r="B185" s="34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33">
        <f t="shared" si="26"/>
        <v>0</v>
      </c>
      <c r="I185" s="48"/>
      <c r="J185" s="12"/>
      <c r="K185" s="12"/>
      <c r="L185" s="12"/>
      <c r="M185" s="12"/>
      <c r="N185" s="12"/>
      <c r="O185" s="12"/>
      <c r="P185" s="12"/>
      <c r="Q185" s="12"/>
      <c r="R185" s="12"/>
      <c r="S185">
        <v>0</v>
      </c>
      <c r="T185" s="12">
        <f t="shared" si="25"/>
        <v>0</v>
      </c>
    </row>
    <row r="186" spans="1:20" ht="13.5" thickBot="1">
      <c r="A186" s="64">
        <v>21</v>
      </c>
      <c r="B186" s="34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33">
        <f t="shared" si="26"/>
        <v>0</v>
      </c>
      <c r="I186" s="48"/>
      <c r="J186" s="12"/>
      <c r="K186" s="12"/>
      <c r="L186" s="12"/>
      <c r="M186" s="12"/>
      <c r="N186" s="12"/>
      <c r="O186" s="12"/>
      <c r="P186" s="12"/>
      <c r="Q186" s="12"/>
      <c r="R186" s="12"/>
      <c r="S186">
        <v>0</v>
      </c>
      <c r="T186" s="12">
        <f t="shared" si="25"/>
        <v>0</v>
      </c>
    </row>
    <row r="187" spans="1:20" ht="13.5" thickBot="1">
      <c r="A187" s="64">
        <v>22</v>
      </c>
      <c r="B187" s="34">
        <v>0</v>
      </c>
      <c r="C187" s="2">
        <v>0</v>
      </c>
      <c r="D187" s="2">
        <v>0</v>
      </c>
      <c r="E187" s="2">
        <v>0</v>
      </c>
      <c r="F187" s="2">
        <v>1</v>
      </c>
      <c r="G187" s="2">
        <v>0</v>
      </c>
      <c r="H187" s="33">
        <f t="shared" si="26"/>
        <v>1</v>
      </c>
      <c r="I187" s="48"/>
      <c r="J187" s="12"/>
      <c r="K187" s="12"/>
      <c r="L187" s="12"/>
      <c r="M187" s="12"/>
      <c r="N187" s="12"/>
      <c r="O187" s="12"/>
      <c r="P187" s="12"/>
      <c r="Q187" s="12"/>
      <c r="R187" s="12"/>
      <c r="S187">
        <v>1</v>
      </c>
      <c r="T187" s="12">
        <f t="shared" si="25"/>
        <v>0</v>
      </c>
    </row>
    <row r="188" spans="1:20" ht="13.5" thickBot="1">
      <c r="A188" s="64">
        <v>23</v>
      </c>
      <c r="B188" s="34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33">
        <f t="shared" si="26"/>
        <v>0</v>
      </c>
      <c r="I188" s="48"/>
      <c r="J188" s="12"/>
      <c r="K188" s="12"/>
      <c r="L188" s="12"/>
      <c r="M188" s="12"/>
      <c r="N188" s="12"/>
      <c r="O188" s="12"/>
      <c r="P188" s="12"/>
      <c r="Q188" s="12"/>
      <c r="R188" s="12"/>
      <c r="S188">
        <v>0</v>
      </c>
      <c r="T188" s="12">
        <f t="shared" si="25"/>
        <v>0</v>
      </c>
    </row>
    <row r="189" spans="1:20" ht="13.5" thickBot="1">
      <c r="A189" s="64">
        <v>24</v>
      </c>
      <c r="B189" s="34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33">
        <f t="shared" si="26"/>
        <v>0</v>
      </c>
      <c r="I189" s="48"/>
      <c r="J189" s="12"/>
      <c r="K189" s="12"/>
      <c r="L189" s="12"/>
      <c r="M189" s="12"/>
      <c r="N189" s="12"/>
      <c r="O189" s="12"/>
      <c r="P189" s="12"/>
      <c r="Q189" s="12"/>
      <c r="R189" s="12"/>
      <c r="S189">
        <v>0</v>
      </c>
      <c r="T189" s="12">
        <f t="shared" si="25"/>
        <v>0</v>
      </c>
    </row>
    <row r="190" spans="1:20" ht="13.5" thickBot="1">
      <c r="A190" s="64">
        <v>25</v>
      </c>
      <c r="B190" s="34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33">
        <f>SUM(B190:G190)</f>
        <v>0</v>
      </c>
      <c r="I190" s="48"/>
      <c r="J190" s="12"/>
      <c r="K190" s="12"/>
      <c r="L190" s="12"/>
      <c r="M190" s="12"/>
      <c r="N190" s="12"/>
      <c r="O190" s="12"/>
      <c r="P190" s="12"/>
      <c r="Q190" s="12"/>
      <c r="R190" s="12"/>
      <c r="S190">
        <v>0</v>
      </c>
      <c r="T190" s="12">
        <f t="shared" si="25"/>
        <v>0</v>
      </c>
    </row>
    <row r="191" spans="1:20" ht="13.5" thickBot="1">
      <c r="A191" s="64">
        <v>26</v>
      </c>
      <c r="B191" s="34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33">
        <f t="shared" si="26"/>
        <v>0</v>
      </c>
      <c r="I191" s="48"/>
      <c r="J191" s="12"/>
      <c r="K191" s="12"/>
      <c r="L191" s="12"/>
      <c r="M191" s="12"/>
      <c r="N191" s="12"/>
      <c r="O191" s="12"/>
      <c r="P191" s="12"/>
      <c r="Q191" s="12"/>
      <c r="R191" s="12"/>
      <c r="S191">
        <v>0</v>
      </c>
      <c r="T191" s="12">
        <f t="shared" si="25"/>
        <v>0</v>
      </c>
    </row>
    <row r="192" spans="1:20" ht="13.5" thickBot="1">
      <c r="A192" s="64">
        <v>27</v>
      </c>
      <c r="B192" s="34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33">
        <f t="shared" si="26"/>
        <v>0</v>
      </c>
      <c r="I192" s="48"/>
      <c r="J192" s="12"/>
      <c r="K192" s="12"/>
      <c r="L192" s="12"/>
      <c r="M192" s="12"/>
      <c r="N192" s="12"/>
      <c r="O192" s="12"/>
      <c r="P192" s="12"/>
      <c r="Q192" s="12"/>
      <c r="R192" s="12"/>
      <c r="S192">
        <v>0</v>
      </c>
      <c r="T192" s="12">
        <f t="shared" si="25"/>
        <v>0</v>
      </c>
    </row>
    <row r="193" spans="1:20" ht="13.5" thickBot="1">
      <c r="A193" s="64">
        <v>28</v>
      </c>
      <c r="B193" s="34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33">
        <f t="shared" si="26"/>
        <v>0</v>
      </c>
      <c r="I193" s="48"/>
      <c r="J193" s="12"/>
      <c r="K193" s="12"/>
      <c r="L193" s="12"/>
      <c r="M193" s="12"/>
      <c r="N193" s="12"/>
      <c r="O193" s="12"/>
      <c r="P193" s="12"/>
      <c r="Q193" s="12"/>
      <c r="R193" s="12"/>
      <c r="S193">
        <v>0</v>
      </c>
      <c r="T193" s="12">
        <f t="shared" si="25"/>
        <v>0</v>
      </c>
    </row>
    <row r="194" spans="1:20" ht="13.5" thickBot="1">
      <c r="A194" s="64">
        <v>29</v>
      </c>
      <c r="B194" s="34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33">
        <f>SUM(B194:G194)</f>
        <v>0</v>
      </c>
      <c r="I194" s="48"/>
      <c r="J194" s="12"/>
      <c r="K194" s="12"/>
      <c r="L194" s="12"/>
      <c r="M194" s="12"/>
      <c r="N194" s="12"/>
      <c r="O194" s="12"/>
      <c r="P194" s="12"/>
      <c r="Q194" s="12"/>
      <c r="R194" s="12"/>
      <c r="S194">
        <v>0</v>
      </c>
      <c r="T194" s="12">
        <f t="shared" si="25"/>
        <v>0</v>
      </c>
    </row>
    <row r="195" spans="1:20" ht="13.5" thickBot="1">
      <c r="A195" s="64">
        <v>30</v>
      </c>
      <c r="B195" s="34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33">
        <f t="shared" si="26"/>
        <v>0</v>
      </c>
      <c r="I195" s="48"/>
      <c r="J195" s="12"/>
      <c r="K195" s="12"/>
      <c r="L195" s="12"/>
      <c r="M195" s="12"/>
      <c r="N195" s="12"/>
      <c r="O195" s="12"/>
      <c r="P195" s="12"/>
      <c r="Q195" s="12"/>
      <c r="R195" s="12"/>
      <c r="S195">
        <v>0</v>
      </c>
      <c r="T195" s="12">
        <f t="shared" si="25"/>
        <v>0</v>
      </c>
    </row>
    <row r="196" spans="1:20" ht="13.5" thickBot="1">
      <c r="A196" s="64">
        <v>31</v>
      </c>
      <c r="B196" s="34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33">
        <f t="shared" si="26"/>
        <v>0</v>
      </c>
      <c r="I196" s="48"/>
      <c r="J196" s="12"/>
      <c r="K196" s="12"/>
      <c r="L196" s="12"/>
      <c r="M196" s="12"/>
      <c r="N196" s="12"/>
      <c r="O196" s="12"/>
      <c r="P196" s="12"/>
      <c r="Q196" s="12"/>
      <c r="R196" s="12"/>
      <c r="S196">
        <v>0</v>
      </c>
      <c r="T196" s="12">
        <f t="shared" si="25"/>
        <v>0</v>
      </c>
    </row>
    <row r="197" spans="1:20" ht="13.5" thickBot="1">
      <c r="A197" s="64">
        <v>32</v>
      </c>
      <c r="B197" s="34">
        <v>0</v>
      </c>
      <c r="C197" s="2">
        <v>1</v>
      </c>
      <c r="D197" s="2">
        <v>0</v>
      </c>
      <c r="E197" s="2">
        <v>0</v>
      </c>
      <c r="F197" s="2">
        <v>0</v>
      </c>
      <c r="G197" s="2">
        <v>0</v>
      </c>
      <c r="H197" s="33">
        <f t="shared" si="26"/>
        <v>1</v>
      </c>
      <c r="I197" s="48"/>
      <c r="J197" s="12"/>
      <c r="K197" s="12"/>
      <c r="L197" s="12"/>
      <c r="M197" s="12"/>
      <c r="N197" s="12"/>
      <c r="O197" s="12"/>
      <c r="P197" s="12"/>
      <c r="Q197" s="12"/>
      <c r="R197" s="12"/>
      <c r="S197">
        <v>1</v>
      </c>
      <c r="T197" s="12">
        <f t="shared" si="25"/>
        <v>0</v>
      </c>
    </row>
    <row r="198" spans="1:20" ht="13.5" thickBot="1">
      <c r="A198" s="64">
        <v>33</v>
      </c>
      <c r="B198" s="34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33">
        <f t="shared" si="26"/>
        <v>0</v>
      </c>
      <c r="I198" s="48"/>
      <c r="J198" s="12"/>
      <c r="K198" s="12"/>
      <c r="L198" s="12"/>
      <c r="M198" s="12"/>
      <c r="N198" s="12"/>
      <c r="O198" s="12"/>
      <c r="P198" s="12"/>
      <c r="Q198" s="12"/>
      <c r="R198" s="12"/>
      <c r="S198">
        <v>0</v>
      </c>
      <c r="T198" s="12">
        <f t="shared" si="25"/>
        <v>0</v>
      </c>
    </row>
    <row r="199" spans="1:20" ht="13.5" thickBot="1">
      <c r="A199" s="64">
        <v>34</v>
      </c>
      <c r="B199" s="34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33">
        <f t="shared" si="26"/>
        <v>0</v>
      </c>
      <c r="I199" s="48"/>
      <c r="J199" s="12"/>
      <c r="K199" s="12"/>
      <c r="L199" s="12"/>
      <c r="M199" s="12"/>
      <c r="N199" s="12"/>
      <c r="O199" s="12"/>
      <c r="P199" s="12"/>
      <c r="Q199" s="12"/>
      <c r="R199" s="12"/>
      <c r="S199">
        <v>0</v>
      </c>
      <c r="T199" s="12">
        <f t="shared" si="25"/>
        <v>0</v>
      </c>
    </row>
    <row r="200" spans="1:20" ht="13.5" thickBot="1">
      <c r="A200" s="64">
        <v>35</v>
      </c>
      <c r="B200" s="34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33">
        <f t="shared" si="26"/>
        <v>0</v>
      </c>
      <c r="I200" s="48"/>
      <c r="J200" s="12"/>
      <c r="K200" s="12"/>
      <c r="L200" s="12"/>
      <c r="M200" s="12"/>
      <c r="N200" s="12"/>
      <c r="O200" s="12"/>
      <c r="P200" s="12"/>
      <c r="Q200" s="12"/>
      <c r="R200" s="12"/>
      <c r="S200">
        <v>0</v>
      </c>
      <c r="T200" s="12">
        <f t="shared" si="25"/>
        <v>0</v>
      </c>
    </row>
    <row r="201" spans="1:20" ht="13.5" thickBot="1">
      <c r="A201" s="64">
        <v>36</v>
      </c>
      <c r="B201" s="34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33">
        <f t="shared" si="26"/>
        <v>0</v>
      </c>
      <c r="I201" s="48"/>
      <c r="J201" s="12"/>
      <c r="K201" s="12"/>
      <c r="L201" s="12"/>
      <c r="M201" s="12"/>
      <c r="N201" s="12"/>
      <c r="O201" s="12"/>
      <c r="P201" s="12"/>
      <c r="Q201" s="12"/>
      <c r="R201" s="12"/>
      <c r="S201">
        <v>0</v>
      </c>
      <c r="T201" s="12">
        <f t="shared" si="25"/>
        <v>0</v>
      </c>
    </row>
    <row r="202" spans="1:20" ht="13.5" thickBot="1">
      <c r="A202" s="64">
        <v>37</v>
      </c>
      <c r="B202" s="34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33">
        <f t="shared" si="26"/>
        <v>0</v>
      </c>
      <c r="I202" s="48"/>
      <c r="J202" s="12"/>
      <c r="K202" s="12"/>
      <c r="L202" s="12"/>
      <c r="M202" s="12"/>
      <c r="N202" s="12"/>
      <c r="O202" s="12"/>
      <c r="P202" s="12"/>
      <c r="Q202" s="12"/>
      <c r="R202" s="12"/>
      <c r="S202">
        <v>0</v>
      </c>
      <c r="T202" s="12">
        <f t="shared" si="25"/>
        <v>0</v>
      </c>
    </row>
    <row r="203" spans="1:20" ht="13.5" thickBot="1">
      <c r="A203" s="64">
        <v>38</v>
      </c>
      <c r="B203" s="34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33">
        <f t="shared" si="26"/>
        <v>0</v>
      </c>
      <c r="I203" s="48"/>
      <c r="J203" s="12"/>
      <c r="K203" s="12"/>
      <c r="L203" s="12"/>
      <c r="M203" s="12"/>
      <c r="N203" s="12"/>
      <c r="O203" s="12"/>
      <c r="P203" s="12"/>
      <c r="Q203" s="12"/>
      <c r="R203" s="12"/>
      <c r="S203">
        <v>0</v>
      </c>
      <c r="T203" s="12">
        <f t="shared" si="25"/>
        <v>0</v>
      </c>
    </row>
    <row r="204" spans="1:20" ht="13.5" thickBot="1">
      <c r="A204" s="64">
        <v>39</v>
      </c>
      <c r="B204" s="34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33">
        <f t="shared" si="26"/>
        <v>0</v>
      </c>
      <c r="I204" s="48"/>
      <c r="J204" s="12"/>
      <c r="K204" s="12"/>
      <c r="L204" s="12"/>
      <c r="M204" s="12"/>
      <c r="N204" s="12"/>
      <c r="O204" s="12"/>
      <c r="P204" s="12"/>
      <c r="Q204" s="12"/>
      <c r="R204" s="12"/>
      <c r="S204">
        <v>0</v>
      </c>
      <c r="T204" s="12">
        <f t="shared" si="25"/>
        <v>0</v>
      </c>
    </row>
    <row r="205" spans="1:20" ht="13.5" thickBot="1">
      <c r="A205" s="64">
        <v>40</v>
      </c>
      <c r="B205" s="34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33">
        <f t="shared" si="26"/>
        <v>0</v>
      </c>
      <c r="I205" s="48"/>
      <c r="J205" s="12"/>
      <c r="K205" s="12"/>
      <c r="L205" s="12"/>
      <c r="M205" s="12"/>
      <c r="N205" s="12"/>
      <c r="O205" s="12"/>
      <c r="P205" s="12"/>
      <c r="Q205" s="12"/>
      <c r="R205" s="12"/>
      <c r="S205">
        <v>0</v>
      </c>
      <c r="T205" s="12">
        <f t="shared" si="25"/>
        <v>0</v>
      </c>
    </row>
    <row r="206" spans="1:20" ht="13.5" thickBot="1">
      <c r="A206" s="64">
        <v>41</v>
      </c>
      <c r="B206" s="34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33">
        <f t="shared" si="26"/>
        <v>0</v>
      </c>
      <c r="I206" s="48"/>
      <c r="J206" s="12"/>
      <c r="K206" s="12"/>
      <c r="L206" s="12"/>
      <c r="M206" s="12"/>
      <c r="N206" s="12"/>
      <c r="O206" s="12"/>
      <c r="P206" s="12"/>
      <c r="Q206" s="12"/>
      <c r="R206" s="12"/>
      <c r="S206">
        <v>0</v>
      </c>
      <c r="T206" s="12">
        <f t="shared" si="25"/>
        <v>0</v>
      </c>
    </row>
    <row r="207" spans="1:20" ht="13.5" thickBot="1">
      <c r="A207" s="64">
        <v>42</v>
      </c>
      <c r="B207" s="34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33">
        <f t="shared" si="26"/>
        <v>0</v>
      </c>
      <c r="I207" s="48"/>
      <c r="J207" s="12"/>
      <c r="K207" s="12"/>
      <c r="L207" s="12"/>
      <c r="M207" s="12"/>
      <c r="N207" s="12"/>
      <c r="O207" s="12"/>
      <c r="P207" s="12"/>
      <c r="Q207" s="12"/>
      <c r="R207" s="12"/>
      <c r="S207">
        <v>0</v>
      </c>
      <c r="T207" s="12">
        <f t="shared" si="25"/>
        <v>0</v>
      </c>
    </row>
    <row r="208" spans="1:20" ht="13.5" thickBot="1">
      <c r="A208" s="64">
        <v>43</v>
      </c>
      <c r="B208" s="34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33">
        <f t="shared" si="26"/>
        <v>0</v>
      </c>
      <c r="I208" s="48"/>
      <c r="J208" s="12"/>
      <c r="K208" s="12"/>
      <c r="L208" s="12"/>
      <c r="M208" s="12"/>
      <c r="N208" s="12"/>
      <c r="O208" s="12"/>
      <c r="P208" s="12"/>
      <c r="Q208" s="12"/>
      <c r="R208" s="12"/>
      <c r="S208">
        <v>0</v>
      </c>
      <c r="T208" s="12">
        <f t="shared" si="25"/>
        <v>0</v>
      </c>
    </row>
    <row r="209" spans="1:20" ht="13.5" thickBot="1">
      <c r="A209" s="64">
        <v>44</v>
      </c>
      <c r="B209" s="34">
        <v>0</v>
      </c>
      <c r="C209" s="2">
        <v>0</v>
      </c>
      <c r="D209" s="2">
        <v>0</v>
      </c>
      <c r="E209" s="2">
        <v>0</v>
      </c>
      <c r="F209" s="2">
        <v>0</v>
      </c>
      <c r="G209" s="2">
        <v>1</v>
      </c>
      <c r="H209" s="33">
        <f t="shared" si="26"/>
        <v>1</v>
      </c>
      <c r="I209" s="48"/>
      <c r="J209" s="12"/>
      <c r="K209" s="12"/>
      <c r="L209" s="12"/>
      <c r="M209" s="12"/>
      <c r="N209" s="12"/>
      <c r="O209" s="12"/>
      <c r="P209" s="12"/>
      <c r="Q209" s="12"/>
      <c r="R209" s="12"/>
      <c r="S209">
        <v>1</v>
      </c>
      <c r="T209" s="12">
        <f t="shared" si="25"/>
        <v>0</v>
      </c>
    </row>
    <row r="210" spans="1:20" ht="13.5" thickBot="1">
      <c r="A210" s="64">
        <v>45</v>
      </c>
      <c r="B210" s="34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33">
        <f t="shared" si="26"/>
        <v>0</v>
      </c>
      <c r="I210" s="48"/>
      <c r="J210" s="12"/>
      <c r="K210" s="12"/>
      <c r="L210" s="12"/>
      <c r="M210" s="12"/>
      <c r="N210" s="12"/>
      <c r="O210" s="12"/>
      <c r="P210" s="12"/>
      <c r="Q210" s="12"/>
      <c r="R210" s="12"/>
      <c r="S210">
        <v>0</v>
      </c>
      <c r="T210" s="12">
        <f t="shared" si="25"/>
        <v>0</v>
      </c>
    </row>
    <row r="211" spans="1:20" ht="13.5" thickBot="1">
      <c r="A211" s="64">
        <v>46</v>
      </c>
      <c r="B211" s="34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33">
        <f t="shared" si="26"/>
        <v>0</v>
      </c>
      <c r="I211" s="48"/>
      <c r="J211" s="12"/>
      <c r="K211" s="12"/>
      <c r="L211" s="12"/>
      <c r="M211" s="12"/>
      <c r="N211" s="12"/>
      <c r="O211" s="12"/>
      <c r="P211" s="12"/>
      <c r="Q211" s="12"/>
      <c r="R211" s="12"/>
      <c r="S211">
        <v>0</v>
      </c>
      <c r="T211" s="12">
        <f t="shared" si="25"/>
        <v>0</v>
      </c>
    </row>
    <row r="212" spans="1:20" ht="13.5" thickBot="1">
      <c r="A212" s="64">
        <v>47</v>
      </c>
      <c r="B212" s="34">
        <v>0</v>
      </c>
      <c r="C212" s="2">
        <v>0</v>
      </c>
      <c r="D212" s="2">
        <v>0</v>
      </c>
      <c r="E212" s="2">
        <v>0</v>
      </c>
      <c r="F212" s="2">
        <v>0</v>
      </c>
      <c r="G212" s="2">
        <v>1</v>
      </c>
      <c r="H212" s="33">
        <f t="shared" si="26"/>
        <v>1</v>
      </c>
      <c r="I212" s="48"/>
      <c r="J212" s="12"/>
      <c r="K212" s="12"/>
      <c r="L212" s="12"/>
      <c r="M212" s="12"/>
      <c r="N212" s="12"/>
      <c r="O212" s="12"/>
      <c r="P212" s="12"/>
      <c r="Q212" s="12"/>
      <c r="R212" s="12"/>
      <c r="S212">
        <v>1</v>
      </c>
      <c r="T212" s="12">
        <f t="shared" si="25"/>
        <v>0</v>
      </c>
    </row>
    <row r="213" spans="1:20" ht="13.5" thickBot="1">
      <c r="A213" s="64">
        <v>48</v>
      </c>
      <c r="B213" s="34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33">
        <f t="shared" si="26"/>
        <v>0</v>
      </c>
      <c r="I213" s="48"/>
      <c r="J213" s="12"/>
      <c r="K213" s="12"/>
      <c r="L213" s="12"/>
      <c r="M213" s="12"/>
      <c r="N213" s="12"/>
      <c r="O213" s="12"/>
      <c r="P213" s="12"/>
      <c r="Q213" s="12"/>
      <c r="R213" s="12"/>
      <c r="S213">
        <v>0</v>
      </c>
      <c r="T213" s="12">
        <f t="shared" si="25"/>
        <v>0</v>
      </c>
    </row>
    <row r="214" spans="1:20" ht="13.5" thickBot="1">
      <c r="A214" s="64">
        <v>49</v>
      </c>
      <c r="B214" s="34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33">
        <f t="shared" si="26"/>
        <v>0</v>
      </c>
      <c r="I214" s="48"/>
      <c r="J214" s="12"/>
      <c r="K214" s="12"/>
      <c r="L214" s="12"/>
      <c r="M214" s="12"/>
      <c r="N214" s="12"/>
      <c r="O214" s="12"/>
      <c r="P214" s="12"/>
      <c r="Q214" s="12"/>
      <c r="R214" s="12"/>
      <c r="S214">
        <v>0</v>
      </c>
      <c r="T214" s="12">
        <f t="shared" si="25"/>
        <v>0</v>
      </c>
    </row>
    <row r="215" spans="1:20" ht="13.5" thickBot="1">
      <c r="A215" s="64">
        <v>50</v>
      </c>
      <c r="B215" s="34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33">
        <f t="shared" si="26"/>
        <v>0</v>
      </c>
      <c r="I215" s="48"/>
      <c r="J215" s="12"/>
      <c r="K215" s="12"/>
      <c r="L215" s="12"/>
      <c r="M215" s="12"/>
      <c r="N215" s="12"/>
      <c r="O215" s="12"/>
      <c r="P215" s="12"/>
      <c r="Q215" s="12"/>
      <c r="R215" s="12"/>
      <c r="S215">
        <v>0</v>
      </c>
      <c r="T215" s="12">
        <f t="shared" si="25"/>
        <v>0</v>
      </c>
    </row>
    <row r="216" spans="1:20" ht="13.5" thickBot="1">
      <c r="A216" s="64">
        <v>51</v>
      </c>
      <c r="B216" s="34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33">
        <f t="shared" si="26"/>
        <v>0</v>
      </c>
      <c r="I216" s="48"/>
      <c r="J216" s="12"/>
      <c r="K216" s="12"/>
      <c r="L216" s="12"/>
      <c r="M216" s="12"/>
      <c r="N216" s="12"/>
      <c r="O216" s="12"/>
      <c r="P216" s="12"/>
      <c r="Q216" s="12"/>
      <c r="R216" s="12"/>
      <c r="S216">
        <v>0</v>
      </c>
      <c r="T216" s="12">
        <f t="shared" si="25"/>
        <v>0</v>
      </c>
    </row>
    <row r="217" spans="1:18" ht="13.5" thickBot="1">
      <c r="A217" s="21">
        <v>52</v>
      </c>
      <c r="B217" s="40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3">
        <f t="shared" si="26"/>
        <v>0</v>
      </c>
      <c r="I217" s="6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ht="13.5" thickBot="1">
      <c r="A218" s="43" t="s">
        <v>4</v>
      </c>
      <c r="B218" s="42">
        <f aca="true" t="shared" si="28" ref="B218:I218">SUM(B166:B217)</f>
        <v>1</v>
      </c>
      <c r="C218" s="42">
        <f t="shared" si="28"/>
        <v>3</v>
      </c>
      <c r="D218" s="42">
        <f t="shared" si="28"/>
        <v>1</v>
      </c>
      <c r="E218" s="42">
        <f t="shared" si="28"/>
        <v>0</v>
      </c>
      <c r="F218" s="42">
        <f t="shared" si="28"/>
        <v>4</v>
      </c>
      <c r="G218" s="42">
        <f t="shared" si="28"/>
        <v>2</v>
      </c>
      <c r="H218" s="42">
        <f t="shared" si="28"/>
        <v>11</v>
      </c>
      <c r="I218" s="42">
        <f t="shared" si="28"/>
        <v>0</v>
      </c>
      <c r="J218" s="12"/>
      <c r="K218" s="12"/>
      <c r="L218" s="12"/>
      <c r="M218" s="12"/>
      <c r="N218" s="12"/>
      <c r="O218" s="12"/>
      <c r="P218" s="12"/>
      <c r="Q218" s="12"/>
      <c r="R218" s="12"/>
    </row>
    <row r="223" spans="1:19" s="54" customFormat="1" ht="12.75">
      <c r="A223" s="53" t="s">
        <v>43</v>
      </c>
      <c r="B223" s="53"/>
      <c r="C223" s="53"/>
      <c r="D223" s="53"/>
      <c r="E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:19" s="54" customFormat="1" ht="13.5" thickBot="1">
      <c r="A224" s="53"/>
      <c r="B224" s="53" t="s">
        <v>6</v>
      </c>
      <c r="C224" s="53"/>
      <c r="D224" s="53"/>
      <c r="E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:19" ht="13.5" thickBot="1">
      <c r="A225" s="16"/>
      <c r="B225" s="22"/>
      <c r="C225" s="19" t="s">
        <v>13</v>
      </c>
      <c r="D225" s="19"/>
      <c r="E225" s="24"/>
      <c r="F225" s="82"/>
      <c r="G225" s="19"/>
      <c r="H225" s="19"/>
      <c r="I225" s="55" t="s">
        <v>44</v>
      </c>
      <c r="J225" s="11"/>
      <c r="K225" s="11"/>
      <c r="L225" s="11"/>
      <c r="M225" s="45"/>
      <c r="N225" s="11"/>
      <c r="O225" s="46"/>
      <c r="P225" s="46"/>
      <c r="Q225" s="11"/>
      <c r="R225" s="11"/>
      <c r="S225" s="6"/>
    </row>
    <row r="226" spans="1:19" ht="13.5" thickBot="1">
      <c r="A226" s="21" t="s">
        <v>36</v>
      </c>
      <c r="B226" s="28" t="s">
        <v>8</v>
      </c>
      <c r="C226" s="29" t="s">
        <v>9</v>
      </c>
      <c r="D226" s="29" t="s">
        <v>10</v>
      </c>
      <c r="E226" s="80" t="s">
        <v>87</v>
      </c>
      <c r="F226" s="80" t="s">
        <v>88</v>
      </c>
      <c r="G226" s="29" t="s">
        <v>11</v>
      </c>
      <c r="H226" s="18" t="s">
        <v>12</v>
      </c>
      <c r="I226" s="47" t="s">
        <v>45</v>
      </c>
      <c r="J226" s="11"/>
      <c r="K226" s="11"/>
      <c r="L226" s="11"/>
      <c r="M226" s="11"/>
      <c r="N226" s="11"/>
      <c r="O226" s="11"/>
      <c r="P226" s="11"/>
      <c r="Q226" s="11"/>
      <c r="R226" s="11"/>
      <c r="S226" s="6"/>
    </row>
    <row r="227" spans="1:18" ht="12.75">
      <c r="A227" s="63" t="s">
        <v>32</v>
      </c>
      <c r="B227" s="31">
        <f aca="true" t="shared" si="29" ref="B227:I227">SUM(B166:B178)</f>
        <v>1</v>
      </c>
      <c r="C227" s="31">
        <f t="shared" si="29"/>
        <v>1</v>
      </c>
      <c r="D227" s="31">
        <f t="shared" si="29"/>
        <v>1</v>
      </c>
      <c r="E227" s="31">
        <f t="shared" si="29"/>
        <v>0</v>
      </c>
      <c r="F227" s="31">
        <f t="shared" si="29"/>
        <v>3</v>
      </c>
      <c r="G227" s="31">
        <f t="shared" si="29"/>
        <v>0</v>
      </c>
      <c r="H227" s="31">
        <f t="shared" si="29"/>
        <v>6</v>
      </c>
      <c r="I227" s="31">
        <f t="shared" si="29"/>
        <v>0</v>
      </c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ht="12.75">
      <c r="A228" s="64" t="s">
        <v>33</v>
      </c>
      <c r="B228" s="34">
        <f aca="true" t="shared" si="30" ref="B228:I228">SUM(B179:B191)</f>
        <v>0</v>
      </c>
      <c r="C228" s="34">
        <f t="shared" si="30"/>
        <v>1</v>
      </c>
      <c r="D228" s="34">
        <f t="shared" si="30"/>
        <v>0</v>
      </c>
      <c r="E228" s="34">
        <f t="shared" si="30"/>
        <v>0</v>
      </c>
      <c r="F228" s="34">
        <f t="shared" si="30"/>
        <v>1</v>
      </c>
      <c r="G228" s="34">
        <f t="shared" si="30"/>
        <v>0</v>
      </c>
      <c r="H228" s="34">
        <f t="shared" si="30"/>
        <v>2</v>
      </c>
      <c r="I228" s="34">
        <f t="shared" si="30"/>
        <v>0</v>
      </c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ht="12.75">
      <c r="A229" s="64" t="s">
        <v>34</v>
      </c>
      <c r="B229" s="34">
        <f aca="true" t="shared" si="31" ref="B229:I229">SUM(B192:B194)</f>
        <v>0</v>
      </c>
      <c r="C229" s="34">
        <f t="shared" si="31"/>
        <v>0</v>
      </c>
      <c r="D229" s="34">
        <f t="shared" si="31"/>
        <v>0</v>
      </c>
      <c r="E229" s="34">
        <f t="shared" si="31"/>
        <v>0</v>
      </c>
      <c r="F229" s="34">
        <f t="shared" si="31"/>
        <v>0</v>
      </c>
      <c r="G229" s="34">
        <f t="shared" si="31"/>
        <v>0</v>
      </c>
      <c r="H229" s="34">
        <f t="shared" si="31"/>
        <v>0</v>
      </c>
      <c r="I229" s="34">
        <f t="shared" si="31"/>
        <v>0</v>
      </c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ht="13.5" thickBot="1">
      <c r="A230" s="21" t="s">
        <v>35</v>
      </c>
      <c r="B230" s="40">
        <f aca="true" t="shared" si="32" ref="B230:I230">SUM(B195:B217)</f>
        <v>0</v>
      </c>
      <c r="C230" s="40">
        <f t="shared" si="32"/>
        <v>1</v>
      </c>
      <c r="D230" s="40">
        <f t="shared" si="32"/>
        <v>0</v>
      </c>
      <c r="E230" s="40">
        <f t="shared" si="32"/>
        <v>0</v>
      </c>
      <c r="F230" s="40">
        <f t="shared" si="32"/>
        <v>0</v>
      </c>
      <c r="G230" s="40">
        <f t="shared" si="32"/>
        <v>2</v>
      </c>
      <c r="H230" s="40">
        <f t="shared" si="32"/>
        <v>3</v>
      </c>
      <c r="I230" s="40">
        <f t="shared" si="32"/>
        <v>0</v>
      </c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ht="13.5" thickBot="1">
      <c r="A231" s="43" t="s">
        <v>4</v>
      </c>
      <c r="B231" s="44">
        <f aca="true" t="shared" si="33" ref="B231:I231">SUM(B227:B230)</f>
        <v>1</v>
      </c>
      <c r="C231" s="44">
        <f t="shared" si="33"/>
        <v>3</v>
      </c>
      <c r="D231" s="44">
        <f t="shared" si="33"/>
        <v>1</v>
      </c>
      <c r="E231" s="44">
        <f t="shared" si="33"/>
        <v>0</v>
      </c>
      <c r="F231" s="44">
        <f t="shared" si="33"/>
        <v>4</v>
      </c>
      <c r="G231" s="44">
        <f t="shared" si="33"/>
        <v>2</v>
      </c>
      <c r="H231" s="44">
        <f t="shared" si="33"/>
        <v>11</v>
      </c>
      <c r="I231" s="44">
        <f t="shared" si="33"/>
        <v>0</v>
      </c>
      <c r="J231" s="12"/>
      <c r="K231" s="12"/>
      <c r="L231" s="12"/>
      <c r="M231" s="12"/>
      <c r="N231" s="12"/>
      <c r="O231" s="12"/>
      <c r="P231" s="12"/>
      <c r="Q231" s="12"/>
      <c r="R231" s="12"/>
    </row>
    <row r="238" s="12" customFormat="1" ht="12.75"/>
    <row r="239" s="11" customFormat="1" ht="12.75"/>
    <row r="240" s="12" customFormat="1" ht="12.75"/>
    <row r="241" s="11" customFormat="1" ht="12.75"/>
    <row r="242" spans="2:26" s="11" customFormat="1" ht="12.75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52" s="12" customFormat="1" ht="12.75">
      <c r="A243" s="58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</row>
    <row r="244" spans="1:52" s="12" customFormat="1" ht="12.75">
      <c r="A244" s="49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</row>
    <row r="245" spans="1:52" s="12" customFormat="1" ht="12.75">
      <c r="A245" s="49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</row>
    <row r="246" spans="1:52" s="12" customFormat="1" ht="12.75">
      <c r="A246" s="49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</row>
    <row r="247" spans="1:52" s="12" customFormat="1" ht="12.75">
      <c r="A247" s="49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</row>
    <row r="248" spans="1:52" s="12" customFormat="1" ht="12.75">
      <c r="A248" s="49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</row>
    <row r="249" spans="1:52" s="12" customFormat="1" ht="12.75">
      <c r="A249" s="49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</row>
    <row r="250" spans="1:52" s="12" customFormat="1" ht="12.75">
      <c r="A250" s="49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</row>
    <row r="251" spans="1:52" s="12" customFormat="1" ht="12.75">
      <c r="A251" s="49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</row>
    <row r="252" spans="1:52" s="12" customFormat="1" ht="12.75">
      <c r="A252" s="49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</row>
    <row r="253" spans="1:52" s="12" customFormat="1" ht="12.75">
      <c r="A253" s="49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</row>
    <row r="254" spans="1:52" s="12" customFormat="1" ht="12.75">
      <c r="A254" s="49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</row>
    <row r="255" spans="1:52" s="12" customFormat="1" ht="12.75">
      <c r="A255" s="49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</row>
    <row r="256" spans="1:52" s="12" customFormat="1" ht="12.75">
      <c r="A256" s="49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</row>
    <row r="257" spans="1:52" s="12" customFormat="1" ht="12.75">
      <c r="A257" s="49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</row>
    <row r="258" spans="1:52" s="12" customFormat="1" ht="12.75">
      <c r="A258" s="49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</row>
    <row r="259" spans="1:52" s="12" customFormat="1" ht="12.75">
      <c r="A259" s="49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</row>
    <row r="260" spans="1:52" s="12" customFormat="1" ht="12.75">
      <c r="A260" s="49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</row>
    <row r="261" spans="1:52" s="12" customFormat="1" ht="12.75">
      <c r="A261" s="49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</row>
    <row r="262" spans="1:52" s="12" customFormat="1" ht="12.75">
      <c r="A262" s="49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</row>
    <row r="263" spans="1:52" s="12" customFormat="1" ht="12.75">
      <c r="A263" s="49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</row>
    <row r="264" s="12" customFormat="1" ht="12.75"/>
    <row r="265" s="12" customFormat="1" ht="12.75"/>
    <row r="266" spans="1:17" s="12" customFormat="1" ht="12.75">
      <c r="A266" s="5"/>
      <c r="B266" s="56"/>
      <c r="Q266" s="56"/>
    </row>
    <row r="267" s="12" customFormat="1" ht="12.75"/>
    <row r="268" s="11" customFormat="1" ht="12.75">
      <c r="Q268" s="57"/>
    </row>
    <row r="269" s="12" customFormat="1" ht="12.75"/>
    <row r="270" s="12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4" ht="12.75">
      <c r="B3">
        <v>5</v>
      </c>
      <c r="C3">
        <v>8</v>
      </c>
      <c r="D3">
        <v>3</v>
      </c>
      <c r="E3">
        <v>6</v>
      </c>
      <c r="F3">
        <v>19</v>
      </c>
      <c r="G3">
        <v>0</v>
      </c>
      <c r="H3">
        <f>SUM(B3:G3)</f>
        <v>41</v>
      </c>
      <c r="I3">
        <v>7</v>
      </c>
      <c r="J3">
        <v>34</v>
      </c>
      <c r="K3">
        <v>0</v>
      </c>
      <c r="M3">
        <f>SUM(I3:K3)</f>
        <v>41</v>
      </c>
      <c r="N3">
        <f>M3-H3</f>
        <v>0</v>
      </c>
    </row>
    <row r="4" spans="2:14" ht="12.75">
      <c r="B4">
        <v>2</v>
      </c>
      <c r="C4">
        <v>2</v>
      </c>
      <c r="D4">
        <v>0</v>
      </c>
      <c r="E4">
        <v>1</v>
      </c>
      <c r="F4">
        <v>6</v>
      </c>
      <c r="G4">
        <v>0</v>
      </c>
      <c r="H4">
        <f aca="true" t="shared" si="0" ref="H4:H28">SUM(B4:G4)</f>
        <v>11</v>
      </c>
      <c r="I4">
        <v>11</v>
      </c>
      <c r="J4">
        <v>0</v>
      </c>
      <c r="K4">
        <v>0</v>
      </c>
      <c r="M4">
        <f aca="true" t="shared" si="1" ref="M4:M27">SUM(I4:K4)</f>
        <v>11</v>
      </c>
      <c r="N4">
        <f aca="true" t="shared" si="2" ref="N4:N28">M4-H4</f>
        <v>0</v>
      </c>
    </row>
    <row r="5" spans="2:14" ht="12.75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f t="shared" si="0"/>
        <v>0</v>
      </c>
      <c r="I5">
        <v>0</v>
      </c>
      <c r="J5">
        <v>0</v>
      </c>
      <c r="K5">
        <v>0</v>
      </c>
      <c r="M5">
        <f t="shared" si="1"/>
        <v>0</v>
      </c>
      <c r="N5">
        <f t="shared" si="2"/>
        <v>0</v>
      </c>
    </row>
    <row r="6" spans="2:14" ht="12.75"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f t="shared" si="0"/>
        <v>1</v>
      </c>
      <c r="I6">
        <v>0</v>
      </c>
      <c r="J6">
        <v>0</v>
      </c>
      <c r="K6">
        <v>0</v>
      </c>
      <c r="L6">
        <v>1</v>
      </c>
      <c r="M6">
        <f>SUM(I6:L6)</f>
        <v>1</v>
      </c>
      <c r="N6">
        <f t="shared" si="2"/>
        <v>0</v>
      </c>
    </row>
    <row r="7" spans="2:14" ht="12.7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f t="shared" si="0"/>
        <v>0</v>
      </c>
      <c r="I7">
        <v>0</v>
      </c>
      <c r="J7">
        <v>0</v>
      </c>
      <c r="K7">
        <v>0</v>
      </c>
      <c r="M7">
        <f t="shared" si="1"/>
        <v>0</v>
      </c>
      <c r="N7">
        <f t="shared" si="2"/>
        <v>0</v>
      </c>
    </row>
    <row r="8" spans="2:14" ht="12.75">
      <c r="B8">
        <v>0</v>
      </c>
      <c r="C8">
        <v>2</v>
      </c>
      <c r="D8">
        <v>0</v>
      </c>
      <c r="E8">
        <v>0</v>
      </c>
      <c r="F8">
        <v>0</v>
      </c>
      <c r="G8">
        <v>0</v>
      </c>
      <c r="H8">
        <f t="shared" si="0"/>
        <v>2</v>
      </c>
      <c r="I8">
        <v>2</v>
      </c>
      <c r="J8">
        <v>0</v>
      </c>
      <c r="K8">
        <v>0</v>
      </c>
      <c r="M8">
        <f t="shared" si="1"/>
        <v>2</v>
      </c>
      <c r="N8">
        <f t="shared" si="2"/>
        <v>0</v>
      </c>
    </row>
    <row r="9" spans="2:14" ht="12.75"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f t="shared" si="0"/>
        <v>0</v>
      </c>
      <c r="I9">
        <v>0</v>
      </c>
      <c r="J9">
        <v>0</v>
      </c>
      <c r="K9">
        <v>0</v>
      </c>
      <c r="M9">
        <f t="shared" si="1"/>
        <v>0</v>
      </c>
      <c r="N9">
        <f t="shared" si="2"/>
        <v>0</v>
      </c>
    </row>
    <row r="10" spans="2:14" ht="12.75">
      <c r="B10">
        <v>0</v>
      </c>
      <c r="C10">
        <v>1</v>
      </c>
      <c r="D10">
        <v>0</v>
      </c>
      <c r="E10">
        <v>1</v>
      </c>
      <c r="F10">
        <v>0</v>
      </c>
      <c r="G10">
        <v>0</v>
      </c>
      <c r="H10">
        <f t="shared" si="0"/>
        <v>2</v>
      </c>
      <c r="I10">
        <v>2</v>
      </c>
      <c r="J10">
        <v>0</v>
      </c>
      <c r="K10">
        <v>0</v>
      </c>
      <c r="M10">
        <f t="shared" si="1"/>
        <v>2</v>
      </c>
      <c r="N10">
        <f t="shared" si="2"/>
        <v>0</v>
      </c>
    </row>
    <row r="11" spans="2:14" ht="12.75"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f t="shared" si="0"/>
        <v>1</v>
      </c>
      <c r="I11">
        <v>0</v>
      </c>
      <c r="J11">
        <v>0</v>
      </c>
      <c r="K11">
        <v>1</v>
      </c>
      <c r="M11">
        <f t="shared" si="1"/>
        <v>1</v>
      </c>
      <c r="N11">
        <f t="shared" si="2"/>
        <v>0</v>
      </c>
    </row>
    <row r="12" spans="2:14" ht="12.7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  <c r="I12">
        <v>0</v>
      </c>
      <c r="J12">
        <v>0</v>
      </c>
      <c r="K12">
        <v>0</v>
      </c>
      <c r="M12">
        <f t="shared" si="1"/>
        <v>0</v>
      </c>
      <c r="N12">
        <f t="shared" si="2"/>
        <v>0</v>
      </c>
    </row>
    <row r="13" spans="2:14" ht="12.75">
      <c r="B13">
        <v>1</v>
      </c>
      <c r="C13">
        <v>6</v>
      </c>
      <c r="D13">
        <v>3</v>
      </c>
      <c r="E13">
        <v>4</v>
      </c>
      <c r="F13">
        <v>9</v>
      </c>
      <c r="G13">
        <v>0</v>
      </c>
      <c r="H13">
        <f t="shared" si="0"/>
        <v>23</v>
      </c>
      <c r="I13">
        <v>5</v>
      </c>
      <c r="J13">
        <v>4</v>
      </c>
      <c r="K13">
        <v>1</v>
      </c>
      <c r="L13">
        <v>13</v>
      </c>
      <c r="M13">
        <f>SUM(I13:L13)</f>
        <v>23</v>
      </c>
      <c r="N13">
        <f t="shared" si="2"/>
        <v>0</v>
      </c>
    </row>
    <row r="14" spans="2:14" ht="12.75"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0</v>
      </c>
      <c r="K14">
        <v>0</v>
      </c>
      <c r="M14">
        <f t="shared" si="1"/>
        <v>0</v>
      </c>
      <c r="N14">
        <f t="shared" si="2"/>
        <v>0</v>
      </c>
    </row>
    <row r="15" spans="2:14" ht="12.7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>
        <v>0</v>
      </c>
      <c r="M15">
        <f t="shared" si="1"/>
        <v>0</v>
      </c>
      <c r="N15">
        <f t="shared" si="2"/>
        <v>0</v>
      </c>
    </row>
    <row r="16" spans="2:14" ht="12.75"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f t="shared" si="0"/>
        <v>0</v>
      </c>
      <c r="I16">
        <v>0</v>
      </c>
      <c r="J16">
        <v>0</v>
      </c>
      <c r="K16">
        <v>0</v>
      </c>
      <c r="M16">
        <f t="shared" si="1"/>
        <v>0</v>
      </c>
      <c r="N16">
        <f t="shared" si="2"/>
        <v>0</v>
      </c>
    </row>
    <row r="17" spans="2:14" ht="12.75">
      <c r="B17">
        <v>52</v>
      </c>
      <c r="C17">
        <v>73</v>
      </c>
      <c r="D17">
        <v>38</v>
      </c>
      <c r="E17">
        <v>39</v>
      </c>
      <c r="F17">
        <v>57</v>
      </c>
      <c r="G17">
        <v>0</v>
      </c>
      <c r="H17">
        <f t="shared" si="0"/>
        <v>259</v>
      </c>
      <c r="I17">
        <v>34</v>
      </c>
      <c r="J17">
        <v>0</v>
      </c>
      <c r="K17">
        <v>225</v>
      </c>
      <c r="M17">
        <f t="shared" si="1"/>
        <v>259</v>
      </c>
      <c r="N17">
        <f t="shared" si="2"/>
        <v>0</v>
      </c>
    </row>
    <row r="18" spans="2:14" ht="12.75">
      <c r="B18">
        <v>3</v>
      </c>
      <c r="C18">
        <v>8</v>
      </c>
      <c r="D18">
        <v>5</v>
      </c>
      <c r="E18">
        <v>3</v>
      </c>
      <c r="F18">
        <v>25</v>
      </c>
      <c r="G18">
        <v>0</v>
      </c>
      <c r="H18">
        <f t="shared" si="0"/>
        <v>44</v>
      </c>
      <c r="I18">
        <v>18</v>
      </c>
      <c r="J18">
        <v>1</v>
      </c>
      <c r="K18">
        <v>25</v>
      </c>
      <c r="M18">
        <f t="shared" si="1"/>
        <v>44</v>
      </c>
      <c r="N18">
        <f t="shared" si="2"/>
        <v>0</v>
      </c>
    </row>
    <row r="19" spans="2:14" ht="12.75">
      <c r="B19">
        <v>5</v>
      </c>
      <c r="C19">
        <v>2</v>
      </c>
      <c r="D19">
        <v>1</v>
      </c>
      <c r="E19">
        <v>2</v>
      </c>
      <c r="F19">
        <v>1</v>
      </c>
      <c r="G19">
        <v>0</v>
      </c>
      <c r="H19">
        <f t="shared" si="0"/>
        <v>11</v>
      </c>
      <c r="I19">
        <v>4</v>
      </c>
      <c r="J19">
        <v>0</v>
      </c>
      <c r="K19">
        <v>7</v>
      </c>
      <c r="M19">
        <f t="shared" si="1"/>
        <v>11</v>
      </c>
      <c r="N19">
        <f t="shared" si="2"/>
        <v>0</v>
      </c>
    </row>
    <row r="20" spans="2:14" ht="12.75"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0</v>
      </c>
      <c r="K20">
        <v>0</v>
      </c>
      <c r="M20">
        <f t="shared" si="1"/>
        <v>0</v>
      </c>
      <c r="N20">
        <f t="shared" si="2"/>
        <v>0</v>
      </c>
    </row>
    <row r="21" spans="2:14" ht="12.75"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0</v>
      </c>
      <c r="K21">
        <v>0</v>
      </c>
      <c r="M21">
        <f t="shared" si="1"/>
        <v>0</v>
      </c>
      <c r="N21">
        <f t="shared" si="2"/>
        <v>0</v>
      </c>
    </row>
    <row r="22" spans="2:14" ht="12.75">
      <c r="B22">
        <v>0</v>
      </c>
      <c r="C22">
        <v>1</v>
      </c>
      <c r="D22">
        <v>0</v>
      </c>
      <c r="E22">
        <v>1</v>
      </c>
      <c r="F22">
        <v>0</v>
      </c>
      <c r="G22">
        <v>0</v>
      </c>
      <c r="H22">
        <f t="shared" si="0"/>
        <v>2</v>
      </c>
      <c r="I22">
        <v>1</v>
      </c>
      <c r="J22">
        <v>0</v>
      </c>
      <c r="K22">
        <v>1</v>
      </c>
      <c r="M22">
        <f t="shared" si="1"/>
        <v>2</v>
      </c>
      <c r="N22">
        <f t="shared" si="2"/>
        <v>0</v>
      </c>
    </row>
    <row r="23" spans="2:14" ht="12.75">
      <c r="B23">
        <v>2</v>
      </c>
      <c r="C23">
        <v>0</v>
      </c>
      <c r="D23">
        <v>0</v>
      </c>
      <c r="E23">
        <v>0</v>
      </c>
      <c r="F23">
        <v>1</v>
      </c>
      <c r="G23">
        <v>0</v>
      </c>
      <c r="H23">
        <f t="shared" si="0"/>
        <v>3</v>
      </c>
      <c r="I23">
        <v>1</v>
      </c>
      <c r="J23">
        <v>1</v>
      </c>
      <c r="K23">
        <v>1</v>
      </c>
      <c r="M23">
        <f t="shared" si="1"/>
        <v>3</v>
      </c>
      <c r="N23">
        <f t="shared" si="2"/>
        <v>0</v>
      </c>
    </row>
    <row r="24" spans="2:14" ht="12.75"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f t="shared" si="0"/>
        <v>1</v>
      </c>
      <c r="I24">
        <v>1</v>
      </c>
      <c r="J24">
        <v>0</v>
      </c>
      <c r="K24">
        <v>0</v>
      </c>
      <c r="M24">
        <f t="shared" si="1"/>
        <v>1</v>
      </c>
      <c r="N24">
        <f t="shared" si="2"/>
        <v>0</v>
      </c>
    </row>
    <row r="25" spans="2:14" ht="12.75">
      <c r="B25">
        <v>0</v>
      </c>
      <c r="C25">
        <v>1</v>
      </c>
      <c r="D25">
        <v>2</v>
      </c>
      <c r="E25">
        <v>11</v>
      </c>
      <c r="F25">
        <v>0</v>
      </c>
      <c r="G25">
        <v>0</v>
      </c>
      <c r="H25">
        <f t="shared" si="0"/>
        <v>14</v>
      </c>
      <c r="I25">
        <v>14</v>
      </c>
      <c r="J25">
        <v>0</v>
      </c>
      <c r="K25">
        <v>0</v>
      </c>
      <c r="M25">
        <f t="shared" si="1"/>
        <v>14</v>
      </c>
      <c r="N25">
        <f t="shared" si="2"/>
        <v>0</v>
      </c>
    </row>
    <row r="26" spans="2:14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f t="shared" si="0"/>
        <v>0</v>
      </c>
      <c r="I26">
        <v>0</v>
      </c>
      <c r="J26">
        <v>0</v>
      </c>
      <c r="K26">
        <v>0</v>
      </c>
      <c r="M26">
        <f t="shared" si="1"/>
        <v>0</v>
      </c>
      <c r="N26">
        <f t="shared" si="2"/>
        <v>0</v>
      </c>
    </row>
    <row r="27" spans="2:14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>
        <v>0</v>
      </c>
      <c r="M27">
        <f t="shared" si="1"/>
        <v>0</v>
      </c>
      <c r="N27">
        <f t="shared" si="2"/>
        <v>0</v>
      </c>
    </row>
    <row r="28" spans="2:14" ht="12.75">
      <c r="B28">
        <f aca="true" t="shared" si="3" ref="B28:G28">SUM(B3:B27)</f>
        <v>71</v>
      </c>
      <c r="C28">
        <f t="shared" si="3"/>
        <v>104</v>
      </c>
      <c r="D28">
        <f t="shared" si="3"/>
        <v>52</v>
      </c>
      <c r="E28">
        <f t="shared" si="3"/>
        <v>70</v>
      </c>
      <c r="F28">
        <f t="shared" si="3"/>
        <v>118</v>
      </c>
      <c r="G28">
        <f t="shared" si="3"/>
        <v>0</v>
      </c>
      <c r="H28">
        <f t="shared" si="0"/>
        <v>415</v>
      </c>
      <c r="I28">
        <f>SUM(I3:I27)</f>
        <v>100</v>
      </c>
      <c r="J28">
        <f>SUM(J3:J27)</f>
        <v>40</v>
      </c>
      <c r="K28">
        <f>SUM(K3:K27)</f>
        <v>261</v>
      </c>
      <c r="L28">
        <f>SUM(L3:L27)</f>
        <v>14</v>
      </c>
      <c r="M28">
        <f>SUM(M3:M27)</f>
        <v>415</v>
      </c>
      <c r="N28">
        <f t="shared" si="2"/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2:M27"/>
  <sheetViews>
    <sheetView zoomScale="75" zoomScaleNormal="75" workbookViewId="0" topLeftCell="A1">
      <selection activeCell="H16" sqref="H16"/>
    </sheetView>
  </sheetViews>
  <sheetFormatPr defaultColWidth="9.140625" defaultRowHeight="12.75"/>
  <sheetData>
    <row r="2" spans="7:13" ht="12.75">
      <c r="G2">
        <v>44</v>
      </c>
      <c r="H2">
        <v>0</v>
      </c>
      <c r="K2">
        <f>SUM(G2:J2)</f>
        <v>44</v>
      </c>
      <c r="L2">
        <v>44</v>
      </c>
      <c r="M2">
        <f>K2-L2</f>
        <v>0</v>
      </c>
    </row>
    <row r="3" spans="7:13" ht="12.75">
      <c r="G3">
        <v>8</v>
      </c>
      <c r="H3">
        <v>0</v>
      </c>
      <c r="K3">
        <f aca="true" t="shared" si="0" ref="K3:K27">SUM(G3:J3)</f>
        <v>8</v>
      </c>
      <c r="L3">
        <v>8</v>
      </c>
      <c r="M3">
        <f aca="true" t="shared" si="1" ref="M3:M27">K3-L3</f>
        <v>0</v>
      </c>
    </row>
    <row r="4" spans="7:13" ht="12.75">
      <c r="G4">
        <v>0</v>
      </c>
      <c r="H4">
        <v>0</v>
      </c>
      <c r="K4">
        <f t="shared" si="0"/>
        <v>0</v>
      </c>
      <c r="L4">
        <v>0</v>
      </c>
      <c r="M4">
        <f t="shared" si="1"/>
        <v>0</v>
      </c>
    </row>
    <row r="5" spans="7:13" ht="12.75">
      <c r="G5">
        <v>0</v>
      </c>
      <c r="H5">
        <v>0</v>
      </c>
      <c r="K5">
        <f t="shared" si="0"/>
        <v>0</v>
      </c>
      <c r="L5">
        <v>0</v>
      </c>
      <c r="M5">
        <f t="shared" si="1"/>
        <v>0</v>
      </c>
    </row>
    <row r="6" spans="7:13" ht="12.75">
      <c r="G6">
        <v>0</v>
      </c>
      <c r="H6">
        <v>0</v>
      </c>
      <c r="K6">
        <f t="shared" si="0"/>
        <v>0</v>
      </c>
      <c r="L6">
        <v>0</v>
      </c>
      <c r="M6">
        <f t="shared" si="1"/>
        <v>0</v>
      </c>
    </row>
    <row r="7" spans="7:13" ht="12.75">
      <c r="G7">
        <v>5</v>
      </c>
      <c r="H7">
        <v>0</v>
      </c>
      <c r="K7">
        <f t="shared" si="0"/>
        <v>5</v>
      </c>
      <c r="L7">
        <v>5</v>
      </c>
      <c r="M7">
        <f t="shared" si="1"/>
        <v>0</v>
      </c>
    </row>
    <row r="8" spans="7:13" ht="12.75">
      <c r="G8">
        <v>0</v>
      </c>
      <c r="H8">
        <v>0</v>
      </c>
      <c r="K8">
        <f t="shared" si="0"/>
        <v>0</v>
      </c>
      <c r="L8">
        <v>0</v>
      </c>
      <c r="M8">
        <f t="shared" si="1"/>
        <v>0</v>
      </c>
    </row>
    <row r="9" spans="7:13" ht="12.75">
      <c r="G9">
        <v>6</v>
      </c>
      <c r="H9">
        <v>0</v>
      </c>
      <c r="K9">
        <f t="shared" si="0"/>
        <v>6</v>
      </c>
      <c r="L9">
        <v>6</v>
      </c>
      <c r="M9">
        <f t="shared" si="1"/>
        <v>0</v>
      </c>
    </row>
    <row r="10" spans="7:13" ht="12.75">
      <c r="G10">
        <v>0</v>
      </c>
      <c r="H10">
        <v>0</v>
      </c>
      <c r="K10">
        <f t="shared" si="0"/>
        <v>0</v>
      </c>
      <c r="L10">
        <v>0</v>
      </c>
      <c r="M10">
        <f t="shared" si="1"/>
        <v>0</v>
      </c>
    </row>
    <row r="11" spans="7:13" ht="12.75">
      <c r="G11">
        <v>0</v>
      </c>
      <c r="H11">
        <v>0</v>
      </c>
      <c r="K11">
        <f t="shared" si="0"/>
        <v>0</v>
      </c>
      <c r="L11">
        <v>0</v>
      </c>
      <c r="M11">
        <f t="shared" si="1"/>
        <v>0</v>
      </c>
    </row>
    <row r="12" spans="7:13" ht="12.75">
      <c r="G12">
        <v>8</v>
      </c>
      <c r="H12">
        <v>3</v>
      </c>
      <c r="K12">
        <f t="shared" si="0"/>
        <v>11</v>
      </c>
      <c r="L12">
        <v>11</v>
      </c>
      <c r="M12">
        <f t="shared" si="1"/>
        <v>0</v>
      </c>
    </row>
    <row r="13" spans="7:13" ht="12.75">
      <c r="G13">
        <v>0</v>
      </c>
      <c r="H13">
        <v>0</v>
      </c>
      <c r="K13">
        <f t="shared" si="0"/>
        <v>0</v>
      </c>
      <c r="L13">
        <v>0</v>
      </c>
      <c r="M13">
        <f t="shared" si="1"/>
        <v>0</v>
      </c>
    </row>
    <row r="14" spans="7:13" ht="12.75">
      <c r="G14">
        <v>0</v>
      </c>
      <c r="H14">
        <v>0</v>
      </c>
      <c r="K14">
        <f t="shared" si="0"/>
        <v>0</v>
      </c>
      <c r="L14">
        <v>0</v>
      </c>
      <c r="M14">
        <f t="shared" si="1"/>
        <v>0</v>
      </c>
    </row>
    <row r="15" spans="7:13" ht="12.75">
      <c r="G15">
        <v>0</v>
      </c>
      <c r="H15">
        <v>0</v>
      </c>
      <c r="K15">
        <f t="shared" si="0"/>
        <v>0</v>
      </c>
      <c r="L15">
        <v>0</v>
      </c>
      <c r="M15">
        <f t="shared" si="1"/>
        <v>0</v>
      </c>
    </row>
    <row r="16" spans="7:13" ht="12.75">
      <c r="G16">
        <v>16</v>
      </c>
      <c r="H16">
        <v>0</v>
      </c>
      <c r="I16">
        <v>36</v>
      </c>
      <c r="K16">
        <f t="shared" si="0"/>
        <v>52</v>
      </c>
      <c r="L16">
        <v>52</v>
      </c>
      <c r="M16">
        <f t="shared" si="1"/>
        <v>0</v>
      </c>
    </row>
    <row r="17" spans="7:13" ht="12.75">
      <c r="G17">
        <v>8</v>
      </c>
      <c r="H17">
        <v>2</v>
      </c>
      <c r="I17">
        <v>10</v>
      </c>
      <c r="K17">
        <f t="shared" si="0"/>
        <v>20</v>
      </c>
      <c r="L17">
        <v>20</v>
      </c>
      <c r="M17">
        <f t="shared" si="1"/>
        <v>0</v>
      </c>
    </row>
    <row r="18" spans="7:13" ht="12.75">
      <c r="G18">
        <v>9</v>
      </c>
      <c r="H18">
        <v>0</v>
      </c>
      <c r="I18">
        <v>11</v>
      </c>
      <c r="J18">
        <v>2</v>
      </c>
      <c r="K18">
        <f t="shared" si="0"/>
        <v>22</v>
      </c>
      <c r="L18">
        <v>22</v>
      </c>
      <c r="M18">
        <f t="shared" si="1"/>
        <v>0</v>
      </c>
    </row>
    <row r="19" spans="7:13" ht="12.75">
      <c r="G19">
        <v>0</v>
      </c>
      <c r="H19">
        <v>0</v>
      </c>
      <c r="K19">
        <f t="shared" si="0"/>
        <v>0</v>
      </c>
      <c r="L19">
        <v>0</v>
      </c>
      <c r="M19">
        <f t="shared" si="1"/>
        <v>0</v>
      </c>
    </row>
    <row r="20" spans="7:13" ht="12.75">
      <c r="G20">
        <v>0</v>
      </c>
      <c r="H20">
        <v>0</v>
      </c>
      <c r="K20">
        <f t="shared" si="0"/>
        <v>0</v>
      </c>
      <c r="L20">
        <v>0</v>
      </c>
      <c r="M20">
        <f t="shared" si="1"/>
        <v>0</v>
      </c>
    </row>
    <row r="21" spans="7:13" ht="12.75">
      <c r="G21">
        <v>0</v>
      </c>
      <c r="H21">
        <v>0</v>
      </c>
      <c r="K21">
        <f t="shared" si="0"/>
        <v>0</v>
      </c>
      <c r="L21">
        <v>0</v>
      </c>
      <c r="M21">
        <f t="shared" si="1"/>
        <v>0</v>
      </c>
    </row>
    <row r="22" spans="7:13" ht="12.75">
      <c r="G22">
        <v>0</v>
      </c>
      <c r="H22">
        <v>0</v>
      </c>
      <c r="K22">
        <f t="shared" si="0"/>
        <v>0</v>
      </c>
      <c r="L22">
        <v>0</v>
      </c>
      <c r="M22">
        <f t="shared" si="1"/>
        <v>0</v>
      </c>
    </row>
    <row r="23" spans="7:13" ht="12.75">
      <c r="G23">
        <v>0</v>
      </c>
      <c r="H23">
        <v>0</v>
      </c>
      <c r="K23">
        <f t="shared" si="0"/>
        <v>0</v>
      </c>
      <c r="L23">
        <v>0</v>
      </c>
      <c r="M23">
        <f t="shared" si="1"/>
        <v>0</v>
      </c>
    </row>
    <row r="24" spans="7:13" ht="12.75">
      <c r="G24">
        <v>0</v>
      </c>
      <c r="H24">
        <v>0</v>
      </c>
      <c r="K24">
        <f t="shared" si="0"/>
        <v>0</v>
      </c>
      <c r="L24">
        <v>0</v>
      </c>
      <c r="M24">
        <f t="shared" si="1"/>
        <v>0</v>
      </c>
    </row>
    <row r="25" spans="7:13" ht="12.75">
      <c r="G25">
        <v>0</v>
      </c>
      <c r="H25">
        <v>0</v>
      </c>
      <c r="K25">
        <f t="shared" si="0"/>
        <v>0</v>
      </c>
      <c r="L25">
        <v>0</v>
      </c>
      <c r="M25">
        <f t="shared" si="1"/>
        <v>0</v>
      </c>
    </row>
    <row r="26" spans="7:13" ht="12.75">
      <c r="G26">
        <v>0</v>
      </c>
      <c r="H26">
        <v>0</v>
      </c>
      <c r="K26">
        <f t="shared" si="0"/>
        <v>0</v>
      </c>
      <c r="L26">
        <v>0</v>
      </c>
      <c r="M26">
        <f t="shared" si="1"/>
        <v>0</v>
      </c>
    </row>
    <row r="27" spans="7:13" ht="12.75">
      <c r="G27">
        <f>SUM(G2:G26)</f>
        <v>104</v>
      </c>
      <c r="H27">
        <f>SUM(H2:H26)</f>
        <v>5</v>
      </c>
      <c r="I27">
        <f>SUM(I2:I26)</f>
        <v>57</v>
      </c>
      <c r="J27">
        <f>SUM(J2:J26)</f>
        <v>2</v>
      </c>
      <c r="K27">
        <f t="shared" si="0"/>
        <v>168</v>
      </c>
      <c r="L27">
        <f>SUM(L2:L26)</f>
        <v>168</v>
      </c>
      <c r="M27">
        <f t="shared" si="1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2007-06-06T16:51:29Z</dcterms:modified>
  <cp:category/>
  <cp:version/>
  <cp:contentType/>
  <cp:contentStatus/>
</cp:coreProperties>
</file>