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tabRatio="599" activeTab="0"/>
  </bookViews>
  <sheets>
    <sheet name="DIR XXI" sheetId="1" r:id="rId1"/>
    <sheet name="Casos SE" sheetId="2" r:id="rId2"/>
    <sheet name="SE sang" sheetId="3" r:id="rId3"/>
    <sheet name="FET trim" sheetId="4" r:id="rId4"/>
    <sheet name="%FET" sheetId="5" r:id="rId5"/>
    <sheet name="% Plano" sheetId="6" r:id="rId6"/>
    <sheet name="Plano" sheetId="7" r:id="rId7"/>
    <sheet name="Surtos" sheetId="8" r:id="rId8"/>
    <sheet name="FET sang" sheetId="9" r:id="rId9"/>
    <sheet name="Munic 1" sheetId="10" r:id="rId10"/>
    <sheet name="Munic 2" sheetId="11" r:id="rId11"/>
    <sheet name="Munic 3" sheetId="12" r:id="rId12"/>
    <sheet name="Plan2" sheetId="13" r:id="rId13"/>
    <sheet name="Plan3" sheetId="14" r:id="rId14"/>
  </sheets>
  <definedNames/>
  <calcPr fullCalcOnLoad="1"/>
</workbook>
</file>

<file path=xl/sharedStrings.xml><?xml version="1.0" encoding="utf-8"?>
<sst xmlns="http://schemas.openxmlformats.org/spreadsheetml/2006/main" count="189" uniqueCount="79">
  <si>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</si>
  <si>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</si>
  <si>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</si>
  <si>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</si>
  <si>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</si>
  <si>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</si>
  <si>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</si>
  <si>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</si>
  <si>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</si>
  <si>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</si>
  <si>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</si>
  <si>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</si>
  <si>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</si>
  <si>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</si>
  <si>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</si>
  <si>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</si>
  <si>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</si>
  <si>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</si>
  <si>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</si>
  <si>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</si>
  <si>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</si>
  <si>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</si>
  <si>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</si>
  <si>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</si>
  <si>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</si>
  <si>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</si>
  <si>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</si>
  <si>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</si>
  <si>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</si>
  <si>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</si>
  <si>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</si>
  <si>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</si>
  <si>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</si>
  <si>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</si>
  <si>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</si>
  <si>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</si>
  <si>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</si>
  <si>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</si>
  <si>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</si>
  <si>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</si>
  <si>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</si>
  <si>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</si>
  <si>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</si>
  <si>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</si>
  <si>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</si>
  <si>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</si>
  <si>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</si>
  <si>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</si>
  <si>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</si>
  <si>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</si>
  <si>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</si>
  <si>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</si>
  <si>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</si>
  <si>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</si>
  <si>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</si>
  <si>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</si>
  <si>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</si>
  <si>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</si>
  <si>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</si>
  <si>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</si>
  <si>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</si>
  <si>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XXI</t>
  </si>
  <si>
    <t>DIR XXI  São José dos Campos</t>
  </si>
  <si>
    <t>Caçapava</t>
  </si>
  <si>
    <t>Caraguatatuba</t>
  </si>
  <si>
    <t>Igaratá</t>
  </si>
  <si>
    <t>Ilhabela</t>
  </si>
  <si>
    <t xml:space="preserve">Jacareí </t>
  </si>
  <si>
    <t>Jambeiro</t>
  </si>
  <si>
    <t>Monteiro Lobato</t>
  </si>
  <si>
    <t>Paraibuna</t>
  </si>
  <si>
    <t>Santa Branca</t>
  </si>
  <si>
    <t xml:space="preserve"> São José dos Campos</t>
  </si>
  <si>
    <t>São Sebastião</t>
  </si>
  <si>
    <t>Ubatuba</t>
  </si>
  <si>
    <t>Total</t>
  </si>
  <si>
    <t>ANO:2005</t>
  </si>
  <si>
    <t>MDDA ANO 2006</t>
  </si>
  <si>
    <t>DIR XXI São José dos Campos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</si>
</sst>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sz val="14"/>
      <name val="Arial"/>
      <family val="2"/>
    </font>
    <font>
      <b/>
      <sz val="11.5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Border="1" applyAlignment="1">
      <alignment/>
    </xf>
    <xf numFmtId="0" fontId="0" fillId="0" borderId="35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6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170" fontId="0" fillId="0" borderId="24" xfId="0" applyNumberFormat="1" applyBorder="1" applyAlignment="1">
      <alignment/>
    </xf>
    <xf numFmtId="0" fontId="1" fillId="0" borderId="32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" xfId="0" applyBorder="1" applyAlignment="1" applyProtection="1">
      <alignment horizontal="right"/>
      <protection hidden="1"/>
    </xf>
    <xf numFmtId="0" fontId="0" fillId="2" borderId="3" xfId="0" applyFill="1" applyBorder="1" applyAlignment="1" applyProtection="1">
      <alignment horizontal="right"/>
      <protection hidden="1"/>
    </xf>
    <xf numFmtId="0" fontId="0" fillId="0" borderId="26" xfId="0" applyBorder="1" applyAlignment="1" applyProtection="1">
      <alignment horizontal="right"/>
      <protection hidden="1"/>
    </xf>
    <xf numFmtId="0" fontId="0" fillId="0" borderId="28" xfId="0" applyBorder="1" applyAlignment="1" applyProtection="1">
      <alignment horizontal="right"/>
      <protection hidden="1"/>
    </xf>
    <xf numFmtId="0" fontId="0" fillId="2" borderId="28" xfId="0" applyFill="1" applyBorder="1" applyAlignment="1" applyProtection="1">
      <alignment horizontal="right"/>
      <protection hidden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3" xfId="0" applyFill="1" applyBorder="1" applyAlignment="1" applyProtection="1">
      <alignment horizontal="right"/>
      <protection hidden="1"/>
    </xf>
    <xf numFmtId="0" fontId="0" fillId="0" borderId="28" xfId="0" applyFill="1" applyBorder="1" applyAlignment="1" applyProtection="1">
      <alignment horizontal="right"/>
      <protection hidden="1"/>
    </xf>
    <xf numFmtId="0" fontId="0" fillId="0" borderId="3" xfId="0" applyFont="1" applyBorder="1" applyAlignment="1" applyProtection="1">
      <alignment horizontal="right"/>
      <protection hidden="1"/>
    </xf>
    <xf numFmtId="0" fontId="0" fillId="0" borderId="3" xfId="0" applyFont="1" applyFill="1" applyBorder="1" applyAlignment="1" applyProtection="1">
      <alignment horizontal="right"/>
      <protection hidden="1"/>
    </xf>
    <xf numFmtId="0" fontId="0" fillId="0" borderId="28" xfId="0" applyFont="1" applyBorder="1" applyAlignment="1" applyProtection="1">
      <alignment horizontal="right"/>
      <protection hidden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por semana epdemiológica, 
DIR XXI, São José dos Campos,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XXI'!$A$25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XXI'!$B$25:$BA$25</c:f>
              <c:numCache>
                <c:ptCount val="52"/>
                <c:pt idx="0">
                  <c:v>290</c:v>
                </c:pt>
                <c:pt idx="1">
                  <c:v>320</c:v>
                </c:pt>
                <c:pt idx="2">
                  <c:v>378</c:v>
                </c:pt>
                <c:pt idx="3">
                  <c:v>369</c:v>
                </c:pt>
                <c:pt idx="4">
                  <c:v>226</c:v>
                </c:pt>
                <c:pt idx="5">
                  <c:v>201</c:v>
                </c:pt>
                <c:pt idx="6">
                  <c:v>264</c:v>
                </c:pt>
                <c:pt idx="7">
                  <c:v>311</c:v>
                </c:pt>
                <c:pt idx="8">
                  <c:v>266</c:v>
                </c:pt>
                <c:pt idx="9">
                  <c:v>277</c:v>
                </c:pt>
                <c:pt idx="10">
                  <c:v>235</c:v>
                </c:pt>
                <c:pt idx="11">
                  <c:v>196</c:v>
                </c:pt>
                <c:pt idx="12">
                  <c:v>179</c:v>
                </c:pt>
                <c:pt idx="13">
                  <c:v>178</c:v>
                </c:pt>
                <c:pt idx="14">
                  <c:v>136</c:v>
                </c:pt>
                <c:pt idx="15">
                  <c:v>105</c:v>
                </c:pt>
                <c:pt idx="16">
                  <c:v>109</c:v>
                </c:pt>
                <c:pt idx="17">
                  <c:v>137</c:v>
                </c:pt>
                <c:pt idx="18">
                  <c:v>148</c:v>
                </c:pt>
                <c:pt idx="19">
                  <c:v>186</c:v>
                </c:pt>
                <c:pt idx="20">
                  <c:v>126</c:v>
                </c:pt>
                <c:pt idx="21">
                  <c:v>215</c:v>
                </c:pt>
                <c:pt idx="22">
                  <c:v>220</c:v>
                </c:pt>
                <c:pt idx="23">
                  <c:v>171</c:v>
                </c:pt>
                <c:pt idx="24">
                  <c:v>221</c:v>
                </c:pt>
                <c:pt idx="25">
                  <c:v>230</c:v>
                </c:pt>
                <c:pt idx="26">
                  <c:v>198</c:v>
                </c:pt>
                <c:pt idx="27">
                  <c:v>262</c:v>
                </c:pt>
                <c:pt idx="28">
                  <c:v>357</c:v>
                </c:pt>
                <c:pt idx="29">
                  <c:v>269</c:v>
                </c:pt>
                <c:pt idx="30">
                  <c:v>113</c:v>
                </c:pt>
                <c:pt idx="31">
                  <c:v>212</c:v>
                </c:pt>
                <c:pt idx="32">
                  <c:v>261</c:v>
                </c:pt>
                <c:pt idx="33">
                  <c:v>325</c:v>
                </c:pt>
                <c:pt idx="34">
                  <c:v>143</c:v>
                </c:pt>
                <c:pt idx="35">
                  <c:v>191</c:v>
                </c:pt>
                <c:pt idx="36">
                  <c:v>271</c:v>
                </c:pt>
                <c:pt idx="37">
                  <c:v>46</c:v>
                </c:pt>
                <c:pt idx="38">
                  <c:v>48</c:v>
                </c:pt>
                <c:pt idx="39">
                  <c:v>215</c:v>
                </c:pt>
                <c:pt idx="40">
                  <c:v>177</c:v>
                </c:pt>
                <c:pt idx="41">
                  <c:v>177</c:v>
                </c:pt>
                <c:pt idx="42">
                  <c:v>123</c:v>
                </c:pt>
                <c:pt idx="43">
                  <c:v>187</c:v>
                </c:pt>
                <c:pt idx="44">
                  <c:v>178</c:v>
                </c:pt>
                <c:pt idx="45">
                  <c:v>160</c:v>
                </c:pt>
                <c:pt idx="46">
                  <c:v>183</c:v>
                </c:pt>
                <c:pt idx="47">
                  <c:v>111</c:v>
                </c:pt>
                <c:pt idx="48">
                  <c:v>119</c:v>
                </c:pt>
                <c:pt idx="49">
                  <c:v>121</c:v>
                </c:pt>
                <c:pt idx="50">
                  <c:v>109</c:v>
                </c:pt>
                <c:pt idx="51">
                  <c:v>40</c:v>
                </c:pt>
              </c:numCache>
            </c:numRef>
          </c:val>
          <c:smooth val="0"/>
        </c:ser>
        <c:axId val="21588089"/>
        <c:axId val="60075074"/>
      </c:lineChart>
      <c:catAx>
        <c:axId val="21588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75074"/>
        <c:crosses val="autoZero"/>
        <c:auto val="1"/>
        <c:lblOffset val="100"/>
        <c:noMultiLvlLbl val="0"/>
      </c:catAx>
      <c:valAx>
        <c:axId val="60075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880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XXI, 2005.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"/>
          <c:w val="0.8047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'DIR XXI'!$A$17</c:f>
              <c:strCache>
                <c:ptCount val="1"/>
                <c:pt idx="0">
                  <c:v>Jacareí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XXI'!$B$17:$BA$17</c:f>
              <c:numCache>
                <c:ptCount val="52"/>
                <c:pt idx="0">
                  <c:v>58</c:v>
                </c:pt>
                <c:pt idx="1">
                  <c:v>74</c:v>
                </c:pt>
                <c:pt idx="2">
                  <c:v>79</c:v>
                </c:pt>
                <c:pt idx="3">
                  <c:v>76</c:v>
                </c:pt>
                <c:pt idx="4">
                  <c:v>38</c:v>
                </c:pt>
                <c:pt idx="5">
                  <c:v>43</c:v>
                </c:pt>
                <c:pt idx="6">
                  <c:v>60</c:v>
                </c:pt>
                <c:pt idx="7">
                  <c:v>106</c:v>
                </c:pt>
                <c:pt idx="8">
                  <c:v>99</c:v>
                </c:pt>
                <c:pt idx="9">
                  <c:v>129</c:v>
                </c:pt>
                <c:pt idx="10">
                  <c:v>105</c:v>
                </c:pt>
                <c:pt idx="11">
                  <c:v>62</c:v>
                </c:pt>
                <c:pt idx="12">
                  <c:v>61</c:v>
                </c:pt>
                <c:pt idx="13">
                  <c:v>64</c:v>
                </c:pt>
                <c:pt idx="14">
                  <c:v>80</c:v>
                </c:pt>
                <c:pt idx="15">
                  <c:v>46</c:v>
                </c:pt>
                <c:pt idx="16">
                  <c:v>43</c:v>
                </c:pt>
                <c:pt idx="17">
                  <c:v>37</c:v>
                </c:pt>
                <c:pt idx="18">
                  <c:v>42</c:v>
                </c:pt>
                <c:pt idx="19">
                  <c:v>57</c:v>
                </c:pt>
                <c:pt idx="20">
                  <c:v>33</c:v>
                </c:pt>
                <c:pt idx="21">
                  <c:v>56</c:v>
                </c:pt>
                <c:pt idx="22">
                  <c:v>88</c:v>
                </c:pt>
                <c:pt idx="23">
                  <c:v>64</c:v>
                </c:pt>
                <c:pt idx="24">
                  <c:v>69</c:v>
                </c:pt>
                <c:pt idx="25">
                  <c:v>86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51</c:v>
                </c:pt>
                <c:pt idx="43">
                  <c:v>52</c:v>
                </c:pt>
                <c:pt idx="44">
                  <c:v>40</c:v>
                </c:pt>
                <c:pt idx="45">
                  <c:v>49</c:v>
                </c:pt>
                <c:pt idx="46">
                  <c:v>32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XXI'!$A$18</c:f>
              <c:strCache>
                <c:ptCount val="1"/>
                <c:pt idx="0">
                  <c:v>Jambeiro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XXI'!$B$18:$BA$18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7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4</c:v>
                </c:pt>
                <c:pt idx="17">
                  <c:v>6</c:v>
                </c:pt>
                <c:pt idx="18">
                  <c:v>6</c:v>
                </c:pt>
                <c:pt idx="19">
                  <c:v>8</c:v>
                </c:pt>
                <c:pt idx="20">
                  <c:v>7</c:v>
                </c:pt>
                <c:pt idx="21">
                  <c:v>8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11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7</c:v>
                </c:pt>
                <c:pt idx="33">
                  <c:v>10</c:v>
                </c:pt>
                <c:pt idx="34">
                  <c:v>4</c:v>
                </c:pt>
                <c:pt idx="35">
                  <c:v>6</c:v>
                </c:pt>
                <c:pt idx="36">
                  <c:v>15</c:v>
                </c:pt>
                <c:pt idx="37">
                  <c:v>11</c:v>
                </c:pt>
                <c:pt idx="38">
                  <c:v>9</c:v>
                </c:pt>
                <c:pt idx="39">
                  <c:v>6</c:v>
                </c:pt>
                <c:pt idx="40">
                  <c:v>6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11</c:v>
                </c:pt>
                <c:pt idx="46">
                  <c:v>7</c:v>
                </c:pt>
                <c:pt idx="47">
                  <c:v>7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XXI'!$A$19</c:f>
              <c:strCache>
                <c:ptCount val="1"/>
                <c:pt idx="0">
                  <c:v>Monteiro Lobato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5</c:v>
                </c:pt>
                <c:pt idx="30">
                  <c:v>9</c:v>
                </c:pt>
                <c:pt idx="31">
                  <c:v>0</c:v>
                </c:pt>
                <c:pt idx="32">
                  <c:v>0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XXI'!$A$20</c:f>
              <c:strCache>
                <c:ptCount val="1"/>
                <c:pt idx="0">
                  <c:v>Paraibuna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XXI'!$B$20:$BA$20</c:f>
              <c:numCache>
                <c:ptCount val="52"/>
                <c:pt idx="0">
                  <c:v>6</c:v>
                </c:pt>
                <c:pt idx="1">
                  <c:v>9</c:v>
                </c:pt>
                <c:pt idx="2">
                  <c:v>14</c:v>
                </c:pt>
                <c:pt idx="3">
                  <c:v>9</c:v>
                </c:pt>
                <c:pt idx="4">
                  <c:v>17</c:v>
                </c:pt>
                <c:pt idx="5">
                  <c:v>19</c:v>
                </c:pt>
                <c:pt idx="6">
                  <c:v>8</c:v>
                </c:pt>
                <c:pt idx="7">
                  <c:v>12</c:v>
                </c:pt>
                <c:pt idx="8">
                  <c:v>2</c:v>
                </c:pt>
                <c:pt idx="9">
                  <c:v>12</c:v>
                </c:pt>
                <c:pt idx="10">
                  <c:v>8</c:v>
                </c:pt>
                <c:pt idx="11">
                  <c:v>13</c:v>
                </c:pt>
                <c:pt idx="12">
                  <c:v>10</c:v>
                </c:pt>
                <c:pt idx="13">
                  <c:v>8</c:v>
                </c:pt>
                <c:pt idx="14">
                  <c:v>7</c:v>
                </c:pt>
                <c:pt idx="15">
                  <c:v>7</c:v>
                </c:pt>
                <c:pt idx="16">
                  <c:v>20</c:v>
                </c:pt>
                <c:pt idx="17">
                  <c:v>7</c:v>
                </c:pt>
                <c:pt idx="18">
                  <c:v>13</c:v>
                </c:pt>
                <c:pt idx="19">
                  <c:v>17</c:v>
                </c:pt>
                <c:pt idx="20">
                  <c:v>17</c:v>
                </c:pt>
                <c:pt idx="21">
                  <c:v>42</c:v>
                </c:pt>
                <c:pt idx="22">
                  <c:v>25</c:v>
                </c:pt>
                <c:pt idx="23">
                  <c:v>10</c:v>
                </c:pt>
                <c:pt idx="24">
                  <c:v>24</c:v>
                </c:pt>
                <c:pt idx="25">
                  <c:v>24</c:v>
                </c:pt>
                <c:pt idx="26">
                  <c:v>22</c:v>
                </c:pt>
                <c:pt idx="27">
                  <c:v>11</c:v>
                </c:pt>
                <c:pt idx="28">
                  <c:v>30</c:v>
                </c:pt>
                <c:pt idx="29">
                  <c:v>30</c:v>
                </c:pt>
                <c:pt idx="30">
                  <c:v>32</c:v>
                </c:pt>
                <c:pt idx="31">
                  <c:v>70</c:v>
                </c:pt>
                <c:pt idx="32">
                  <c:v>103</c:v>
                </c:pt>
                <c:pt idx="33">
                  <c:v>91</c:v>
                </c:pt>
                <c:pt idx="34">
                  <c:v>66</c:v>
                </c:pt>
                <c:pt idx="35">
                  <c:v>36</c:v>
                </c:pt>
                <c:pt idx="36">
                  <c:v>25</c:v>
                </c:pt>
                <c:pt idx="37">
                  <c:v>18</c:v>
                </c:pt>
                <c:pt idx="38">
                  <c:v>11</c:v>
                </c:pt>
                <c:pt idx="39">
                  <c:v>12</c:v>
                </c:pt>
                <c:pt idx="40">
                  <c:v>14</c:v>
                </c:pt>
                <c:pt idx="41">
                  <c:v>15</c:v>
                </c:pt>
                <c:pt idx="42">
                  <c:v>9</c:v>
                </c:pt>
                <c:pt idx="43">
                  <c:v>16</c:v>
                </c:pt>
                <c:pt idx="44">
                  <c:v>7</c:v>
                </c:pt>
                <c:pt idx="45">
                  <c:v>7</c:v>
                </c:pt>
                <c:pt idx="46">
                  <c:v>10</c:v>
                </c:pt>
                <c:pt idx="47">
                  <c:v>12</c:v>
                </c:pt>
                <c:pt idx="48">
                  <c:v>11</c:v>
                </c:pt>
                <c:pt idx="49">
                  <c:v>4</c:v>
                </c:pt>
                <c:pt idx="50">
                  <c:v>7</c:v>
                </c:pt>
                <c:pt idx="51">
                  <c:v>9</c:v>
                </c:pt>
              </c:numCache>
            </c:numRef>
          </c:val>
          <c:smooth val="0"/>
        </c:ser>
        <c:axId val="11999651"/>
        <c:axId val="40887996"/>
      </c:lineChart>
      <c:catAx>
        <c:axId val="11999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87996"/>
        <c:crosses val="autoZero"/>
        <c:auto val="1"/>
        <c:lblOffset val="100"/>
        <c:noMultiLvlLbl val="0"/>
      </c:catAx>
      <c:valAx>
        <c:axId val="40887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996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75"/>
          <c:y val="0.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"/>
          <c:w val="0.7557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'DIR XXI'!$A$21</c:f>
              <c:strCache>
                <c:ptCount val="1"/>
                <c:pt idx="0">
                  <c:v>Santa Branca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XXI'!$B$21:$BA$21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5</c:v>
                </c:pt>
                <c:pt idx="25">
                  <c:v>7</c:v>
                </c:pt>
                <c:pt idx="26">
                  <c:v>5</c:v>
                </c:pt>
                <c:pt idx="27">
                  <c:v>10</c:v>
                </c:pt>
                <c:pt idx="28">
                  <c:v>4</c:v>
                </c:pt>
                <c:pt idx="29">
                  <c:v>10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XXI'!$A$22</c:f>
              <c:strCache>
                <c:ptCount val="1"/>
                <c:pt idx="0">
                  <c:v> São José dos Campos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XXI'!$B$22:$BA$22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8</c:v>
                </c:pt>
                <c:pt idx="32">
                  <c:v>9</c:v>
                </c:pt>
                <c:pt idx="33">
                  <c:v>7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4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5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XXI'!$A$23</c:f>
              <c:strCache>
                <c:ptCount val="1"/>
                <c:pt idx="0">
                  <c:v>São Sebastião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XXI'!$A$24</c:f>
              <c:strCache>
                <c:ptCount val="1"/>
                <c:pt idx="0">
                  <c:v>Ubatuba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XXI'!$B$24:$BA$24</c:f>
              <c:numCache>
                <c:ptCount val="52"/>
                <c:pt idx="0">
                  <c:v>101</c:v>
                </c:pt>
                <c:pt idx="1">
                  <c:v>123</c:v>
                </c:pt>
                <c:pt idx="2">
                  <c:v>117</c:v>
                </c:pt>
                <c:pt idx="3">
                  <c:v>117</c:v>
                </c:pt>
                <c:pt idx="4">
                  <c:v>73</c:v>
                </c:pt>
                <c:pt idx="5">
                  <c:v>30</c:v>
                </c:pt>
                <c:pt idx="6">
                  <c:v>69</c:v>
                </c:pt>
                <c:pt idx="7">
                  <c:v>64</c:v>
                </c:pt>
                <c:pt idx="8">
                  <c:v>86</c:v>
                </c:pt>
                <c:pt idx="9">
                  <c:v>52</c:v>
                </c:pt>
                <c:pt idx="10">
                  <c:v>49</c:v>
                </c:pt>
                <c:pt idx="11">
                  <c:v>47</c:v>
                </c:pt>
                <c:pt idx="12">
                  <c:v>52</c:v>
                </c:pt>
                <c:pt idx="13">
                  <c:v>47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27</c:v>
                </c:pt>
                <c:pt idx="18">
                  <c:v>45</c:v>
                </c:pt>
                <c:pt idx="19">
                  <c:v>38</c:v>
                </c:pt>
                <c:pt idx="20">
                  <c:v>0</c:v>
                </c:pt>
                <c:pt idx="21">
                  <c:v>31</c:v>
                </c:pt>
                <c:pt idx="22">
                  <c:v>32</c:v>
                </c:pt>
                <c:pt idx="23">
                  <c:v>44</c:v>
                </c:pt>
                <c:pt idx="24">
                  <c:v>52</c:v>
                </c:pt>
                <c:pt idx="25">
                  <c:v>24</c:v>
                </c:pt>
                <c:pt idx="26">
                  <c:v>43</c:v>
                </c:pt>
                <c:pt idx="27">
                  <c:v>61</c:v>
                </c:pt>
                <c:pt idx="28">
                  <c:v>43</c:v>
                </c:pt>
                <c:pt idx="29">
                  <c:v>31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103</c:v>
                </c:pt>
                <c:pt idx="36">
                  <c:v>98</c:v>
                </c:pt>
                <c:pt idx="37">
                  <c:v>0</c:v>
                </c:pt>
                <c:pt idx="38">
                  <c:v>0</c:v>
                </c:pt>
                <c:pt idx="39">
                  <c:v>80</c:v>
                </c:pt>
                <c:pt idx="40">
                  <c:v>65</c:v>
                </c:pt>
                <c:pt idx="41">
                  <c:v>77</c:v>
                </c:pt>
                <c:pt idx="42">
                  <c:v>0</c:v>
                </c:pt>
                <c:pt idx="43">
                  <c:v>65</c:v>
                </c:pt>
                <c:pt idx="44">
                  <c:v>46</c:v>
                </c:pt>
                <c:pt idx="45">
                  <c:v>45</c:v>
                </c:pt>
                <c:pt idx="46">
                  <c:v>61</c:v>
                </c:pt>
                <c:pt idx="47">
                  <c:v>27</c:v>
                </c:pt>
                <c:pt idx="48">
                  <c:v>29</c:v>
                </c:pt>
                <c:pt idx="49">
                  <c:v>54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2447645"/>
        <c:axId val="23593350"/>
      </c:lineChart>
      <c:catAx>
        <c:axId val="32447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93350"/>
        <c:crosses val="autoZero"/>
        <c:auto val="1"/>
        <c:lblOffset val="100"/>
        <c:noMultiLvlLbl val="0"/>
      </c:catAx>
      <c:valAx>
        <c:axId val="23593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476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025"/>
          <c:y val="0.21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sanguinolenta por semana epidemiológica, 
DIR XXI,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XXI'!$A$45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XXI'!$B$45:$BA$45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804755"/>
        <c:axId val="34242796"/>
      </c:lineChart>
      <c:catAx>
        <c:axId val="3804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42796"/>
        <c:crosses val="autoZero"/>
        <c:auto val="1"/>
        <c:lblOffset val="100"/>
        <c:noMultiLvlLbl val="0"/>
      </c:catAx>
      <c:valAx>
        <c:axId val="34242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47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por faixa etária e 
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675"/>
          <c:w val="0.84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XXI'!$A$123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XXI'!$B$122:$G$122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XXI'!$B$123:$G$123</c:f>
              <c:numCache>
                <c:ptCount val="6"/>
                <c:pt idx="0">
                  <c:v>307</c:v>
                </c:pt>
                <c:pt idx="1">
                  <c:v>930</c:v>
                </c:pt>
                <c:pt idx="2">
                  <c:v>611</c:v>
                </c:pt>
                <c:pt idx="3">
                  <c:v>373</c:v>
                </c:pt>
                <c:pt idx="4">
                  <c:v>1280</c:v>
                </c:pt>
                <c:pt idx="5">
                  <c:v>11</c:v>
                </c:pt>
              </c:numCache>
            </c:numRef>
          </c:val>
        </c:ser>
        <c:ser>
          <c:idx val="1"/>
          <c:order val="1"/>
          <c:tx>
            <c:strRef>
              <c:f>'DIR XXI'!$A$124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XXI'!$B$122:$G$122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XXI'!$B$124:$G$124</c:f>
              <c:numCache>
                <c:ptCount val="6"/>
                <c:pt idx="0">
                  <c:v>230</c:v>
                </c:pt>
                <c:pt idx="1">
                  <c:v>727</c:v>
                </c:pt>
                <c:pt idx="2">
                  <c:v>435</c:v>
                </c:pt>
                <c:pt idx="3">
                  <c:v>215</c:v>
                </c:pt>
                <c:pt idx="4">
                  <c:v>562</c:v>
                </c:pt>
                <c:pt idx="5">
                  <c:v>13</c:v>
                </c:pt>
              </c:numCache>
            </c:numRef>
          </c:val>
        </c:ser>
        <c:ser>
          <c:idx val="2"/>
          <c:order val="2"/>
          <c:tx>
            <c:strRef>
              <c:f>'DIR XXI'!$A$125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XXI'!$B$122:$G$122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XXI'!$B$125:$G$125</c:f>
              <c:numCache>
                <c:ptCount val="6"/>
                <c:pt idx="0">
                  <c:v>203</c:v>
                </c:pt>
                <c:pt idx="1">
                  <c:v>628</c:v>
                </c:pt>
                <c:pt idx="2">
                  <c:v>317</c:v>
                </c:pt>
                <c:pt idx="3">
                  <c:v>205</c:v>
                </c:pt>
                <c:pt idx="4">
                  <c:v>1342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tx>
            <c:strRef>
              <c:f>'DIR XXI'!$A$126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XXI'!$B$122:$G$122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XXI'!$B$126:$G$126</c:f>
              <c:numCache>
                <c:ptCount val="6"/>
                <c:pt idx="0">
                  <c:v>124</c:v>
                </c:pt>
                <c:pt idx="1">
                  <c:v>468</c:v>
                </c:pt>
                <c:pt idx="2">
                  <c:v>234</c:v>
                </c:pt>
                <c:pt idx="3">
                  <c:v>135</c:v>
                </c:pt>
                <c:pt idx="4">
                  <c:v>935</c:v>
                </c:pt>
                <c:pt idx="5">
                  <c:v>4</c:v>
                </c:pt>
              </c:numCache>
            </c:numRef>
          </c:val>
        </c:ser>
        <c:axId val="39749709"/>
        <c:axId val="22203062"/>
      </c:barChart>
      <c:catAx>
        <c:axId val="39749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03062"/>
        <c:crosses val="autoZero"/>
        <c:auto val="1"/>
        <c:lblOffset val="100"/>
        <c:noMultiLvlLbl val="0"/>
      </c:catAx>
      <c:valAx>
        <c:axId val="22203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497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"/>
          <c:y val="0.2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distribuição percentual de casos de diarréia por faixa etára e 
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84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XXI'!$K$133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XXI'!$L$132:$Q$132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XXI'!$L$133:$Q$133</c:f>
              <c:numCache>
                <c:ptCount val="6"/>
                <c:pt idx="0">
                  <c:v>8.741457858769932</c:v>
                </c:pt>
                <c:pt idx="1">
                  <c:v>26.480637813211843</c:v>
                </c:pt>
                <c:pt idx="2">
                  <c:v>17.39749430523918</c:v>
                </c:pt>
                <c:pt idx="3">
                  <c:v>10.620728929384967</c:v>
                </c:pt>
                <c:pt idx="4">
                  <c:v>36.44646924829157</c:v>
                </c:pt>
                <c:pt idx="5">
                  <c:v>0.31321184510250566</c:v>
                </c:pt>
              </c:numCache>
            </c:numRef>
          </c:val>
        </c:ser>
        <c:ser>
          <c:idx val="1"/>
          <c:order val="1"/>
          <c:tx>
            <c:strRef>
              <c:f>'DIR XXI'!$K$134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XXI'!$L$132:$Q$132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XXI'!$L$134:$Q$134</c:f>
              <c:numCache>
                <c:ptCount val="6"/>
                <c:pt idx="0">
                  <c:v>10.540788267644363</c:v>
                </c:pt>
                <c:pt idx="1">
                  <c:v>33.31805682859761</c:v>
                </c:pt>
                <c:pt idx="2">
                  <c:v>19.935838680109992</c:v>
                </c:pt>
                <c:pt idx="3">
                  <c:v>9.853345554537121</c:v>
                </c:pt>
                <c:pt idx="4">
                  <c:v>25.756186984417965</c:v>
                </c:pt>
                <c:pt idx="5">
                  <c:v>0.5957836846929423</c:v>
                </c:pt>
              </c:numCache>
            </c:numRef>
          </c:val>
        </c:ser>
        <c:ser>
          <c:idx val="2"/>
          <c:order val="2"/>
          <c:tx>
            <c:strRef>
              <c:f>'DIR XXI'!$K$135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XXI'!$L$132:$Q$132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XXI'!$L$135:$Q$135</c:f>
              <c:numCache>
                <c:ptCount val="6"/>
                <c:pt idx="0">
                  <c:v>7.529673590504451</c:v>
                </c:pt>
                <c:pt idx="1">
                  <c:v>23.293768545994066</c:v>
                </c:pt>
                <c:pt idx="2">
                  <c:v>11.758160237388724</c:v>
                </c:pt>
                <c:pt idx="3">
                  <c:v>7.603857566765579</c:v>
                </c:pt>
                <c:pt idx="4">
                  <c:v>49.77744807121662</c:v>
                </c:pt>
                <c:pt idx="5">
                  <c:v>0.0370919881305638</c:v>
                </c:pt>
              </c:numCache>
            </c:numRef>
          </c:val>
        </c:ser>
        <c:ser>
          <c:idx val="3"/>
          <c:order val="3"/>
          <c:tx>
            <c:strRef>
              <c:f>'DIR XXI'!$K$136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XXI'!$L$132:$Q$132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XXI'!$L$136:$Q$136</c:f>
              <c:numCache>
                <c:ptCount val="6"/>
                <c:pt idx="0">
                  <c:v>6.526315789473684</c:v>
                </c:pt>
                <c:pt idx="1">
                  <c:v>24.63157894736842</c:v>
                </c:pt>
                <c:pt idx="2">
                  <c:v>12.31578947368421</c:v>
                </c:pt>
                <c:pt idx="3">
                  <c:v>7.105263157894736</c:v>
                </c:pt>
                <c:pt idx="4">
                  <c:v>49.21052631578947</c:v>
                </c:pt>
                <c:pt idx="5">
                  <c:v>0.21052631578947367</c:v>
                </c:pt>
              </c:numCache>
            </c:numRef>
          </c:val>
        </c:ser>
        <c:axId val="65609831"/>
        <c:axId val="53617568"/>
      </c:barChart>
      <c:catAx>
        <c:axId val="65609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17568"/>
        <c:crosses val="autoZero"/>
        <c:auto val="1"/>
        <c:lblOffset val="100"/>
        <c:noMultiLvlLbl val="0"/>
      </c:catAx>
      <c:valAx>
        <c:axId val="53617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09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2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distribuição percentual de casos de diarréia segundo o plano de tratamento e 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84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XXI'!$T$133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XXI'!$U$132:$X$132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XXI'!$U$133:$X$133</c:f>
              <c:numCache>
                <c:ptCount val="4"/>
                <c:pt idx="0">
                  <c:v>65.48974943052391</c:v>
                </c:pt>
                <c:pt idx="1">
                  <c:v>12.300683371298406</c:v>
                </c:pt>
                <c:pt idx="2">
                  <c:v>21.810933940774486</c:v>
                </c:pt>
                <c:pt idx="3">
                  <c:v>0.3986332574031891</c:v>
                </c:pt>
              </c:numCache>
            </c:numRef>
          </c:val>
        </c:ser>
        <c:ser>
          <c:idx val="1"/>
          <c:order val="1"/>
          <c:tx>
            <c:strRef>
              <c:f>'DIR XXI'!$T$134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XXI'!$U$132:$X$132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XXI'!$U$134:$X$134</c:f>
              <c:numCache>
                <c:ptCount val="4"/>
                <c:pt idx="0">
                  <c:v>73.87717690192484</c:v>
                </c:pt>
                <c:pt idx="1">
                  <c:v>10.632447296058661</c:v>
                </c:pt>
                <c:pt idx="2">
                  <c:v>13.978001833180567</c:v>
                </c:pt>
                <c:pt idx="3">
                  <c:v>1.5123739688359303</c:v>
                </c:pt>
              </c:numCache>
            </c:numRef>
          </c:val>
        </c:ser>
        <c:ser>
          <c:idx val="2"/>
          <c:order val="2"/>
          <c:tx>
            <c:strRef>
              <c:f>'DIR XXI'!$T$135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XXI'!$U$132:$X$132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XXI'!$U$135:$X$135</c:f>
              <c:numCache>
                <c:ptCount val="4"/>
                <c:pt idx="0">
                  <c:v>75.85311572700296</c:v>
                </c:pt>
                <c:pt idx="1">
                  <c:v>15.133531157270031</c:v>
                </c:pt>
                <c:pt idx="2">
                  <c:v>8.234421364985163</c:v>
                </c:pt>
                <c:pt idx="3">
                  <c:v>0.7789317507418397</c:v>
                </c:pt>
              </c:numCache>
            </c:numRef>
          </c:val>
        </c:ser>
        <c:ser>
          <c:idx val="3"/>
          <c:order val="3"/>
          <c:tx>
            <c:strRef>
              <c:f>'DIR XXI'!$T$136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XXI'!$U$132:$X$132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XXI'!$U$136:$X$136</c:f>
              <c:numCache>
                <c:ptCount val="4"/>
                <c:pt idx="0">
                  <c:v>72.10526315789474</c:v>
                </c:pt>
                <c:pt idx="1">
                  <c:v>11.473684210526315</c:v>
                </c:pt>
                <c:pt idx="2">
                  <c:v>15.578947368421053</c:v>
                </c:pt>
                <c:pt idx="3">
                  <c:v>0.8421052631578947</c:v>
                </c:pt>
              </c:numCache>
            </c:numRef>
          </c:val>
        </c:ser>
        <c:axId val="12796065"/>
        <c:axId val="48055722"/>
      </c:barChart>
      <c:catAx>
        <c:axId val="12796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55722"/>
        <c:crosses val="autoZero"/>
        <c:auto val="1"/>
        <c:lblOffset val="100"/>
        <c:noMultiLvlLbl val="0"/>
      </c:catAx>
      <c:valAx>
        <c:axId val="48055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960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25"/>
          <c:y val="0.2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segundo o plano de tratamento e 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84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XXI'!$A$123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XXI'!$I$122:$L$122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XXI'!$I$123:$L$123</c:f>
              <c:numCache>
                <c:ptCount val="4"/>
                <c:pt idx="0">
                  <c:v>2300</c:v>
                </c:pt>
                <c:pt idx="1">
                  <c:v>432</c:v>
                </c:pt>
                <c:pt idx="2">
                  <c:v>766</c:v>
                </c:pt>
                <c:pt idx="3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'DIR XXI'!$A$124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XXI'!$I$122:$L$122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XXI'!$I$124:$L$124</c:f>
              <c:numCache>
                <c:ptCount val="4"/>
                <c:pt idx="0">
                  <c:v>1612</c:v>
                </c:pt>
                <c:pt idx="1">
                  <c:v>232</c:v>
                </c:pt>
                <c:pt idx="2">
                  <c:v>305</c:v>
                </c:pt>
                <c:pt idx="3">
                  <c:v>33</c:v>
                </c:pt>
              </c:numCache>
            </c:numRef>
          </c:val>
        </c:ser>
        <c:ser>
          <c:idx val="2"/>
          <c:order val="2"/>
          <c:tx>
            <c:strRef>
              <c:f>'DIR XXI'!$A$125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XXI'!$I$122:$L$122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XXI'!$I$125:$L$125</c:f>
              <c:numCache>
                <c:ptCount val="4"/>
                <c:pt idx="0">
                  <c:v>2045</c:v>
                </c:pt>
                <c:pt idx="1">
                  <c:v>408</c:v>
                </c:pt>
                <c:pt idx="2">
                  <c:v>222</c:v>
                </c:pt>
                <c:pt idx="3">
                  <c:v>21</c:v>
                </c:pt>
              </c:numCache>
            </c:numRef>
          </c:val>
        </c:ser>
        <c:ser>
          <c:idx val="3"/>
          <c:order val="3"/>
          <c:tx>
            <c:strRef>
              <c:f>'DIR XXI'!$A$126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XXI'!$I$122:$L$122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XXI'!$I$126:$L$126</c:f>
              <c:numCache>
                <c:ptCount val="4"/>
                <c:pt idx="0">
                  <c:v>1370</c:v>
                </c:pt>
                <c:pt idx="1">
                  <c:v>218</c:v>
                </c:pt>
                <c:pt idx="2">
                  <c:v>296</c:v>
                </c:pt>
                <c:pt idx="3">
                  <c:v>16</c:v>
                </c:pt>
              </c:numCache>
            </c:numRef>
          </c:val>
        </c:ser>
        <c:axId val="29848315"/>
        <c:axId val="199380"/>
      </c:barChart>
      <c:catAx>
        <c:axId val="29848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380"/>
        <c:crosses val="autoZero"/>
        <c:auto val="1"/>
        <c:lblOffset val="100"/>
        <c:noMultiLvlLbl val="0"/>
      </c:catAx>
      <c:valAx>
        <c:axId val="199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483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"/>
          <c:y val="0.2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surtos de diarréia notifcados e investigados por 
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3125"/>
          <c:w val="0.900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XXI'!$N$122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XXI'!$A$123:$A$127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XXI'!$N$123:$N$127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'DIR XXI'!$O$122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XXI'!$A$123:$A$127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XXI'!$O$123:$O$127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axId val="1794421"/>
        <c:axId val="16149790"/>
      </c:barChart>
      <c:catAx>
        <c:axId val="1794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49790"/>
        <c:crosses val="autoZero"/>
        <c:auto val="1"/>
        <c:lblOffset val="100"/>
        <c:noMultiLvlLbl val="0"/>
      </c:catAx>
      <c:valAx>
        <c:axId val="16149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44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35"/>
          <c:y val="0.222"/>
          <c:w val="0.120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sanguinolenta por faixa etária e 
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84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XXI'!$A$199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XXI'!$B$198:$G$198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XXI'!$B$199:$G$199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'DIR XXI'!$A$200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XXI'!$B$198:$G$198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XXI'!$B$200:$G$200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'DIR XXI'!$A$201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XXI'!$B$198:$G$198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XXI'!$B$201:$G$201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'DIR XXI'!$A$202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XXI'!$B$198:$G$198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XXI'!$B$202:$G$202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1130383"/>
        <c:axId val="33064584"/>
      </c:barChart>
      <c:catAx>
        <c:axId val="11130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64584"/>
        <c:crosses val="autoZero"/>
        <c:auto val="1"/>
        <c:lblOffset val="100"/>
        <c:noMultiLvlLbl val="0"/>
      </c:catAx>
      <c:valAx>
        <c:axId val="33064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303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5"/>
          <c:y val="0.2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por município, DIR XXI,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XXI'!$A$13</c:f>
              <c:strCache>
                <c:ptCount val="1"/>
                <c:pt idx="0">
                  <c:v>Caçapava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XXI'!$B$13:$BA$13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4</c:v>
                </c:pt>
                <c:pt idx="28">
                  <c:v>153</c:v>
                </c:pt>
                <c:pt idx="29">
                  <c:v>116</c:v>
                </c:pt>
                <c:pt idx="30">
                  <c:v>49</c:v>
                </c:pt>
                <c:pt idx="31">
                  <c:v>121</c:v>
                </c:pt>
                <c:pt idx="32">
                  <c:v>123</c:v>
                </c:pt>
                <c:pt idx="33">
                  <c:v>117</c:v>
                </c:pt>
                <c:pt idx="34">
                  <c:v>62</c:v>
                </c:pt>
                <c:pt idx="35">
                  <c:v>31</c:v>
                </c:pt>
                <c:pt idx="36">
                  <c:v>37</c:v>
                </c:pt>
                <c:pt idx="37">
                  <c:v>10</c:v>
                </c:pt>
                <c:pt idx="38">
                  <c:v>15</c:v>
                </c:pt>
                <c:pt idx="39">
                  <c:v>26</c:v>
                </c:pt>
                <c:pt idx="40">
                  <c:v>23</c:v>
                </c:pt>
                <c:pt idx="41">
                  <c:v>4</c:v>
                </c:pt>
                <c:pt idx="42">
                  <c:v>10</c:v>
                </c:pt>
                <c:pt idx="43">
                  <c:v>14</c:v>
                </c:pt>
                <c:pt idx="44">
                  <c:v>23</c:v>
                </c:pt>
                <c:pt idx="45">
                  <c:v>0</c:v>
                </c:pt>
                <c:pt idx="46">
                  <c:v>19</c:v>
                </c:pt>
                <c:pt idx="47">
                  <c:v>10</c:v>
                </c:pt>
                <c:pt idx="48">
                  <c:v>27</c:v>
                </c:pt>
                <c:pt idx="49">
                  <c:v>28</c:v>
                </c:pt>
                <c:pt idx="50">
                  <c:v>42</c:v>
                </c:pt>
                <c:pt idx="51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XXI'!$A$14</c:f>
              <c:strCache>
                <c:ptCount val="1"/>
                <c:pt idx="0">
                  <c:v>Caraguatatuba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XXI'!$B$14:$BA$14</c:f>
              <c:numCache>
                <c:ptCount val="52"/>
                <c:pt idx="0">
                  <c:v>78</c:v>
                </c:pt>
                <c:pt idx="1">
                  <c:v>71</c:v>
                </c:pt>
                <c:pt idx="2">
                  <c:v>124</c:v>
                </c:pt>
                <c:pt idx="3">
                  <c:v>109</c:v>
                </c:pt>
                <c:pt idx="4">
                  <c:v>74</c:v>
                </c:pt>
                <c:pt idx="5">
                  <c:v>82</c:v>
                </c:pt>
                <c:pt idx="6">
                  <c:v>99</c:v>
                </c:pt>
                <c:pt idx="7">
                  <c:v>104</c:v>
                </c:pt>
                <c:pt idx="8">
                  <c:v>38</c:v>
                </c:pt>
                <c:pt idx="9">
                  <c:v>44</c:v>
                </c:pt>
                <c:pt idx="10">
                  <c:v>47</c:v>
                </c:pt>
                <c:pt idx="11">
                  <c:v>50</c:v>
                </c:pt>
                <c:pt idx="12">
                  <c:v>41</c:v>
                </c:pt>
                <c:pt idx="13">
                  <c:v>33</c:v>
                </c:pt>
                <c:pt idx="14">
                  <c:v>27</c:v>
                </c:pt>
                <c:pt idx="15">
                  <c:v>31</c:v>
                </c:pt>
                <c:pt idx="16">
                  <c:v>21</c:v>
                </c:pt>
                <c:pt idx="17">
                  <c:v>35</c:v>
                </c:pt>
                <c:pt idx="18">
                  <c:v>17</c:v>
                </c:pt>
                <c:pt idx="19">
                  <c:v>37</c:v>
                </c:pt>
                <c:pt idx="20">
                  <c:v>39</c:v>
                </c:pt>
                <c:pt idx="21">
                  <c:v>37</c:v>
                </c:pt>
                <c:pt idx="22">
                  <c:v>48</c:v>
                </c:pt>
                <c:pt idx="23">
                  <c:v>20</c:v>
                </c:pt>
                <c:pt idx="24">
                  <c:v>43</c:v>
                </c:pt>
                <c:pt idx="25">
                  <c:v>51</c:v>
                </c:pt>
                <c:pt idx="26">
                  <c:v>99</c:v>
                </c:pt>
                <c:pt idx="27">
                  <c:v>151</c:v>
                </c:pt>
                <c:pt idx="28">
                  <c:v>89</c:v>
                </c:pt>
                <c:pt idx="29">
                  <c:v>51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84</c:v>
                </c:pt>
                <c:pt idx="34">
                  <c:v>0</c:v>
                </c:pt>
                <c:pt idx="35">
                  <c:v>0</c:v>
                </c:pt>
                <c:pt idx="36">
                  <c:v>36</c:v>
                </c:pt>
                <c:pt idx="37">
                  <c:v>0</c:v>
                </c:pt>
                <c:pt idx="38">
                  <c:v>0</c:v>
                </c:pt>
                <c:pt idx="39">
                  <c:v>33</c:v>
                </c:pt>
                <c:pt idx="40">
                  <c:v>35</c:v>
                </c:pt>
                <c:pt idx="41">
                  <c:v>38</c:v>
                </c:pt>
                <c:pt idx="42">
                  <c:v>38</c:v>
                </c:pt>
                <c:pt idx="43">
                  <c:v>23</c:v>
                </c:pt>
                <c:pt idx="44">
                  <c:v>41</c:v>
                </c:pt>
                <c:pt idx="45">
                  <c:v>34</c:v>
                </c:pt>
                <c:pt idx="46">
                  <c:v>32</c:v>
                </c:pt>
                <c:pt idx="47">
                  <c:v>36</c:v>
                </c:pt>
                <c:pt idx="48">
                  <c:v>28</c:v>
                </c:pt>
                <c:pt idx="49">
                  <c:v>28</c:v>
                </c:pt>
                <c:pt idx="50">
                  <c:v>35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XXI'!$A$15</c:f>
              <c:strCache>
                <c:ptCount val="1"/>
                <c:pt idx="0">
                  <c:v>Igaratá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38100">
                <a:solidFill>
                  <a:srgbClr val="FFFF00"/>
                </a:solidFill>
              </a:ln>
            </c:spPr>
            <c:marker>
              <c:symbol val="none"/>
            </c:marker>
          </c:dPt>
          <c:val>
            <c:numRef>
              <c:f>'DIR XXI'!$B$15:$BA$15</c:f>
              <c:numCache>
                <c:ptCount val="52"/>
                <c:pt idx="0">
                  <c:v>19</c:v>
                </c:pt>
                <c:pt idx="1">
                  <c:v>7</c:v>
                </c:pt>
                <c:pt idx="2">
                  <c:v>6</c:v>
                </c:pt>
                <c:pt idx="3">
                  <c:v>20</c:v>
                </c:pt>
                <c:pt idx="4">
                  <c:v>6</c:v>
                </c:pt>
                <c:pt idx="5">
                  <c:v>11</c:v>
                </c:pt>
                <c:pt idx="6">
                  <c:v>9</c:v>
                </c:pt>
                <c:pt idx="7">
                  <c:v>7</c:v>
                </c:pt>
                <c:pt idx="8">
                  <c:v>13</c:v>
                </c:pt>
                <c:pt idx="9">
                  <c:v>13</c:v>
                </c:pt>
                <c:pt idx="10">
                  <c:v>10</c:v>
                </c:pt>
                <c:pt idx="11">
                  <c:v>17</c:v>
                </c:pt>
                <c:pt idx="12">
                  <c:v>9</c:v>
                </c:pt>
                <c:pt idx="13">
                  <c:v>18</c:v>
                </c:pt>
                <c:pt idx="14">
                  <c:v>8</c:v>
                </c:pt>
                <c:pt idx="15">
                  <c:v>10</c:v>
                </c:pt>
                <c:pt idx="16">
                  <c:v>12</c:v>
                </c:pt>
                <c:pt idx="17">
                  <c:v>18</c:v>
                </c:pt>
                <c:pt idx="18">
                  <c:v>21</c:v>
                </c:pt>
                <c:pt idx="19">
                  <c:v>18</c:v>
                </c:pt>
                <c:pt idx="20">
                  <c:v>17</c:v>
                </c:pt>
                <c:pt idx="21">
                  <c:v>23</c:v>
                </c:pt>
                <c:pt idx="22">
                  <c:v>18</c:v>
                </c:pt>
                <c:pt idx="23">
                  <c:v>16</c:v>
                </c:pt>
                <c:pt idx="24">
                  <c:v>19</c:v>
                </c:pt>
                <c:pt idx="25">
                  <c:v>19</c:v>
                </c:pt>
                <c:pt idx="26">
                  <c:v>12</c:v>
                </c:pt>
                <c:pt idx="27">
                  <c:v>7</c:v>
                </c:pt>
                <c:pt idx="28">
                  <c:v>11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19</c:v>
                </c:pt>
                <c:pt idx="33">
                  <c:v>11</c:v>
                </c:pt>
                <c:pt idx="34">
                  <c:v>11</c:v>
                </c:pt>
                <c:pt idx="35">
                  <c:v>14</c:v>
                </c:pt>
                <c:pt idx="36">
                  <c:v>7</c:v>
                </c:pt>
                <c:pt idx="37">
                  <c:v>4</c:v>
                </c:pt>
                <c:pt idx="38">
                  <c:v>12</c:v>
                </c:pt>
                <c:pt idx="39">
                  <c:v>4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6</c:v>
                </c:pt>
                <c:pt idx="47">
                  <c:v>3</c:v>
                </c:pt>
                <c:pt idx="48">
                  <c:v>7</c:v>
                </c:pt>
                <c:pt idx="49">
                  <c:v>1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XXI'!$A$16</c:f>
              <c:strCache>
                <c:ptCount val="1"/>
                <c:pt idx="0">
                  <c:v>Ilhabela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XXI'!$B$16:$BA$16</c:f>
              <c:numCache>
                <c:ptCount val="52"/>
                <c:pt idx="0">
                  <c:v>17</c:v>
                </c:pt>
                <c:pt idx="1">
                  <c:v>23</c:v>
                </c:pt>
                <c:pt idx="2">
                  <c:v>27</c:v>
                </c:pt>
                <c:pt idx="3">
                  <c:v>19</c:v>
                </c:pt>
                <c:pt idx="4">
                  <c:v>13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20</c:v>
                </c:pt>
                <c:pt idx="9">
                  <c:v>15</c:v>
                </c:pt>
                <c:pt idx="10">
                  <c:v>12</c:v>
                </c:pt>
                <c:pt idx="11">
                  <c:v>3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10</c:v>
                </c:pt>
                <c:pt idx="16">
                  <c:v>4</c:v>
                </c:pt>
                <c:pt idx="17">
                  <c:v>5</c:v>
                </c:pt>
                <c:pt idx="18">
                  <c:v>3</c:v>
                </c:pt>
                <c:pt idx="19">
                  <c:v>8</c:v>
                </c:pt>
                <c:pt idx="20">
                  <c:v>10</c:v>
                </c:pt>
                <c:pt idx="21">
                  <c:v>16</c:v>
                </c:pt>
                <c:pt idx="22">
                  <c:v>6</c:v>
                </c:pt>
                <c:pt idx="23">
                  <c:v>9</c:v>
                </c:pt>
                <c:pt idx="24">
                  <c:v>5</c:v>
                </c:pt>
                <c:pt idx="25">
                  <c:v>7</c:v>
                </c:pt>
                <c:pt idx="26">
                  <c:v>10</c:v>
                </c:pt>
                <c:pt idx="27">
                  <c:v>11</c:v>
                </c:pt>
                <c:pt idx="28">
                  <c:v>17</c:v>
                </c:pt>
                <c:pt idx="29">
                  <c:v>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50</c:v>
                </c:pt>
                <c:pt idx="37">
                  <c:v>0</c:v>
                </c:pt>
                <c:pt idx="38">
                  <c:v>0</c:v>
                </c:pt>
                <c:pt idx="39">
                  <c:v>50</c:v>
                </c:pt>
                <c:pt idx="40">
                  <c:v>25</c:v>
                </c:pt>
                <c:pt idx="41">
                  <c:v>39</c:v>
                </c:pt>
                <c:pt idx="42">
                  <c:v>15</c:v>
                </c:pt>
                <c:pt idx="43">
                  <c:v>13</c:v>
                </c:pt>
                <c:pt idx="44">
                  <c:v>11</c:v>
                </c:pt>
                <c:pt idx="45">
                  <c:v>8</c:v>
                </c:pt>
                <c:pt idx="46">
                  <c:v>13</c:v>
                </c:pt>
                <c:pt idx="47">
                  <c:v>15</c:v>
                </c:pt>
                <c:pt idx="48">
                  <c:v>12</c:v>
                </c:pt>
                <c:pt idx="49">
                  <c:v>2</c:v>
                </c:pt>
                <c:pt idx="50">
                  <c:v>17</c:v>
                </c:pt>
                <c:pt idx="51">
                  <c:v>0</c:v>
                </c:pt>
              </c:numCache>
            </c:numRef>
          </c:val>
          <c:smooth val="0"/>
        </c:ser>
        <c:axId val="29145801"/>
        <c:axId val="60985618"/>
      </c:lineChart>
      <c:catAx>
        <c:axId val="29145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85618"/>
        <c:crosses val="autoZero"/>
        <c:auto val="1"/>
        <c:lblOffset val="100"/>
        <c:noMultiLvlLbl val="0"/>
      </c:catAx>
      <c:valAx>
        <c:axId val="60985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458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40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H32" sqref="H32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8" customFormat="1" ht="12.75">
      <c r="L1" s="8" t="s">
        <v>76</v>
      </c>
    </row>
    <row r="2" spans="1:2" s="8" customFormat="1" ht="12.75">
      <c r="A2" s="8" t="s">
        <v>2</v>
      </c>
      <c r="B2" s="8" t="s">
        <v>61</v>
      </c>
    </row>
    <row r="3" s="8" customFormat="1" ht="12.75"/>
    <row r="4" s="8" customFormat="1" ht="12.75"/>
    <row r="6" spans="1:14" s="8" customFormat="1" ht="12.75">
      <c r="A6" s="8" t="s">
        <v>26</v>
      </c>
      <c r="N6" s="8" t="s">
        <v>5</v>
      </c>
    </row>
    <row r="8" spans="1:3" ht="12.75">
      <c r="A8" s="8" t="s">
        <v>77</v>
      </c>
      <c r="C8" s="8" t="s">
        <v>78</v>
      </c>
    </row>
    <row r="9" ht="13.5" thickBot="1"/>
    <row r="10" spans="1:53" s="15" customFormat="1" ht="13.5" thickBot="1">
      <c r="A10" s="21" t="s">
        <v>0</v>
      </c>
      <c r="B10" s="11"/>
      <c r="C10" s="11"/>
      <c r="D10" s="11"/>
      <c r="E10" s="11"/>
      <c r="F10" s="11"/>
      <c r="G10" s="11"/>
      <c r="H10" s="11"/>
      <c r="I10" s="11" t="s">
        <v>1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2"/>
    </row>
    <row r="11" spans="1:53" s="15" customFormat="1" ht="13.5" thickBot="1">
      <c r="A11" s="22"/>
      <c r="B11" s="20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17">
        <v>13</v>
      </c>
      <c r="O11" s="17">
        <v>14</v>
      </c>
      <c r="P11" s="17">
        <v>15</v>
      </c>
      <c r="Q11" s="17">
        <v>16</v>
      </c>
      <c r="R11" s="17">
        <v>17</v>
      </c>
      <c r="S11" s="17">
        <v>18</v>
      </c>
      <c r="T11" s="17">
        <v>19</v>
      </c>
      <c r="U11" s="17">
        <v>20</v>
      </c>
      <c r="V11" s="17">
        <v>21</v>
      </c>
      <c r="W11" s="17">
        <v>22</v>
      </c>
      <c r="X11" s="17">
        <v>23</v>
      </c>
      <c r="Y11" s="17">
        <v>24</v>
      </c>
      <c r="Z11" s="17">
        <v>25</v>
      </c>
      <c r="AA11" s="17">
        <v>26</v>
      </c>
      <c r="AB11" s="18">
        <v>27</v>
      </c>
      <c r="AC11" s="18">
        <v>28</v>
      </c>
      <c r="AD11" s="18">
        <v>29</v>
      </c>
      <c r="AE11" s="18">
        <v>30</v>
      </c>
      <c r="AF11" s="18">
        <v>31</v>
      </c>
      <c r="AG11" s="18">
        <v>32</v>
      </c>
      <c r="AH11" s="18">
        <v>33</v>
      </c>
      <c r="AI11" s="18">
        <v>34</v>
      </c>
      <c r="AJ11" s="18">
        <v>35</v>
      </c>
      <c r="AK11" s="18">
        <v>36</v>
      </c>
      <c r="AL11" s="18">
        <v>37</v>
      </c>
      <c r="AM11" s="18">
        <v>38</v>
      </c>
      <c r="AN11" s="18">
        <v>39</v>
      </c>
      <c r="AO11" s="18">
        <v>40</v>
      </c>
      <c r="AP11" s="18">
        <v>41</v>
      </c>
      <c r="AQ11" s="18">
        <v>42</v>
      </c>
      <c r="AR11" s="18">
        <v>43</v>
      </c>
      <c r="AS11" s="18">
        <v>44</v>
      </c>
      <c r="AT11" s="18">
        <v>45</v>
      </c>
      <c r="AU11" s="18">
        <v>46</v>
      </c>
      <c r="AV11" s="18">
        <v>47</v>
      </c>
      <c r="AW11" s="18">
        <v>48</v>
      </c>
      <c r="AX11" s="18">
        <v>49</v>
      </c>
      <c r="AY11" s="18">
        <v>50</v>
      </c>
      <c r="AZ11" s="18">
        <v>51</v>
      </c>
      <c r="BA11" s="19">
        <v>52</v>
      </c>
    </row>
    <row r="12" spans="1:53" s="15" customFormat="1" ht="13.5" thickBot="1">
      <c r="A12" s="8" t="s">
        <v>62</v>
      </c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4"/>
    </row>
    <row r="13" spans="1:54" s="15" customFormat="1" ht="12.75">
      <c r="A13" t="s">
        <v>63</v>
      </c>
      <c r="B13" s="79">
        <v>1</v>
      </c>
      <c r="C13" s="79">
        <v>0</v>
      </c>
      <c r="D13" s="79">
        <v>1</v>
      </c>
      <c r="E13" s="79">
        <v>0</v>
      </c>
      <c r="F13" s="79">
        <v>1</v>
      </c>
      <c r="G13" s="79">
        <v>0</v>
      </c>
      <c r="H13" s="79">
        <v>1</v>
      </c>
      <c r="I13" s="79">
        <v>1</v>
      </c>
      <c r="J13" s="79">
        <v>0</v>
      </c>
      <c r="K13" s="79">
        <v>3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2</v>
      </c>
      <c r="S13" s="79">
        <v>1</v>
      </c>
      <c r="T13" s="79">
        <v>0</v>
      </c>
      <c r="U13" s="79">
        <v>0</v>
      </c>
      <c r="V13" s="79">
        <v>1</v>
      </c>
      <c r="W13" s="79">
        <v>2</v>
      </c>
      <c r="X13" s="80">
        <v>0</v>
      </c>
      <c r="Y13" s="79">
        <v>1</v>
      </c>
      <c r="Z13" s="80">
        <v>0</v>
      </c>
      <c r="AA13" s="79">
        <v>1</v>
      </c>
      <c r="AB13" s="79">
        <v>0</v>
      </c>
      <c r="AC13" s="79">
        <v>4</v>
      </c>
      <c r="AD13" s="79">
        <v>153</v>
      </c>
      <c r="AE13" s="79">
        <v>116</v>
      </c>
      <c r="AF13" s="79">
        <v>49</v>
      </c>
      <c r="AG13" s="79">
        <v>121</v>
      </c>
      <c r="AH13" s="79">
        <v>123</v>
      </c>
      <c r="AI13" s="79">
        <v>117</v>
      </c>
      <c r="AJ13" s="79">
        <v>62</v>
      </c>
      <c r="AK13" s="79">
        <v>31</v>
      </c>
      <c r="AL13" s="79">
        <v>37</v>
      </c>
      <c r="AM13" s="79">
        <v>10</v>
      </c>
      <c r="AN13" s="79">
        <v>15</v>
      </c>
      <c r="AO13" s="79">
        <v>26</v>
      </c>
      <c r="AP13" s="79">
        <v>23</v>
      </c>
      <c r="AQ13" s="79">
        <v>4</v>
      </c>
      <c r="AR13" s="79">
        <v>10</v>
      </c>
      <c r="AS13" s="79">
        <v>14</v>
      </c>
      <c r="AT13" s="79">
        <v>23</v>
      </c>
      <c r="AU13" s="80">
        <v>0</v>
      </c>
      <c r="AV13" s="79">
        <v>19</v>
      </c>
      <c r="AW13" s="79">
        <v>10</v>
      </c>
      <c r="AX13" s="79">
        <v>27</v>
      </c>
      <c r="AY13" s="79">
        <v>28</v>
      </c>
      <c r="AZ13" s="79">
        <v>42</v>
      </c>
      <c r="BA13" s="81">
        <v>25</v>
      </c>
      <c r="BB13" s="15">
        <f>SUM(B13:BA13)</f>
        <v>1105</v>
      </c>
    </row>
    <row r="14" spans="1:54" s="15" customFormat="1" ht="12.75">
      <c r="A14" t="s">
        <v>64</v>
      </c>
      <c r="B14" s="79">
        <v>78</v>
      </c>
      <c r="C14" s="79">
        <v>71</v>
      </c>
      <c r="D14" s="79">
        <v>124</v>
      </c>
      <c r="E14" s="79">
        <v>109</v>
      </c>
      <c r="F14" s="79">
        <v>74</v>
      </c>
      <c r="G14" s="79">
        <v>82</v>
      </c>
      <c r="H14" s="79">
        <v>99</v>
      </c>
      <c r="I14" s="79">
        <v>104</v>
      </c>
      <c r="J14" s="79">
        <v>38</v>
      </c>
      <c r="K14" s="79">
        <v>44</v>
      </c>
      <c r="L14" s="79">
        <v>47</v>
      </c>
      <c r="M14" s="79">
        <v>50</v>
      </c>
      <c r="N14" s="79">
        <v>41</v>
      </c>
      <c r="O14" s="79">
        <v>33</v>
      </c>
      <c r="P14" s="79">
        <v>27</v>
      </c>
      <c r="Q14" s="79">
        <v>31</v>
      </c>
      <c r="R14" s="79">
        <v>21</v>
      </c>
      <c r="S14" s="79">
        <v>35</v>
      </c>
      <c r="T14" s="79">
        <v>17</v>
      </c>
      <c r="U14" s="79">
        <v>37</v>
      </c>
      <c r="V14" s="79">
        <v>39</v>
      </c>
      <c r="W14" s="79">
        <v>37</v>
      </c>
      <c r="X14" s="79">
        <v>48</v>
      </c>
      <c r="Y14" s="79">
        <v>20</v>
      </c>
      <c r="Z14" s="79">
        <v>43</v>
      </c>
      <c r="AA14" s="79">
        <v>51</v>
      </c>
      <c r="AB14" s="79">
        <v>99</v>
      </c>
      <c r="AC14" s="79">
        <v>151</v>
      </c>
      <c r="AD14" s="79">
        <v>89</v>
      </c>
      <c r="AE14" s="79">
        <v>51</v>
      </c>
      <c r="AF14" s="80">
        <v>0</v>
      </c>
      <c r="AG14" s="80">
        <v>0</v>
      </c>
      <c r="AH14" s="80">
        <v>0</v>
      </c>
      <c r="AI14" s="79">
        <v>84</v>
      </c>
      <c r="AJ14" s="80">
        <v>0</v>
      </c>
      <c r="AK14" s="80">
        <v>0</v>
      </c>
      <c r="AL14" s="79">
        <v>36</v>
      </c>
      <c r="AM14" s="80">
        <v>0</v>
      </c>
      <c r="AN14" s="80">
        <v>0</v>
      </c>
      <c r="AO14" s="79">
        <v>33</v>
      </c>
      <c r="AP14" s="79">
        <v>35</v>
      </c>
      <c r="AQ14" s="79">
        <v>38</v>
      </c>
      <c r="AR14" s="79">
        <v>38</v>
      </c>
      <c r="AS14" s="79">
        <v>23</v>
      </c>
      <c r="AT14" s="79">
        <v>41</v>
      </c>
      <c r="AU14" s="79">
        <v>34</v>
      </c>
      <c r="AV14" s="79">
        <v>32</v>
      </c>
      <c r="AW14" s="79">
        <v>36</v>
      </c>
      <c r="AX14" s="79">
        <v>28</v>
      </c>
      <c r="AY14" s="79">
        <v>28</v>
      </c>
      <c r="AZ14" s="79">
        <v>35</v>
      </c>
      <c r="BA14" s="83">
        <v>0</v>
      </c>
      <c r="BB14" s="15">
        <f aca="true" t="shared" si="0" ref="BB14:BB24">SUM(B14:BA14)</f>
        <v>2311</v>
      </c>
    </row>
    <row r="15" spans="1:54" s="15" customFormat="1" ht="12.75">
      <c r="A15" t="s">
        <v>65</v>
      </c>
      <c r="B15" s="79">
        <v>19</v>
      </c>
      <c r="C15" s="79">
        <v>7</v>
      </c>
      <c r="D15" s="79">
        <v>6</v>
      </c>
      <c r="E15" s="79">
        <v>20</v>
      </c>
      <c r="F15" s="79">
        <v>6</v>
      </c>
      <c r="G15" s="79">
        <v>11</v>
      </c>
      <c r="H15" s="79">
        <v>9</v>
      </c>
      <c r="I15" s="79">
        <v>7</v>
      </c>
      <c r="J15" s="79">
        <v>13</v>
      </c>
      <c r="K15" s="79">
        <v>13</v>
      </c>
      <c r="L15" s="79">
        <v>10</v>
      </c>
      <c r="M15" s="79">
        <v>17</v>
      </c>
      <c r="N15" s="79">
        <v>9</v>
      </c>
      <c r="O15" s="79">
        <v>18</v>
      </c>
      <c r="P15" s="79">
        <v>8</v>
      </c>
      <c r="Q15" s="79">
        <v>10</v>
      </c>
      <c r="R15" s="79">
        <v>12</v>
      </c>
      <c r="S15" s="79">
        <v>18</v>
      </c>
      <c r="T15" s="79">
        <v>21</v>
      </c>
      <c r="U15" s="79">
        <v>18</v>
      </c>
      <c r="V15" s="79">
        <v>17</v>
      </c>
      <c r="W15" s="79">
        <v>23</v>
      </c>
      <c r="X15" s="79">
        <v>18</v>
      </c>
      <c r="Y15" s="79">
        <v>16</v>
      </c>
      <c r="Z15" s="79">
        <v>19</v>
      </c>
      <c r="AA15" s="79">
        <v>19</v>
      </c>
      <c r="AB15" s="79">
        <v>12</v>
      </c>
      <c r="AC15" s="79">
        <v>7</v>
      </c>
      <c r="AD15" s="79">
        <v>11</v>
      </c>
      <c r="AE15" s="79">
        <v>10</v>
      </c>
      <c r="AF15" s="79">
        <v>10</v>
      </c>
      <c r="AG15" s="79">
        <v>9</v>
      </c>
      <c r="AH15" s="79">
        <v>19</v>
      </c>
      <c r="AI15" s="79">
        <v>11</v>
      </c>
      <c r="AJ15" s="79">
        <v>11</v>
      </c>
      <c r="AK15" s="79">
        <v>14</v>
      </c>
      <c r="AL15" s="79">
        <v>7</v>
      </c>
      <c r="AM15" s="79">
        <v>4</v>
      </c>
      <c r="AN15" s="79">
        <v>12</v>
      </c>
      <c r="AO15" s="79">
        <v>4</v>
      </c>
      <c r="AP15" s="79">
        <v>1</v>
      </c>
      <c r="AQ15" s="79">
        <v>1</v>
      </c>
      <c r="AR15" s="79">
        <v>0</v>
      </c>
      <c r="AS15" s="79">
        <v>2</v>
      </c>
      <c r="AT15" s="79">
        <v>3</v>
      </c>
      <c r="AU15" s="79">
        <v>3</v>
      </c>
      <c r="AV15" s="79">
        <v>6</v>
      </c>
      <c r="AW15" s="79">
        <v>3</v>
      </c>
      <c r="AX15" s="79">
        <v>7</v>
      </c>
      <c r="AY15" s="79">
        <v>1</v>
      </c>
      <c r="AZ15" s="79">
        <v>4</v>
      </c>
      <c r="BA15" s="82">
        <v>3</v>
      </c>
      <c r="BB15" s="15">
        <f t="shared" si="0"/>
        <v>539</v>
      </c>
    </row>
    <row r="16" spans="1:54" s="15" customFormat="1" ht="12.75">
      <c r="A16" t="s">
        <v>66</v>
      </c>
      <c r="B16" s="79">
        <v>17</v>
      </c>
      <c r="C16" s="79">
        <v>23</v>
      </c>
      <c r="D16" s="79">
        <v>27</v>
      </c>
      <c r="E16" s="79">
        <v>19</v>
      </c>
      <c r="F16" s="79">
        <v>13</v>
      </c>
      <c r="G16" s="79">
        <v>8</v>
      </c>
      <c r="H16" s="79">
        <v>7</v>
      </c>
      <c r="I16" s="79">
        <v>7</v>
      </c>
      <c r="J16" s="79">
        <v>20</v>
      </c>
      <c r="K16" s="79">
        <v>15</v>
      </c>
      <c r="L16" s="79">
        <v>12</v>
      </c>
      <c r="M16" s="79">
        <v>3</v>
      </c>
      <c r="N16" s="79">
        <v>5</v>
      </c>
      <c r="O16" s="79">
        <v>6</v>
      </c>
      <c r="P16" s="79">
        <v>5</v>
      </c>
      <c r="Q16" s="79">
        <v>10</v>
      </c>
      <c r="R16" s="79">
        <v>4</v>
      </c>
      <c r="S16" s="79">
        <v>5</v>
      </c>
      <c r="T16" s="79">
        <v>3</v>
      </c>
      <c r="U16" s="79">
        <v>8</v>
      </c>
      <c r="V16" s="79">
        <v>10</v>
      </c>
      <c r="W16" s="79">
        <v>16</v>
      </c>
      <c r="X16" s="79">
        <v>6</v>
      </c>
      <c r="Y16" s="79">
        <v>9</v>
      </c>
      <c r="Z16" s="79">
        <v>5</v>
      </c>
      <c r="AA16" s="79">
        <v>7</v>
      </c>
      <c r="AB16" s="79">
        <v>10</v>
      </c>
      <c r="AC16" s="79">
        <v>11</v>
      </c>
      <c r="AD16" s="79">
        <v>17</v>
      </c>
      <c r="AE16" s="79">
        <v>9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79">
        <v>50</v>
      </c>
      <c r="AM16" s="80">
        <v>0</v>
      </c>
      <c r="AN16" s="80">
        <v>0</v>
      </c>
      <c r="AO16" s="79">
        <v>50</v>
      </c>
      <c r="AP16" s="79">
        <v>25</v>
      </c>
      <c r="AQ16" s="79">
        <v>39</v>
      </c>
      <c r="AR16" s="79">
        <v>15</v>
      </c>
      <c r="AS16" s="79">
        <v>13</v>
      </c>
      <c r="AT16" s="79">
        <v>11</v>
      </c>
      <c r="AU16" s="79">
        <v>8</v>
      </c>
      <c r="AV16" s="79">
        <v>13</v>
      </c>
      <c r="AW16" s="79">
        <v>15</v>
      </c>
      <c r="AX16" s="79">
        <v>12</v>
      </c>
      <c r="AY16" s="79">
        <v>2</v>
      </c>
      <c r="AZ16" s="79">
        <v>17</v>
      </c>
      <c r="BA16" s="83">
        <v>0</v>
      </c>
      <c r="BB16" s="15">
        <f t="shared" si="0"/>
        <v>587</v>
      </c>
    </row>
    <row r="17" spans="1:54" s="15" customFormat="1" ht="12.75">
      <c r="A17" t="s">
        <v>67</v>
      </c>
      <c r="B17" s="79">
        <v>58</v>
      </c>
      <c r="C17" s="79">
        <v>74</v>
      </c>
      <c r="D17" s="79">
        <v>79</v>
      </c>
      <c r="E17" s="79">
        <v>76</v>
      </c>
      <c r="F17" s="90">
        <v>38</v>
      </c>
      <c r="G17" s="90">
        <v>43</v>
      </c>
      <c r="H17" s="90">
        <v>60</v>
      </c>
      <c r="I17" s="79">
        <v>106</v>
      </c>
      <c r="J17" s="79">
        <v>99</v>
      </c>
      <c r="K17" s="79">
        <v>129</v>
      </c>
      <c r="L17" s="79">
        <v>105</v>
      </c>
      <c r="M17" s="79">
        <v>62</v>
      </c>
      <c r="N17" s="79">
        <v>61</v>
      </c>
      <c r="O17" s="79">
        <v>64</v>
      </c>
      <c r="P17" s="79">
        <v>80</v>
      </c>
      <c r="Q17" s="79">
        <v>46</v>
      </c>
      <c r="R17" s="79">
        <v>43</v>
      </c>
      <c r="S17" s="79">
        <v>37</v>
      </c>
      <c r="T17" s="79">
        <v>42</v>
      </c>
      <c r="U17" s="90">
        <v>57</v>
      </c>
      <c r="V17" s="90">
        <v>33</v>
      </c>
      <c r="W17" s="90">
        <v>56</v>
      </c>
      <c r="X17" s="90">
        <v>88</v>
      </c>
      <c r="Y17" s="90">
        <v>64</v>
      </c>
      <c r="Z17" s="90">
        <v>69</v>
      </c>
      <c r="AA17" s="90">
        <v>86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79">
        <v>51</v>
      </c>
      <c r="AS17" s="79">
        <v>52</v>
      </c>
      <c r="AT17" s="79">
        <v>40</v>
      </c>
      <c r="AU17" s="79">
        <v>49</v>
      </c>
      <c r="AV17" s="79">
        <v>32</v>
      </c>
      <c r="AW17" s="80">
        <v>0</v>
      </c>
      <c r="AX17" s="80">
        <v>0</v>
      </c>
      <c r="AY17" s="80">
        <v>0</v>
      </c>
      <c r="AZ17" s="80">
        <v>0</v>
      </c>
      <c r="BA17" s="83">
        <v>0</v>
      </c>
      <c r="BB17" s="15">
        <f t="shared" si="0"/>
        <v>1979</v>
      </c>
    </row>
    <row r="18" spans="1:54" s="15" customFormat="1" ht="12.75">
      <c r="A18" t="s">
        <v>68</v>
      </c>
      <c r="B18" s="79">
        <v>4</v>
      </c>
      <c r="C18" s="79">
        <v>3</v>
      </c>
      <c r="D18" s="79">
        <v>2</v>
      </c>
      <c r="E18" s="79">
        <v>7</v>
      </c>
      <c r="F18" s="79">
        <v>3</v>
      </c>
      <c r="G18" s="79">
        <v>6</v>
      </c>
      <c r="H18" s="79">
        <v>7</v>
      </c>
      <c r="I18" s="79">
        <v>7</v>
      </c>
      <c r="J18" s="79">
        <v>5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79">
        <v>6</v>
      </c>
      <c r="Q18" s="90">
        <v>0</v>
      </c>
      <c r="R18" s="79">
        <v>4</v>
      </c>
      <c r="S18" s="79">
        <v>6</v>
      </c>
      <c r="T18" s="79">
        <v>6</v>
      </c>
      <c r="U18" s="79">
        <v>8</v>
      </c>
      <c r="V18" s="79">
        <v>7</v>
      </c>
      <c r="W18" s="79">
        <v>8</v>
      </c>
      <c r="X18" s="79">
        <v>0</v>
      </c>
      <c r="Y18" s="79">
        <v>4</v>
      </c>
      <c r="Z18" s="79">
        <v>0</v>
      </c>
      <c r="AA18" s="79">
        <v>11</v>
      </c>
      <c r="AB18" s="79">
        <v>6</v>
      </c>
      <c r="AC18" s="79">
        <v>7</v>
      </c>
      <c r="AD18" s="79">
        <v>7</v>
      </c>
      <c r="AE18" s="79">
        <v>4</v>
      </c>
      <c r="AF18" s="79">
        <v>4</v>
      </c>
      <c r="AG18" s="79">
        <v>4</v>
      </c>
      <c r="AH18" s="79">
        <v>7</v>
      </c>
      <c r="AI18" s="79">
        <v>10</v>
      </c>
      <c r="AJ18" s="90">
        <v>4</v>
      </c>
      <c r="AK18" s="90">
        <v>6</v>
      </c>
      <c r="AL18" s="79">
        <v>15</v>
      </c>
      <c r="AM18" s="79">
        <v>11</v>
      </c>
      <c r="AN18" s="79">
        <v>9</v>
      </c>
      <c r="AO18" s="79">
        <v>6</v>
      </c>
      <c r="AP18" s="79">
        <v>6</v>
      </c>
      <c r="AQ18" s="79">
        <v>2</v>
      </c>
      <c r="AR18" s="79">
        <v>0</v>
      </c>
      <c r="AS18" s="79">
        <v>1</v>
      </c>
      <c r="AT18" s="79">
        <v>2</v>
      </c>
      <c r="AU18" s="79">
        <v>11</v>
      </c>
      <c r="AV18" s="79">
        <v>7</v>
      </c>
      <c r="AW18" s="79">
        <v>7</v>
      </c>
      <c r="AX18" s="79">
        <v>1</v>
      </c>
      <c r="AY18" s="79">
        <v>2</v>
      </c>
      <c r="AZ18" s="90">
        <v>3</v>
      </c>
      <c r="BA18" s="91">
        <v>3</v>
      </c>
      <c r="BB18" s="15">
        <f t="shared" si="0"/>
        <v>249</v>
      </c>
    </row>
    <row r="19" spans="1:54" s="15" customFormat="1" ht="12.75">
      <c r="A19" t="s">
        <v>69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1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1</v>
      </c>
      <c r="Z19" s="79">
        <v>0</v>
      </c>
      <c r="AA19" s="79">
        <v>0</v>
      </c>
      <c r="AB19" s="79">
        <v>0</v>
      </c>
      <c r="AC19" s="79">
        <v>0</v>
      </c>
      <c r="AD19" s="79">
        <v>1</v>
      </c>
      <c r="AE19" s="79">
        <v>5</v>
      </c>
      <c r="AF19" s="79">
        <v>9</v>
      </c>
      <c r="AG19" s="79">
        <v>0</v>
      </c>
      <c r="AH19" s="79">
        <v>0</v>
      </c>
      <c r="AI19" s="79">
        <v>5</v>
      </c>
      <c r="AJ19" s="79">
        <v>0</v>
      </c>
      <c r="AK19" s="79">
        <v>0</v>
      </c>
      <c r="AL19" s="79">
        <v>0</v>
      </c>
      <c r="AM19" s="79">
        <v>0</v>
      </c>
      <c r="AN19" s="79">
        <v>0</v>
      </c>
      <c r="AO19" s="79">
        <v>0</v>
      </c>
      <c r="AP19" s="79">
        <v>0</v>
      </c>
      <c r="AQ19" s="79">
        <v>0</v>
      </c>
      <c r="AR19" s="79">
        <v>0</v>
      </c>
      <c r="AS19" s="79">
        <v>0</v>
      </c>
      <c r="AT19" s="79">
        <v>0</v>
      </c>
      <c r="AU19" s="79">
        <v>0</v>
      </c>
      <c r="AV19" s="90">
        <v>0</v>
      </c>
      <c r="AW19" s="79">
        <v>0</v>
      </c>
      <c r="AX19" s="79">
        <v>3</v>
      </c>
      <c r="AY19" s="79">
        <v>0</v>
      </c>
      <c r="AZ19" s="79">
        <v>1</v>
      </c>
      <c r="BA19" s="82">
        <v>0</v>
      </c>
      <c r="BB19" s="15">
        <f t="shared" si="0"/>
        <v>26</v>
      </c>
    </row>
    <row r="20" spans="1:54" s="15" customFormat="1" ht="12.75">
      <c r="A20" t="s">
        <v>70</v>
      </c>
      <c r="B20" s="79">
        <v>6</v>
      </c>
      <c r="C20" s="79">
        <v>9</v>
      </c>
      <c r="D20" s="79">
        <v>14</v>
      </c>
      <c r="E20" s="79">
        <v>9</v>
      </c>
      <c r="F20" s="79">
        <v>17</v>
      </c>
      <c r="G20" s="79">
        <v>19</v>
      </c>
      <c r="H20" s="79">
        <v>8</v>
      </c>
      <c r="I20" s="79">
        <v>12</v>
      </c>
      <c r="J20" s="79">
        <v>2</v>
      </c>
      <c r="K20" s="79">
        <v>12</v>
      </c>
      <c r="L20" s="79">
        <v>8</v>
      </c>
      <c r="M20" s="79">
        <v>13</v>
      </c>
      <c r="N20" s="79">
        <v>10</v>
      </c>
      <c r="O20" s="79">
        <v>8</v>
      </c>
      <c r="P20" s="79">
        <v>7</v>
      </c>
      <c r="Q20" s="79">
        <v>7</v>
      </c>
      <c r="R20" s="79">
        <v>20</v>
      </c>
      <c r="S20" s="79">
        <v>7</v>
      </c>
      <c r="T20" s="79">
        <v>13</v>
      </c>
      <c r="U20" s="92">
        <v>17</v>
      </c>
      <c r="V20" s="92">
        <v>17</v>
      </c>
      <c r="W20" s="92">
        <v>42</v>
      </c>
      <c r="X20" s="92">
        <v>25</v>
      </c>
      <c r="Y20" s="92">
        <v>10</v>
      </c>
      <c r="Z20" s="92">
        <v>24</v>
      </c>
      <c r="AA20" s="92">
        <v>24</v>
      </c>
      <c r="AB20" s="92">
        <v>22</v>
      </c>
      <c r="AC20" s="92">
        <v>11</v>
      </c>
      <c r="AD20" s="92">
        <v>30</v>
      </c>
      <c r="AE20" s="92">
        <v>30</v>
      </c>
      <c r="AF20" s="92">
        <v>32</v>
      </c>
      <c r="AG20" s="92">
        <v>70</v>
      </c>
      <c r="AH20" s="92">
        <v>103</v>
      </c>
      <c r="AI20" s="92">
        <v>91</v>
      </c>
      <c r="AJ20" s="92">
        <v>66</v>
      </c>
      <c r="AK20" s="92">
        <v>36</v>
      </c>
      <c r="AL20" s="79">
        <v>25</v>
      </c>
      <c r="AM20" s="92">
        <v>18</v>
      </c>
      <c r="AN20" s="92">
        <v>11</v>
      </c>
      <c r="AO20" s="92">
        <v>12</v>
      </c>
      <c r="AP20" s="92">
        <v>14</v>
      </c>
      <c r="AQ20" s="92">
        <v>15</v>
      </c>
      <c r="AR20" s="92">
        <v>9</v>
      </c>
      <c r="AS20" s="92">
        <v>16</v>
      </c>
      <c r="AT20" s="92">
        <v>7</v>
      </c>
      <c r="AU20" s="93">
        <v>7</v>
      </c>
      <c r="AV20" s="93">
        <v>10</v>
      </c>
      <c r="AW20" s="92">
        <v>12</v>
      </c>
      <c r="AX20" s="92">
        <v>11</v>
      </c>
      <c r="AY20" s="92">
        <v>4</v>
      </c>
      <c r="AZ20" s="92">
        <v>7</v>
      </c>
      <c r="BA20" s="94">
        <v>9</v>
      </c>
      <c r="BB20" s="15">
        <f t="shared" si="0"/>
        <v>1038</v>
      </c>
    </row>
    <row r="21" spans="1:54" s="15" customFormat="1" ht="12.75">
      <c r="A21" t="s">
        <v>71</v>
      </c>
      <c r="B21" s="79">
        <v>4</v>
      </c>
      <c r="C21" s="79">
        <v>5</v>
      </c>
      <c r="D21" s="79">
        <v>4</v>
      </c>
      <c r="E21" s="79">
        <v>5</v>
      </c>
      <c r="F21" s="79">
        <v>0</v>
      </c>
      <c r="G21" s="79">
        <v>0</v>
      </c>
      <c r="H21" s="79">
        <v>0</v>
      </c>
      <c r="I21" s="79">
        <v>1</v>
      </c>
      <c r="J21" s="79">
        <v>2</v>
      </c>
      <c r="K21" s="79">
        <v>4</v>
      </c>
      <c r="L21" s="79">
        <v>3</v>
      </c>
      <c r="M21" s="79">
        <v>2</v>
      </c>
      <c r="N21" s="79">
        <v>0</v>
      </c>
      <c r="O21" s="79">
        <v>0</v>
      </c>
      <c r="P21" s="79">
        <v>0</v>
      </c>
      <c r="Q21" s="79">
        <v>0</v>
      </c>
      <c r="R21" s="79">
        <v>1</v>
      </c>
      <c r="S21" s="79">
        <v>1</v>
      </c>
      <c r="T21" s="79">
        <v>1</v>
      </c>
      <c r="U21" s="79">
        <v>0</v>
      </c>
      <c r="V21" s="79">
        <v>0</v>
      </c>
      <c r="W21" s="79">
        <v>0</v>
      </c>
      <c r="X21" s="79">
        <v>1</v>
      </c>
      <c r="Y21" s="79">
        <v>2</v>
      </c>
      <c r="Z21" s="79">
        <v>5</v>
      </c>
      <c r="AA21" s="79">
        <v>7</v>
      </c>
      <c r="AB21" s="79">
        <v>5</v>
      </c>
      <c r="AC21" s="79">
        <v>10</v>
      </c>
      <c r="AD21" s="79">
        <v>4</v>
      </c>
      <c r="AE21" s="79">
        <v>10</v>
      </c>
      <c r="AF21" s="79">
        <v>6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3">
        <v>0</v>
      </c>
      <c r="BB21" s="15">
        <f t="shared" si="0"/>
        <v>83</v>
      </c>
    </row>
    <row r="22" spans="1:54" s="15" customFormat="1" ht="12.75">
      <c r="A22" t="s">
        <v>72</v>
      </c>
      <c r="B22" s="79">
        <v>2</v>
      </c>
      <c r="C22" s="79">
        <v>5</v>
      </c>
      <c r="D22" s="79">
        <v>2</v>
      </c>
      <c r="E22" s="79">
        <v>3</v>
      </c>
      <c r="F22" s="79">
        <v>1</v>
      </c>
      <c r="G22" s="79">
        <v>0</v>
      </c>
      <c r="H22" s="79">
        <v>3</v>
      </c>
      <c r="I22" s="79">
        <v>2</v>
      </c>
      <c r="J22" s="79">
        <v>1</v>
      </c>
      <c r="K22" s="79">
        <v>5</v>
      </c>
      <c r="L22" s="79">
        <v>1</v>
      </c>
      <c r="M22" s="79">
        <v>2</v>
      </c>
      <c r="N22" s="79">
        <v>1</v>
      </c>
      <c r="O22" s="79">
        <v>2</v>
      </c>
      <c r="P22" s="79">
        <v>3</v>
      </c>
      <c r="Q22" s="79">
        <v>1</v>
      </c>
      <c r="R22" s="79">
        <v>2</v>
      </c>
      <c r="S22" s="79">
        <v>0</v>
      </c>
      <c r="T22" s="79">
        <v>0</v>
      </c>
      <c r="U22" s="79">
        <v>3</v>
      </c>
      <c r="V22" s="79">
        <v>2</v>
      </c>
      <c r="W22" s="79">
        <v>0</v>
      </c>
      <c r="X22" s="79">
        <v>2</v>
      </c>
      <c r="Y22" s="79">
        <v>0</v>
      </c>
      <c r="Z22" s="90">
        <v>4</v>
      </c>
      <c r="AA22" s="90">
        <v>0</v>
      </c>
      <c r="AB22" s="90">
        <v>1</v>
      </c>
      <c r="AC22" s="90">
        <v>0</v>
      </c>
      <c r="AD22" s="90">
        <v>2</v>
      </c>
      <c r="AE22" s="90">
        <v>2</v>
      </c>
      <c r="AF22" s="90">
        <v>3</v>
      </c>
      <c r="AG22" s="90">
        <v>8</v>
      </c>
      <c r="AH22" s="90">
        <v>9</v>
      </c>
      <c r="AI22" s="90">
        <v>7</v>
      </c>
      <c r="AJ22" s="90">
        <v>0</v>
      </c>
      <c r="AK22" s="90">
        <v>1</v>
      </c>
      <c r="AL22" s="90">
        <v>3</v>
      </c>
      <c r="AM22" s="90">
        <v>3</v>
      </c>
      <c r="AN22" s="90">
        <v>1</v>
      </c>
      <c r="AO22" s="90">
        <v>0</v>
      </c>
      <c r="AP22" s="90">
        <v>4</v>
      </c>
      <c r="AQ22" s="90">
        <v>1</v>
      </c>
      <c r="AR22" s="90">
        <v>0</v>
      </c>
      <c r="AS22" s="90">
        <v>1</v>
      </c>
      <c r="AT22" s="90">
        <v>5</v>
      </c>
      <c r="AU22" s="90">
        <v>3</v>
      </c>
      <c r="AV22" s="90">
        <v>0</v>
      </c>
      <c r="AW22" s="90">
        <v>1</v>
      </c>
      <c r="AX22" s="90">
        <v>1</v>
      </c>
      <c r="AY22" s="90">
        <v>2</v>
      </c>
      <c r="AZ22" s="90">
        <v>0</v>
      </c>
      <c r="BA22" s="91">
        <v>0</v>
      </c>
      <c r="BB22" s="15">
        <f t="shared" si="0"/>
        <v>105</v>
      </c>
    </row>
    <row r="23" spans="1:54" s="15" customFormat="1" ht="12.75">
      <c r="A23" t="s">
        <v>73</v>
      </c>
      <c r="B23" s="79">
        <v>0</v>
      </c>
      <c r="C23" s="79">
        <v>0</v>
      </c>
      <c r="D23" s="79">
        <v>2</v>
      </c>
      <c r="E23" s="79">
        <v>4</v>
      </c>
      <c r="F23" s="79">
        <v>0</v>
      </c>
      <c r="G23" s="79">
        <v>2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1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79">
        <v>0</v>
      </c>
      <c r="AM23" s="80">
        <v>0</v>
      </c>
      <c r="AN23" s="80">
        <v>0</v>
      </c>
      <c r="AO23" s="79">
        <v>4</v>
      </c>
      <c r="AP23" s="79">
        <v>4</v>
      </c>
      <c r="AQ23" s="79">
        <v>0</v>
      </c>
      <c r="AR23" s="79">
        <v>0</v>
      </c>
      <c r="AS23" s="79">
        <v>0</v>
      </c>
      <c r="AT23" s="79">
        <v>0</v>
      </c>
      <c r="AU23" s="79">
        <v>0</v>
      </c>
      <c r="AV23" s="79">
        <v>3</v>
      </c>
      <c r="AW23" s="79">
        <v>0</v>
      </c>
      <c r="AX23" s="79">
        <v>0</v>
      </c>
      <c r="AY23" s="79">
        <v>0</v>
      </c>
      <c r="AZ23" s="79">
        <v>0</v>
      </c>
      <c r="BA23" s="83">
        <v>0</v>
      </c>
      <c r="BB23" s="15">
        <f t="shared" si="0"/>
        <v>20</v>
      </c>
    </row>
    <row r="24" spans="1:54" s="15" customFormat="1" ht="13.5" thickBot="1">
      <c r="A24" t="s">
        <v>74</v>
      </c>
      <c r="B24" s="79">
        <v>101</v>
      </c>
      <c r="C24" s="79">
        <v>123</v>
      </c>
      <c r="D24" s="79">
        <v>117</v>
      </c>
      <c r="E24" s="79">
        <v>117</v>
      </c>
      <c r="F24" s="79">
        <v>73</v>
      </c>
      <c r="G24" s="79">
        <v>30</v>
      </c>
      <c r="H24" s="79">
        <v>69</v>
      </c>
      <c r="I24" s="79">
        <v>64</v>
      </c>
      <c r="J24" s="79">
        <v>86</v>
      </c>
      <c r="K24" s="79">
        <v>52</v>
      </c>
      <c r="L24" s="79">
        <v>49</v>
      </c>
      <c r="M24" s="79">
        <v>47</v>
      </c>
      <c r="N24" s="79">
        <v>52</v>
      </c>
      <c r="O24" s="79">
        <v>47</v>
      </c>
      <c r="P24" s="79">
        <v>0</v>
      </c>
      <c r="Q24" s="79">
        <v>0</v>
      </c>
      <c r="R24" s="79">
        <v>0</v>
      </c>
      <c r="S24" s="79">
        <v>27</v>
      </c>
      <c r="T24" s="79">
        <v>45</v>
      </c>
      <c r="U24" s="79">
        <v>38</v>
      </c>
      <c r="V24" s="80">
        <v>0</v>
      </c>
      <c r="W24" s="79">
        <v>31</v>
      </c>
      <c r="X24" s="79">
        <v>32</v>
      </c>
      <c r="Y24" s="79">
        <v>44</v>
      </c>
      <c r="Z24" s="79">
        <v>52</v>
      </c>
      <c r="AA24" s="79">
        <v>24</v>
      </c>
      <c r="AB24" s="79">
        <v>43</v>
      </c>
      <c r="AC24" s="79">
        <v>61</v>
      </c>
      <c r="AD24" s="79">
        <v>43</v>
      </c>
      <c r="AE24" s="79">
        <v>31</v>
      </c>
      <c r="AF24" s="80">
        <v>0</v>
      </c>
      <c r="AG24" s="80">
        <v>0</v>
      </c>
      <c r="AH24" s="80">
        <v>0</v>
      </c>
      <c r="AI24" s="80">
        <v>0</v>
      </c>
      <c r="AJ24" s="80">
        <v>0</v>
      </c>
      <c r="AK24" s="79">
        <v>103</v>
      </c>
      <c r="AL24" s="79">
        <v>98</v>
      </c>
      <c r="AM24" s="80">
        <v>0</v>
      </c>
      <c r="AN24" s="80">
        <v>0</v>
      </c>
      <c r="AO24" s="79">
        <v>80</v>
      </c>
      <c r="AP24" s="79">
        <v>65</v>
      </c>
      <c r="AQ24" s="79">
        <v>77</v>
      </c>
      <c r="AR24" s="80">
        <v>0</v>
      </c>
      <c r="AS24" s="79">
        <v>65</v>
      </c>
      <c r="AT24" s="79">
        <v>46</v>
      </c>
      <c r="AU24" s="79">
        <v>45</v>
      </c>
      <c r="AV24" s="79">
        <v>61</v>
      </c>
      <c r="AW24" s="79">
        <v>27</v>
      </c>
      <c r="AX24" s="79">
        <v>29</v>
      </c>
      <c r="AY24" s="79">
        <v>54</v>
      </c>
      <c r="AZ24" s="79">
        <v>0</v>
      </c>
      <c r="BA24" s="83">
        <v>0</v>
      </c>
      <c r="BB24" s="15">
        <f t="shared" si="0"/>
        <v>2248</v>
      </c>
    </row>
    <row r="25" spans="1:54" s="16" customFormat="1" ht="13.5" thickBot="1">
      <c r="A25" s="76" t="s">
        <v>75</v>
      </c>
      <c r="B25" s="2">
        <f>SUM(B13:B24)</f>
        <v>290</v>
      </c>
      <c r="C25" s="2">
        <f aca="true" t="shared" si="1" ref="C25:BA25">SUM(C13:C24)</f>
        <v>320</v>
      </c>
      <c r="D25" s="2">
        <f t="shared" si="1"/>
        <v>378</v>
      </c>
      <c r="E25" s="2">
        <f t="shared" si="1"/>
        <v>369</v>
      </c>
      <c r="F25" s="2">
        <f t="shared" si="1"/>
        <v>226</v>
      </c>
      <c r="G25" s="2">
        <f t="shared" si="1"/>
        <v>201</v>
      </c>
      <c r="H25" s="2">
        <f t="shared" si="1"/>
        <v>264</v>
      </c>
      <c r="I25" s="2">
        <f t="shared" si="1"/>
        <v>311</v>
      </c>
      <c r="J25" s="2">
        <f t="shared" si="1"/>
        <v>266</v>
      </c>
      <c r="K25" s="2">
        <f t="shared" si="1"/>
        <v>277</v>
      </c>
      <c r="L25" s="2">
        <f t="shared" si="1"/>
        <v>235</v>
      </c>
      <c r="M25" s="2">
        <f t="shared" si="1"/>
        <v>196</v>
      </c>
      <c r="N25" s="2">
        <f t="shared" si="1"/>
        <v>179</v>
      </c>
      <c r="O25" s="2">
        <f t="shared" si="1"/>
        <v>178</v>
      </c>
      <c r="P25" s="2">
        <f t="shared" si="1"/>
        <v>136</v>
      </c>
      <c r="Q25" s="2">
        <f t="shared" si="1"/>
        <v>105</v>
      </c>
      <c r="R25" s="2">
        <f t="shared" si="1"/>
        <v>109</v>
      </c>
      <c r="S25" s="2">
        <f t="shared" si="1"/>
        <v>137</v>
      </c>
      <c r="T25" s="2">
        <f t="shared" si="1"/>
        <v>148</v>
      </c>
      <c r="U25" s="2">
        <f t="shared" si="1"/>
        <v>186</v>
      </c>
      <c r="V25" s="2">
        <f t="shared" si="1"/>
        <v>126</v>
      </c>
      <c r="W25" s="2">
        <f t="shared" si="1"/>
        <v>215</v>
      </c>
      <c r="X25" s="2">
        <f t="shared" si="1"/>
        <v>220</v>
      </c>
      <c r="Y25" s="2">
        <f t="shared" si="1"/>
        <v>171</v>
      </c>
      <c r="Z25" s="2">
        <f t="shared" si="1"/>
        <v>221</v>
      </c>
      <c r="AA25" s="2">
        <f t="shared" si="1"/>
        <v>230</v>
      </c>
      <c r="AB25" s="2">
        <f t="shared" si="1"/>
        <v>198</v>
      </c>
      <c r="AC25" s="2">
        <f t="shared" si="1"/>
        <v>262</v>
      </c>
      <c r="AD25" s="2">
        <f t="shared" si="1"/>
        <v>357</v>
      </c>
      <c r="AE25" s="2">
        <f t="shared" si="1"/>
        <v>269</v>
      </c>
      <c r="AF25" s="2">
        <f t="shared" si="1"/>
        <v>113</v>
      </c>
      <c r="AG25" s="2">
        <f t="shared" si="1"/>
        <v>212</v>
      </c>
      <c r="AH25" s="2">
        <f t="shared" si="1"/>
        <v>261</v>
      </c>
      <c r="AI25" s="2">
        <f t="shared" si="1"/>
        <v>325</v>
      </c>
      <c r="AJ25" s="2">
        <f t="shared" si="1"/>
        <v>143</v>
      </c>
      <c r="AK25" s="2">
        <f t="shared" si="1"/>
        <v>191</v>
      </c>
      <c r="AL25" s="2">
        <f t="shared" si="1"/>
        <v>271</v>
      </c>
      <c r="AM25" s="2">
        <f t="shared" si="1"/>
        <v>46</v>
      </c>
      <c r="AN25" s="2">
        <f t="shared" si="1"/>
        <v>48</v>
      </c>
      <c r="AO25" s="2">
        <f t="shared" si="1"/>
        <v>215</v>
      </c>
      <c r="AP25" s="2">
        <f t="shared" si="1"/>
        <v>177</v>
      </c>
      <c r="AQ25" s="2">
        <f t="shared" si="1"/>
        <v>177</v>
      </c>
      <c r="AR25" s="2">
        <f t="shared" si="1"/>
        <v>123</v>
      </c>
      <c r="AS25" s="2">
        <f t="shared" si="1"/>
        <v>187</v>
      </c>
      <c r="AT25" s="2">
        <f t="shared" si="1"/>
        <v>178</v>
      </c>
      <c r="AU25" s="2">
        <f t="shared" si="1"/>
        <v>160</v>
      </c>
      <c r="AV25" s="2">
        <f t="shared" si="1"/>
        <v>183</v>
      </c>
      <c r="AW25" s="2">
        <f t="shared" si="1"/>
        <v>111</v>
      </c>
      <c r="AX25" s="2">
        <f t="shared" si="1"/>
        <v>119</v>
      </c>
      <c r="AY25" s="2">
        <f t="shared" si="1"/>
        <v>121</v>
      </c>
      <c r="AZ25" s="2">
        <f t="shared" si="1"/>
        <v>109</v>
      </c>
      <c r="BA25" s="2">
        <f t="shared" si="1"/>
        <v>40</v>
      </c>
      <c r="BB25" s="16">
        <f>SUM(B25:BA25)</f>
        <v>10290</v>
      </c>
    </row>
    <row r="26" s="16" customFormat="1" ht="12.75">
      <c r="A26" s="55"/>
    </row>
    <row r="28" spans="1:14" s="59" customFormat="1" ht="12.75">
      <c r="A28" s="59" t="s">
        <v>27</v>
      </c>
      <c r="N28" s="59" t="s">
        <v>6</v>
      </c>
    </row>
    <row r="29" ht="13.5" thickBot="1">
      <c r="AZ29" s="28"/>
    </row>
    <row r="30" spans="1:53" s="8" customFormat="1" ht="13.5" thickBot="1">
      <c r="A30" s="21" t="s">
        <v>0</v>
      </c>
      <c r="B30" s="11"/>
      <c r="C30" s="11"/>
      <c r="D30" s="11"/>
      <c r="E30" s="11"/>
      <c r="F30" s="11"/>
      <c r="G30" s="11"/>
      <c r="H30" s="11"/>
      <c r="I30" s="11" t="s">
        <v>1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2"/>
    </row>
    <row r="31" spans="1:53" s="8" customFormat="1" ht="13.5" thickBot="1">
      <c r="A31" s="22"/>
      <c r="B31" s="2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13">
        <v>7</v>
      </c>
      <c r="I31" s="13">
        <v>8</v>
      </c>
      <c r="J31" s="13">
        <v>9</v>
      </c>
      <c r="K31" s="13">
        <v>10</v>
      </c>
      <c r="L31" s="13">
        <v>11</v>
      </c>
      <c r="M31" s="13">
        <v>12</v>
      </c>
      <c r="N31" s="13">
        <v>13</v>
      </c>
      <c r="O31" s="13">
        <v>14</v>
      </c>
      <c r="P31" s="13">
        <v>15</v>
      </c>
      <c r="Q31" s="13">
        <v>16</v>
      </c>
      <c r="R31" s="13">
        <v>17</v>
      </c>
      <c r="S31" s="13">
        <v>18</v>
      </c>
      <c r="T31" s="13">
        <v>19</v>
      </c>
      <c r="U31" s="13">
        <v>20</v>
      </c>
      <c r="V31" s="13">
        <v>21</v>
      </c>
      <c r="W31" s="13">
        <v>22</v>
      </c>
      <c r="X31" s="13">
        <v>23</v>
      </c>
      <c r="Y31" s="13">
        <v>24</v>
      </c>
      <c r="Z31" s="13">
        <v>25</v>
      </c>
      <c r="AA31" s="13">
        <v>26</v>
      </c>
      <c r="AB31" s="14">
        <v>27</v>
      </c>
      <c r="AC31" s="14">
        <v>28</v>
      </c>
      <c r="AD31" s="14">
        <v>29</v>
      </c>
      <c r="AE31" s="14">
        <v>30</v>
      </c>
      <c r="AF31" s="14">
        <v>31</v>
      </c>
      <c r="AG31" s="14">
        <v>32</v>
      </c>
      <c r="AH31" s="14">
        <v>33</v>
      </c>
      <c r="AI31" s="14">
        <v>34</v>
      </c>
      <c r="AJ31" s="14">
        <v>35</v>
      </c>
      <c r="AK31" s="14">
        <v>36</v>
      </c>
      <c r="AL31" s="14">
        <v>37</v>
      </c>
      <c r="AM31" s="14">
        <v>38</v>
      </c>
      <c r="AN31" s="14">
        <v>39</v>
      </c>
      <c r="AO31" s="14">
        <v>40</v>
      </c>
      <c r="AP31" s="14">
        <v>41</v>
      </c>
      <c r="AQ31" s="14">
        <v>42</v>
      </c>
      <c r="AR31" s="14">
        <v>43</v>
      </c>
      <c r="AS31" s="14">
        <v>44</v>
      </c>
      <c r="AT31" s="14">
        <v>45</v>
      </c>
      <c r="AU31" s="14">
        <v>46</v>
      </c>
      <c r="AV31" s="14">
        <v>47</v>
      </c>
      <c r="AW31" s="14">
        <v>48</v>
      </c>
      <c r="AX31" s="14">
        <v>49</v>
      </c>
      <c r="AY31" s="24">
        <v>50</v>
      </c>
      <c r="AZ31" s="18">
        <v>51</v>
      </c>
      <c r="BA31" s="12">
        <v>52</v>
      </c>
    </row>
    <row r="32" spans="1:53" ht="12.75">
      <c r="A32" s="8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25"/>
    </row>
    <row r="33" spans="1:53" ht="12.75">
      <c r="A33" t="s">
        <v>63</v>
      </c>
      <c r="B33" s="84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25">
        <v>0</v>
      </c>
    </row>
    <row r="34" spans="1:53" ht="12.75">
      <c r="A34" t="s">
        <v>64</v>
      </c>
      <c r="B34" s="84">
        <v>0</v>
      </c>
      <c r="C34" s="1">
        <v>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25">
        <v>0</v>
      </c>
    </row>
    <row r="35" spans="1:53" ht="12.75">
      <c r="A35" t="s">
        <v>65</v>
      </c>
      <c r="B35" s="84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25">
        <v>0</v>
      </c>
    </row>
    <row r="36" spans="1:53" ht="12.75">
      <c r="A36" t="s">
        <v>66</v>
      </c>
      <c r="B36" s="84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25">
        <v>0</v>
      </c>
    </row>
    <row r="37" spans="1:53" ht="12.75">
      <c r="A37" t="s">
        <v>67</v>
      </c>
      <c r="B37" s="84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25">
        <v>0</v>
      </c>
    </row>
    <row r="38" spans="1:53" ht="12.75">
      <c r="A38" t="s">
        <v>68</v>
      </c>
      <c r="B38" s="84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1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25">
        <v>0</v>
      </c>
    </row>
    <row r="39" spans="1:53" ht="12.75">
      <c r="A39" t="s">
        <v>69</v>
      </c>
      <c r="B39" s="84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25">
        <v>0</v>
      </c>
    </row>
    <row r="40" spans="1:53" ht="12.75">
      <c r="A40" t="s">
        <v>70</v>
      </c>
      <c r="B40" s="84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25">
        <v>0</v>
      </c>
    </row>
    <row r="41" spans="1:53" ht="12.75">
      <c r="A41" t="s">
        <v>71</v>
      </c>
      <c r="B41" s="84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25">
        <v>0</v>
      </c>
    </row>
    <row r="42" spans="1:53" ht="12.75">
      <c r="A42" t="s">
        <v>72</v>
      </c>
      <c r="B42" s="84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25">
        <v>0</v>
      </c>
    </row>
    <row r="43" spans="1:53" ht="12.75">
      <c r="A43" t="s">
        <v>73</v>
      </c>
      <c r="B43" s="84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25">
        <v>0</v>
      </c>
    </row>
    <row r="44" spans="1:53" ht="13.5" thickBot="1">
      <c r="A44" t="s">
        <v>74</v>
      </c>
      <c r="B44" s="84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25">
        <v>0</v>
      </c>
    </row>
    <row r="45" spans="1:53" ht="13.5" thickBot="1">
      <c r="A45" s="6" t="s">
        <v>4</v>
      </c>
      <c r="B45" s="2">
        <f>SUM(B33:B44)</f>
        <v>0</v>
      </c>
      <c r="C45" s="2">
        <f aca="true" t="shared" si="2" ref="C45:BA45">SUM(C33:C44)</f>
        <v>1</v>
      </c>
      <c r="D45" s="2">
        <f t="shared" si="2"/>
        <v>0</v>
      </c>
      <c r="E45" s="2">
        <f t="shared" si="2"/>
        <v>0</v>
      </c>
      <c r="F45" s="2">
        <f t="shared" si="2"/>
        <v>0</v>
      </c>
      <c r="G45" s="2">
        <f>SUM(G33:G44)</f>
        <v>0</v>
      </c>
      <c r="H45" s="2">
        <f>SUM(H33:H44)</f>
        <v>0</v>
      </c>
      <c r="I45" s="2">
        <f t="shared" si="2"/>
        <v>0</v>
      </c>
      <c r="J45" s="2">
        <f t="shared" si="2"/>
        <v>0</v>
      </c>
      <c r="K45" s="2">
        <f t="shared" si="2"/>
        <v>0</v>
      </c>
      <c r="L45" s="2">
        <f t="shared" si="2"/>
        <v>0</v>
      </c>
      <c r="M45" s="2">
        <f t="shared" si="2"/>
        <v>0</v>
      </c>
      <c r="N45" s="2">
        <f t="shared" si="2"/>
        <v>0</v>
      </c>
      <c r="O45" s="2">
        <f t="shared" si="2"/>
        <v>0</v>
      </c>
      <c r="P45" s="2">
        <f t="shared" si="2"/>
        <v>0</v>
      </c>
      <c r="Q45" s="2">
        <f t="shared" si="2"/>
        <v>0</v>
      </c>
      <c r="R45" s="2">
        <f t="shared" si="2"/>
        <v>0</v>
      </c>
      <c r="S45" s="2">
        <f t="shared" si="2"/>
        <v>0</v>
      </c>
      <c r="T45" s="2">
        <f t="shared" si="2"/>
        <v>0</v>
      </c>
      <c r="U45" s="2">
        <f t="shared" si="2"/>
        <v>0</v>
      </c>
      <c r="V45" s="2">
        <f t="shared" si="2"/>
        <v>0</v>
      </c>
      <c r="W45" s="2">
        <f t="shared" si="2"/>
        <v>0</v>
      </c>
      <c r="X45" s="2">
        <f t="shared" si="2"/>
        <v>0</v>
      </c>
      <c r="Y45" s="2">
        <f t="shared" si="2"/>
        <v>0</v>
      </c>
      <c r="Z45" s="2">
        <f t="shared" si="2"/>
        <v>0</v>
      </c>
      <c r="AA45" s="2">
        <f t="shared" si="2"/>
        <v>0</v>
      </c>
      <c r="AB45" s="2">
        <f t="shared" si="2"/>
        <v>0</v>
      </c>
      <c r="AC45" s="2">
        <f t="shared" si="2"/>
        <v>0</v>
      </c>
      <c r="AD45" s="2">
        <f t="shared" si="2"/>
        <v>0</v>
      </c>
      <c r="AE45" s="2">
        <f t="shared" si="2"/>
        <v>0</v>
      </c>
      <c r="AF45" s="2">
        <f t="shared" si="2"/>
        <v>0</v>
      </c>
      <c r="AG45" s="2">
        <f t="shared" si="2"/>
        <v>1</v>
      </c>
      <c r="AH45" s="2">
        <f t="shared" si="2"/>
        <v>0</v>
      </c>
      <c r="AI45" s="2">
        <f t="shared" si="2"/>
        <v>0</v>
      </c>
      <c r="AJ45" s="2">
        <f t="shared" si="2"/>
        <v>0</v>
      </c>
      <c r="AK45" s="2">
        <f t="shared" si="2"/>
        <v>0</v>
      </c>
      <c r="AL45" s="2">
        <f t="shared" si="2"/>
        <v>0</v>
      </c>
      <c r="AM45" s="2">
        <f t="shared" si="2"/>
        <v>0</v>
      </c>
      <c r="AN45" s="2">
        <f t="shared" si="2"/>
        <v>0</v>
      </c>
      <c r="AO45" s="2">
        <f t="shared" si="2"/>
        <v>0</v>
      </c>
      <c r="AP45" s="2">
        <f t="shared" si="2"/>
        <v>0</v>
      </c>
      <c r="AQ45" s="2">
        <f t="shared" si="2"/>
        <v>0</v>
      </c>
      <c r="AR45" s="2">
        <f t="shared" si="2"/>
        <v>0</v>
      </c>
      <c r="AS45" s="2">
        <f t="shared" si="2"/>
        <v>0</v>
      </c>
      <c r="AT45" s="2">
        <f t="shared" si="2"/>
        <v>0</v>
      </c>
      <c r="AU45" s="2">
        <f t="shared" si="2"/>
        <v>0</v>
      </c>
      <c r="AV45" s="2">
        <f t="shared" si="2"/>
        <v>0</v>
      </c>
      <c r="AW45" s="2">
        <f t="shared" si="2"/>
        <v>0</v>
      </c>
      <c r="AX45" s="2">
        <f t="shared" si="2"/>
        <v>0</v>
      </c>
      <c r="AY45" s="2">
        <f t="shared" si="2"/>
        <v>0</v>
      </c>
      <c r="AZ45" s="2">
        <f t="shared" si="2"/>
        <v>0</v>
      </c>
      <c r="BA45" s="2">
        <f t="shared" si="2"/>
        <v>0</v>
      </c>
    </row>
    <row r="46" ht="12.75">
      <c r="A46" t="s">
        <v>3</v>
      </c>
    </row>
    <row r="48" spans="1:18" s="8" customFormat="1" ht="12.75">
      <c r="A48" s="8" t="s">
        <v>25</v>
      </c>
      <c r="Q48" s="10"/>
      <c r="R48" s="46"/>
    </row>
    <row r="56" s="8" customFormat="1" ht="12.75">
      <c r="A56" s="8" t="s">
        <v>39</v>
      </c>
    </row>
    <row r="57" s="8" customFormat="1" ht="13.5" thickBot="1">
      <c r="B57" s="8" t="s">
        <v>5</v>
      </c>
    </row>
    <row r="58" spans="1:22" s="8" customFormat="1" ht="13.5" thickBot="1">
      <c r="A58" s="21"/>
      <c r="B58" s="30"/>
      <c r="C58" s="27" t="s">
        <v>15</v>
      </c>
      <c r="D58" s="27"/>
      <c r="E58" s="32"/>
      <c r="F58" s="27"/>
      <c r="G58" s="27"/>
      <c r="H58" s="27"/>
      <c r="I58" s="30" t="s">
        <v>19</v>
      </c>
      <c r="J58" s="27"/>
      <c r="K58" s="27"/>
      <c r="L58" s="27"/>
      <c r="M58" s="31"/>
      <c r="N58" s="33" t="s">
        <v>22</v>
      </c>
      <c r="O58" s="31"/>
      <c r="P58" s="34"/>
      <c r="Q58" s="35" t="s">
        <v>24</v>
      </c>
      <c r="R58" s="27"/>
      <c r="S58" s="31"/>
      <c r="T58" s="30" t="s">
        <v>54</v>
      </c>
      <c r="U58" s="27"/>
      <c r="V58" s="31"/>
    </row>
    <row r="59" spans="1:22" s="8" customFormat="1" ht="13.5" thickBot="1">
      <c r="A59" s="29" t="s">
        <v>7</v>
      </c>
      <c r="B59" s="36" t="s">
        <v>8</v>
      </c>
      <c r="C59" s="37" t="s">
        <v>9</v>
      </c>
      <c r="D59" s="37" t="s">
        <v>10</v>
      </c>
      <c r="E59" s="37" t="s">
        <v>11</v>
      </c>
      <c r="F59" s="37" t="s">
        <v>12</v>
      </c>
      <c r="G59" s="37" t="s">
        <v>13</v>
      </c>
      <c r="H59" s="38" t="s">
        <v>14</v>
      </c>
      <c r="I59" s="45" t="s">
        <v>16</v>
      </c>
      <c r="J59" s="37" t="s">
        <v>17</v>
      </c>
      <c r="K59" s="37" t="s">
        <v>18</v>
      </c>
      <c r="L59" s="37" t="s">
        <v>13</v>
      </c>
      <c r="M59" s="26" t="s">
        <v>14</v>
      </c>
      <c r="N59" s="36" t="s">
        <v>20</v>
      </c>
      <c r="O59" s="26" t="s">
        <v>21</v>
      </c>
      <c r="P59" s="36" t="s">
        <v>48</v>
      </c>
      <c r="Q59" s="37" t="s">
        <v>49</v>
      </c>
      <c r="R59" s="37" t="s">
        <v>23</v>
      </c>
      <c r="S59" s="26" t="s">
        <v>14</v>
      </c>
      <c r="T59" s="36" t="s">
        <v>51</v>
      </c>
      <c r="U59" s="37" t="s">
        <v>52</v>
      </c>
      <c r="V59" s="38" t="s">
        <v>53</v>
      </c>
    </row>
    <row r="60" spans="1:25" ht="13.5" thickBot="1">
      <c r="A60" s="9">
        <v>1</v>
      </c>
      <c r="B60" s="39">
        <v>23</v>
      </c>
      <c r="C60" s="40">
        <v>58</v>
      </c>
      <c r="D60" s="40">
        <v>45</v>
      </c>
      <c r="E60" s="40">
        <v>27</v>
      </c>
      <c r="F60" s="40">
        <v>136</v>
      </c>
      <c r="G60" s="40">
        <v>1</v>
      </c>
      <c r="H60" s="41">
        <f>SUM(B60:G60)</f>
        <v>290</v>
      </c>
      <c r="I60" s="39">
        <v>153</v>
      </c>
      <c r="J60" s="40">
        <v>45</v>
      </c>
      <c r="K60" s="40">
        <v>90</v>
      </c>
      <c r="L60" s="40">
        <v>2</v>
      </c>
      <c r="M60" s="78">
        <f>SUM(I60:L60)</f>
        <v>290</v>
      </c>
      <c r="N60" s="88">
        <v>0</v>
      </c>
      <c r="O60" s="89">
        <v>0</v>
      </c>
      <c r="P60" s="39">
        <v>0</v>
      </c>
      <c r="Q60" s="40">
        <v>0</v>
      </c>
      <c r="R60" s="40">
        <v>0</v>
      </c>
      <c r="S60" s="41">
        <v>0</v>
      </c>
      <c r="T60" s="39">
        <v>110</v>
      </c>
      <c r="U60" s="40"/>
      <c r="V60" s="41">
        <v>58</v>
      </c>
      <c r="W60">
        <v>290</v>
      </c>
      <c r="X60">
        <f>W60-H60</f>
        <v>0</v>
      </c>
      <c r="Y60">
        <f>W60-M60</f>
        <v>0</v>
      </c>
    </row>
    <row r="61" spans="1:25" ht="13.5" thickBot="1">
      <c r="A61" s="9">
        <v>2</v>
      </c>
      <c r="B61" s="42">
        <v>19</v>
      </c>
      <c r="C61" s="4">
        <v>65</v>
      </c>
      <c r="D61" s="4">
        <v>53</v>
      </c>
      <c r="E61" s="4">
        <v>57</v>
      </c>
      <c r="F61" s="4">
        <v>123</v>
      </c>
      <c r="G61" s="4">
        <v>3</v>
      </c>
      <c r="H61" s="41">
        <f aca="true" t="shared" si="3" ref="H61:H111">SUM(B61:G61)</f>
        <v>320</v>
      </c>
      <c r="I61" s="85">
        <v>163</v>
      </c>
      <c r="J61" s="4">
        <v>65</v>
      </c>
      <c r="K61" s="4">
        <v>92</v>
      </c>
      <c r="L61" s="4">
        <v>0</v>
      </c>
      <c r="M61" s="78">
        <f aca="true" t="shared" si="4" ref="M61:M111">SUM(I61:L61)</f>
        <v>320</v>
      </c>
      <c r="N61" s="42">
        <v>0</v>
      </c>
      <c r="O61" s="43">
        <v>0</v>
      </c>
      <c r="P61" s="42">
        <v>0</v>
      </c>
      <c r="Q61" s="4">
        <v>0</v>
      </c>
      <c r="R61" s="4">
        <v>0</v>
      </c>
      <c r="S61" s="43">
        <v>0</v>
      </c>
      <c r="T61" s="42">
        <v>111</v>
      </c>
      <c r="U61" s="4"/>
      <c r="V61" s="43">
        <v>59</v>
      </c>
      <c r="W61">
        <v>320</v>
      </c>
      <c r="X61">
        <f aca="true" t="shared" si="5" ref="X61:X87">W61-H61</f>
        <v>0</v>
      </c>
      <c r="Y61">
        <f aca="true" t="shared" si="6" ref="Y61:Y87">W61-M61</f>
        <v>0</v>
      </c>
    </row>
    <row r="62" spans="1:25" ht="13.5" thickBot="1">
      <c r="A62" s="9">
        <v>3</v>
      </c>
      <c r="B62" s="85">
        <v>20</v>
      </c>
      <c r="C62" s="4">
        <v>90</v>
      </c>
      <c r="D62" s="4">
        <v>73</v>
      </c>
      <c r="E62" s="4">
        <v>47</v>
      </c>
      <c r="F62" s="4">
        <v>147</v>
      </c>
      <c r="G62" s="4">
        <v>1</v>
      </c>
      <c r="H62" s="41">
        <f t="shared" si="3"/>
        <v>378</v>
      </c>
      <c r="I62" s="85">
        <v>225</v>
      </c>
      <c r="J62" s="4">
        <v>52</v>
      </c>
      <c r="K62" s="4">
        <v>99</v>
      </c>
      <c r="L62" s="4">
        <v>2</v>
      </c>
      <c r="M62" s="78">
        <f t="shared" si="4"/>
        <v>378</v>
      </c>
      <c r="N62" s="42">
        <v>0</v>
      </c>
      <c r="O62" s="43">
        <v>0</v>
      </c>
      <c r="P62" s="42">
        <v>0</v>
      </c>
      <c r="Q62" s="4">
        <v>0</v>
      </c>
      <c r="R62" s="4">
        <v>0</v>
      </c>
      <c r="S62" s="43">
        <v>0</v>
      </c>
      <c r="T62" s="42">
        <v>111</v>
      </c>
      <c r="U62" s="4"/>
      <c r="V62" s="43">
        <v>59</v>
      </c>
      <c r="W62">
        <v>378</v>
      </c>
      <c r="X62">
        <f t="shared" si="5"/>
        <v>0</v>
      </c>
      <c r="Y62">
        <f t="shared" si="6"/>
        <v>0</v>
      </c>
    </row>
    <row r="63" spans="1:25" ht="13.5" thickBot="1">
      <c r="A63" s="9">
        <v>4</v>
      </c>
      <c r="B63" s="85">
        <v>23</v>
      </c>
      <c r="C63" s="4">
        <v>70</v>
      </c>
      <c r="D63" s="4">
        <v>74</v>
      </c>
      <c r="E63" s="4">
        <v>41</v>
      </c>
      <c r="F63" s="4">
        <v>161</v>
      </c>
      <c r="G63" s="4">
        <v>0</v>
      </c>
      <c r="H63" s="41">
        <f t="shared" si="3"/>
        <v>369</v>
      </c>
      <c r="I63" s="85">
        <v>224</v>
      </c>
      <c r="J63" s="4">
        <v>47</v>
      </c>
      <c r="K63" s="4">
        <v>98</v>
      </c>
      <c r="L63" s="4">
        <v>0</v>
      </c>
      <c r="M63" s="78">
        <f t="shared" si="4"/>
        <v>369</v>
      </c>
      <c r="N63" s="42">
        <v>0</v>
      </c>
      <c r="O63" s="43">
        <v>0</v>
      </c>
      <c r="P63" s="42">
        <v>0</v>
      </c>
      <c r="Q63" s="4">
        <v>0</v>
      </c>
      <c r="R63" s="4">
        <v>0</v>
      </c>
      <c r="S63" s="43">
        <v>0</v>
      </c>
      <c r="T63" s="42">
        <v>111</v>
      </c>
      <c r="U63" s="4"/>
      <c r="V63" s="43">
        <v>59</v>
      </c>
      <c r="W63">
        <v>369</v>
      </c>
      <c r="X63">
        <f t="shared" si="5"/>
        <v>0</v>
      </c>
      <c r="Y63">
        <f t="shared" si="6"/>
        <v>0</v>
      </c>
    </row>
    <row r="64" spans="1:25" ht="13.5" thickBot="1">
      <c r="A64" s="9">
        <v>5</v>
      </c>
      <c r="B64" s="85">
        <v>21</v>
      </c>
      <c r="C64" s="4">
        <v>52</v>
      </c>
      <c r="D64" s="4">
        <v>28</v>
      </c>
      <c r="E64" s="4">
        <v>27</v>
      </c>
      <c r="F64" s="4">
        <v>96</v>
      </c>
      <c r="G64" s="4">
        <v>2</v>
      </c>
      <c r="H64" s="41">
        <f t="shared" si="3"/>
        <v>226</v>
      </c>
      <c r="I64" s="85">
        <v>157</v>
      </c>
      <c r="J64" s="4">
        <v>30</v>
      </c>
      <c r="K64" s="4">
        <v>39</v>
      </c>
      <c r="L64" s="4">
        <v>0</v>
      </c>
      <c r="M64" s="78">
        <f t="shared" si="4"/>
        <v>226</v>
      </c>
      <c r="N64" s="42">
        <v>0</v>
      </c>
      <c r="O64" s="43">
        <v>0</v>
      </c>
      <c r="P64" s="42">
        <v>0</v>
      </c>
      <c r="Q64" s="4">
        <v>0</v>
      </c>
      <c r="R64" s="4">
        <v>0</v>
      </c>
      <c r="S64" s="43">
        <v>0</v>
      </c>
      <c r="T64" s="42">
        <v>110</v>
      </c>
      <c r="U64" s="4"/>
      <c r="V64" s="43">
        <v>58</v>
      </c>
      <c r="W64">
        <v>226</v>
      </c>
      <c r="X64">
        <f t="shared" si="5"/>
        <v>0</v>
      </c>
      <c r="Y64">
        <f t="shared" si="6"/>
        <v>0</v>
      </c>
    </row>
    <row r="65" spans="1:25" ht="13.5" thickBot="1">
      <c r="A65" s="9">
        <v>6</v>
      </c>
      <c r="B65" s="85">
        <v>19</v>
      </c>
      <c r="C65" s="4">
        <v>46</v>
      </c>
      <c r="D65" s="4">
        <v>37</v>
      </c>
      <c r="E65" s="4">
        <v>22</v>
      </c>
      <c r="F65" s="4">
        <v>77</v>
      </c>
      <c r="G65" s="4">
        <v>0</v>
      </c>
      <c r="H65" s="41">
        <f t="shared" si="3"/>
        <v>201</v>
      </c>
      <c r="I65" s="85">
        <v>143</v>
      </c>
      <c r="J65" s="4">
        <v>26</v>
      </c>
      <c r="K65" s="4">
        <v>32</v>
      </c>
      <c r="L65" s="4">
        <v>0</v>
      </c>
      <c r="M65" s="78">
        <f t="shared" si="4"/>
        <v>201</v>
      </c>
      <c r="N65" s="42">
        <v>0</v>
      </c>
      <c r="O65" s="43">
        <v>0</v>
      </c>
      <c r="P65" s="42">
        <v>0</v>
      </c>
      <c r="Q65" s="4">
        <v>0</v>
      </c>
      <c r="R65" s="4">
        <v>0</v>
      </c>
      <c r="S65" s="43">
        <v>0</v>
      </c>
      <c r="T65" s="42">
        <v>110</v>
      </c>
      <c r="U65" s="4"/>
      <c r="V65" s="43">
        <v>58</v>
      </c>
      <c r="W65">
        <v>201</v>
      </c>
      <c r="X65">
        <f t="shared" si="5"/>
        <v>0</v>
      </c>
      <c r="Y65">
        <f t="shared" si="6"/>
        <v>0</v>
      </c>
    </row>
    <row r="66" spans="1:25" ht="13.5" thickBot="1">
      <c r="A66" s="9">
        <v>7</v>
      </c>
      <c r="B66" s="85">
        <v>25</v>
      </c>
      <c r="C66" s="4">
        <v>88</v>
      </c>
      <c r="D66" s="4">
        <v>31</v>
      </c>
      <c r="E66" s="4">
        <v>25</v>
      </c>
      <c r="F66" s="4">
        <v>94</v>
      </c>
      <c r="G66" s="4">
        <v>1</v>
      </c>
      <c r="H66" s="41">
        <f t="shared" si="3"/>
        <v>264</v>
      </c>
      <c r="I66" s="85">
        <v>190</v>
      </c>
      <c r="J66" s="4">
        <v>32</v>
      </c>
      <c r="K66" s="4">
        <v>41</v>
      </c>
      <c r="L66" s="4">
        <v>1</v>
      </c>
      <c r="M66" s="78">
        <f t="shared" si="4"/>
        <v>264</v>
      </c>
      <c r="N66" s="42">
        <v>0</v>
      </c>
      <c r="O66" s="43">
        <v>0</v>
      </c>
      <c r="P66" s="42">
        <v>0</v>
      </c>
      <c r="Q66" s="4">
        <v>0</v>
      </c>
      <c r="R66" s="4">
        <v>0</v>
      </c>
      <c r="S66" s="43">
        <v>0</v>
      </c>
      <c r="T66" s="42">
        <v>110</v>
      </c>
      <c r="U66" s="4"/>
      <c r="V66" s="43">
        <v>58</v>
      </c>
      <c r="W66">
        <v>264</v>
      </c>
      <c r="X66">
        <f t="shared" si="5"/>
        <v>0</v>
      </c>
      <c r="Y66">
        <f t="shared" si="6"/>
        <v>0</v>
      </c>
    </row>
    <row r="67" spans="1:25" ht="13.5" thickBot="1">
      <c r="A67" s="9">
        <v>8</v>
      </c>
      <c r="B67" s="85">
        <v>34</v>
      </c>
      <c r="C67" s="4">
        <v>103</v>
      </c>
      <c r="D67" s="4">
        <v>56</v>
      </c>
      <c r="E67" s="4">
        <v>23</v>
      </c>
      <c r="F67" s="4">
        <v>95</v>
      </c>
      <c r="G67" s="4">
        <v>0</v>
      </c>
      <c r="H67" s="41">
        <f t="shared" si="3"/>
        <v>311</v>
      </c>
      <c r="I67" s="85">
        <v>230</v>
      </c>
      <c r="J67" s="4">
        <v>20</v>
      </c>
      <c r="K67" s="4">
        <v>60</v>
      </c>
      <c r="L67" s="4">
        <v>1</v>
      </c>
      <c r="M67" s="78">
        <f t="shared" si="4"/>
        <v>311</v>
      </c>
      <c r="N67" s="42">
        <v>0</v>
      </c>
      <c r="O67" s="43">
        <v>0</v>
      </c>
      <c r="P67" s="42">
        <v>0</v>
      </c>
      <c r="Q67" s="4">
        <v>0</v>
      </c>
      <c r="R67" s="4">
        <v>0</v>
      </c>
      <c r="S67" s="43">
        <v>0</v>
      </c>
      <c r="T67" s="42">
        <v>110</v>
      </c>
      <c r="U67" s="4"/>
      <c r="V67" s="43">
        <v>58</v>
      </c>
      <c r="W67">
        <v>311</v>
      </c>
      <c r="X67">
        <f t="shared" si="5"/>
        <v>0</v>
      </c>
      <c r="Y67">
        <f t="shared" si="6"/>
        <v>0</v>
      </c>
    </row>
    <row r="68" spans="1:25" ht="13.5" thickBot="1">
      <c r="A68" s="9">
        <v>9</v>
      </c>
      <c r="B68" s="85">
        <v>17</v>
      </c>
      <c r="C68" s="4">
        <v>72</v>
      </c>
      <c r="D68" s="4">
        <v>52</v>
      </c>
      <c r="E68" s="4">
        <v>27</v>
      </c>
      <c r="F68" s="4">
        <v>98</v>
      </c>
      <c r="G68" s="4">
        <v>0</v>
      </c>
      <c r="H68" s="41">
        <f t="shared" si="3"/>
        <v>266</v>
      </c>
      <c r="I68" s="85">
        <v>175</v>
      </c>
      <c r="J68" s="4">
        <v>28</v>
      </c>
      <c r="K68" s="4">
        <v>63</v>
      </c>
      <c r="L68" s="4">
        <v>0</v>
      </c>
      <c r="M68" s="78">
        <f t="shared" si="4"/>
        <v>266</v>
      </c>
      <c r="N68" s="42">
        <v>0</v>
      </c>
      <c r="O68" s="43">
        <v>0</v>
      </c>
      <c r="P68" s="42">
        <v>0</v>
      </c>
      <c r="Q68" s="4">
        <v>0</v>
      </c>
      <c r="R68" s="4">
        <v>0</v>
      </c>
      <c r="S68" s="43">
        <v>0</v>
      </c>
      <c r="T68" s="42">
        <v>110</v>
      </c>
      <c r="U68" s="4"/>
      <c r="V68" s="43">
        <v>58</v>
      </c>
      <c r="W68">
        <v>266</v>
      </c>
      <c r="X68">
        <f t="shared" si="5"/>
        <v>0</v>
      </c>
      <c r="Y68">
        <f t="shared" si="6"/>
        <v>0</v>
      </c>
    </row>
    <row r="69" spans="1:25" ht="13.5" thickBot="1">
      <c r="A69" s="9">
        <v>10</v>
      </c>
      <c r="B69" s="85">
        <v>32</v>
      </c>
      <c r="C69" s="4">
        <v>86</v>
      </c>
      <c r="D69" s="4">
        <v>51</v>
      </c>
      <c r="E69" s="4">
        <v>33</v>
      </c>
      <c r="F69" s="4">
        <v>74</v>
      </c>
      <c r="G69" s="4">
        <v>1</v>
      </c>
      <c r="H69" s="41">
        <f t="shared" si="3"/>
        <v>277</v>
      </c>
      <c r="I69" s="85">
        <v>195</v>
      </c>
      <c r="J69" s="4">
        <v>19</v>
      </c>
      <c r="K69" s="4">
        <v>57</v>
      </c>
      <c r="L69" s="4">
        <v>6</v>
      </c>
      <c r="M69" s="78">
        <f t="shared" si="4"/>
        <v>277</v>
      </c>
      <c r="N69" s="42">
        <v>0</v>
      </c>
      <c r="O69" s="43">
        <v>0</v>
      </c>
      <c r="P69" s="42">
        <v>0</v>
      </c>
      <c r="Q69" s="4">
        <v>0</v>
      </c>
      <c r="R69" s="4">
        <v>0</v>
      </c>
      <c r="S69" s="43">
        <v>0</v>
      </c>
      <c r="T69" s="42">
        <v>108</v>
      </c>
      <c r="U69" s="4"/>
      <c r="V69" s="43">
        <v>56</v>
      </c>
      <c r="W69">
        <v>277</v>
      </c>
      <c r="X69">
        <f t="shared" si="5"/>
        <v>0</v>
      </c>
      <c r="Y69">
        <f t="shared" si="6"/>
        <v>0</v>
      </c>
    </row>
    <row r="70" spans="1:25" ht="13.5" thickBot="1">
      <c r="A70" s="9">
        <v>11</v>
      </c>
      <c r="B70" s="85">
        <v>33</v>
      </c>
      <c r="C70" s="4">
        <v>78</v>
      </c>
      <c r="D70" s="4">
        <v>42</v>
      </c>
      <c r="E70" s="4">
        <v>14</v>
      </c>
      <c r="F70" s="4">
        <v>68</v>
      </c>
      <c r="G70" s="4">
        <v>0</v>
      </c>
      <c r="H70" s="41">
        <f t="shared" si="3"/>
        <v>235</v>
      </c>
      <c r="I70" s="85">
        <v>165</v>
      </c>
      <c r="J70" s="4">
        <v>22</v>
      </c>
      <c r="K70" s="4">
        <v>47</v>
      </c>
      <c r="L70" s="4">
        <v>1</v>
      </c>
      <c r="M70" s="78">
        <f t="shared" si="4"/>
        <v>235</v>
      </c>
      <c r="N70" s="42">
        <v>0</v>
      </c>
      <c r="O70" s="43">
        <v>0</v>
      </c>
      <c r="P70" s="42">
        <v>0</v>
      </c>
      <c r="Q70" s="4">
        <v>0</v>
      </c>
      <c r="R70" s="4">
        <v>0</v>
      </c>
      <c r="S70" s="43">
        <v>0</v>
      </c>
      <c r="T70" s="42">
        <v>108</v>
      </c>
      <c r="U70" s="4"/>
      <c r="V70" s="43">
        <v>56</v>
      </c>
      <c r="W70">
        <v>235</v>
      </c>
      <c r="X70">
        <f t="shared" si="5"/>
        <v>0</v>
      </c>
      <c r="Y70">
        <f t="shared" si="6"/>
        <v>0</v>
      </c>
    </row>
    <row r="71" spans="1:25" ht="13.5" thickBot="1">
      <c r="A71" s="9">
        <v>12</v>
      </c>
      <c r="B71" s="85">
        <v>21</v>
      </c>
      <c r="C71" s="4">
        <v>62</v>
      </c>
      <c r="D71" s="4">
        <v>38</v>
      </c>
      <c r="E71" s="4">
        <v>14</v>
      </c>
      <c r="F71" s="4">
        <v>59</v>
      </c>
      <c r="G71" s="4">
        <v>2</v>
      </c>
      <c r="H71" s="41">
        <f t="shared" si="3"/>
        <v>196</v>
      </c>
      <c r="I71" s="85">
        <v>138</v>
      </c>
      <c r="J71" s="4">
        <v>26</v>
      </c>
      <c r="K71" s="4">
        <v>32</v>
      </c>
      <c r="L71" s="4">
        <v>0</v>
      </c>
      <c r="M71" s="78">
        <f t="shared" si="4"/>
        <v>196</v>
      </c>
      <c r="N71" s="42">
        <v>0</v>
      </c>
      <c r="O71" s="43">
        <v>0</v>
      </c>
      <c r="P71" s="42">
        <v>0</v>
      </c>
      <c r="Q71" s="4">
        <v>0</v>
      </c>
      <c r="R71" s="4">
        <v>0</v>
      </c>
      <c r="S71" s="43">
        <v>0</v>
      </c>
      <c r="T71" s="42">
        <v>108</v>
      </c>
      <c r="U71" s="4"/>
      <c r="V71" s="43">
        <v>56</v>
      </c>
      <c r="W71">
        <v>196</v>
      </c>
      <c r="X71">
        <f t="shared" si="5"/>
        <v>0</v>
      </c>
      <c r="Y71">
        <f t="shared" si="6"/>
        <v>0</v>
      </c>
    </row>
    <row r="72" spans="1:25" ht="13.5" thickBot="1">
      <c r="A72" s="9">
        <v>13</v>
      </c>
      <c r="B72" s="85">
        <v>20</v>
      </c>
      <c r="C72" s="4">
        <v>60</v>
      </c>
      <c r="D72" s="4">
        <v>31</v>
      </c>
      <c r="E72" s="4">
        <v>16</v>
      </c>
      <c r="F72" s="4">
        <v>52</v>
      </c>
      <c r="G72" s="4">
        <v>0</v>
      </c>
      <c r="H72" s="41">
        <f t="shared" si="3"/>
        <v>179</v>
      </c>
      <c r="I72" s="85">
        <v>142</v>
      </c>
      <c r="J72" s="4">
        <v>20</v>
      </c>
      <c r="K72" s="4">
        <v>16</v>
      </c>
      <c r="L72" s="4">
        <v>1</v>
      </c>
      <c r="M72" s="78">
        <f t="shared" si="4"/>
        <v>179</v>
      </c>
      <c r="N72" s="42">
        <v>0</v>
      </c>
      <c r="O72" s="43">
        <v>0</v>
      </c>
      <c r="P72" s="42">
        <v>0</v>
      </c>
      <c r="Q72" s="4">
        <v>0</v>
      </c>
      <c r="R72" s="4">
        <v>0</v>
      </c>
      <c r="S72" s="43">
        <v>0</v>
      </c>
      <c r="T72" s="42">
        <v>108</v>
      </c>
      <c r="U72" s="4"/>
      <c r="V72" s="43">
        <v>56</v>
      </c>
      <c r="W72">
        <v>179</v>
      </c>
      <c r="X72">
        <f t="shared" si="5"/>
        <v>0</v>
      </c>
      <c r="Y72">
        <f t="shared" si="6"/>
        <v>0</v>
      </c>
    </row>
    <row r="73" spans="1:25" ht="13.5" thickBot="1">
      <c r="A73" s="9">
        <v>14</v>
      </c>
      <c r="B73" s="85">
        <v>12</v>
      </c>
      <c r="C73" s="4">
        <v>59</v>
      </c>
      <c r="D73" s="4">
        <v>35</v>
      </c>
      <c r="E73" s="4">
        <v>15</v>
      </c>
      <c r="F73" s="4">
        <v>57</v>
      </c>
      <c r="G73" s="4">
        <v>0</v>
      </c>
      <c r="H73" s="41">
        <f t="shared" si="3"/>
        <v>178</v>
      </c>
      <c r="I73" s="85">
        <v>127</v>
      </c>
      <c r="J73" s="4">
        <v>28</v>
      </c>
      <c r="K73" s="4">
        <v>23</v>
      </c>
      <c r="L73" s="4">
        <v>0</v>
      </c>
      <c r="M73" s="78">
        <f t="shared" si="4"/>
        <v>178</v>
      </c>
      <c r="N73" s="42">
        <v>0</v>
      </c>
      <c r="O73" s="43">
        <v>0</v>
      </c>
      <c r="P73" s="42">
        <v>0</v>
      </c>
      <c r="Q73" s="4">
        <v>0</v>
      </c>
      <c r="R73" s="4">
        <v>0</v>
      </c>
      <c r="S73" s="43">
        <v>0</v>
      </c>
      <c r="T73" s="42">
        <v>108</v>
      </c>
      <c r="U73" s="4"/>
      <c r="V73" s="43">
        <v>56</v>
      </c>
      <c r="W73">
        <v>178</v>
      </c>
      <c r="X73">
        <f t="shared" si="5"/>
        <v>0</v>
      </c>
      <c r="Y73">
        <f t="shared" si="6"/>
        <v>0</v>
      </c>
    </row>
    <row r="74" spans="1:25" ht="13.5" thickBot="1">
      <c r="A74" s="9">
        <v>15</v>
      </c>
      <c r="B74" s="85">
        <v>23</v>
      </c>
      <c r="C74" s="4">
        <v>43</v>
      </c>
      <c r="D74" s="4">
        <v>32</v>
      </c>
      <c r="E74" s="4">
        <v>11</v>
      </c>
      <c r="F74" s="4">
        <v>27</v>
      </c>
      <c r="G74" s="4">
        <v>0</v>
      </c>
      <c r="H74" s="41">
        <f t="shared" si="3"/>
        <v>136</v>
      </c>
      <c r="I74" s="85">
        <v>99</v>
      </c>
      <c r="J74" s="4">
        <v>5</v>
      </c>
      <c r="K74" s="4">
        <v>29</v>
      </c>
      <c r="L74" s="4">
        <v>3</v>
      </c>
      <c r="M74" s="78">
        <f t="shared" si="4"/>
        <v>136</v>
      </c>
      <c r="N74" s="42">
        <v>0</v>
      </c>
      <c r="O74" s="43">
        <v>0</v>
      </c>
      <c r="P74" s="42">
        <v>0</v>
      </c>
      <c r="Q74" s="4">
        <v>0</v>
      </c>
      <c r="R74" s="4">
        <v>0</v>
      </c>
      <c r="S74" s="43">
        <v>0</v>
      </c>
      <c r="T74" s="42">
        <v>110</v>
      </c>
      <c r="U74" s="4"/>
      <c r="V74" s="43">
        <v>58</v>
      </c>
      <c r="W74">
        <v>136</v>
      </c>
      <c r="X74">
        <f t="shared" si="5"/>
        <v>0</v>
      </c>
      <c r="Y74">
        <f t="shared" si="6"/>
        <v>0</v>
      </c>
    </row>
    <row r="75" spans="1:25" ht="13.5" thickBot="1">
      <c r="A75" s="9">
        <v>16</v>
      </c>
      <c r="B75" s="85">
        <v>11</v>
      </c>
      <c r="C75" s="4">
        <v>40</v>
      </c>
      <c r="D75" s="4">
        <v>21</v>
      </c>
      <c r="E75" s="4">
        <v>6</v>
      </c>
      <c r="F75" s="4">
        <v>27</v>
      </c>
      <c r="G75" s="4">
        <v>0</v>
      </c>
      <c r="H75" s="41">
        <f t="shared" si="3"/>
        <v>105</v>
      </c>
      <c r="I75" s="85">
        <v>72</v>
      </c>
      <c r="J75" s="4">
        <v>13</v>
      </c>
      <c r="K75" s="4">
        <v>10</v>
      </c>
      <c r="L75" s="4">
        <v>10</v>
      </c>
      <c r="M75" s="78">
        <f t="shared" si="4"/>
        <v>105</v>
      </c>
      <c r="N75" s="42">
        <v>0</v>
      </c>
      <c r="O75" s="43">
        <v>0</v>
      </c>
      <c r="P75" s="42">
        <v>0</v>
      </c>
      <c r="Q75" s="4">
        <v>0</v>
      </c>
      <c r="R75" s="4">
        <v>0</v>
      </c>
      <c r="S75" s="43">
        <v>0</v>
      </c>
      <c r="T75" s="42">
        <v>110</v>
      </c>
      <c r="U75" s="4"/>
      <c r="V75" s="43">
        <v>58</v>
      </c>
      <c r="W75" s="62">
        <v>105</v>
      </c>
      <c r="X75">
        <f t="shared" si="5"/>
        <v>0</v>
      </c>
      <c r="Y75">
        <f t="shared" si="6"/>
        <v>0</v>
      </c>
    </row>
    <row r="76" spans="1:25" ht="13.5" thickBot="1">
      <c r="A76" s="9">
        <v>17</v>
      </c>
      <c r="B76" s="85">
        <v>14</v>
      </c>
      <c r="C76" s="4">
        <v>29</v>
      </c>
      <c r="D76" s="4">
        <v>20</v>
      </c>
      <c r="E76" s="4">
        <v>23</v>
      </c>
      <c r="F76" s="4">
        <v>23</v>
      </c>
      <c r="G76" s="4">
        <v>0</v>
      </c>
      <c r="H76" s="41">
        <f t="shared" si="3"/>
        <v>109</v>
      </c>
      <c r="I76" s="85">
        <v>89</v>
      </c>
      <c r="J76" s="4">
        <v>12</v>
      </c>
      <c r="K76" s="4">
        <v>7</v>
      </c>
      <c r="L76" s="4">
        <v>1</v>
      </c>
      <c r="M76" s="78">
        <f t="shared" si="4"/>
        <v>109</v>
      </c>
      <c r="N76" s="42">
        <v>0</v>
      </c>
      <c r="O76" s="43">
        <v>0</v>
      </c>
      <c r="P76" s="42">
        <v>0</v>
      </c>
      <c r="Q76" s="4">
        <v>0</v>
      </c>
      <c r="R76" s="4">
        <v>0</v>
      </c>
      <c r="S76" s="43">
        <v>0</v>
      </c>
      <c r="T76" s="42">
        <v>110</v>
      </c>
      <c r="U76" s="4"/>
      <c r="V76" s="43">
        <v>58</v>
      </c>
      <c r="W76" s="62">
        <v>109</v>
      </c>
      <c r="X76">
        <f t="shared" si="5"/>
        <v>0</v>
      </c>
      <c r="Y76">
        <f t="shared" si="6"/>
        <v>0</v>
      </c>
    </row>
    <row r="77" spans="1:25" ht="13.5" thickBot="1">
      <c r="A77" s="9">
        <v>18</v>
      </c>
      <c r="B77" s="85">
        <v>12</v>
      </c>
      <c r="C77" s="4">
        <v>37</v>
      </c>
      <c r="D77" s="4">
        <v>29</v>
      </c>
      <c r="E77" s="4">
        <v>16</v>
      </c>
      <c r="F77" s="4">
        <v>43</v>
      </c>
      <c r="G77" s="4">
        <v>0</v>
      </c>
      <c r="H77" s="41">
        <f t="shared" si="3"/>
        <v>137</v>
      </c>
      <c r="I77" s="85">
        <v>103</v>
      </c>
      <c r="J77" s="4">
        <v>12</v>
      </c>
      <c r="K77" s="4">
        <v>20</v>
      </c>
      <c r="L77" s="4">
        <v>2</v>
      </c>
      <c r="M77" s="78">
        <f t="shared" si="4"/>
        <v>137</v>
      </c>
      <c r="N77" s="42">
        <v>0</v>
      </c>
      <c r="O77" s="43">
        <v>0</v>
      </c>
      <c r="P77" s="42">
        <v>0</v>
      </c>
      <c r="Q77" s="4">
        <v>0</v>
      </c>
      <c r="R77" s="4">
        <v>0</v>
      </c>
      <c r="S77" s="43">
        <v>0</v>
      </c>
      <c r="T77" s="42">
        <v>110</v>
      </c>
      <c r="U77" s="4"/>
      <c r="V77" s="43">
        <v>58</v>
      </c>
      <c r="W77" s="62">
        <v>137</v>
      </c>
      <c r="X77">
        <f t="shared" si="5"/>
        <v>0</v>
      </c>
      <c r="Y77">
        <f t="shared" si="6"/>
        <v>0</v>
      </c>
    </row>
    <row r="78" spans="1:25" ht="13.5" thickBot="1">
      <c r="A78" s="9">
        <v>19</v>
      </c>
      <c r="B78" s="85">
        <v>15</v>
      </c>
      <c r="C78" s="4">
        <v>52</v>
      </c>
      <c r="D78" s="4">
        <v>29</v>
      </c>
      <c r="E78" s="4">
        <v>21</v>
      </c>
      <c r="F78" s="4">
        <v>31</v>
      </c>
      <c r="G78" s="4">
        <v>0</v>
      </c>
      <c r="H78" s="41">
        <f t="shared" si="3"/>
        <v>148</v>
      </c>
      <c r="I78" s="85">
        <v>118</v>
      </c>
      <c r="J78" s="4">
        <v>17</v>
      </c>
      <c r="K78" s="4">
        <v>9</v>
      </c>
      <c r="L78" s="4">
        <v>4</v>
      </c>
      <c r="M78" s="78">
        <f t="shared" si="4"/>
        <v>148</v>
      </c>
      <c r="N78" s="42">
        <v>0</v>
      </c>
      <c r="O78" s="43">
        <v>0</v>
      </c>
      <c r="P78" s="42">
        <v>0</v>
      </c>
      <c r="Q78" s="4">
        <v>0</v>
      </c>
      <c r="R78" s="4">
        <v>0</v>
      </c>
      <c r="S78" s="43">
        <v>0</v>
      </c>
      <c r="T78" s="42">
        <v>110</v>
      </c>
      <c r="U78" s="4"/>
      <c r="V78" s="43">
        <v>58</v>
      </c>
      <c r="W78">
        <v>148</v>
      </c>
      <c r="X78">
        <f t="shared" si="5"/>
        <v>0</v>
      </c>
      <c r="Y78">
        <f t="shared" si="6"/>
        <v>0</v>
      </c>
    </row>
    <row r="79" spans="1:25" ht="13.5" thickBot="1">
      <c r="A79" s="9">
        <v>20</v>
      </c>
      <c r="B79" s="85">
        <v>12</v>
      </c>
      <c r="C79" s="4">
        <v>69</v>
      </c>
      <c r="D79" s="4">
        <v>32</v>
      </c>
      <c r="E79" s="4">
        <v>17</v>
      </c>
      <c r="F79" s="4">
        <v>56</v>
      </c>
      <c r="G79" s="4">
        <v>0</v>
      </c>
      <c r="H79" s="41">
        <f t="shared" si="3"/>
        <v>186</v>
      </c>
      <c r="I79" s="85">
        <v>136</v>
      </c>
      <c r="J79" s="4">
        <v>29</v>
      </c>
      <c r="K79" s="4">
        <v>20</v>
      </c>
      <c r="L79" s="4">
        <v>1</v>
      </c>
      <c r="M79" s="78">
        <f t="shared" si="4"/>
        <v>186</v>
      </c>
      <c r="N79" s="42">
        <v>0</v>
      </c>
      <c r="O79" s="43">
        <v>0</v>
      </c>
      <c r="P79" s="42">
        <v>0</v>
      </c>
      <c r="Q79" s="4">
        <v>0</v>
      </c>
      <c r="R79" s="4">
        <v>0</v>
      </c>
      <c r="S79" s="43">
        <v>0</v>
      </c>
      <c r="T79" s="42">
        <v>110</v>
      </c>
      <c r="U79" s="4"/>
      <c r="V79" s="43">
        <v>58</v>
      </c>
      <c r="W79">
        <v>186</v>
      </c>
      <c r="X79">
        <f t="shared" si="5"/>
        <v>0</v>
      </c>
      <c r="Y79">
        <f t="shared" si="6"/>
        <v>0</v>
      </c>
    </row>
    <row r="80" spans="1:25" ht="13.5" thickBot="1">
      <c r="A80" s="9">
        <v>21</v>
      </c>
      <c r="B80" s="42">
        <v>4</v>
      </c>
      <c r="C80" s="4">
        <v>43</v>
      </c>
      <c r="D80" s="4">
        <v>30</v>
      </c>
      <c r="E80" s="4">
        <v>8</v>
      </c>
      <c r="F80" s="4">
        <v>38</v>
      </c>
      <c r="G80" s="86">
        <v>3</v>
      </c>
      <c r="H80" s="41">
        <f t="shared" si="3"/>
        <v>126</v>
      </c>
      <c r="I80" s="85">
        <v>91</v>
      </c>
      <c r="J80" s="4">
        <v>11</v>
      </c>
      <c r="K80" s="4">
        <v>19</v>
      </c>
      <c r="L80" s="4">
        <v>5</v>
      </c>
      <c r="M80" s="78">
        <f t="shared" si="4"/>
        <v>126</v>
      </c>
      <c r="N80" s="42">
        <v>0</v>
      </c>
      <c r="O80" s="43">
        <v>0</v>
      </c>
      <c r="P80" s="42">
        <v>0</v>
      </c>
      <c r="Q80" s="4">
        <v>0</v>
      </c>
      <c r="R80" s="4">
        <v>0</v>
      </c>
      <c r="S80" s="43">
        <v>0</v>
      </c>
      <c r="T80" s="42">
        <v>85</v>
      </c>
      <c r="U80" s="4"/>
      <c r="V80" s="43">
        <v>33</v>
      </c>
      <c r="W80">
        <v>126</v>
      </c>
      <c r="X80">
        <f t="shared" si="5"/>
        <v>0</v>
      </c>
      <c r="Y80">
        <f t="shared" si="6"/>
        <v>0</v>
      </c>
    </row>
    <row r="81" spans="1:25" ht="13.5" thickBot="1">
      <c r="A81" s="9">
        <v>22</v>
      </c>
      <c r="B81" s="85">
        <v>21</v>
      </c>
      <c r="C81" s="4">
        <v>54</v>
      </c>
      <c r="D81" s="4">
        <v>46</v>
      </c>
      <c r="E81" s="4">
        <v>29</v>
      </c>
      <c r="F81" s="4">
        <v>63</v>
      </c>
      <c r="G81" s="4">
        <v>2</v>
      </c>
      <c r="H81" s="41">
        <f t="shared" si="3"/>
        <v>215</v>
      </c>
      <c r="I81" s="85">
        <v>150</v>
      </c>
      <c r="J81" s="4">
        <v>22</v>
      </c>
      <c r="K81" s="4">
        <v>38</v>
      </c>
      <c r="L81" s="4">
        <v>5</v>
      </c>
      <c r="M81" s="78">
        <f t="shared" si="4"/>
        <v>215</v>
      </c>
      <c r="N81" s="42">
        <v>0</v>
      </c>
      <c r="O81" s="43">
        <v>0</v>
      </c>
      <c r="P81" s="42">
        <v>0</v>
      </c>
      <c r="Q81" s="4">
        <v>0</v>
      </c>
      <c r="R81" s="4">
        <v>0</v>
      </c>
      <c r="S81" s="43">
        <v>0</v>
      </c>
      <c r="T81" s="42">
        <v>110</v>
      </c>
      <c r="U81" s="4"/>
      <c r="V81" s="43">
        <v>58</v>
      </c>
      <c r="W81">
        <v>215</v>
      </c>
      <c r="X81">
        <f t="shared" si="5"/>
        <v>0</v>
      </c>
      <c r="Y81">
        <f t="shared" si="6"/>
        <v>0</v>
      </c>
    </row>
    <row r="82" spans="1:25" ht="13.5" thickBot="1">
      <c r="A82" s="9">
        <v>23</v>
      </c>
      <c r="B82" s="85">
        <v>24</v>
      </c>
      <c r="C82" s="4">
        <v>81</v>
      </c>
      <c r="D82" s="4">
        <v>47</v>
      </c>
      <c r="E82" s="4">
        <v>17</v>
      </c>
      <c r="F82" s="4">
        <v>48</v>
      </c>
      <c r="G82" s="4">
        <v>3</v>
      </c>
      <c r="H82" s="41">
        <f t="shared" si="3"/>
        <v>220</v>
      </c>
      <c r="I82" s="85">
        <v>161</v>
      </c>
      <c r="J82" s="4">
        <v>21</v>
      </c>
      <c r="K82" s="4">
        <v>38</v>
      </c>
      <c r="L82" s="4">
        <v>0</v>
      </c>
      <c r="M82" s="78">
        <f t="shared" si="4"/>
        <v>220</v>
      </c>
      <c r="N82" s="42">
        <v>0</v>
      </c>
      <c r="O82" s="43">
        <v>0</v>
      </c>
      <c r="P82" s="42">
        <v>0</v>
      </c>
      <c r="Q82" s="4">
        <v>0</v>
      </c>
      <c r="R82" s="4">
        <v>0</v>
      </c>
      <c r="S82" s="43">
        <v>0</v>
      </c>
      <c r="T82" s="42">
        <v>100</v>
      </c>
      <c r="U82" s="4"/>
      <c r="V82" s="43">
        <v>55</v>
      </c>
      <c r="W82">
        <v>220</v>
      </c>
      <c r="X82">
        <f t="shared" si="5"/>
        <v>0</v>
      </c>
      <c r="Y82">
        <f t="shared" si="6"/>
        <v>0</v>
      </c>
    </row>
    <row r="83" spans="1:25" ht="13.5" thickBot="1">
      <c r="A83" s="9">
        <v>24</v>
      </c>
      <c r="B83" s="85">
        <v>17</v>
      </c>
      <c r="C83" s="4">
        <v>61</v>
      </c>
      <c r="D83" s="4">
        <v>32</v>
      </c>
      <c r="E83" s="4">
        <v>15</v>
      </c>
      <c r="F83" s="4">
        <v>42</v>
      </c>
      <c r="G83" s="4">
        <v>4</v>
      </c>
      <c r="H83" s="41">
        <f t="shared" si="3"/>
        <v>171</v>
      </c>
      <c r="I83" s="85">
        <v>127</v>
      </c>
      <c r="J83" s="4">
        <v>14</v>
      </c>
      <c r="K83" s="4">
        <v>29</v>
      </c>
      <c r="L83" s="4">
        <v>1</v>
      </c>
      <c r="M83" s="78">
        <f t="shared" si="4"/>
        <v>171</v>
      </c>
      <c r="N83" s="42">
        <v>0</v>
      </c>
      <c r="O83" s="43">
        <v>0</v>
      </c>
      <c r="P83" s="42">
        <v>0</v>
      </c>
      <c r="Q83" s="4">
        <v>0</v>
      </c>
      <c r="R83" s="4">
        <v>0</v>
      </c>
      <c r="S83" s="43">
        <v>0</v>
      </c>
      <c r="T83" s="42">
        <v>111</v>
      </c>
      <c r="U83" s="4"/>
      <c r="V83" s="43">
        <v>59</v>
      </c>
      <c r="W83">
        <v>171</v>
      </c>
      <c r="X83">
        <f t="shared" si="5"/>
        <v>0</v>
      </c>
      <c r="Y83">
        <f t="shared" si="6"/>
        <v>0</v>
      </c>
    </row>
    <row r="84" spans="1:25" ht="13.5" thickBot="1">
      <c r="A84" s="9">
        <v>25</v>
      </c>
      <c r="B84" s="85">
        <v>30</v>
      </c>
      <c r="C84" s="4">
        <v>67</v>
      </c>
      <c r="D84" s="4">
        <v>45</v>
      </c>
      <c r="E84" s="4">
        <v>22</v>
      </c>
      <c r="F84" s="4">
        <v>56</v>
      </c>
      <c r="G84" s="4">
        <v>1</v>
      </c>
      <c r="H84" s="41">
        <f t="shared" si="3"/>
        <v>221</v>
      </c>
      <c r="I84" s="85">
        <v>167</v>
      </c>
      <c r="J84" s="4">
        <v>24</v>
      </c>
      <c r="K84" s="4">
        <v>29</v>
      </c>
      <c r="L84" s="4">
        <v>1</v>
      </c>
      <c r="M84" s="78">
        <f t="shared" si="4"/>
        <v>221</v>
      </c>
      <c r="N84" s="42">
        <v>0</v>
      </c>
      <c r="O84" s="43">
        <v>0</v>
      </c>
      <c r="P84" s="42">
        <v>0</v>
      </c>
      <c r="Q84" s="4">
        <v>0</v>
      </c>
      <c r="R84" s="4">
        <v>0</v>
      </c>
      <c r="S84" s="43">
        <v>0</v>
      </c>
      <c r="T84" s="42">
        <v>102</v>
      </c>
      <c r="U84" s="4"/>
      <c r="V84" s="43">
        <v>57</v>
      </c>
      <c r="W84">
        <v>221</v>
      </c>
      <c r="X84">
        <f t="shared" si="5"/>
        <v>0</v>
      </c>
      <c r="Y84">
        <f t="shared" si="6"/>
        <v>0</v>
      </c>
    </row>
    <row r="85" spans="1:25" ht="13.5" thickBot="1">
      <c r="A85" s="9">
        <v>26</v>
      </c>
      <c r="B85" s="85">
        <v>35</v>
      </c>
      <c r="C85" s="4">
        <v>92</v>
      </c>
      <c r="D85" s="4">
        <v>37</v>
      </c>
      <c r="E85" s="4">
        <v>15</v>
      </c>
      <c r="F85" s="4">
        <v>51</v>
      </c>
      <c r="G85" s="4">
        <v>0</v>
      </c>
      <c r="H85" s="41">
        <f t="shared" si="3"/>
        <v>230</v>
      </c>
      <c r="I85" s="85">
        <v>172</v>
      </c>
      <c r="J85" s="4">
        <v>24</v>
      </c>
      <c r="K85" s="4">
        <v>34</v>
      </c>
      <c r="L85" s="4">
        <v>0</v>
      </c>
      <c r="M85" s="78">
        <f t="shared" si="4"/>
        <v>230</v>
      </c>
      <c r="N85" s="42">
        <v>0</v>
      </c>
      <c r="O85" s="43">
        <v>0</v>
      </c>
      <c r="P85" s="42">
        <v>0</v>
      </c>
      <c r="Q85" s="4">
        <v>0</v>
      </c>
      <c r="R85" s="4">
        <v>0</v>
      </c>
      <c r="S85" s="43">
        <v>0</v>
      </c>
      <c r="T85" s="42">
        <v>108</v>
      </c>
      <c r="U85" s="4"/>
      <c r="V85" s="43">
        <v>56</v>
      </c>
      <c r="W85">
        <v>230</v>
      </c>
      <c r="X85">
        <f t="shared" si="5"/>
        <v>0</v>
      </c>
      <c r="Y85">
        <f t="shared" si="6"/>
        <v>0</v>
      </c>
    </row>
    <row r="86" spans="1:25" ht="13.5" thickBot="1">
      <c r="A86" s="9">
        <v>27</v>
      </c>
      <c r="B86" s="85">
        <v>28</v>
      </c>
      <c r="C86" s="4">
        <v>59</v>
      </c>
      <c r="D86" s="4">
        <v>40</v>
      </c>
      <c r="E86" s="4">
        <v>20</v>
      </c>
      <c r="F86" s="4">
        <v>51</v>
      </c>
      <c r="G86" s="4">
        <v>0</v>
      </c>
      <c r="H86" s="41">
        <f t="shared" si="3"/>
        <v>198</v>
      </c>
      <c r="I86" s="85">
        <v>139</v>
      </c>
      <c r="J86" s="4">
        <v>22</v>
      </c>
      <c r="K86" s="4">
        <v>35</v>
      </c>
      <c r="L86" s="4">
        <v>2</v>
      </c>
      <c r="M86" s="78">
        <f t="shared" si="4"/>
        <v>198</v>
      </c>
      <c r="N86" s="42">
        <v>0</v>
      </c>
      <c r="O86" s="43">
        <v>0</v>
      </c>
      <c r="P86" s="42">
        <v>0</v>
      </c>
      <c r="Q86" s="4">
        <v>0</v>
      </c>
      <c r="R86" s="4">
        <v>0</v>
      </c>
      <c r="S86" s="43">
        <v>0</v>
      </c>
      <c r="T86" s="42">
        <v>99</v>
      </c>
      <c r="U86" s="4"/>
      <c r="V86" s="43">
        <v>46</v>
      </c>
      <c r="W86">
        <v>198</v>
      </c>
      <c r="X86">
        <f t="shared" si="5"/>
        <v>0</v>
      </c>
      <c r="Y86">
        <f t="shared" si="6"/>
        <v>0</v>
      </c>
    </row>
    <row r="87" spans="1:25" ht="13.5" thickBot="1">
      <c r="A87" s="9">
        <v>28</v>
      </c>
      <c r="B87" s="85">
        <v>35</v>
      </c>
      <c r="C87" s="4">
        <v>74</v>
      </c>
      <c r="D87" s="4">
        <v>38</v>
      </c>
      <c r="E87" s="4">
        <v>14</v>
      </c>
      <c r="F87" s="4">
        <v>101</v>
      </c>
      <c r="G87" s="4">
        <v>0</v>
      </c>
      <c r="H87" s="41">
        <f t="shared" si="3"/>
        <v>262</v>
      </c>
      <c r="I87" s="85">
        <v>186</v>
      </c>
      <c r="J87" s="4">
        <v>18</v>
      </c>
      <c r="K87" s="4">
        <v>49</v>
      </c>
      <c r="L87" s="4">
        <v>9</v>
      </c>
      <c r="M87" s="78">
        <f t="shared" si="4"/>
        <v>262</v>
      </c>
      <c r="N87" s="42">
        <v>0</v>
      </c>
      <c r="O87" s="43">
        <v>0</v>
      </c>
      <c r="P87" s="42">
        <v>0</v>
      </c>
      <c r="Q87" s="4">
        <v>0</v>
      </c>
      <c r="R87" s="4">
        <v>0</v>
      </c>
      <c r="S87" s="43">
        <v>0</v>
      </c>
      <c r="T87" s="42">
        <v>99</v>
      </c>
      <c r="U87" s="4"/>
      <c r="V87" s="43">
        <v>46</v>
      </c>
      <c r="W87">
        <v>262</v>
      </c>
      <c r="X87">
        <f t="shared" si="5"/>
        <v>0</v>
      </c>
      <c r="Y87">
        <f t="shared" si="6"/>
        <v>0</v>
      </c>
    </row>
    <row r="88" spans="1:25" ht="13.5" thickBot="1">
      <c r="A88" s="9">
        <v>29</v>
      </c>
      <c r="B88" s="85">
        <v>24</v>
      </c>
      <c r="C88" s="4">
        <v>78</v>
      </c>
      <c r="D88" s="4">
        <v>32</v>
      </c>
      <c r="E88" s="4">
        <v>20</v>
      </c>
      <c r="F88" s="4">
        <v>203</v>
      </c>
      <c r="G88" s="4">
        <v>0</v>
      </c>
      <c r="H88" s="41">
        <f t="shared" si="3"/>
        <v>357</v>
      </c>
      <c r="I88" s="85">
        <v>274</v>
      </c>
      <c r="J88" s="4">
        <v>33</v>
      </c>
      <c r="K88" s="4">
        <v>46</v>
      </c>
      <c r="L88" s="4">
        <v>4</v>
      </c>
      <c r="M88" s="78">
        <f t="shared" si="4"/>
        <v>357</v>
      </c>
      <c r="N88" s="42">
        <v>0</v>
      </c>
      <c r="O88" s="43">
        <v>0</v>
      </c>
      <c r="P88" s="42">
        <v>0</v>
      </c>
      <c r="Q88" s="4">
        <v>0</v>
      </c>
      <c r="R88" s="4">
        <v>0</v>
      </c>
      <c r="S88" s="43">
        <v>0</v>
      </c>
      <c r="T88" s="42">
        <v>100</v>
      </c>
      <c r="U88" s="4"/>
      <c r="V88" s="43">
        <v>47</v>
      </c>
      <c r="W88">
        <v>357</v>
      </c>
      <c r="X88">
        <f>W88-H88</f>
        <v>0</v>
      </c>
      <c r="Y88">
        <f>W88-M88</f>
        <v>0</v>
      </c>
    </row>
    <row r="89" spans="1:25" ht="13.5" thickBot="1">
      <c r="A89" s="9">
        <v>30</v>
      </c>
      <c r="B89" s="85">
        <v>17</v>
      </c>
      <c r="C89" s="4">
        <v>79</v>
      </c>
      <c r="D89" s="4">
        <v>30</v>
      </c>
      <c r="E89" s="4">
        <v>22</v>
      </c>
      <c r="F89" s="4">
        <v>121</v>
      </c>
      <c r="G89" s="4">
        <v>0</v>
      </c>
      <c r="H89" s="41">
        <f t="shared" si="3"/>
        <v>269</v>
      </c>
      <c r="I89" s="85">
        <v>211</v>
      </c>
      <c r="J89" s="4">
        <v>29</v>
      </c>
      <c r="K89" s="4">
        <v>29</v>
      </c>
      <c r="L89" s="4">
        <v>0</v>
      </c>
      <c r="M89" s="78">
        <f t="shared" si="4"/>
        <v>269</v>
      </c>
      <c r="N89" s="42">
        <v>0</v>
      </c>
      <c r="O89" s="43">
        <v>0</v>
      </c>
      <c r="P89" s="42">
        <v>0</v>
      </c>
      <c r="Q89" s="4">
        <v>0</v>
      </c>
      <c r="R89" s="4">
        <v>0</v>
      </c>
      <c r="S89" s="43">
        <v>0</v>
      </c>
      <c r="T89" s="42">
        <v>100</v>
      </c>
      <c r="U89" s="4"/>
      <c r="V89" s="43">
        <v>47</v>
      </c>
      <c r="W89">
        <v>269</v>
      </c>
      <c r="X89">
        <f>W89-H89</f>
        <v>0</v>
      </c>
      <c r="Y89">
        <f>W89-M89</f>
        <v>0</v>
      </c>
    </row>
    <row r="90" spans="1:25" ht="13.5" thickBot="1">
      <c r="A90" s="9">
        <v>31</v>
      </c>
      <c r="B90" s="85">
        <v>9</v>
      </c>
      <c r="C90" s="4">
        <v>37</v>
      </c>
      <c r="D90" s="4">
        <v>7</v>
      </c>
      <c r="E90" s="4">
        <v>8</v>
      </c>
      <c r="F90" s="4">
        <v>52</v>
      </c>
      <c r="G90" s="4">
        <v>0</v>
      </c>
      <c r="H90" s="41">
        <f t="shared" si="3"/>
        <v>113</v>
      </c>
      <c r="I90" s="85">
        <v>90</v>
      </c>
      <c r="J90" s="4">
        <v>23</v>
      </c>
      <c r="K90" s="4">
        <v>0</v>
      </c>
      <c r="L90" s="4">
        <v>0</v>
      </c>
      <c r="M90" s="78">
        <f t="shared" si="4"/>
        <v>113</v>
      </c>
      <c r="N90" s="42">
        <v>0</v>
      </c>
      <c r="O90" s="43">
        <v>0</v>
      </c>
      <c r="P90" s="42">
        <v>0</v>
      </c>
      <c r="Q90" s="4">
        <v>0</v>
      </c>
      <c r="R90" s="4">
        <v>0</v>
      </c>
      <c r="S90" s="43">
        <v>0</v>
      </c>
      <c r="T90" s="42">
        <v>63</v>
      </c>
      <c r="U90" s="4"/>
      <c r="V90" s="43">
        <v>18</v>
      </c>
      <c r="W90">
        <v>113</v>
      </c>
      <c r="X90">
        <f>W90-H90</f>
        <v>0</v>
      </c>
      <c r="Y90">
        <f>W90-M90</f>
        <v>0</v>
      </c>
    </row>
    <row r="91" spans="1:25" ht="13.5" thickBot="1">
      <c r="A91" s="9">
        <v>32</v>
      </c>
      <c r="B91" s="85">
        <v>17</v>
      </c>
      <c r="C91" s="4">
        <v>50</v>
      </c>
      <c r="D91" s="4">
        <v>12</v>
      </c>
      <c r="E91" s="4">
        <v>18</v>
      </c>
      <c r="F91" s="4">
        <v>115</v>
      </c>
      <c r="G91" s="4">
        <v>0</v>
      </c>
      <c r="H91" s="41">
        <f t="shared" si="3"/>
        <v>212</v>
      </c>
      <c r="I91" s="85">
        <v>167</v>
      </c>
      <c r="J91" s="4">
        <v>43</v>
      </c>
      <c r="K91" s="4">
        <v>2</v>
      </c>
      <c r="L91" s="4">
        <v>0</v>
      </c>
      <c r="M91" s="78">
        <f t="shared" si="4"/>
        <v>212</v>
      </c>
      <c r="N91" s="42">
        <v>0</v>
      </c>
      <c r="O91" s="43">
        <v>0</v>
      </c>
      <c r="P91" s="42">
        <v>0</v>
      </c>
      <c r="Q91" s="4">
        <v>0</v>
      </c>
      <c r="R91" s="4">
        <v>0</v>
      </c>
      <c r="S91" s="43">
        <v>0</v>
      </c>
      <c r="T91" s="42">
        <v>58</v>
      </c>
      <c r="U91" s="4"/>
      <c r="V91" s="43">
        <v>17</v>
      </c>
      <c r="W91" s="62">
        <v>212</v>
      </c>
      <c r="X91">
        <f aca="true" t="shared" si="7" ref="X91:X96">W91-H91</f>
        <v>0</v>
      </c>
      <c r="Y91">
        <f aca="true" t="shared" si="8" ref="Y91:Y96">W91-M91</f>
        <v>0</v>
      </c>
    </row>
    <row r="92" spans="1:25" ht="13.5" thickBot="1">
      <c r="A92" s="9">
        <v>33</v>
      </c>
      <c r="B92" s="85">
        <v>25</v>
      </c>
      <c r="C92" s="4">
        <v>56</v>
      </c>
      <c r="D92" s="4">
        <v>31</v>
      </c>
      <c r="E92" s="4">
        <v>19</v>
      </c>
      <c r="F92" s="4">
        <v>130</v>
      </c>
      <c r="G92" s="4">
        <v>0</v>
      </c>
      <c r="H92" s="41">
        <f t="shared" si="3"/>
        <v>261</v>
      </c>
      <c r="I92" s="85">
        <v>216</v>
      </c>
      <c r="J92" s="4">
        <v>45</v>
      </c>
      <c r="K92" s="4">
        <v>0</v>
      </c>
      <c r="L92" s="4">
        <v>0</v>
      </c>
      <c r="M92" s="78">
        <f t="shared" si="4"/>
        <v>261</v>
      </c>
      <c r="N92" s="42">
        <v>0</v>
      </c>
      <c r="O92" s="43">
        <v>0</v>
      </c>
      <c r="P92" s="42">
        <v>0</v>
      </c>
      <c r="Q92" s="4">
        <v>0</v>
      </c>
      <c r="R92" s="4">
        <v>0</v>
      </c>
      <c r="S92" s="43">
        <v>0</v>
      </c>
      <c r="T92" s="42">
        <v>58</v>
      </c>
      <c r="U92" s="4"/>
      <c r="V92" s="43">
        <v>17</v>
      </c>
      <c r="W92" s="62">
        <v>261</v>
      </c>
      <c r="X92">
        <f t="shared" si="7"/>
        <v>0</v>
      </c>
      <c r="Y92">
        <f t="shared" si="8"/>
        <v>0</v>
      </c>
    </row>
    <row r="93" spans="1:25" ht="13.5" thickBot="1">
      <c r="A93" s="9">
        <v>34</v>
      </c>
      <c r="B93" s="85">
        <v>15</v>
      </c>
      <c r="C93" s="4">
        <v>71</v>
      </c>
      <c r="D93" s="4">
        <v>37</v>
      </c>
      <c r="E93" s="4">
        <v>14</v>
      </c>
      <c r="F93" s="4">
        <v>188</v>
      </c>
      <c r="G93" s="4">
        <v>0</v>
      </c>
      <c r="H93" s="41">
        <f t="shared" si="3"/>
        <v>325</v>
      </c>
      <c r="I93" s="85">
        <v>242</v>
      </c>
      <c r="J93" s="4">
        <v>42</v>
      </c>
      <c r="K93" s="4">
        <v>41</v>
      </c>
      <c r="L93" s="4">
        <v>0</v>
      </c>
      <c r="M93" s="78">
        <f t="shared" si="4"/>
        <v>325</v>
      </c>
      <c r="N93" s="42">
        <v>0</v>
      </c>
      <c r="O93" s="43">
        <v>0</v>
      </c>
      <c r="P93" s="42">
        <v>0</v>
      </c>
      <c r="Q93" s="4">
        <v>0</v>
      </c>
      <c r="R93" s="4">
        <v>0</v>
      </c>
      <c r="S93" s="43">
        <v>0</v>
      </c>
      <c r="T93" s="42">
        <v>69</v>
      </c>
      <c r="U93" s="4"/>
      <c r="V93" s="43">
        <v>20</v>
      </c>
      <c r="W93" s="62">
        <v>325</v>
      </c>
      <c r="X93">
        <f t="shared" si="7"/>
        <v>0</v>
      </c>
      <c r="Y93">
        <f t="shared" si="8"/>
        <v>0</v>
      </c>
    </row>
    <row r="94" spans="1:25" ht="13.5" thickBot="1">
      <c r="A94" s="9">
        <v>35</v>
      </c>
      <c r="B94" s="85">
        <v>4</v>
      </c>
      <c r="C94" s="4">
        <v>30</v>
      </c>
      <c r="D94" s="4">
        <v>18</v>
      </c>
      <c r="E94" s="4">
        <v>10</v>
      </c>
      <c r="F94" s="4">
        <v>81</v>
      </c>
      <c r="G94" s="4">
        <v>0</v>
      </c>
      <c r="H94" s="41">
        <f t="shared" si="3"/>
        <v>143</v>
      </c>
      <c r="I94" s="85">
        <v>118</v>
      </c>
      <c r="J94" s="4">
        <v>24</v>
      </c>
      <c r="K94" s="4">
        <v>1</v>
      </c>
      <c r="L94" s="4">
        <v>0</v>
      </c>
      <c r="M94" s="78">
        <f t="shared" si="4"/>
        <v>143</v>
      </c>
      <c r="N94" s="42">
        <v>0</v>
      </c>
      <c r="O94" s="43">
        <v>0</v>
      </c>
      <c r="P94" s="42">
        <v>0</v>
      </c>
      <c r="Q94" s="4">
        <v>0</v>
      </c>
      <c r="R94" s="4">
        <v>0</v>
      </c>
      <c r="S94" s="43">
        <v>0</v>
      </c>
      <c r="T94" s="42">
        <v>54</v>
      </c>
      <c r="U94" s="4"/>
      <c r="V94" s="43">
        <v>17</v>
      </c>
      <c r="W94">
        <v>143</v>
      </c>
      <c r="X94">
        <f t="shared" si="7"/>
        <v>0</v>
      </c>
      <c r="Y94">
        <f t="shared" si="8"/>
        <v>0</v>
      </c>
    </row>
    <row r="95" spans="1:25" ht="13.5" thickBot="1">
      <c r="A95" s="9">
        <v>36</v>
      </c>
      <c r="B95" s="85">
        <v>10</v>
      </c>
      <c r="C95" s="4">
        <v>43</v>
      </c>
      <c r="D95" s="4">
        <v>21</v>
      </c>
      <c r="E95" s="4">
        <v>17</v>
      </c>
      <c r="F95" s="4">
        <v>100</v>
      </c>
      <c r="G95" s="4">
        <v>0</v>
      </c>
      <c r="H95" s="41">
        <f t="shared" si="3"/>
        <v>191</v>
      </c>
      <c r="I95" s="85">
        <v>153</v>
      </c>
      <c r="J95" s="4">
        <v>37</v>
      </c>
      <c r="K95" s="4">
        <v>0</v>
      </c>
      <c r="L95" s="4">
        <v>1</v>
      </c>
      <c r="M95" s="78">
        <f t="shared" si="4"/>
        <v>191</v>
      </c>
      <c r="N95" s="42">
        <v>0</v>
      </c>
      <c r="O95" s="43">
        <v>0</v>
      </c>
      <c r="P95" s="42">
        <v>0</v>
      </c>
      <c r="Q95" s="4">
        <v>0</v>
      </c>
      <c r="R95" s="4">
        <v>0</v>
      </c>
      <c r="S95" s="43">
        <v>0</v>
      </c>
      <c r="T95" s="42">
        <v>93</v>
      </c>
      <c r="U95" s="4"/>
      <c r="V95" s="43">
        <v>44</v>
      </c>
      <c r="W95">
        <v>191</v>
      </c>
      <c r="X95">
        <f t="shared" si="7"/>
        <v>0</v>
      </c>
      <c r="Y95">
        <f t="shared" si="8"/>
        <v>0</v>
      </c>
    </row>
    <row r="96" spans="1:25" ht="13.5" thickBot="1">
      <c r="A96" s="9">
        <v>37</v>
      </c>
      <c r="B96" s="85">
        <v>16</v>
      </c>
      <c r="C96" s="4">
        <v>39</v>
      </c>
      <c r="D96" s="4">
        <v>30</v>
      </c>
      <c r="E96" s="4">
        <v>24</v>
      </c>
      <c r="F96" s="4">
        <v>161</v>
      </c>
      <c r="G96" s="4">
        <v>1</v>
      </c>
      <c r="H96" s="41">
        <f t="shared" si="3"/>
        <v>271</v>
      </c>
      <c r="I96" s="85">
        <v>177</v>
      </c>
      <c r="J96" s="4">
        <v>70</v>
      </c>
      <c r="K96" s="4">
        <v>19</v>
      </c>
      <c r="L96" s="4">
        <v>5</v>
      </c>
      <c r="M96" s="78">
        <f t="shared" si="4"/>
        <v>271</v>
      </c>
      <c r="N96" s="42">
        <v>0</v>
      </c>
      <c r="O96" s="43">
        <v>0</v>
      </c>
      <c r="P96" s="42">
        <v>0</v>
      </c>
      <c r="Q96" s="4">
        <v>0</v>
      </c>
      <c r="R96" s="4">
        <v>0</v>
      </c>
      <c r="S96" s="43">
        <v>0</v>
      </c>
      <c r="T96" s="42">
        <v>94</v>
      </c>
      <c r="U96" s="4"/>
      <c r="V96" s="43">
        <v>45</v>
      </c>
      <c r="W96">
        <v>271</v>
      </c>
      <c r="X96">
        <f t="shared" si="7"/>
        <v>0</v>
      </c>
      <c r="Y96">
        <f t="shared" si="8"/>
        <v>0</v>
      </c>
    </row>
    <row r="97" spans="1:25" ht="13.5" thickBot="1">
      <c r="A97" s="9">
        <v>38</v>
      </c>
      <c r="B97" s="85">
        <v>2</v>
      </c>
      <c r="C97" s="4">
        <v>9</v>
      </c>
      <c r="D97" s="4">
        <v>9</v>
      </c>
      <c r="E97" s="4">
        <v>7</v>
      </c>
      <c r="F97" s="4">
        <v>19</v>
      </c>
      <c r="G97" s="4">
        <v>0</v>
      </c>
      <c r="H97" s="41">
        <f t="shared" si="3"/>
        <v>46</v>
      </c>
      <c r="I97" s="85">
        <v>36</v>
      </c>
      <c r="J97" s="4">
        <v>10</v>
      </c>
      <c r="K97" s="4">
        <v>0</v>
      </c>
      <c r="L97" s="4">
        <v>0</v>
      </c>
      <c r="M97" s="78">
        <f t="shared" si="4"/>
        <v>46</v>
      </c>
      <c r="N97" s="42">
        <v>0</v>
      </c>
      <c r="O97" s="43">
        <v>0</v>
      </c>
      <c r="P97" s="42">
        <v>0</v>
      </c>
      <c r="Q97" s="4">
        <v>0</v>
      </c>
      <c r="R97" s="4">
        <v>0</v>
      </c>
      <c r="S97" s="43">
        <v>0</v>
      </c>
      <c r="T97" s="42">
        <v>57</v>
      </c>
      <c r="U97" s="4"/>
      <c r="V97" s="43">
        <v>16</v>
      </c>
      <c r="W97">
        <v>46</v>
      </c>
      <c r="X97">
        <f aca="true" t="shared" si="9" ref="X97:X103">W97-H97</f>
        <v>0</v>
      </c>
      <c r="Y97">
        <f aca="true" t="shared" si="10" ref="Y97:Y103">W97-M97</f>
        <v>0</v>
      </c>
    </row>
    <row r="98" spans="1:25" ht="13.5" thickBot="1">
      <c r="A98" s="9">
        <v>39</v>
      </c>
      <c r="B98" s="85">
        <v>1</v>
      </c>
      <c r="C98" s="4">
        <v>3</v>
      </c>
      <c r="D98" s="4">
        <v>12</v>
      </c>
      <c r="E98" s="4">
        <v>12</v>
      </c>
      <c r="F98" s="4">
        <v>20</v>
      </c>
      <c r="G98" s="4">
        <v>0</v>
      </c>
      <c r="H98" s="41">
        <f t="shared" si="3"/>
        <v>48</v>
      </c>
      <c r="I98" s="85">
        <v>36</v>
      </c>
      <c r="J98" s="4">
        <v>12</v>
      </c>
      <c r="K98" s="4">
        <v>0</v>
      </c>
      <c r="L98" s="4">
        <v>0</v>
      </c>
      <c r="M98" s="78">
        <f t="shared" si="4"/>
        <v>48</v>
      </c>
      <c r="N98" s="42">
        <v>0</v>
      </c>
      <c r="O98" s="43">
        <v>0</v>
      </c>
      <c r="P98" s="42">
        <v>0</v>
      </c>
      <c r="Q98" s="4">
        <v>0</v>
      </c>
      <c r="R98" s="4">
        <v>0</v>
      </c>
      <c r="S98" s="43">
        <v>0</v>
      </c>
      <c r="T98" s="42">
        <v>57</v>
      </c>
      <c r="U98" s="4"/>
      <c r="V98" s="43">
        <v>16</v>
      </c>
      <c r="W98">
        <v>48</v>
      </c>
      <c r="X98">
        <f t="shared" si="9"/>
        <v>0</v>
      </c>
      <c r="Y98">
        <f t="shared" si="10"/>
        <v>0</v>
      </c>
    </row>
    <row r="99" spans="1:25" ht="13.5" thickBot="1">
      <c r="A99" s="9">
        <v>40</v>
      </c>
      <c r="B99" s="85">
        <v>16</v>
      </c>
      <c r="C99" s="4">
        <v>46</v>
      </c>
      <c r="D99" s="4">
        <v>39</v>
      </c>
      <c r="E99" s="4">
        <v>19</v>
      </c>
      <c r="F99" s="4">
        <v>95</v>
      </c>
      <c r="G99" s="4">
        <v>0</v>
      </c>
      <c r="H99" s="41">
        <f t="shared" si="3"/>
        <v>215</v>
      </c>
      <c r="I99" s="85">
        <v>141</v>
      </c>
      <c r="J99" s="4">
        <v>55</v>
      </c>
      <c r="K99" s="4">
        <v>15</v>
      </c>
      <c r="L99" s="4">
        <v>4</v>
      </c>
      <c r="M99" s="78">
        <f t="shared" si="4"/>
        <v>215</v>
      </c>
      <c r="N99" s="42">
        <v>0</v>
      </c>
      <c r="O99" s="43">
        <v>0</v>
      </c>
      <c r="P99" s="42">
        <v>0</v>
      </c>
      <c r="Q99" s="4">
        <v>0</v>
      </c>
      <c r="R99" s="4">
        <v>0</v>
      </c>
      <c r="S99" s="43">
        <v>0</v>
      </c>
      <c r="T99" s="42">
        <v>92</v>
      </c>
      <c r="U99" s="4"/>
      <c r="V99" s="43">
        <v>45</v>
      </c>
      <c r="W99">
        <v>215</v>
      </c>
      <c r="X99">
        <f t="shared" si="9"/>
        <v>0</v>
      </c>
      <c r="Y99">
        <f t="shared" si="10"/>
        <v>0</v>
      </c>
    </row>
    <row r="100" spans="1:25" ht="13.5" thickBot="1">
      <c r="A100" s="9">
        <v>41</v>
      </c>
      <c r="B100" s="85">
        <v>12</v>
      </c>
      <c r="C100" s="4">
        <v>42</v>
      </c>
      <c r="D100" s="4">
        <v>17</v>
      </c>
      <c r="E100" s="4">
        <v>7</v>
      </c>
      <c r="F100" s="4">
        <v>95</v>
      </c>
      <c r="G100" s="4">
        <v>4</v>
      </c>
      <c r="H100" s="41">
        <f t="shared" si="3"/>
        <v>177</v>
      </c>
      <c r="I100" s="85">
        <v>115</v>
      </c>
      <c r="J100" s="4">
        <v>20</v>
      </c>
      <c r="K100" s="4">
        <v>37</v>
      </c>
      <c r="L100" s="4">
        <v>5</v>
      </c>
      <c r="M100" s="78">
        <f t="shared" si="4"/>
        <v>177</v>
      </c>
      <c r="N100" s="42">
        <v>0</v>
      </c>
      <c r="O100" s="43">
        <v>0</v>
      </c>
      <c r="P100" s="42">
        <v>0</v>
      </c>
      <c r="Q100" s="4">
        <v>0</v>
      </c>
      <c r="R100" s="4">
        <v>0</v>
      </c>
      <c r="S100" s="43">
        <v>0</v>
      </c>
      <c r="T100" s="42">
        <v>94</v>
      </c>
      <c r="U100" s="4"/>
      <c r="V100" s="43">
        <v>45</v>
      </c>
      <c r="W100">
        <v>177</v>
      </c>
      <c r="X100">
        <f t="shared" si="9"/>
        <v>0</v>
      </c>
      <c r="Y100">
        <f t="shared" si="10"/>
        <v>0</v>
      </c>
    </row>
    <row r="101" spans="1:25" ht="13.5" thickBot="1">
      <c r="A101" s="9">
        <v>42</v>
      </c>
      <c r="B101" s="85">
        <v>13</v>
      </c>
      <c r="C101" s="4">
        <v>44</v>
      </c>
      <c r="D101" s="4">
        <v>20</v>
      </c>
      <c r="E101" s="4">
        <v>13</v>
      </c>
      <c r="F101" s="4">
        <v>87</v>
      </c>
      <c r="G101" s="4">
        <v>0</v>
      </c>
      <c r="H101" s="41">
        <f t="shared" si="3"/>
        <v>177</v>
      </c>
      <c r="I101" s="85">
        <v>97</v>
      </c>
      <c r="J101" s="4">
        <v>33</v>
      </c>
      <c r="K101" s="4">
        <v>47</v>
      </c>
      <c r="L101" s="4">
        <v>0</v>
      </c>
      <c r="M101" s="78">
        <f t="shared" si="4"/>
        <v>177</v>
      </c>
      <c r="N101" s="42">
        <v>0</v>
      </c>
      <c r="O101" s="43">
        <v>0</v>
      </c>
      <c r="P101" s="42">
        <v>0</v>
      </c>
      <c r="Q101" s="4">
        <v>0</v>
      </c>
      <c r="R101" s="4">
        <v>0</v>
      </c>
      <c r="S101" s="43">
        <v>0</v>
      </c>
      <c r="T101" s="42">
        <v>94</v>
      </c>
      <c r="U101" s="4"/>
      <c r="V101" s="43">
        <v>45</v>
      </c>
      <c r="W101">
        <v>177</v>
      </c>
      <c r="X101">
        <f t="shared" si="9"/>
        <v>0</v>
      </c>
      <c r="Y101">
        <f t="shared" si="10"/>
        <v>0</v>
      </c>
    </row>
    <row r="102" spans="1:25" ht="13.5" thickBot="1">
      <c r="A102" s="9">
        <v>43</v>
      </c>
      <c r="B102" s="85">
        <v>6</v>
      </c>
      <c r="C102" s="4">
        <v>46</v>
      </c>
      <c r="D102" s="4">
        <v>9</v>
      </c>
      <c r="E102" s="4">
        <v>6</v>
      </c>
      <c r="F102" s="4">
        <v>56</v>
      </c>
      <c r="G102" s="4">
        <v>0</v>
      </c>
      <c r="H102" s="41">
        <f t="shared" si="3"/>
        <v>123</v>
      </c>
      <c r="I102" s="85">
        <v>91</v>
      </c>
      <c r="J102" s="4">
        <v>5</v>
      </c>
      <c r="K102" s="4">
        <v>27</v>
      </c>
      <c r="L102" s="4">
        <v>0</v>
      </c>
      <c r="M102" s="78">
        <f t="shared" si="4"/>
        <v>123</v>
      </c>
      <c r="N102" s="42">
        <v>0</v>
      </c>
      <c r="O102" s="43">
        <v>0</v>
      </c>
      <c r="P102" s="42">
        <v>0</v>
      </c>
      <c r="Q102" s="4">
        <v>0</v>
      </c>
      <c r="R102" s="4">
        <v>0</v>
      </c>
      <c r="S102" s="43">
        <v>0</v>
      </c>
      <c r="T102" s="42">
        <v>90</v>
      </c>
      <c r="U102" s="4"/>
      <c r="V102" s="43">
        <v>38</v>
      </c>
      <c r="W102">
        <v>123</v>
      </c>
      <c r="X102">
        <f t="shared" si="9"/>
        <v>0</v>
      </c>
      <c r="Y102">
        <f t="shared" si="10"/>
        <v>0</v>
      </c>
    </row>
    <row r="103" spans="1:25" ht="13.5" thickBot="1">
      <c r="A103" s="9">
        <v>44</v>
      </c>
      <c r="B103" s="85">
        <v>7</v>
      </c>
      <c r="C103" s="4">
        <v>55</v>
      </c>
      <c r="D103" s="4">
        <v>22</v>
      </c>
      <c r="E103" s="4">
        <v>6</v>
      </c>
      <c r="F103" s="4">
        <v>97</v>
      </c>
      <c r="G103" s="4">
        <v>0</v>
      </c>
      <c r="H103" s="41">
        <f t="shared" si="3"/>
        <v>187</v>
      </c>
      <c r="I103" s="85">
        <v>140</v>
      </c>
      <c r="J103" s="4">
        <v>11</v>
      </c>
      <c r="K103" s="4">
        <v>35</v>
      </c>
      <c r="L103" s="4">
        <v>1</v>
      </c>
      <c r="M103" s="78">
        <f t="shared" si="4"/>
        <v>187</v>
      </c>
      <c r="N103" s="42">
        <v>0</v>
      </c>
      <c r="O103" s="43">
        <v>0</v>
      </c>
      <c r="P103" s="42">
        <v>0</v>
      </c>
      <c r="Q103" s="4">
        <v>0</v>
      </c>
      <c r="R103" s="4">
        <v>0</v>
      </c>
      <c r="S103" s="43">
        <v>0</v>
      </c>
      <c r="T103" s="42">
        <v>114</v>
      </c>
      <c r="U103" s="4"/>
      <c r="V103" s="43">
        <v>62</v>
      </c>
      <c r="W103">
        <v>187</v>
      </c>
      <c r="X103">
        <f t="shared" si="9"/>
        <v>0</v>
      </c>
      <c r="Y103">
        <f t="shared" si="10"/>
        <v>0</v>
      </c>
    </row>
    <row r="104" spans="1:25" ht="13.5" thickBot="1">
      <c r="A104" s="9">
        <v>45</v>
      </c>
      <c r="B104" s="85">
        <v>10</v>
      </c>
      <c r="C104" s="4">
        <v>45</v>
      </c>
      <c r="D104" s="4">
        <v>30</v>
      </c>
      <c r="E104" s="4">
        <v>13</v>
      </c>
      <c r="F104" s="4">
        <v>80</v>
      </c>
      <c r="G104" s="4">
        <v>0</v>
      </c>
      <c r="H104" s="41">
        <f t="shared" si="3"/>
        <v>178</v>
      </c>
      <c r="I104" s="85">
        <v>128</v>
      </c>
      <c r="J104" s="4">
        <v>18</v>
      </c>
      <c r="K104" s="4">
        <v>31</v>
      </c>
      <c r="L104" s="4">
        <v>1</v>
      </c>
      <c r="M104" s="78">
        <f t="shared" si="4"/>
        <v>178</v>
      </c>
      <c r="N104" s="42">
        <v>0</v>
      </c>
      <c r="O104" s="43">
        <v>0</v>
      </c>
      <c r="P104" s="42">
        <v>0</v>
      </c>
      <c r="Q104" s="4">
        <v>0</v>
      </c>
      <c r="R104" s="4">
        <v>0</v>
      </c>
      <c r="S104" s="43">
        <v>0</v>
      </c>
      <c r="T104" s="42">
        <v>113</v>
      </c>
      <c r="U104" s="4"/>
      <c r="V104" s="43">
        <v>61</v>
      </c>
      <c r="W104">
        <v>178</v>
      </c>
      <c r="X104">
        <f aca="true" t="shared" si="11" ref="X104:X112">W104-H104</f>
        <v>0</v>
      </c>
      <c r="Y104">
        <f aca="true" t="shared" si="12" ref="Y104:Y112">W104-M104</f>
        <v>0</v>
      </c>
    </row>
    <row r="105" spans="1:25" ht="13.5" thickBot="1">
      <c r="A105" s="9">
        <v>46</v>
      </c>
      <c r="B105" s="85">
        <v>11</v>
      </c>
      <c r="C105" s="4">
        <v>46</v>
      </c>
      <c r="D105" s="4">
        <v>28</v>
      </c>
      <c r="E105" s="4">
        <v>16</v>
      </c>
      <c r="F105" s="4">
        <v>59</v>
      </c>
      <c r="G105" s="4">
        <v>0</v>
      </c>
      <c r="H105" s="41">
        <f t="shared" si="3"/>
        <v>160</v>
      </c>
      <c r="I105" s="85">
        <v>126</v>
      </c>
      <c r="J105" s="4">
        <v>17</v>
      </c>
      <c r="K105" s="4">
        <v>14</v>
      </c>
      <c r="L105" s="4">
        <v>3</v>
      </c>
      <c r="M105" s="78">
        <f t="shared" si="4"/>
        <v>160</v>
      </c>
      <c r="N105" s="42">
        <v>0</v>
      </c>
      <c r="O105" s="43">
        <v>0</v>
      </c>
      <c r="P105" s="42">
        <v>0</v>
      </c>
      <c r="Q105" s="4">
        <v>0</v>
      </c>
      <c r="R105" s="4">
        <v>0</v>
      </c>
      <c r="S105" s="43">
        <v>0</v>
      </c>
      <c r="T105" s="42">
        <v>104</v>
      </c>
      <c r="U105" s="4"/>
      <c r="V105" s="43">
        <v>64</v>
      </c>
      <c r="W105">
        <v>160</v>
      </c>
      <c r="X105">
        <f t="shared" si="11"/>
        <v>0</v>
      </c>
      <c r="Y105">
        <f t="shared" si="12"/>
        <v>0</v>
      </c>
    </row>
    <row r="106" spans="1:25" ht="13.5" thickBot="1">
      <c r="A106" s="9">
        <v>47</v>
      </c>
      <c r="B106" s="85">
        <v>19</v>
      </c>
      <c r="C106" s="4">
        <v>49</v>
      </c>
      <c r="D106" s="4">
        <v>24</v>
      </c>
      <c r="E106" s="4">
        <v>7</v>
      </c>
      <c r="F106" s="4">
        <v>84</v>
      </c>
      <c r="G106" s="4">
        <v>0</v>
      </c>
      <c r="H106" s="41">
        <f t="shared" si="3"/>
        <v>183</v>
      </c>
      <c r="I106" s="85">
        <v>148</v>
      </c>
      <c r="J106" s="4">
        <v>12</v>
      </c>
      <c r="K106" s="4">
        <v>21</v>
      </c>
      <c r="L106" s="4">
        <v>2</v>
      </c>
      <c r="M106" s="78">
        <f t="shared" si="4"/>
        <v>183</v>
      </c>
      <c r="N106" s="42">
        <v>0</v>
      </c>
      <c r="O106" s="43">
        <v>0</v>
      </c>
      <c r="P106" s="42">
        <v>0</v>
      </c>
      <c r="Q106" s="4">
        <v>0</v>
      </c>
      <c r="R106" s="4">
        <v>0</v>
      </c>
      <c r="S106" s="43">
        <v>0</v>
      </c>
      <c r="T106" s="42">
        <v>127</v>
      </c>
      <c r="U106" s="4"/>
      <c r="V106" s="43">
        <v>66</v>
      </c>
      <c r="W106">
        <v>183</v>
      </c>
      <c r="X106">
        <f t="shared" si="11"/>
        <v>0</v>
      </c>
      <c r="Y106">
        <f t="shared" si="12"/>
        <v>0</v>
      </c>
    </row>
    <row r="107" spans="1:25" ht="13.5" thickBot="1">
      <c r="A107" s="9">
        <v>48</v>
      </c>
      <c r="B107" s="85">
        <v>10</v>
      </c>
      <c r="C107" s="4">
        <v>23</v>
      </c>
      <c r="D107" s="4">
        <v>11</v>
      </c>
      <c r="E107" s="4">
        <v>10</v>
      </c>
      <c r="F107" s="4">
        <v>57</v>
      </c>
      <c r="G107" s="4">
        <v>0</v>
      </c>
      <c r="H107" s="41">
        <f t="shared" si="3"/>
        <v>111</v>
      </c>
      <c r="I107" s="85">
        <v>80</v>
      </c>
      <c r="J107" s="4">
        <v>11</v>
      </c>
      <c r="K107" s="4">
        <v>20</v>
      </c>
      <c r="L107" s="4">
        <v>0</v>
      </c>
      <c r="M107" s="78">
        <f t="shared" si="4"/>
        <v>111</v>
      </c>
      <c r="N107" s="42">
        <v>0</v>
      </c>
      <c r="O107" s="43">
        <v>0</v>
      </c>
      <c r="P107" s="42">
        <v>0</v>
      </c>
      <c r="Q107" s="4">
        <v>0</v>
      </c>
      <c r="R107" s="4">
        <v>0</v>
      </c>
      <c r="S107" s="43">
        <v>0</v>
      </c>
      <c r="T107" s="42">
        <v>105</v>
      </c>
      <c r="U107" s="4"/>
      <c r="V107" s="43">
        <v>47</v>
      </c>
      <c r="W107">
        <v>111</v>
      </c>
      <c r="X107">
        <f t="shared" si="11"/>
        <v>0</v>
      </c>
      <c r="Y107">
        <f t="shared" si="12"/>
        <v>0</v>
      </c>
    </row>
    <row r="108" spans="1:25" ht="13.5" thickBot="1">
      <c r="A108" s="9">
        <v>49</v>
      </c>
      <c r="B108" s="85">
        <v>9</v>
      </c>
      <c r="C108" s="4">
        <v>27</v>
      </c>
      <c r="D108" s="4">
        <v>11</v>
      </c>
      <c r="E108" s="4">
        <v>9</v>
      </c>
      <c r="F108" s="4">
        <v>63</v>
      </c>
      <c r="G108" s="4">
        <v>0</v>
      </c>
      <c r="H108" s="41">
        <f t="shared" si="3"/>
        <v>119</v>
      </c>
      <c r="I108" s="85">
        <v>91</v>
      </c>
      <c r="J108" s="4">
        <v>11</v>
      </c>
      <c r="K108" s="4">
        <v>17</v>
      </c>
      <c r="L108" s="4">
        <v>0</v>
      </c>
      <c r="M108" s="78">
        <f t="shared" si="4"/>
        <v>119</v>
      </c>
      <c r="N108" s="42">
        <v>0</v>
      </c>
      <c r="O108" s="43">
        <v>0</v>
      </c>
      <c r="P108" s="42">
        <v>0</v>
      </c>
      <c r="Q108" s="4">
        <v>0</v>
      </c>
      <c r="R108" s="4">
        <v>0</v>
      </c>
      <c r="S108" s="43">
        <v>0</v>
      </c>
      <c r="T108" s="42">
        <v>106</v>
      </c>
      <c r="U108" s="4"/>
      <c r="V108" s="43">
        <v>48</v>
      </c>
      <c r="W108">
        <v>119</v>
      </c>
      <c r="X108">
        <f t="shared" si="11"/>
        <v>0</v>
      </c>
      <c r="Y108">
        <f t="shared" si="12"/>
        <v>0</v>
      </c>
    </row>
    <row r="109" spans="1:25" ht="13.5" thickBot="1">
      <c r="A109" s="9">
        <v>50</v>
      </c>
      <c r="B109" s="85">
        <v>1</v>
      </c>
      <c r="C109" s="4">
        <v>16</v>
      </c>
      <c r="D109" s="4">
        <v>12</v>
      </c>
      <c r="E109" s="4">
        <v>20</v>
      </c>
      <c r="F109" s="4">
        <v>72</v>
      </c>
      <c r="G109" s="4">
        <v>0</v>
      </c>
      <c r="H109" s="41">
        <f t="shared" si="3"/>
        <v>121</v>
      </c>
      <c r="I109" s="85">
        <v>105</v>
      </c>
      <c r="J109" s="4">
        <v>10</v>
      </c>
      <c r="K109" s="4">
        <v>6</v>
      </c>
      <c r="L109" s="4">
        <v>0</v>
      </c>
      <c r="M109" s="78">
        <f t="shared" si="4"/>
        <v>121</v>
      </c>
      <c r="N109" s="42">
        <v>0</v>
      </c>
      <c r="O109" s="43">
        <v>0</v>
      </c>
      <c r="P109" s="42">
        <v>0</v>
      </c>
      <c r="Q109" s="4">
        <v>0</v>
      </c>
      <c r="R109" s="4">
        <v>0</v>
      </c>
      <c r="S109" s="43">
        <v>0</v>
      </c>
      <c r="T109" s="42">
        <v>106</v>
      </c>
      <c r="U109" s="4"/>
      <c r="V109" s="43">
        <v>48</v>
      </c>
      <c r="W109">
        <v>121</v>
      </c>
      <c r="X109">
        <f t="shared" si="11"/>
        <v>0</v>
      </c>
      <c r="Y109">
        <f t="shared" si="12"/>
        <v>0</v>
      </c>
    </row>
    <row r="110" spans="1:25" ht="13.5" thickBot="1">
      <c r="A110" s="9">
        <v>51</v>
      </c>
      <c r="B110" s="85">
        <v>8</v>
      </c>
      <c r="C110" s="4">
        <v>18</v>
      </c>
      <c r="D110" s="4">
        <v>9</v>
      </c>
      <c r="E110" s="4">
        <v>7</v>
      </c>
      <c r="F110" s="4">
        <v>67</v>
      </c>
      <c r="G110" s="4">
        <v>0</v>
      </c>
      <c r="H110" s="41">
        <f t="shared" si="3"/>
        <v>109</v>
      </c>
      <c r="I110" s="85">
        <v>78</v>
      </c>
      <c r="J110" s="4">
        <v>5</v>
      </c>
      <c r="K110" s="4">
        <v>26</v>
      </c>
      <c r="L110" s="4">
        <v>0</v>
      </c>
      <c r="M110" s="78">
        <f t="shared" si="4"/>
        <v>109</v>
      </c>
      <c r="N110" s="42">
        <v>0</v>
      </c>
      <c r="O110" s="43">
        <v>0</v>
      </c>
      <c r="P110" s="42">
        <v>0</v>
      </c>
      <c r="Q110" s="4">
        <v>0</v>
      </c>
      <c r="R110" s="4">
        <v>0</v>
      </c>
      <c r="S110" s="43">
        <v>0</v>
      </c>
      <c r="T110" s="42">
        <v>106</v>
      </c>
      <c r="U110" s="4"/>
      <c r="V110" s="43">
        <v>48</v>
      </c>
      <c r="W110">
        <v>109</v>
      </c>
      <c r="X110">
        <f t="shared" si="11"/>
        <v>0</v>
      </c>
      <c r="Y110">
        <f t="shared" si="12"/>
        <v>0</v>
      </c>
    </row>
    <row r="111" spans="1:25" ht="13.5" thickBot="1">
      <c r="A111" s="9">
        <v>52</v>
      </c>
      <c r="B111" s="87">
        <v>2</v>
      </c>
      <c r="C111" s="77">
        <v>11</v>
      </c>
      <c r="D111" s="77">
        <v>2</v>
      </c>
      <c r="E111" s="77">
        <v>2</v>
      </c>
      <c r="F111" s="77">
        <v>23</v>
      </c>
      <c r="G111" s="77">
        <v>0</v>
      </c>
      <c r="H111" s="41">
        <f t="shared" si="3"/>
        <v>40</v>
      </c>
      <c r="I111" s="87">
        <v>30</v>
      </c>
      <c r="J111" s="77">
        <v>10</v>
      </c>
      <c r="K111" s="77">
        <v>0</v>
      </c>
      <c r="L111" s="77">
        <v>0</v>
      </c>
      <c r="M111" s="78">
        <f t="shared" si="4"/>
        <v>40</v>
      </c>
      <c r="N111" s="42">
        <v>0</v>
      </c>
      <c r="O111" s="43">
        <v>0</v>
      </c>
      <c r="P111" s="42">
        <v>0</v>
      </c>
      <c r="Q111" s="4">
        <v>0</v>
      </c>
      <c r="R111" s="4">
        <v>0</v>
      </c>
      <c r="S111" s="43">
        <v>0</v>
      </c>
      <c r="T111" s="42">
        <v>58</v>
      </c>
      <c r="U111" s="4"/>
      <c r="V111" s="43">
        <v>17</v>
      </c>
      <c r="W111">
        <v>40</v>
      </c>
      <c r="X111">
        <f t="shared" si="11"/>
        <v>0</v>
      </c>
      <c r="Y111">
        <f t="shared" si="12"/>
        <v>0</v>
      </c>
    </row>
    <row r="112" spans="1:25" ht="13.5" thickBot="1">
      <c r="A112" s="49" t="s">
        <v>4</v>
      </c>
      <c r="B112" s="48">
        <f>SUM(B60:B111)</f>
        <v>864</v>
      </c>
      <c r="C112" s="48">
        <f aca="true" t="shared" si="13" ref="C112:S112">SUM(C60:C111)</f>
        <v>2753</v>
      </c>
      <c r="D112" s="48">
        <f t="shared" si="13"/>
        <v>1597</v>
      </c>
      <c r="E112" s="48">
        <f t="shared" si="13"/>
        <v>928</v>
      </c>
      <c r="F112" s="48">
        <f t="shared" si="13"/>
        <v>4119</v>
      </c>
      <c r="G112" s="48">
        <f t="shared" si="13"/>
        <v>29</v>
      </c>
      <c r="H112" s="48">
        <f t="shared" si="13"/>
        <v>10290</v>
      </c>
      <c r="I112" s="48">
        <f t="shared" si="13"/>
        <v>7327</v>
      </c>
      <c r="J112" s="48">
        <f t="shared" si="13"/>
        <v>1290</v>
      </c>
      <c r="K112" s="48">
        <f t="shared" si="13"/>
        <v>1589</v>
      </c>
      <c r="L112" s="48">
        <f t="shared" si="13"/>
        <v>84</v>
      </c>
      <c r="M112" s="48">
        <f t="shared" si="13"/>
        <v>10290</v>
      </c>
      <c r="N112" s="48">
        <f t="shared" si="13"/>
        <v>0</v>
      </c>
      <c r="O112" s="48">
        <f t="shared" si="13"/>
        <v>0</v>
      </c>
      <c r="P112" s="48">
        <f t="shared" si="13"/>
        <v>0</v>
      </c>
      <c r="Q112" s="48">
        <f t="shared" si="13"/>
        <v>0</v>
      </c>
      <c r="R112" s="48">
        <f t="shared" si="13"/>
        <v>0</v>
      </c>
      <c r="S112" s="48">
        <f t="shared" si="13"/>
        <v>0</v>
      </c>
      <c r="T112" s="48">
        <v>123</v>
      </c>
      <c r="U112" s="48">
        <v>29</v>
      </c>
      <c r="V112" s="48">
        <v>58</v>
      </c>
      <c r="W112" s="48">
        <f>SUM(W60:W111)</f>
        <v>10290</v>
      </c>
      <c r="X112">
        <f t="shared" si="11"/>
        <v>0</v>
      </c>
      <c r="Y112">
        <f t="shared" si="12"/>
        <v>0</v>
      </c>
    </row>
    <row r="114" spans="1:20" ht="12.75">
      <c r="A114" s="8"/>
      <c r="B114" s="8" t="s">
        <v>50</v>
      </c>
      <c r="C114" s="8" t="s">
        <v>28</v>
      </c>
      <c r="D114" s="8"/>
      <c r="E114" s="8"/>
      <c r="G114" s="8" t="s">
        <v>29</v>
      </c>
      <c r="H114" s="8" t="s">
        <v>30</v>
      </c>
      <c r="I114" s="8"/>
      <c r="K114" s="8" t="s">
        <v>31</v>
      </c>
      <c r="L114" s="8" t="s">
        <v>32</v>
      </c>
      <c r="O114" s="8" t="s">
        <v>55</v>
      </c>
      <c r="P114" s="8" t="s">
        <v>56</v>
      </c>
      <c r="Q114" s="8"/>
      <c r="R114" s="8" t="s">
        <v>57</v>
      </c>
      <c r="S114" s="8" t="s">
        <v>58</v>
      </c>
      <c r="T114" s="8"/>
    </row>
    <row r="115" spans="15:20" ht="12.75">
      <c r="O115" s="8" t="s">
        <v>60</v>
      </c>
      <c r="P115" s="8"/>
      <c r="Q115" s="8" t="s">
        <v>59</v>
      </c>
      <c r="R115" s="8"/>
      <c r="S115" s="8"/>
      <c r="T115" s="8"/>
    </row>
    <row r="119" s="8" customFormat="1" ht="12.75">
      <c r="A119" s="8" t="s">
        <v>33</v>
      </c>
    </row>
    <row r="120" s="8" customFormat="1" ht="13.5" thickBot="1">
      <c r="B120" s="8" t="s">
        <v>5</v>
      </c>
    </row>
    <row r="121" spans="1:22" s="8" customFormat="1" ht="13.5" thickBot="1">
      <c r="A121" s="21"/>
      <c r="B121" s="30"/>
      <c r="C121" s="27" t="s">
        <v>15</v>
      </c>
      <c r="D121" s="27"/>
      <c r="E121" s="32"/>
      <c r="F121" s="27"/>
      <c r="G121" s="27"/>
      <c r="H121" s="27"/>
      <c r="I121" s="30" t="s">
        <v>19</v>
      </c>
      <c r="J121" s="27"/>
      <c r="K121" s="27"/>
      <c r="L121" s="27"/>
      <c r="M121" s="31"/>
      <c r="N121" s="33" t="s">
        <v>22</v>
      </c>
      <c r="O121" s="31"/>
      <c r="P121" s="34"/>
      <c r="Q121" s="35" t="s">
        <v>24</v>
      </c>
      <c r="R121" s="27"/>
      <c r="S121" s="31"/>
      <c r="T121" s="30" t="s">
        <v>54</v>
      </c>
      <c r="U121" s="27"/>
      <c r="V121" s="31"/>
    </row>
    <row r="122" spans="1:22" s="8" customFormat="1" ht="13.5" thickBot="1">
      <c r="A122" s="29" t="s">
        <v>38</v>
      </c>
      <c r="B122" s="36" t="s">
        <v>8</v>
      </c>
      <c r="C122" s="37" t="s">
        <v>9</v>
      </c>
      <c r="D122" s="37" t="s">
        <v>10</v>
      </c>
      <c r="E122" s="37" t="s">
        <v>11</v>
      </c>
      <c r="F122" s="37" t="s">
        <v>12</v>
      </c>
      <c r="G122" s="37" t="s">
        <v>13</v>
      </c>
      <c r="H122" s="38" t="s">
        <v>14</v>
      </c>
      <c r="I122" s="45" t="s">
        <v>16</v>
      </c>
      <c r="J122" s="37" t="s">
        <v>17</v>
      </c>
      <c r="K122" s="37" t="s">
        <v>18</v>
      </c>
      <c r="L122" s="37" t="s">
        <v>13</v>
      </c>
      <c r="M122" s="26" t="s">
        <v>14</v>
      </c>
      <c r="N122" s="36" t="s">
        <v>20</v>
      </c>
      <c r="O122" s="26" t="s">
        <v>21</v>
      </c>
      <c r="P122" s="36" t="s">
        <v>48</v>
      </c>
      <c r="Q122" s="37" t="s">
        <v>49</v>
      </c>
      <c r="R122" s="37" t="s">
        <v>23</v>
      </c>
      <c r="S122" s="38" t="s">
        <v>14</v>
      </c>
      <c r="T122" s="36" t="s">
        <v>51</v>
      </c>
      <c r="U122" s="37" t="s">
        <v>52</v>
      </c>
      <c r="V122" s="38" t="s">
        <v>53</v>
      </c>
    </row>
    <row r="123" spans="1:22" ht="12.75">
      <c r="A123" s="69" t="s">
        <v>34</v>
      </c>
      <c r="B123" s="39">
        <f>SUM(B60:B72)</f>
        <v>307</v>
      </c>
      <c r="C123" s="39">
        <f aca="true" t="shared" si="14" ref="C123:S123">SUM(C60:C72)</f>
        <v>930</v>
      </c>
      <c r="D123" s="39">
        <f t="shared" si="14"/>
        <v>611</v>
      </c>
      <c r="E123" s="39">
        <f t="shared" si="14"/>
        <v>373</v>
      </c>
      <c r="F123" s="39">
        <f t="shared" si="14"/>
        <v>1280</v>
      </c>
      <c r="G123" s="39">
        <f t="shared" si="14"/>
        <v>11</v>
      </c>
      <c r="H123" s="39">
        <f t="shared" si="14"/>
        <v>3512</v>
      </c>
      <c r="I123" s="39">
        <f t="shared" si="14"/>
        <v>2300</v>
      </c>
      <c r="J123" s="39">
        <f t="shared" si="14"/>
        <v>432</v>
      </c>
      <c r="K123" s="39">
        <f t="shared" si="14"/>
        <v>766</v>
      </c>
      <c r="L123" s="39">
        <f t="shared" si="14"/>
        <v>14</v>
      </c>
      <c r="M123" s="39">
        <f t="shared" si="14"/>
        <v>3512</v>
      </c>
      <c r="N123" s="39">
        <f t="shared" si="14"/>
        <v>0</v>
      </c>
      <c r="O123" s="39">
        <v>2</v>
      </c>
      <c r="P123" s="39">
        <f t="shared" si="14"/>
        <v>0</v>
      </c>
      <c r="Q123" s="39">
        <f t="shared" si="14"/>
        <v>0</v>
      </c>
      <c r="R123" s="39">
        <f t="shared" si="14"/>
        <v>0</v>
      </c>
      <c r="S123" s="39">
        <f t="shared" si="14"/>
        <v>0</v>
      </c>
      <c r="T123" s="39">
        <v>123</v>
      </c>
      <c r="U123" s="39">
        <v>29</v>
      </c>
      <c r="V123" s="39">
        <v>58</v>
      </c>
    </row>
    <row r="124" spans="1:22" ht="12.75">
      <c r="A124" s="70" t="s">
        <v>35</v>
      </c>
      <c r="B124" s="42">
        <f>SUM(B73:B85)</f>
        <v>230</v>
      </c>
      <c r="C124" s="42">
        <f aca="true" t="shared" si="15" ref="C124:S124">SUM(C73:C85)</f>
        <v>727</v>
      </c>
      <c r="D124" s="42">
        <f t="shared" si="15"/>
        <v>435</v>
      </c>
      <c r="E124" s="42">
        <f t="shared" si="15"/>
        <v>215</v>
      </c>
      <c r="F124" s="42">
        <f t="shared" si="15"/>
        <v>562</v>
      </c>
      <c r="G124" s="42">
        <f t="shared" si="15"/>
        <v>13</v>
      </c>
      <c r="H124" s="42">
        <f t="shared" si="15"/>
        <v>2182</v>
      </c>
      <c r="I124" s="42">
        <f t="shared" si="15"/>
        <v>1612</v>
      </c>
      <c r="J124" s="42">
        <f t="shared" si="15"/>
        <v>232</v>
      </c>
      <c r="K124" s="42">
        <f t="shared" si="15"/>
        <v>305</v>
      </c>
      <c r="L124" s="42">
        <f t="shared" si="15"/>
        <v>33</v>
      </c>
      <c r="M124" s="42">
        <f t="shared" si="15"/>
        <v>2182</v>
      </c>
      <c r="N124" s="42">
        <f t="shared" si="15"/>
        <v>0</v>
      </c>
      <c r="O124" s="42">
        <f t="shared" si="15"/>
        <v>0</v>
      </c>
      <c r="P124" s="42">
        <f t="shared" si="15"/>
        <v>0</v>
      </c>
      <c r="Q124" s="42">
        <f t="shared" si="15"/>
        <v>0</v>
      </c>
      <c r="R124" s="42">
        <f t="shared" si="15"/>
        <v>0</v>
      </c>
      <c r="S124" s="42">
        <f t="shared" si="15"/>
        <v>0</v>
      </c>
      <c r="T124" s="42">
        <v>123</v>
      </c>
      <c r="U124" s="42">
        <v>29</v>
      </c>
      <c r="V124" s="42">
        <v>58</v>
      </c>
    </row>
    <row r="125" spans="1:22" ht="12.75">
      <c r="A125" s="70" t="s">
        <v>36</v>
      </c>
      <c r="B125" s="42">
        <f>SUM(B86:B98)</f>
        <v>203</v>
      </c>
      <c r="C125" s="42">
        <f aca="true" t="shared" si="16" ref="C125:S125">SUM(C86:C98)</f>
        <v>628</v>
      </c>
      <c r="D125" s="42">
        <f t="shared" si="16"/>
        <v>317</v>
      </c>
      <c r="E125" s="42">
        <f t="shared" si="16"/>
        <v>205</v>
      </c>
      <c r="F125" s="42">
        <f t="shared" si="16"/>
        <v>1342</v>
      </c>
      <c r="G125" s="42">
        <f t="shared" si="16"/>
        <v>1</v>
      </c>
      <c r="H125" s="42">
        <f t="shared" si="16"/>
        <v>2696</v>
      </c>
      <c r="I125" s="42">
        <f t="shared" si="16"/>
        <v>2045</v>
      </c>
      <c r="J125" s="42">
        <f t="shared" si="16"/>
        <v>408</v>
      </c>
      <c r="K125" s="42">
        <f t="shared" si="16"/>
        <v>222</v>
      </c>
      <c r="L125" s="42">
        <f t="shared" si="16"/>
        <v>21</v>
      </c>
      <c r="M125" s="42">
        <f t="shared" si="16"/>
        <v>2696</v>
      </c>
      <c r="N125" s="42">
        <f t="shared" si="16"/>
        <v>0</v>
      </c>
      <c r="O125" s="42">
        <f t="shared" si="16"/>
        <v>0</v>
      </c>
      <c r="P125" s="42">
        <f t="shared" si="16"/>
        <v>0</v>
      </c>
      <c r="Q125" s="42">
        <f t="shared" si="16"/>
        <v>0</v>
      </c>
      <c r="R125" s="42">
        <f t="shared" si="16"/>
        <v>0</v>
      </c>
      <c r="S125" s="42">
        <f t="shared" si="16"/>
        <v>0</v>
      </c>
      <c r="T125" s="42">
        <v>123</v>
      </c>
      <c r="U125" s="42">
        <v>29</v>
      </c>
      <c r="V125" s="42">
        <v>58</v>
      </c>
    </row>
    <row r="126" spans="1:22" ht="13.5" thickBot="1">
      <c r="A126" s="29" t="s">
        <v>37</v>
      </c>
      <c r="B126" s="47">
        <f>SUM(B99:B111)</f>
        <v>124</v>
      </c>
      <c r="C126" s="47">
        <f aca="true" t="shared" si="17" ref="C126:S126">SUM(C99:C111)</f>
        <v>468</v>
      </c>
      <c r="D126" s="47">
        <f t="shared" si="17"/>
        <v>234</v>
      </c>
      <c r="E126" s="47">
        <f t="shared" si="17"/>
        <v>135</v>
      </c>
      <c r="F126" s="47">
        <f t="shared" si="17"/>
        <v>935</v>
      </c>
      <c r="G126" s="47">
        <f t="shared" si="17"/>
        <v>4</v>
      </c>
      <c r="H126" s="47">
        <f t="shared" si="17"/>
        <v>1900</v>
      </c>
      <c r="I126" s="47">
        <f t="shared" si="17"/>
        <v>1370</v>
      </c>
      <c r="J126" s="47">
        <f t="shared" si="17"/>
        <v>218</v>
      </c>
      <c r="K126" s="47">
        <f t="shared" si="17"/>
        <v>296</v>
      </c>
      <c r="L126" s="47">
        <f t="shared" si="17"/>
        <v>16</v>
      </c>
      <c r="M126" s="47">
        <f t="shared" si="17"/>
        <v>1900</v>
      </c>
      <c r="N126" s="47">
        <f t="shared" si="17"/>
        <v>0</v>
      </c>
      <c r="O126" s="47">
        <f t="shared" si="17"/>
        <v>0</v>
      </c>
      <c r="P126" s="47">
        <f t="shared" si="17"/>
        <v>0</v>
      </c>
      <c r="Q126" s="47">
        <f t="shared" si="17"/>
        <v>0</v>
      </c>
      <c r="R126" s="47">
        <f t="shared" si="17"/>
        <v>0</v>
      </c>
      <c r="S126" s="47">
        <f t="shared" si="17"/>
        <v>0</v>
      </c>
      <c r="T126" s="42">
        <v>123</v>
      </c>
      <c r="U126" s="42">
        <v>29</v>
      </c>
      <c r="V126" s="42">
        <v>58</v>
      </c>
    </row>
    <row r="127" spans="1:22" ht="13.5" thickBot="1">
      <c r="A127" s="49" t="s">
        <v>4</v>
      </c>
      <c r="B127" s="50">
        <f>SUM(B123:B126)</f>
        <v>864</v>
      </c>
      <c r="C127" s="50">
        <f aca="true" t="shared" si="18" ref="C127:S127">SUM(C123:C126)</f>
        <v>2753</v>
      </c>
      <c r="D127" s="50">
        <f t="shared" si="18"/>
        <v>1597</v>
      </c>
      <c r="E127" s="50">
        <f t="shared" si="18"/>
        <v>928</v>
      </c>
      <c r="F127" s="50">
        <f t="shared" si="18"/>
        <v>4119</v>
      </c>
      <c r="G127" s="50">
        <f t="shared" si="18"/>
        <v>29</v>
      </c>
      <c r="H127" s="50">
        <f t="shared" si="18"/>
        <v>10290</v>
      </c>
      <c r="I127" s="50">
        <f t="shared" si="18"/>
        <v>7327</v>
      </c>
      <c r="J127" s="50">
        <f t="shared" si="18"/>
        <v>1290</v>
      </c>
      <c r="K127" s="50">
        <f t="shared" si="18"/>
        <v>1589</v>
      </c>
      <c r="L127" s="50">
        <f t="shared" si="18"/>
        <v>84</v>
      </c>
      <c r="M127" s="50">
        <f t="shared" si="18"/>
        <v>10290</v>
      </c>
      <c r="N127" s="50">
        <f t="shared" si="18"/>
        <v>0</v>
      </c>
      <c r="O127" s="50">
        <f t="shared" si="18"/>
        <v>2</v>
      </c>
      <c r="P127" s="50">
        <f t="shared" si="18"/>
        <v>0</v>
      </c>
      <c r="Q127" s="50">
        <f t="shared" si="18"/>
        <v>0</v>
      </c>
      <c r="R127" s="50">
        <f t="shared" si="18"/>
        <v>0</v>
      </c>
      <c r="S127" s="50">
        <f t="shared" si="18"/>
        <v>0</v>
      </c>
      <c r="T127" s="50">
        <v>123</v>
      </c>
      <c r="U127" s="50">
        <v>29</v>
      </c>
      <c r="V127" s="50">
        <v>58</v>
      </c>
    </row>
    <row r="128" spans="19:23" ht="12.75">
      <c r="S128" s="16"/>
      <c r="T128" s="16"/>
      <c r="U128" s="16"/>
      <c r="V128" s="16"/>
      <c r="W128" s="16"/>
    </row>
    <row r="129" spans="1:20" ht="12.75">
      <c r="A129" s="8"/>
      <c r="B129" s="8" t="s">
        <v>50</v>
      </c>
      <c r="C129" s="8" t="s">
        <v>28</v>
      </c>
      <c r="D129" s="8"/>
      <c r="E129" s="8"/>
      <c r="G129" s="8" t="s">
        <v>29</v>
      </c>
      <c r="H129" s="8" t="s">
        <v>30</v>
      </c>
      <c r="I129" s="8"/>
      <c r="K129" s="8" t="s">
        <v>31</v>
      </c>
      <c r="L129" s="8" t="s">
        <v>32</v>
      </c>
      <c r="O129" s="8" t="s">
        <v>55</v>
      </c>
      <c r="P129" s="8" t="s">
        <v>56</v>
      </c>
      <c r="Q129" s="8"/>
      <c r="R129" s="8" t="s">
        <v>57</v>
      </c>
      <c r="S129" s="8" t="s">
        <v>58</v>
      </c>
      <c r="T129" s="8"/>
    </row>
    <row r="130" spans="15:20" ht="13.5" thickBot="1">
      <c r="O130" s="8" t="s">
        <v>60</v>
      </c>
      <c r="P130" s="8"/>
      <c r="Q130" s="8" t="s">
        <v>59</v>
      </c>
      <c r="R130" s="8"/>
      <c r="S130" s="8"/>
      <c r="T130" s="8"/>
    </row>
    <row r="131" spans="19:25" ht="13.5" thickBot="1">
      <c r="S131" s="16"/>
      <c r="T131" s="16"/>
      <c r="U131" s="30" t="s">
        <v>19</v>
      </c>
      <c r="V131" s="27"/>
      <c r="W131" s="27"/>
      <c r="X131" s="27"/>
      <c r="Y131" s="31"/>
    </row>
    <row r="132" spans="11:25" ht="13.5" thickBot="1">
      <c r="K132" s="29" t="s">
        <v>38</v>
      </c>
      <c r="L132" s="36" t="s">
        <v>8</v>
      </c>
      <c r="M132" s="37" t="s">
        <v>9</v>
      </c>
      <c r="N132" s="37" t="s">
        <v>10</v>
      </c>
      <c r="O132" s="37" t="s">
        <v>11</v>
      </c>
      <c r="P132" s="37" t="s">
        <v>12</v>
      </c>
      <c r="Q132" s="37" t="s">
        <v>13</v>
      </c>
      <c r="R132" t="s">
        <v>4</v>
      </c>
      <c r="S132" s="16"/>
      <c r="T132" s="29" t="s">
        <v>38</v>
      </c>
      <c r="U132" s="45" t="s">
        <v>16</v>
      </c>
      <c r="V132" s="37" t="s">
        <v>17</v>
      </c>
      <c r="W132" s="37" t="s">
        <v>18</v>
      </c>
      <c r="X132" s="37" t="s">
        <v>13</v>
      </c>
      <c r="Y132" s="26" t="s">
        <v>14</v>
      </c>
    </row>
    <row r="133" spans="1:25" s="59" customFormat="1" ht="13.5" thickBot="1">
      <c r="A133" s="59" t="s">
        <v>44</v>
      </c>
      <c r="K133" s="69" t="s">
        <v>34</v>
      </c>
      <c r="L133" s="75">
        <f>B123/$H123*100</f>
        <v>8.741457858769932</v>
      </c>
      <c r="M133" s="75">
        <f aca="true" t="shared" si="19" ref="M133:R133">C123/$H123*100</f>
        <v>26.480637813211843</v>
      </c>
      <c r="N133" s="75">
        <f t="shared" si="19"/>
        <v>17.39749430523918</v>
      </c>
      <c r="O133" s="75">
        <f t="shared" si="19"/>
        <v>10.620728929384967</v>
      </c>
      <c r="P133" s="75">
        <f t="shared" si="19"/>
        <v>36.44646924829157</v>
      </c>
      <c r="Q133" s="75">
        <f t="shared" si="19"/>
        <v>0.31321184510250566</v>
      </c>
      <c r="R133" s="75">
        <f t="shared" si="19"/>
        <v>100</v>
      </c>
      <c r="S133" s="67"/>
      <c r="T133" s="69" t="s">
        <v>34</v>
      </c>
      <c r="U133" s="75">
        <f aca="true" t="shared" si="20" ref="U133:Y137">I123/$M123*100</f>
        <v>65.48974943052391</v>
      </c>
      <c r="V133" s="75">
        <f t="shared" si="20"/>
        <v>12.300683371298406</v>
      </c>
      <c r="W133" s="75">
        <f t="shared" si="20"/>
        <v>21.810933940774486</v>
      </c>
      <c r="X133" s="75">
        <f t="shared" si="20"/>
        <v>0.3986332574031891</v>
      </c>
      <c r="Y133" s="75">
        <f t="shared" si="20"/>
        <v>100</v>
      </c>
    </row>
    <row r="134" spans="2:25" s="59" customFormat="1" ht="13.5" thickBot="1">
      <c r="B134" s="59" t="s">
        <v>43</v>
      </c>
      <c r="K134" s="70" t="s">
        <v>35</v>
      </c>
      <c r="L134" s="75">
        <f>B124/$H124*100</f>
        <v>10.540788267644363</v>
      </c>
      <c r="M134" s="75">
        <f aca="true" t="shared" si="21" ref="M134:R137">C124/$H124*100</f>
        <v>33.31805682859761</v>
      </c>
      <c r="N134" s="75">
        <f t="shared" si="21"/>
        <v>19.935838680109992</v>
      </c>
      <c r="O134" s="75">
        <f t="shared" si="21"/>
        <v>9.853345554537121</v>
      </c>
      <c r="P134" s="75">
        <f t="shared" si="21"/>
        <v>25.756186984417965</v>
      </c>
      <c r="Q134" s="75">
        <f t="shared" si="21"/>
        <v>0.5957836846929423</v>
      </c>
      <c r="R134" s="75">
        <f t="shared" si="21"/>
        <v>100</v>
      </c>
      <c r="S134" s="67"/>
      <c r="T134" s="70" t="s">
        <v>35</v>
      </c>
      <c r="U134" s="75">
        <f t="shared" si="20"/>
        <v>73.87717690192484</v>
      </c>
      <c r="V134" s="75">
        <f t="shared" si="20"/>
        <v>10.632447296058661</v>
      </c>
      <c r="W134" s="75">
        <f t="shared" si="20"/>
        <v>13.978001833180567</v>
      </c>
      <c r="X134" s="75">
        <f t="shared" si="20"/>
        <v>1.5123739688359303</v>
      </c>
      <c r="Y134" s="75">
        <f t="shared" si="20"/>
        <v>100</v>
      </c>
    </row>
    <row r="135" spans="2:25" s="59" customFormat="1" ht="13.5" thickBot="1">
      <c r="B135" s="59" t="s">
        <v>40</v>
      </c>
      <c r="K135" s="70" t="s">
        <v>36</v>
      </c>
      <c r="L135" s="75">
        <f>B125/$H125*100</f>
        <v>7.529673590504451</v>
      </c>
      <c r="M135" s="75">
        <f t="shared" si="21"/>
        <v>23.293768545994066</v>
      </c>
      <c r="N135" s="75">
        <f t="shared" si="21"/>
        <v>11.758160237388724</v>
      </c>
      <c r="O135" s="75">
        <f t="shared" si="21"/>
        <v>7.603857566765579</v>
      </c>
      <c r="P135" s="75">
        <f t="shared" si="21"/>
        <v>49.77744807121662</v>
      </c>
      <c r="Q135" s="75">
        <f t="shared" si="21"/>
        <v>0.0370919881305638</v>
      </c>
      <c r="R135" s="75">
        <f t="shared" si="21"/>
        <v>100</v>
      </c>
      <c r="S135" s="67"/>
      <c r="T135" s="70" t="s">
        <v>36</v>
      </c>
      <c r="U135" s="75">
        <f t="shared" si="20"/>
        <v>75.85311572700296</v>
      </c>
      <c r="V135" s="75">
        <f t="shared" si="20"/>
        <v>15.133531157270031</v>
      </c>
      <c r="W135" s="75">
        <f t="shared" si="20"/>
        <v>8.234421364985163</v>
      </c>
      <c r="X135" s="75">
        <f t="shared" si="20"/>
        <v>0.7789317507418397</v>
      </c>
      <c r="Y135" s="75">
        <f t="shared" si="20"/>
        <v>100</v>
      </c>
    </row>
    <row r="136" spans="1:25" s="8" customFormat="1" ht="13.5" thickBot="1">
      <c r="A136" s="21"/>
      <c r="B136" s="30"/>
      <c r="C136" s="27" t="s">
        <v>15</v>
      </c>
      <c r="D136" s="27"/>
      <c r="E136" s="32"/>
      <c r="F136" s="27"/>
      <c r="G136" s="27"/>
      <c r="H136" s="27"/>
      <c r="I136" s="58" t="s">
        <v>42</v>
      </c>
      <c r="J136" s="55"/>
      <c r="K136" s="29" t="s">
        <v>37</v>
      </c>
      <c r="L136" s="75">
        <f>B126/$H126*100</f>
        <v>6.526315789473684</v>
      </c>
      <c r="M136" s="75">
        <f t="shared" si="21"/>
        <v>24.63157894736842</v>
      </c>
      <c r="N136" s="75">
        <f t="shared" si="21"/>
        <v>12.31578947368421</v>
      </c>
      <c r="O136" s="75">
        <f t="shared" si="21"/>
        <v>7.105263157894736</v>
      </c>
      <c r="P136" s="75">
        <f t="shared" si="21"/>
        <v>49.21052631578947</v>
      </c>
      <c r="Q136" s="75">
        <f t="shared" si="21"/>
        <v>0.21052631578947367</v>
      </c>
      <c r="R136" s="75">
        <f t="shared" si="21"/>
        <v>100</v>
      </c>
      <c r="S136" s="15"/>
      <c r="T136" s="29" t="s">
        <v>37</v>
      </c>
      <c r="U136" s="75">
        <f t="shared" si="20"/>
        <v>72.10526315789474</v>
      </c>
      <c r="V136" s="75">
        <f t="shared" si="20"/>
        <v>11.473684210526315</v>
      </c>
      <c r="W136" s="75">
        <f t="shared" si="20"/>
        <v>15.578947368421053</v>
      </c>
      <c r="X136" s="75">
        <f t="shared" si="20"/>
        <v>0.8421052631578947</v>
      </c>
      <c r="Y136" s="75">
        <f t="shared" si="20"/>
        <v>100</v>
      </c>
    </row>
    <row r="137" spans="1:25" s="8" customFormat="1" ht="13.5" thickBot="1">
      <c r="A137" s="29" t="s">
        <v>7</v>
      </c>
      <c r="B137" s="36" t="s">
        <v>8</v>
      </c>
      <c r="C137" s="37" t="s">
        <v>9</v>
      </c>
      <c r="D137" s="37" t="s">
        <v>10</v>
      </c>
      <c r="E137" s="37" t="s">
        <v>11</v>
      </c>
      <c r="F137" s="37" t="s">
        <v>12</v>
      </c>
      <c r="G137" s="37" t="s">
        <v>13</v>
      </c>
      <c r="H137" s="26" t="s">
        <v>14</v>
      </c>
      <c r="I137" s="57" t="s">
        <v>41</v>
      </c>
      <c r="J137" s="55"/>
      <c r="K137" s="15" t="s">
        <v>4</v>
      </c>
      <c r="L137" s="75">
        <f>B127/$H127*100</f>
        <v>8.396501457725948</v>
      </c>
      <c r="M137" s="75">
        <f t="shared" si="21"/>
        <v>26.75413022351798</v>
      </c>
      <c r="N137" s="75">
        <f t="shared" si="21"/>
        <v>15.51992225461613</v>
      </c>
      <c r="O137" s="75">
        <f t="shared" si="21"/>
        <v>9.01846452866861</v>
      </c>
      <c r="P137" s="75">
        <f t="shared" si="21"/>
        <v>40.029154518950435</v>
      </c>
      <c r="Q137" s="75">
        <f t="shared" si="21"/>
        <v>0.28182701652089404</v>
      </c>
      <c r="R137" s="75">
        <f t="shared" si="21"/>
        <v>100</v>
      </c>
      <c r="S137" s="15"/>
      <c r="T137" s="49" t="s">
        <v>4</v>
      </c>
      <c r="U137" s="75">
        <f t="shared" si="20"/>
        <v>71.20505344995141</v>
      </c>
      <c r="V137" s="75">
        <f t="shared" si="20"/>
        <v>12.536443148688047</v>
      </c>
      <c r="W137" s="75">
        <f t="shared" si="20"/>
        <v>15.4421768707483</v>
      </c>
      <c r="X137" s="75">
        <f t="shared" si="20"/>
        <v>0.8163265306122449</v>
      </c>
      <c r="Y137" s="75">
        <f t="shared" si="20"/>
        <v>100</v>
      </c>
    </row>
    <row r="138" spans="1:20" ht="12.75">
      <c r="A138" s="69">
        <v>1</v>
      </c>
      <c r="B138" s="42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4">
        <f>SUM(B138:G138)</f>
        <v>0</v>
      </c>
      <c r="I138" s="56"/>
      <c r="J138" s="16">
        <v>0</v>
      </c>
      <c r="K138" s="16">
        <f>J138-H138</f>
        <v>0</v>
      </c>
      <c r="L138" s="16"/>
      <c r="M138" s="52"/>
      <c r="N138" s="16"/>
      <c r="O138" s="16"/>
      <c r="P138" s="16"/>
      <c r="Q138" s="16"/>
      <c r="R138" s="16"/>
      <c r="S138" s="16"/>
      <c r="T138" s="16"/>
    </row>
    <row r="139" spans="1:21" ht="12.75">
      <c r="A139" s="70">
        <v>2</v>
      </c>
      <c r="B139" s="42">
        <v>1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4">
        <f aca="true" t="shared" si="22" ref="H139:H189">SUM(B139:G139)</f>
        <v>1</v>
      </c>
      <c r="I139" s="54"/>
      <c r="J139" s="16">
        <v>1</v>
      </c>
      <c r="K139" s="16">
        <f aca="true" t="shared" si="23" ref="K139:K189">J139-H139</f>
        <v>0</v>
      </c>
      <c r="L139" s="16"/>
      <c r="M139" s="52"/>
      <c r="N139" s="16"/>
      <c r="O139" s="16"/>
      <c r="P139" s="16"/>
      <c r="Q139" s="16"/>
      <c r="R139" s="16"/>
      <c r="S139" s="16"/>
      <c r="T139" s="16"/>
      <c r="U139" s="16"/>
    </row>
    <row r="140" spans="1:21" ht="12.75">
      <c r="A140" s="70">
        <v>3</v>
      </c>
      <c r="B140" s="42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4">
        <f t="shared" si="22"/>
        <v>0</v>
      </c>
      <c r="I140" s="54"/>
      <c r="J140" s="16">
        <v>0</v>
      </c>
      <c r="K140" s="16">
        <f t="shared" si="23"/>
        <v>0</v>
      </c>
      <c r="L140" s="16"/>
      <c r="M140" s="52"/>
      <c r="N140" s="16"/>
      <c r="O140" s="16"/>
      <c r="P140" s="16"/>
      <c r="Q140" s="16"/>
      <c r="R140" s="16"/>
      <c r="S140" s="16"/>
      <c r="T140" s="16"/>
      <c r="U140" s="16"/>
    </row>
    <row r="141" spans="1:21" ht="12.75">
      <c r="A141" s="70">
        <v>4</v>
      </c>
      <c r="B141" s="42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4">
        <f t="shared" si="22"/>
        <v>0</v>
      </c>
      <c r="I141" s="54"/>
      <c r="J141" s="16">
        <v>0</v>
      </c>
      <c r="K141" s="16">
        <f t="shared" si="23"/>
        <v>0</v>
      </c>
      <c r="L141" s="16"/>
      <c r="M141" s="52"/>
      <c r="N141" s="16"/>
      <c r="O141" s="16"/>
      <c r="P141" s="16"/>
      <c r="Q141" s="16"/>
      <c r="R141" s="16"/>
      <c r="S141" s="16"/>
      <c r="T141" s="16"/>
      <c r="U141" s="16"/>
    </row>
    <row r="142" spans="1:21" ht="12.75">
      <c r="A142" s="70">
        <v>5</v>
      </c>
      <c r="B142" s="42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4">
        <f t="shared" si="22"/>
        <v>0</v>
      </c>
      <c r="I142" s="54"/>
      <c r="J142" s="16">
        <v>0</v>
      </c>
      <c r="K142" s="16">
        <f t="shared" si="23"/>
        <v>0</v>
      </c>
      <c r="L142" s="16"/>
      <c r="M142" s="52"/>
      <c r="N142" s="16"/>
      <c r="O142" s="16"/>
      <c r="P142" s="16"/>
      <c r="Q142" s="16"/>
      <c r="R142" s="16"/>
      <c r="S142" s="16"/>
      <c r="T142" s="16"/>
      <c r="U142" s="16"/>
    </row>
    <row r="143" spans="1:19" ht="12.75">
      <c r="A143" s="70">
        <v>6</v>
      </c>
      <c r="B143" s="42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4">
        <f t="shared" si="22"/>
        <v>0</v>
      </c>
      <c r="I143" s="54"/>
      <c r="J143" s="16">
        <v>0</v>
      </c>
      <c r="K143" s="16">
        <f t="shared" si="23"/>
        <v>0</v>
      </c>
      <c r="L143" s="16"/>
      <c r="M143" s="16"/>
      <c r="N143" s="16"/>
      <c r="O143" s="16"/>
      <c r="P143" s="16"/>
      <c r="Q143" s="16"/>
      <c r="R143" s="16"/>
      <c r="S143" s="16"/>
    </row>
    <row r="144" spans="1:19" ht="12.75">
      <c r="A144" s="70">
        <v>7</v>
      </c>
      <c r="B144" s="42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4">
        <f t="shared" si="22"/>
        <v>0</v>
      </c>
      <c r="I144" s="54"/>
      <c r="J144" s="16">
        <v>0</v>
      </c>
      <c r="K144" s="16">
        <f t="shared" si="23"/>
        <v>0</v>
      </c>
      <c r="L144" s="16"/>
      <c r="M144" s="16"/>
      <c r="N144" s="16"/>
      <c r="O144" s="16"/>
      <c r="P144" s="16"/>
      <c r="Q144" s="16"/>
      <c r="R144" s="16"/>
      <c r="S144" s="16"/>
    </row>
    <row r="145" spans="1:19" ht="12.75">
      <c r="A145" s="70">
        <v>8</v>
      </c>
      <c r="B145" s="42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4">
        <f t="shared" si="22"/>
        <v>0</v>
      </c>
      <c r="I145" s="54"/>
      <c r="J145" s="16">
        <v>0</v>
      </c>
      <c r="K145" s="16">
        <f t="shared" si="23"/>
        <v>0</v>
      </c>
      <c r="L145" s="16"/>
      <c r="M145" s="16"/>
      <c r="N145" s="16"/>
      <c r="O145" s="16"/>
      <c r="P145" s="16"/>
      <c r="Q145" s="16"/>
      <c r="R145" s="16"/>
      <c r="S145" s="16"/>
    </row>
    <row r="146" spans="1:19" ht="12.75">
      <c r="A146" s="70">
        <v>9</v>
      </c>
      <c r="B146" s="42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4">
        <f t="shared" si="22"/>
        <v>0</v>
      </c>
      <c r="I146" s="54"/>
      <c r="J146" s="16">
        <v>0</v>
      </c>
      <c r="K146" s="16">
        <f t="shared" si="23"/>
        <v>0</v>
      </c>
      <c r="L146" s="16"/>
      <c r="M146" s="16"/>
      <c r="N146" s="16"/>
      <c r="O146" s="16"/>
      <c r="P146" s="16"/>
      <c r="Q146" s="16"/>
      <c r="R146" s="16"/>
      <c r="S146" s="16"/>
    </row>
    <row r="147" spans="1:19" ht="12.75">
      <c r="A147" s="70">
        <v>10</v>
      </c>
      <c r="B147" s="42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4">
        <f t="shared" si="22"/>
        <v>0</v>
      </c>
      <c r="I147" s="54"/>
      <c r="J147" s="16">
        <v>0</v>
      </c>
      <c r="K147" s="16">
        <f t="shared" si="23"/>
        <v>0</v>
      </c>
      <c r="L147" s="16"/>
      <c r="M147" s="16"/>
      <c r="N147" s="16"/>
      <c r="O147" s="16"/>
      <c r="P147" s="16"/>
      <c r="Q147" s="16"/>
      <c r="R147" s="16"/>
      <c r="S147" s="16"/>
    </row>
    <row r="148" spans="1:19" ht="12.75">
      <c r="A148" s="70">
        <v>11</v>
      </c>
      <c r="B148" s="42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4">
        <f t="shared" si="22"/>
        <v>0</v>
      </c>
      <c r="I148" s="54"/>
      <c r="J148" s="16">
        <v>0</v>
      </c>
      <c r="K148" s="16">
        <f t="shared" si="23"/>
        <v>0</v>
      </c>
      <c r="L148" s="16"/>
      <c r="M148" s="16"/>
      <c r="N148" s="16"/>
      <c r="O148" s="16"/>
      <c r="P148" s="16"/>
      <c r="Q148" s="16"/>
      <c r="R148" s="16"/>
      <c r="S148" s="16"/>
    </row>
    <row r="149" spans="1:19" ht="12.75">
      <c r="A149" s="70">
        <v>12</v>
      </c>
      <c r="B149" s="42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4">
        <f t="shared" si="22"/>
        <v>0</v>
      </c>
      <c r="I149" s="54"/>
      <c r="J149" s="16">
        <v>0</v>
      </c>
      <c r="K149" s="16">
        <f t="shared" si="23"/>
        <v>0</v>
      </c>
      <c r="L149" s="16"/>
      <c r="M149" s="16"/>
      <c r="N149" s="16"/>
      <c r="O149" s="16"/>
      <c r="P149" s="16"/>
      <c r="Q149" s="16"/>
      <c r="R149" s="16"/>
      <c r="S149" s="16"/>
    </row>
    <row r="150" spans="1:19" ht="12.75">
      <c r="A150" s="70">
        <v>13</v>
      </c>
      <c r="B150" s="42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4">
        <f t="shared" si="22"/>
        <v>0</v>
      </c>
      <c r="I150" s="54"/>
      <c r="J150" s="16">
        <v>0</v>
      </c>
      <c r="K150" s="16">
        <f t="shared" si="23"/>
        <v>0</v>
      </c>
      <c r="L150" s="16"/>
      <c r="M150" s="16"/>
      <c r="N150" s="16"/>
      <c r="O150" s="16"/>
      <c r="P150" s="16"/>
      <c r="Q150" s="16"/>
      <c r="R150" s="16"/>
      <c r="S150" s="16"/>
    </row>
    <row r="151" spans="1:19" ht="12.75">
      <c r="A151" s="70">
        <v>14</v>
      </c>
      <c r="B151" s="42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4">
        <f t="shared" si="22"/>
        <v>0</v>
      </c>
      <c r="I151" s="54"/>
      <c r="J151" s="16">
        <v>0</v>
      </c>
      <c r="K151" s="16">
        <f t="shared" si="23"/>
        <v>0</v>
      </c>
      <c r="L151" s="16"/>
      <c r="M151" s="16"/>
      <c r="N151" s="16"/>
      <c r="O151" s="16"/>
      <c r="P151" s="16"/>
      <c r="Q151" s="16"/>
      <c r="R151" s="16"/>
      <c r="S151" s="16"/>
    </row>
    <row r="152" spans="1:19" ht="12.75">
      <c r="A152" s="70">
        <v>15</v>
      </c>
      <c r="B152" s="42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4">
        <f t="shared" si="22"/>
        <v>0</v>
      </c>
      <c r="I152" s="54"/>
      <c r="J152" s="16">
        <v>0</v>
      </c>
      <c r="K152" s="16">
        <f t="shared" si="23"/>
        <v>0</v>
      </c>
      <c r="L152" s="16"/>
      <c r="M152" s="16"/>
      <c r="N152" s="16"/>
      <c r="O152" s="16"/>
      <c r="P152" s="16"/>
      <c r="Q152" s="16"/>
      <c r="R152" s="16"/>
      <c r="S152" s="16"/>
    </row>
    <row r="153" spans="1:19" ht="12.75">
      <c r="A153" s="70">
        <v>16</v>
      </c>
      <c r="B153" s="42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4">
        <f t="shared" si="22"/>
        <v>0</v>
      </c>
      <c r="I153" s="54"/>
      <c r="J153" s="16">
        <v>0</v>
      </c>
      <c r="K153" s="16">
        <f t="shared" si="23"/>
        <v>0</v>
      </c>
      <c r="L153" s="16"/>
      <c r="M153" s="16"/>
      <c r="N153" s="16"/>
      <c r="O153" s="16"/>
      <c r="P153" s="16"/>
      <c r="Q153" s="16"/>
      <c r="R153" s="16"/>
      <c r="S153" s="16"/>
    </row>
    <row r="154" spans="1:19" ht="12.75">
      <c r="A154" s="70">
        <v>17</v>
      </c>
      <c r="B154" s="42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4">
        <f t="shared" si="22"/>
        <v>0</v>
      </c>
      <c r="I154" s="54"/>
      <c r="J154" s="16">
        <v>0</v>
      </c>
      <c r="K154" s="16">
        <f t="shared" si="23"/>
        <v>0</v>
      </c>
      <c r="L154" s="16"/>
      <c r="M154" s="16"/>
      <c r="N154" s="16"/>
      <c r="O154" s="16"/>
      <c r="P154" s="16"/>
      <c r="Q154" s="16"/>
      <c r="R154" s="16"/>
      <c r="S154" s="16"/>
    </row>
    <row r="155" spans="1:19" ht="12.75">
      <c r="A155" s="70">
        <v>18</v>
      </c>
      <c r="B155" s="42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4">
        <f t="shared" si="22"/>
        <v>0</v>
      </c>
      <c r="I155" s="54"/>
      <c r="J155" s="16">
        <v>0</v>
      </c>
      <c r="K155" s="16">
        <f t="shared" si="23"/>
        <v>0</v>
      </c>
      <c r="L155" s="16"/>
      <c r="M155" s="16"/>
      <c r="N155" s="16"/>
      <c r="O155" s="16"/>
      <c r="P155" s="16"/>
      <c r="Q155" s="16"/>
      <c r="R155" s="16"/>
      <c r="S155" s="16"/>
    </row>
    <row r="156" spans="1:19" ht="12.75">
      <c r="A156" s="70">
        <v>19</v>
      </c>
      <c r="B156" s="42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4">
        <f t="shared" si="22"/>
        <v>0</v>
      </c>
      <c r="I156" s="54"/>
      <c r="J156" s="16">
        <v>0</v>
      </c>
      <c r="K156" s="16">
        <f t="shared" si="23"/>
        <v>0</v>
      </c>
      <c r="L156" s="16"/>
      <c r="M156" s="16"/>
      <c r="N156" s="16"/>
      <c r="O156" s="16"/>
      <c r="P156" s="16"/>
      <c r="Q156" s="16"/>
      <c r="R156" s="16"/>
      <c r="S156" s="16"/>
    </row>
    <row r="157" spans="1:19" ht="12.75">
      <c r="A157" s="70">
        <v>20</v>
      </c>
      <c r="B157" s="42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4">
        <f t="shared" si="22"/>
        <v>0</v>
      </c>
      <c r="I157" s="54"/>
      <c r="J157" s="16">
        <v>0</v>
      </c>
      <c r="K157" s="16">
        <f t="shared" si="23"/>
        <v>0</v>
      </c>
      <c r="L157" s="16"/>
      <c r="M157" s="16"/>
      <c r="N157" s="16"/>
      <c r="O157" s="16"/>
      <c r="P157" s="16"/>
      <c r="Q157" s="16"/>
      <c r="R157" s="16"/>
      <c r="S157" s="16"/>
    </row>
    <row r="158" spans="1:19" ht="12.75">
      <c r="A158" s="70">
        <v>21</v>
      </c>
      <c r="B158" s="42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4">
        <f t="shared" si="22"/>
        <v>0</v>
      </c>
      <c r="I158" s="54"/>
      <c r="J158" s="16">
        <v>0</v>
      </c>
      <c r="K158" s="16">
        <f t="shared" si="23"/>
        <v>0</v>
      </c>
      <c r="L158" s="16"/>
      <c r="M158" s="16"/>
      <c r="N158" s="16"/>
      <c r="O158" s="16"/>
      <c r="P158" s="16"/>
      <c r="Q158" s="16"/>
      <c r="R158" s="16"/>
      <c r="S158" s="16"/>
    </row>
    <row r="159" spans="1:19" ht="12.75">
      <c r="A159" s="70">
        <v>22</v>
      </c>
      <c r="B159" s="42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4">
        <f t="shared" si="22"/>
        <v>0</v>
      </c>
      <c r="I159" s="54"/>
      <c r="J159" s="16">
        <v>0</v>
      </c>
      <c r="K159" s="16">
        <f t="shared" si="23"/>
        <v>0</v>
      </c>
      <c r="L159" s="16"/>
      <c r="M159" s="16"/>
      <c r="N159" s="16"/>
      <c r="O159" s="16"/>
      <c r="P159" s="16"/>
      <c r="Q159" s="16"/>
      <c r="R159" s="16"/>
      <c r="S159" s="16"/>
    </row>
    <row r="160" spans="1:19" ht="12.75">
      <c r="A160" s="70">
        <v>23</v>
      </c>
      <c r="B160" s="42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4">
        <f t="shared" si="22"/>
        <v>0</v>
      </c>
      <c r="I160" s="54"/>
      <c r="J160" s="16">
        <v>0</v>
      </c>
      <c r="K160" s="16">
        <f t="shared" si="23"/>
        <v>0</v>
      </c>
      <c r="L160" s="16"/>
      <c r="M160" s="16"/>
      <c r="N160" s="16"/>
      <c r="O160" s="16"/>
      <c r="P160" s="16"/>
      <c r="Q160" s="16"/>
      <c r="R160" s="16"/>
      <c r="S160" s="16"/>
    </row>
    <row r="161" spans="1:19" ht="12.75">
      <c r="A161" s="70">
        <v>24</v>
      </c>
      <c r="B161" s="42">
        <v>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4">
        <f t="shared" si="22"/>
        <v>0</v>
      </c>
      <c r="I161" s="54"/>
      <c r="J161" s="16">
        <v>0</v>
      </c>
      <c r="K161" s="16">
        <f t="shared" si="23"/>
        <v>0</v>
      </c>
      <c r="L161" s="16"/>
      <c r="M161" s="16"/>
      <c r="N161" s="16"/>
      <c r="O161" s="16"/>
      <c r="P161" s="16"/>
      <c r="Q161" s="16"/>
      <c r="R161" s="16"/>
      <c r="S161" s="16"/>
    </row>
    <row r="162" spans="1:19" ht="12.75">
      <c r="A162" s="70">
        <v>25</v>
      </c>
      <c r="B162" s="42">
        <v>0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4">
        <f t="shared" si="22"/>
        <v>0</v>
      </c>
      <c r="I162" s="54"/>
      <c r="J162" s="16">
        <v>0</v>
      </c>
      <c r="K162" s="16">
        <f t="shared" si="23"/>
        <v>0</v>
      </c>
      <c r="L162" s="16"/>
      <c r="M162" s="16"/>
      <c r="N162" s="16"/>
      <c r="O162" s="16"/>
      <c r="P162" s="16"/>
      <c r="Q162" s="16"/>
      <c r="R162" s="16"/>
      <c r="S162" s="16"/>
    </row>
    <row r="163" spans="1:19" ht="12.75">
      <c r="A163" s="70">
        <v>26</v>
      </c>
      <c r="B163" s="42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4">
        <f t="shared" si="22"/>
        <v>0</v>
      </c>
      <c r="I163" s="54"/>
      <c r="J163" s="16">
        <v>0</v>
      </c>
      <c r="K163" s="16">
        <f t="shared" si="23"/>
        <v>0</v>
      </c>
      <c r="L163" s="16"/>
      <c r="M163" s="16"/>
      <c r="N163" s="16"/>
      <c r="O163" s="16"/>
      <c r="P163" s="16"/>
      <c r="Q163" s="16"/>
      <c r="R163" s="16"/>
      <c r="S163" s="16"/>
    </row>
    <row r="164" spans="1:19" ht="12.75">
      <c r="A164" s="70">
        <v>27</v>
      </c>
      <c r="B164" s="42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4">
        <f t="shared" si="22"/>
        <v>0</v>
      </c>
      <c r="I164" s="54"/>
      <c r="J164" s="16">
        <v>0</v>
      </c>
      <c r="K164" s="16">
        <f t="shared" si="23"/>
        <v>0</v>
      </c>
      <c r="L164" s="16"/>
      <c r="M164" s="16"/>
      <c r="N164" s="16"/>
      <c r="O164" s="16"/>
      <c r="P164" s="16"/>
      <c r="Q164" s="16"/>
      <c r="R164" s="16"/>
      <c r="S164" s="16"/>
    </row>
    <row r="165" spans="1:19" ht="12.75">
      <c r="A165" s="70">
        <v>28</v>
      </c>
      <c r="B165" s="42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4">
        <f t="shared" si="22"/>
        <v>0</v>
      </c>
      <c r="I165" s="54"/>
      <c r="J165" s="16">
        <v>0</v>
      </c>
      <c r="K165" s="16">
        <f t="shared" si="23"/>
        <v>0</v>
      </c>
      <c r="L165" s="16"/>
      <c r="M165" s="16"/>
      <c r="N165" s="16"/>
      <c r="O165" s="16"/>
      <c r="P165" s="16"/>
      <c r="Q165" s="16"/>
      <c r="R165" s="16"/>
      <c r="S165" s="16"/>
    </row>
    <row r="166" spans="1:19" ht="12.75">
      <c r="A166" s="70">
        <v>29</v>
      </c>
      <c r="B166" s="42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4">
        <f t="shared" si="22"/>
        <v>0</v>
      </c>
      <c r="I166" s="54"/>
      <c r="J166" s="16">
        <v>0</v>
      </c>
      <c r="K166" s="16">
        <f t="shared" si="23"/>
        <v>0</v>
      </c>
      <c r="L166" s="16"/>
      <c r="M166" s="16"/>
      <c r="N166" s="16"/>
      <c r="O166" s="16"/>
      <c r="P166" s="16"/>
      <c r="Q166" s="16"/>
      <c r="R166" s="16"/>
      <c r="S166" s="16"/>
    </row>
    <row r="167" spans="1:19" ht="12.75">
      <c r="A167" s="70">
        <v>30</v>
      </c>
      <c r="B167" s="42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4">
        <f t="shared" si="22"/>
        <v>0</v>
      </c>
      <c r="I167" s="54"/>
      <c r="J167" s="16">
        <v>0</v>
      </c>
      <c r="K167" s="16">
        <f t="shared" si="23"/>
        <v>0</v>
      </c>
      <c r="L167" s="16"/>
      <c r="M167" s="16"/>
      <c r="N167" s="16"/>
      <c r="O167" s="16"/>
      <c r="P167" s="16"/>
      <c r="Q167" s="16"/>
      <c r="R167" s="16"/>
      <c r="S167" s="16"/>
    </row>
    <row r="168" spans="1:19" ht="12.75">
      <c r="A168" s="70">
        <v>31</v>
      </c>
      <c r="B168" s="42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4">
        <f t="shared" si="22"/>
        <v>0</v>
      </c>
      <c r="I168" s="54"/>
      <c r="J168" s="16">
        <v>0</v>
      </c>
      <c r="K168" s="16">
        <f t="shared" si="23"/>
        <v>0</v>
      </c>
      <c r="L168" s="16"/>
      <c r="M168" s="16"/>
      <c r="N168" s="16"/>
      <c r="O168" s="16"/>
      <c r="P168" s="16"/>
      <c r="Q168" s="16"/>
      <c r="R168" s="16"/>
      <c r="S168" s="16"/>
    </row>
    <row r="169" spans="1:19" ht="12.75">
      <c r="A169" s="70">
        <v>32</v>
      </c>
      <c r="B169" s="42">
        <v>0</v>
      </c>
      <c r="C169" s="4">
        <v>1</v>
      </c>
      <c r="D169" s="4">
        <v>0</v>
      </c>
      <c r="E169" s="4">
        <v>0</v>
      </c>
      <c r="F169" s="4">
        <v>0</v>
      </c>
      <c r="G169" s="4">
        <v>0</v>
      </c>
      <c r="H169" s="44">
        <f t="shared" si="22"/>
        <v>1</v>
      </c>
      <c r="I169" s="54"/>
      <c r="J169" s="16">
        <v>1</v>
      </c>
      <c r="K169" s="16">
        <f t="shared" si="23"/>
        <v>0</v>
      </c>
      <c r="L169" s="16"/>
      <c r="M169" s="16"/>
      <c r="N169" s="16"/>
      <c r="O169" s="16"/>
      <c r="P169" s="16"/>
      <c r="Q169" s="16"/>
      <c r="R169" s="16"/>
      <c r="S169" s="16"/>
    </row>
    <row r="170" spans="1:19" ht="12.75">
      <c r="A170" s="70">
        <v>33</v>
      </c>
      <c r="B170" s="42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4">
        <f t="shared" si="22"/>
        <v>0</v>
      </c>
      <c r="I170" s="54"/>
      <c r="J170" s="16">
        <v>0</v>
      </c>
      <c r="K170" s="16">
        <f t="shared" si="23"/>
        <v>0</v>
      </c>
      <c r="L170" s="16"/>
      <c r="M170" s="16"/>
      <c r="N170" s="16"/>
      <c r="O170" s="16"/>
      <c r="P170" s="16"/>
      <c r="Q170" s="16"/>
      <c r="R170" s="16"/>
      <c r="S170" s="16"/>
    </row>
    <row r="171" spans="1:19" ht="12.75">
      <c r="A171" s="70">
        <v>34</v>
      </c>
      <c r="B171" s="42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4">
        <f t="shared" si="22"/>
        <v>0</v>
      </c>
      <c r="I171" s="54"/>
      <c r="J171" s="16">
        <v>0</v>
      </c>
      <c r="K171" s="16">
        <f t="shared" si="23"/>
        <v>0</v>
      </c>
      <c r="L171" s="16"/>
      <c r="M171" s="16"/>
      <c r="N171" s="16"/>
      <c r="O171" s="16"/>
      <c r="P171" s="16"/>
      <c r="Q171" s="16"/>
      <c r="R171" s="16"/>
      <c r="S171" s="16"/>
    </row>
    <row r="172" spans="1:19" ht="12.75">
      <c r="A172" s="70">
        <v>35</v>
      </c>
      <c r="B172" s="42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4">
        <f t="shared" si="22"/>
        <v>0</v>
      </c>
      <c r="I172" s="54"/>
      <c r="J172" s="16">
        <v>0</v>
      </c>
      <c r="K172" s="16">
        <f t="shared" si="23"/>
        <v>0</v>
      </c>
      <c r="L172" s="16"/>
      <c r="M172" s="16"/>
      <c r="N172" s="16"/>
      <c r="O172" s="16"/>
      <c r="P172" s="16"/>
      <c r="Q172" s="16"/>
      <c r="R172" s="16"/>
      <c r="S172" s="16"/>
    </row>
    <row r="173" spans="1:19" ht="12.75">
      <c r="A173" s="70">
        <v>36</v>
      </c>
      <c r="B173" s="42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4">
        <f t="shared" si="22"/>
        <v>0</v>
      </c>
      <c r="I173" s="54"/>
      <c r="J173" s="16">
        <v>0</v>
      </c>
      <c r="K173" s="16">
        <f t="shared" si="23"/>
        <v>0</v>
      </c>
      <c r="L173" s="16"/>
      <c r="M173" s="16"/>
      <c r="N173" s="16"/>
      <c r="O173" s="16"/>
      <c r="P173" s="16"/>
      <c r="Q173" s="16"/>
      <c r="R173" s="16"/>
      <c r="S173" s="16"/>
    </row>
    <row r="174" spans="1:19" ht="12.75">
      <c r="A174" s="70">
        <v>37</v>
      </c>
      <c r="B174" s="42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4">
        <f t="shared" si="22"/>
        <v>0</v>
      </c>
      <c r="I174" s="54"/>
      <c r="J174" s="16">
        <v>0</v>
      </c>
      <c r="K174" s="16">
        <f t="shared" si="23"/>
        <v>0</v>
      </c>
      <c r="L174" s="16"/>
      <c r="M174" s="16"/>
      <c r="N174" s="16"/>
      <c r="O174" s="16"/>
      <c r="P174" s="16"/>
      <c r="Q174" s="16"/>
      <c r="R174" s="16"/>
      <c r="S174" s="16"/>
    </row>
    <row r="175" spans="1:19" ht="12.75">
      <c r="A175" s="70">
        <v>38</v>
      </c>
      <c r="B175" s="42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4">
        <f t="shared" si="22"/>
        <v>0</v>
      </c>
      <c r="I175" s="54"/>
      <c r="J175" s="16">
        <v>0</v>
      </c>
      <c r="K175" s="16">
        <f t="shared" si="23"/>
        <v>0</v>
      </c>
      <c r="L175" s="16"/>
      <c r="M175" s="16"/>
      <c r="N175" s="16"/>
      <c r="O175" s="16"/>
      <c r="P175" s="16"/>
      <c r="Q175" s="16"/>
      <c r="R175" s="16"/>
      <c r="S175" s="16"/>
    </row>
    <row r="176" spans="1:19" ht="12.75">
      <c r="A176" s="70">
        <v>39</v>
      </c>
      <c r="B176" s="42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4">
        <f t="shared" si="22"/>
        <v>0</v>
      </c>
      <c r="I176" s="54"/>
      <c r="J176" s="16">
        <v>0</v>
      </c>
      <c r="K176" s="16">
        <f t="shared" si="23"/>
        <v>0</v>
      </c>
      <c r="L176" s="16"/>
      <c r="M176" s="16"/>
      <c r="N176" s="16"/>
      <c r="O176" s="16"/>
      <c r="P176" s="16"/>
      <c r="Q176" s="16"/>
      <c r="R176" s="16"/>
      <c r="S176" s="16"/>
    </row>
    <row r="177" spans="1:19" ht="12.75">
      <c r="A177" s="70">
        <v>40</v>
      </c>
      <c r="B177" s="42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4">
        <f t="shared" si="22"/>
        <v>0</v>
      </c>
      <c r="I177" s="54"/>
      <c r="J177" s="16">
        <v>0</v>
      </c>
      <c r="K177" s="16">
        <f t="shared" si="23"/>
        <v>0</v>
      </c>
      <c r="L177" s="16"/>
      <c r="M177" s="16"/>
      <c r="N177" s="16"/>
      <c r="O177" s="16"/>
      <c r="P177" s="16"/>
      <c r="Q177" s="16"/>
      <c r="R177" s="16"/>
      <c r="S177" s="16"/>
    </row>
    <row r="178" spans="1:19" ht="12.75">
      <c r="A178" s="70">
        <v>41</v>
      </c>
      <c r="B178" s="42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4">
        <f t="shared" si="22"/>
        <v>0</v>
      </c>
      <c r="I178" s="54"/>
      <c r="J178" s="16">
        <v>0</v>
      </c>
      <c r="K178" s="16">
        <f t="shared" si="23"/>
        <v>0</v>
      </c>
      <c r="L178" s="16"/>
      <c r="M178" s="16"/>
      <c r="N178" s="16"/>
      <c r="O178" s="16"/>
      <c r="P178" s="16"/>
      <c r="Q178" s="16"/>
      <c r="R178" s="16"/>
      <c r="S178" s="16"/>
    </row>
    <row r="179" spans="1:19" ht="12.75">
      <c r="A179" s="70">
        <v>42</v>
      </c>
      <c r="B179" s="42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4">
        <f t="shared" si="22"/>
        <v>0</v>
      </c>
      <c r="I179" s="54"/>
      <c r="J179" s="16">
        <v>0</v>
      </c>
      <c r="K179" s="16">
        <f t="shared" si="23"/>
        <v>0</v>
      </c>
      <c r="L179" s="16"/>
      <c r="M179" s="16"/>
      <c r="N179" s="16"/>
      <c r="O179" s="16"/>
      <c r="P179" s="16"/>
      <c r="Q179" s="16"/>
      <c r="R179" s="16"/>
      <c r="S179" s="16"/>
    </row>
    <row r="180" spans="1:19" ht="12.75">
      <c r="A180" s="70">
        <v>43</v>
      </c>
      <c r="B180" s="42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4">
        <f t="shared" si="22"/>
        <v>0</v>
      </c>
      <c r="I180" s="54"/>
      <c r="J180" s="16">
        <v>0</v>
      </c>
      <c r="K180" s="16">
        <f t="shared" si="23"/>
        <v>0</v>
      </c>
      <c r="L180" s="16"/>
      <c r="M180" s="16"/>
      <c r="N180" s="16"/>
      <c r="O180" s="16"/>
      <c r="P180" s="16"/>
      <c r="Q180" s="16"/>
      <c r="R180" s="16"/>
      <c r="S180" s="16"/>
    </row>
    <row r="181" spans="1:19" ht="12.75">
      <c r="A181" s="70">
        <v>44</v>
      </c>
      <c r="B181" s="42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4">
        <f t="shared" si="22"/>
        <v>0</v>
      </c>
      <c r="I181" s="54"/>
      <c r="J181" s="16">
        <v>0</v>
      </c>
      <c r="K181" s="16">
        <f t="shared" si="23"/>
        <v>0</v>
      </c>
      <c r="L181" s="16"/>
      <c r="M181" s="16"/>
      <c r="N181" s="16"/>
      <c r="O181" s="16"/>
      <c r="P181" s="16"/>
      <c r="Q181" s="16"/>
      <c r="R181" s="16"/>
      <c r="S181" s="16"/>
    </row>
    <row r="182" spans="1:19" ht="12.75">
      <c r="A182" s="70">
        <v>45</v>
      </c>
      <c r="B182" s="42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4">
        <f t="shared" si="22"/>
        <v>0</v>
      </c>
      <c r="I182" s="54"/>
      <c r="J182" s="16">
        <v>0</v>
      </c>
      <c r="K182" s="16">
        <f t="shared" si="23"/>
        <v>0</v>
      </c>
      <c r="L182" s="16"/>
      <c r="M182" s="16"/>
      <c r="N182" s="16"/>
      <c r="O182" s="16"/>
      <c r="P182" s="16"/>
      <c r="Q182" s="16"/>
      <c r="R182" s="16"/>
      <c r="S182" s="16"/>
    </row>
    <row r="183" spans="1:19" ht="12.75">
      <c r="A183" s="70">
        <v>46</v>
      </c>
      <c r="B183" s="42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4">
        <f t="shared" si="22"/>
        <v>0</v>
      </c>
      <c r="I183" s="54"/>
      <c r="J183" s="16">
        <v>0</v>
      </c>
      <c r="K183" s="16">
        <f t="shared" si="23"/>
        <v>0</v>
      </c>
      <c r="L183" s="16"/>
      <c r="M183" s="16"/>
      <c r="N183" s="16"/>
      <c r="O183" s="16"/>
      <c r="P183" s="16"/>
      <c r="Q183" s="16"/>
      <c r="R183" s="16"/>
      <c r="S183" s="16"/>
    </row>
    <row r="184" spans="1:19" ht="12.75">
      <c r="A184" s="70">
        <v>47</v>
      </c>
      <c r="B184" s="42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4">
        <f t="shared" si="22"/>
        <v>0</v>
      </c>
      <c r="I184" s="54"/>
      <c r="J184" s="16">
        <v>0</v>
      </c>
      <c r="K184" s="16">
        <f t="shared" si="23"/>
        <v>0</v>
      </c>
      <c r="L184" s="16"/>
      <c r="M184" s="16"/>
      <c r="N184" s="16"/>
      <c r="O184" s="16"/>
      <c r="P184" s="16"/>
      <c r="Q184" s="16"/>
      <c r="R184" s="16"/>
      <c r="S184" s="16"/>
    </row>
    <row r="185" spans="1:19" ht="12.75">
      <c r="A185" s="70">
        <v>48</v>
      </c>
      <c r="B185" s="42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4">
        <f t="shared" si="22"/>
        <v>0</v>
      </c>
      <c r="I185" s="54"/>
      <c r="J185" s="16">
        <v>0</v>
      </c>
      <c r="K185" s="16">
        <f t="shared" si="23"/>
        <v>0</v>
      </c>
      <c r="L185" s="16"/>
      <c r="M185" s="16"/>
      <c r="N185" s="16"/>
      <c r="O185" s="16"/>
      <c r="P185" s="16"/>
      <c r="Q185" s="16"/>
      <c r="R185" s="16"/>
      <c r="S185" s="16"/>
    </row>
    <row r="186" spans="1:19" ht="12.75">
      <c r="A186" s="70">
        <v>49</v>
      </c>
      <c r="B186" s="42">
        <v>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4">
        <f t="shared" si="22"/>
        <v>0</v>
      </c>
      <c r="I186" s="54"/>
      <c r="J186" s="16">
        <v>0</v>
      </c>
      <c r="K186" s="16">
        <f t="shared" si="23"/>
        <v>0</v>
      </c>
      <c r="L186" s="16"/>
      <c r="M186" s="16"/>
      <c r="N186" s="16"/>
      <c r="O186" s="16"/>
      <c r="P186" s="16"/>
      <c r="Q186" s="16"/>
      <c r="R186" s="16"/>
      <c r="S186" s="16"/>
    </row>
    <row r="187" spans="1:19" ht="12.75">
      <c r="A187" s="70">
        <v>50</v>
      </c>
      <c r="B187" s="42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4">
        <f t="shared" si="22"/>
        <v>0</v>
      </c>
      <c r="I187" s="54"/>
      <c r="J187" s="16">
        <v>0</v>
      </c>
      <c r="K187" s="16">
        <f t="shared" si="23"/>
        <v>0</v>
      </c>
      <c r="L187" s="16"/>
      <c r="M187" s="16"/>
      <c r="N187" s="16"/>
      <c r="O187" s="16"/>
      <c r="P187" s="16"/>
      <c r="Q187" s="16"/>
      <c r="R187" s="16"/>
      <c r="S187" s="16"/>
    </row>
    <row r="188" spans="1:19" ht="12.75">
      <c r="A188" s="70">
        <v>51</v>
      </c>
      <c r="B188" s="42">
        <v>0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4">
        <f t="shared" si="22"/>
        <v>0</v>
      </c>
      <c r="I188" s="54"/>
      <c r="J188" s="16">
        <v>0</v>
      </c>
      <c r="K188" s="16">
        <f t="shared" si="23"/>
        <v>0</v>
      </c>
      <c r="L188" s="16"/>
      <c r="M188" s="16"/>
      <c r="N188" s="16"/>
      <c r="O188" s="16"/>
      <c r="P188" s="16"/>
      <c r="Q188" s="16"/>
      <c r="R188" s="16"/>
      <c r="S188" s="16"/>
    </row>
    <row r="189" spans="1:19" ht="13.5" thickBot="1">
      <c r="A189" s="29">
        <v>52</v>
      </c>
      <c r="B189" s="47">
        <v>0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44">
        <f t="shared" si="22"/>
        <v>0</v>
      </c>
      <c r="I189" s="68"/>
      <c r="J189" s="16">
        <v>0</v>
      </c>
      <c r="K189" s="16">
        <f t="shared" si="23"/>
        <v>0</v>
      </c>
      <c r="L189" s="16"/>
      <c r="M189" s="16"/>
      <c r="N189" s="16"/>
      <c r="O189" s="16"/>
      <c r="P189" s="16"/>
      <c r="Q189" s="16"/>
      <c r="R189" s="16"/>
      <c r="S189" s="16"/>
    </row>
    <row r="190" spans="1:19" ht="13.5" thickBot="1">
      <c r="A190" s="49" t="s">
        <v>4</v>
      </c>
      <c r="B190" s="48">
        <v>1</v>
      </c>
      <c r="C190" s="48">
        <v>1</v>
      </c>
      <c r="D190" s="48">
        <v>0</v>
      </c>
      <c r="E190" s="48">
        <v>0</v>
      </c>
      <c r="F190" s="48">
        <v>0</v>
      </c>
      <c r="G190" s="48">
        <v>0</v>
      </c>
      <c r="H190" s="48">
        <f>SUM(H138:H189)</f>
        <v>2</v>
      </c>
      <c r="I190" s="48">
        <f>SUM(I138:I189)</f>
        <v>0</v>
      </c>
      <c r="J190" s="16"/>
      <c r="K190" s="16"/>
      <c r="L190" s="16"/>
      <c r="M190" s="16"/>
      <c r="N190" s="16"/>
      <c r="O190" s="16"/>
      <c r="P190" s="16"/>
      <c r="Q190" s="16"/>
      <c r="R190" s="16"/>
      <c r="S190" s="16"/>
    </row>
    <row r="195" spans="1:20" s="60" customFormat="1" ht="12.75">
      <c r="A195" s="59" t="s">
        <v>45</v>
      </c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</row>
    <row r="196" spans="1:20" s="60" customFormat="1" ht="13.5" thickBot="1">
      <c r="A196" s="59"/>
      <c r="B196" s="59" t="s">
        <v>6</v>
      </c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</row>
    <row r="197" spans="1:20" ht="13.5" thickBot="1">
      <c r="A197" s="21"/>
      <c r="B197" s="30"/>
      <c r="C197" s="27" t="s">
        <v>15</v>
      </c>
      <c r="D197" s="27"/>
      <c r="E197" s="32"/>
      <c r="F197" s="27"/>
      <c r="G197" s="27"/>
      <c r="H197" s="27"/>
      <c r="I197" s="61" t="s">
        <v>46</v>
      </c>
      <c r="J197" s="15"/>
      <c r="K197" s="15"/>
      <c r="L197" s="15"/>
      <c r="M197" s="15"/>
      <c r="N197" s="51"/>
      <c r="O197" s="15"/>
      <c r="P197" s="52"/>
      <c r="Q197" s="52"/>
      <c r="R197" s="15"/>
      <c r="S197" s="15"/>
      <c r="T197" s="8"/>
    </row>
    <row r="198" spans="1:20" ht="13.5" thickBot="1">
      <c r="A198" s="29" t="s">
        <v>38</v>
      </c>
      <c r="B198" s="36" t="s">
        <v>8</v>
      </c>
      <c r="C198" s="37" t="s">
        <v>9</v>
      </c>
      <c r="D198" s="37" t="s">
        <v>10</v>
      </c>
      <c r="E198" s="37" t="s">
        <v>11</v>
      </c>
      <c r="F198" s="37" t="s">
        <v>12</v>
      </c>
      <c r="G198" s="37" t="s">
        <v>13</v>
      </c>
      <c r="H198" s="26" t="s">
        <v>14</v>
      </c>
      <c r="I198" s="53" t="s">
        <v>47</v>
      </c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8"/>
    </row>
    <row r="199" spans="1:19" ht="12.75">
      <c r="A199" s="69" t="s">
        <v>34</v>
      </c>
      <c r="B199" s="39">
        <f>SUM(B138:B150)</f>
        <v>1</v>
      </c>
      <c r="C199" s="39">
        <f aca="true" t="shared" si="24" ref="C199:I199">SUM(C138:C150)</f>
        <v>0</v>
      </c>
      <c r="D199" s="39">
        <f t="shared" si="24"/>
        <v>0</v>
      </c>
      <c r="E199" s="39">
        <f t="shared" si="24"/>
        <v>0</v>
      </c>
      <c r="F199" s="39">
        <f t="shared" si="24"/>
        <v>0</v>
      </c>
      <c r="G199" s="39">
        <f t="shared" si="24"/>
        <v>0</v>
      </c>
      <c r="H199" s="39">
        <f t="shared" si="24"/>
        <v>1</v>
      </c>
      <c r="I199" s="39">
        <f t="shared" si="24"/>
        <v>0</v>
      </c>
      <c r="J199" s="16"/>
      <c r="K199" s="16"/>
      <c r="L199" s="16"/>
      <c r="M199" s="16"/>
      <c r="N199" s="16"/>
      <c r="O199" s="16"/>
      <c r="P199" s="16"/>
      <c r="Q199" s="16"/>
      <c r="R199" s="16"/>
      <c r="S199" s="16"/>
    </row>
    <row r="200" spans="1:19" ht="12.75">
      <c r="A200" s="70" t="s">
        <v>35</v>
      </c>
      <c r="B200" s="42">
        <f>SUM(B151:B163)</f>
        <v>0</v>
      </c>
      <c r="C200" s="42">
        <f aca="true" t="shared" si="25" ref="C200:I200">SUM(C151:C163)</f>
        <v>0</v>
      </c>
      <c r="D200" s="42">
        <f t="shared" si="25"/>
        <v>0</v>
      </c>
      <c r="E200" s="42">
        <f t="shared" si="25"/>
        <v>0</v>
      </c>
      <c r="F200" s="42">
        <f t="shared" si="25"/>
        <v>0</v>
      </c>
      <c r="G200" s="42">
        <f t="shared" si="25"/>
        <v>0</v>
      </c>
      <c r="H200" s="42">
        <f t="shared" si="25"/>
        <v>0</v>
      </c>
      <c r="I200" s="42">
        <f t="shared" si="25"/>
        <v>0</v>
      </c>
      <c r="J200" s="16"/>
      <c r="K200" s="16"/>
      <c r="L200" s="16"/>
      <c r="M200" s="16"/>
      <c r="N200" s="16"/>
      <c r="O200" s="16"/>
      <c r="P200" s="16"/>
      <c r="Q200" s="16"/>
      <c r="R200" s="16"/>
      <c r="S200" s="16"/>
    </row>
    <row r="201" spans="1:19" ht="12.75">
      <c r="A201" s="70" t="s">
        <v>36</v>
      </c>
      <c r="B201" s="42">
        <f>SUM(B164:B176)</f>
        <v>0</v>
      </c>
      <c r="C201" s="42">
        <f aca="true" t="shared" si="26" ref="C201:I201">SUM(C164:C176)</f>
        <v>1</v>
      </c>
      <c r="D201" s="42">
        <f t="shared" si="26"/>
        <v>0</v>
      </c>
      <c r="E201" s="42">
        <f t="shared" si="26"/>
        <v>0</v>
      </c>
      <c r="F201" s="42">
        <f t="shared" si="26"/>
        <v>0</v>
      </c>
      <c r="G201" s="42">
        <f t="shared" si="26"/>
        <v>0</v>
      </c>
      <c r="H201" s="42">
        <f t="shared" si="26"/>
        <v>1</v>
      </c>
      <c r="I201" s="42">
        <f t="shared" si="26"/>
        <v>0</v>
      </c>
      <c r="J201" s="16"/>
      <c r="K201" s="16"/>
      <c r="L201" s="16"/>
      <c r="M201" s="16"/>
      <c r="N201" s="16"/>
      <c r="O201" s="16"/>
      <c r="P201" s="16"/>
      <c r="Q201" s="16"/>
      <c r="R201" s="16"/>
      <c r="S201" s="16"/>
    </row>
    <row r="202" spans="1:19" ht="13.5" thickBot="1">
      <c r="A202" s="29" t="s">
        <v>37</v>
      </c>
      <c r="B202" s="47">
        <f>SUM(B177:B189)</f>
        <v>0</v>
      </c>
      <c r="C202" s="47">
        <f aca="true" t="shared" si="27" ref="C202:I202">SUM(C177:C189)</f>
        <v>0</v>
      </c>
      <c r="D202" s="47">
        <f t="shared" si="27"/>
        <v>0</v>
      </c>
      <c r="E202" s="47">
        <f t="shared" si="27"/>
        <v>0</v>
      </c>
      <c r="F202" s="47">
        <f t="shared" si="27"/>
        <v>0</v>
      </c>
      <c r="G202" s="47">
        <f t="shared" si="27"/>
        <v>0</v>
      </c>
      <c r="H202" s="47">
        <f t="shared" si="27"/>
        <v>0</v>
      </c>
      <c r="I202" s="47">
        <f t="shared" si="27"/>
        <v>0</v>
      </c>
      <c r="J202" s="16"/>
      <c r="K202" s="16"/>
      <c r="L202" s="16"/>
      <c r="M202" s="16"/>
      <c r="N202" s="16"/>
      <c r="O202" s="16"/>
      <c r="P202" s="16"/>
      <c r="Q202" s="16"/>
      <c r="R202" s="16"/>
      <c r="S202" s="16"/>
    </row>
    <row r="203" spans="1:19" ht="13.5" thickBot="1">
      <c r="A203" s="49" t="s">
        <v>4</v>
      </c>
      <c r="B203" s="50">
        <f>SUM(B199:B202)</f>
        <v>1</v>
      </c>
      <c r="C203" s="50">
        <f aca="true" t="shared" si="28" ref="C203:I203">SUM(C199:C202)</f>
        <v>1</v>
      </c>
      <c r="D203" s="50">
        <f t="shared" si="28"/>
        <v>0</v>
      </c>
      <c r="E203" s="50">
        <f t="shared" si="28"/>
        <v>0</v>
      </c>
      <c r="F203" s="50">
        <f t="shared" si="28"/>
        <v>0</v>
      </c>
      <c r="G203" s="50">
        <f t="shared" si="28"/>
        <v>0</v>
      </c>
      <c r="H203" s="50">
        <f t="shared" si="28"/>
        <v>2</v>
      </c>
      <c r="I203" s="50">
        <f t="shared" si="28"/>
        <v>0</v>
      </c>
      <c r="J203" s="16"/>
      <c r="K203" s="16"/>
      <c r="L203" s="16"/>
      <c r="M203" s="16"/>
      <c r="N203" s="16"/>
      <c r="O203" s="16"/>
      <c r="P203" s="16"/>
      <c r="Q203" s="16"/>
      <c r="R203" s="16"/>
      <c r="S203" s="16"/>
    </row>
    <row r="210" s="16" customFormat="1" ht="12.75"/>
    <row r="211" s="15" customFormat="1" ht="12.75"/>
    <row r="212" s="16" customFormat="1" ht="12.75">
      <c r="F212" s="15"/>
    </row>
    <row r="213" s="15" customFormat="1" ht="12.75"/>
    <row r="214" spans="2:27" s="15" customFormat="1" ht="12.75"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</row>
    <row r="215" spans="1:53" s="16" customFormat="1" ht="12.75">
      <c r="A215" s="64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</row>
    <row r="216" spans="1:53" s="16" customFormat="1" ht="12.75">
      <c r="A216" s="55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</row>
    <row r="217" spans="1:53" s="16" customFormat="1" ht="12.75">
      <c r="A217" s="55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</row>
    <row r="218" spans="1:53" s="16" customFormat="1" ht="12.75">
      <c r="A218" s="55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</row>
    <row r="219" spans="1:53" s="16" customFormat="1" ht="12.75">
      <c r="A219" s="55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</row>
    <row r="220" spans="1:53" s="16" customFormat="1" ht="12.75">
      <c r="A220" s="55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</row>
    <row r="221" spans="1:53" s="16" customFormat="1" ht="12.75">
      <c r="A221" s="55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</row>
    <row r="222" spans="1:53" s="16" customFormat="1" ht="12.75">
      <c r="A222" s="55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</row>
    <row r="223" spans="1:53" s="16" customFormat="1" ht="12.75">
      <c r="A223" s="55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</row>
    <row r="224" spans="1:53" s="16" customFormat="1" ht="12.75">
      <c r="A224" s="55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</row>
    <row r="225" spans="1:53" s="16" customFormat="1" ht="12.75">
      <c r="A225" s="55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</row>
    <row r="226" spans="1:53" s="16" customFormat="1" ht="12.75">
      <c r="A226" s="55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</row>
    <row r="227" spans="1:53" s="16" customFormat="1" ht="12.75">
      <c r="A227" s="55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</row>
    <row r="228" spans="1:53" s="16" customFormat="1" ht="12.75">
      <c r="A228" s="55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</row>
    <row r="229" spans="1:53" s="16" customFormat="1" ht="12.75">
      <c r="A229" s="55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</row>
    <row r="230" spans="1:53" s="16" customFormat="1" ht="12.75">
      <c r="A230" s="55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</row>
    <row r="231" spans="1:53" s="16" customFormat="1" ht="12.75">
      <c r="A231" s="55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</row>
    <row r="232" spans="1:53" s="16" customFormat="1" ht="12.75">
      <c r="A232" s="55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</row>
    <row r="233" spans="1:53" s="16" customFormat="1" ht="12.75">
      <c r="A233" s="55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</row>
    <row r="234" spans="1:53" s="16" customFormat="1" ht="12.75">
      <c r="A234" s="55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</row>
    <row r="235" spans="1:53" s="16" customFormat="1" ht="12.75">
      <c r="A235" s="55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</row>
    <row r="236" s="16" customFormat="1" ht="12.75"/>
    <row r="237" s="16" customFormat="1" ht="12.75"/>
    <row r="238" spans="1:18" s="16" customFormat="1" ht="12.75">
      <c r="A238" s="7"/>
      <c r="B238" s="62"/>
      <c r="R238" s="62"/>
    </row>
    <row r="239" s="16" customFormat="1" ht="12.75"/>
    <row r="240" s="15" customFormat="1" ht="12.75">
      <c r="R240" s="63"/>
    </row>
    <row r="241" s="16" customFormat="1" ht="12.75"/>
    <row r="242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2007-06-06T17:53:54Z</dcterms:modified>
  <cp:category/>
  <cp:version/>
  <cp:contentType/>
  <cp:contentStatus/>
</cp:coreProperties>
</file>