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XV" sheetId="1" r:id="rId1"/>
    <sheet name="Casos SE" sheetId="2" r:id="rId2"/>
    <sheet name="Sangue SE" sheetId="3" r:id="rId3"/>
    <sheet name="FET Trim" sheetId="4" r:id="rId4"/>
    <sheet name="Plano" sheetId="5" r:id="rId5"/>
    <sheet name="Surtos" sheetId="6" r:id="rId6"/>
    <sheet name="FET sangue" sheetId="7" r:id="rId7"/>
    <sheet name="GrMun1" sheetId="8" r:id="rId8"/>
    <sheet name="GrMun2" sheetId="9" r:id="rId9"/>
    <sheet name="GrMun3" sheetId="10" r:id="rId10"/>
    <sheet name="GrMun4" sheetId="11" r:id="rId11"/>
    <sheet name="GrMun5" sheetId="12" r:id="rId12"/>
    <sheet name="GrMun6" sheetId="13" r:id="rId13"/>
    <sheet name="Plan2" sheetId="14" r:id="rId14"/>
    <sheet name="Plan3" sheetId="15" r:id="rId15"/>
  </sheets>
  <definedNames/>
  <calcPr fullCalcOnLoad="1"/>
</workbook>
</file>

<file path=xl/sharedStrings.xml><?xml version="1.0" encoding="utf-8"?>
<sst xmlns="http://schemas.openxmlformats.org/spreadsheetml/2006/main" count="192" uniqueCount="93">
  <si>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</si>
  <si>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</si>
  <si>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</si>
  <si>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</si>
  <si>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</si>
  <si>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</si>
  <si>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</si>
  <si>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</si>
  <si>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</si>
  <si>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</si>
  <si>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</si>
  <si>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</si>
  <si>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</si>
  <si>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</si>
  <si>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</si>
  <si>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</si>
  <si>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</si>
  <si>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</si>
  <si>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</si>
  <si>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</si>
  <si>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</si>
  <si>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</si>
  <si>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</si>
  <si>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</si>
  <si>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</si>
  <si>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</si>
  <si>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</si>
  <si>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</si>
  <si>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</si>
  <si>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</si>
  <si>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</si>
  <si>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</si>
  <si>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</si>
  <si>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</si>
  <si>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</si>
  <si>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</si>
  <si>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</si>
  <si>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</si>
  <si>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</si>
  <si>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</si>
  <si>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</si>
  <si>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</si>
  <si>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</si>
  <si>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</si>
  <si>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</si>
  <si>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</si>
  <si>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</si>
  <si>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</si>
  <si>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</si>
  <si>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</si>
  <si>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</si>
  <si>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</si>
  <si>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</si>
  <si>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</si>
  <si>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</si>
  <si>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</si>
  <si>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</si>
  <si>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</si>
  <si>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</si>
  <si>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</si>
  <si>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</si>
  <si>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</si>
  <si>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XV</t>
  </si>
  <si>
    <t>DIR XV  Piracicaba</t>
  </si>
  <si>
    <t>Total</t>
  </si>
  <si>
    <t>AGUAS DE S. PEDRO</t>
  </si>
  <si>
    <t>ANALÂNDIA</t>
  </si>
  <si>
    <t>ARARAS</t>
  </si>
  <si>
    <t>CAPIVARI</t>
  </si>
  <si>
    <t>CHARQUEADA</t>
  </si>
  <si>
    <t>CONCHAL</t>
  </si>
  <si>
    <t>CORDEIRÓPOLIS</t>
  </si>
  <si>
    <t>CORUMBATAÍ</t>
  </si>
  <si>
    <t>E.FAUSTO</t>
  </si>
  <si>
    <t>E. COELHO</t>
  </si>
  <si>
    <t>IPEUNA</t>
  </si>
  <si>
    <t>IRACEMÁPOLIS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</si>
  <si>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</si>
  <si>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</si>
  <si>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</si>
  <si>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</si>
  <si>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</si>
  <si>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</si>
  <si>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</si>
  <si>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</si>
  <si>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</si>
  <si>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</si>
  <si>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 .C.CONCEIÇÃO</t>
  </si>
  <si>
    <t>S.GERTRUDES</t>
  </si>
  <si>
    <t>SÃO PEDRO</t>
  </si>
  <si>
    <t>,</t>
  </si>
  <si>
    <t>Santa Maria</t>
  </si>
  <si>
    <t>MDDA ANO 2006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</si>
</sst>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5.75"/>
      <name val="Arial"/>
      <family val="0"/>
    </font>
    <font>
      <b/>
      <sz val="5.75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9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1" fontId="2" fillId="0" borderId="3" xfId="0" applyNumberFormat="1" applyFont="1" applyFill="1" applyBorder="1" applyAlignment="1">
      <alignment/>
    </xf>
    <xf numFmtId="1" fontId="0" fillId="0" borderId="3" xfId="0" applyNumberFormat="1" applyBorder="1" applyAlignment="1">
      <alignment/>
    </xf>
    <xf numFmtId="1" fontId="2" fillId="0" borderId="28" xfId="0" applyNumberFormat="1" applyFont="1" applyFill="1" applyBorder="1" applyAlignment="1">
      <alignment/>
    </xf>
    <xf numFmtId="0" fontId="0" fillId="0" borderId="43" xfId="0" applyFill="1" applyBorder="1" applyAlignment="1">
      <alignment/>
    </xf>
    <xf numFmtId="0" fontId="3" fillId="0" borderId="44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30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1" fontId="2" fillId="0" borderId="46" xfId="0" applyNumberFormat="1" applyFont="1" applyFill="1" applyBorder="1" applyAlignment="1">
      <alignment/>
    </xf>
    <xf numFmtId="1" fontId="0" fillId="0" borderId="2" xfId="0" applyNumberFormat="1" applyBorder="1" applyAlignment="1">
      <alignment/>
    </xf>
    <xf numFmtId="41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5" xfId="0" applyFont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" fontId="0" fillId="0" borderId="3" xfId="0" applyNumberFormat="1" applyFill="1" applyBorder="1" applyAlignment="1">
      <alignment/>
    </xf>
    <xf numFmtId="1" fontId="3" fillId="0" borderId="3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28" xfId="0" applyNumberFormat="1" applyFont="1" applyBorder="1" applyAlignment="1">
      <alignment/>
    </xf>
    <xf numFmtId="1" fontId="0" fillId="0" borderId="49" xfId="0" applyNumberFormat="1" applyBorder="1" applyAlignment="1">
      <alignment/>
    </xf>
    <xf numFmtId="1" fontId="0" fillId="0" borderId="49" xfId="0" applyNumberFormat="1" applyFill="1" applyBorder="1" applyAlignment="1">
      <alignment/>
    </xf>
    <xf numFmtId="1" fontId="2" fillId="0" borderId="49" xfId="0" applyNumberFormat="1" applyFont="1" applyFill="1" applyBorder="1" applyAlignment="1">
      <alignment/>
    </xf>
    <xf numFmtId="41" fontId="0" fillId="0" borderId="49" xfId="0" applyNumberFormat="1" applyFill="1" applyBorder="1" applyAlignment="1">
      <alignment/>
    </xf>
    <xf numFmtId="1" fontId="2" fillId="0" borderId="50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5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" fontId="0" fillId="0" borderId="41" xfId="0" applyNumberFormat="1" applyFill="1" applyBorder="1" applyAlignment="1">
      <alignment/>
    </xf>
    <xf numFmtId="0" fontId="3" fillId="3" borderId="25" xfId="0" applyFont="1" applyFill="1" applyBorder="1" applyAlignment="1">
      <alignment/>
    </xf>
    <xf numFmtId="1" fontId="3" fillId="0" borderId="4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1" fontId="2" fillId="0" borderId="41" xfId="0" applyNumberFormat="1" applyFont="1" applyFill="1" applyBorder="1" applyAlignment="1">
      <alignment/>
    </xf>
    <xf numFmtId="1" fontId="3" fillId="0" borderId="4" xfId="0" applyNumberFormat="1" applyFont="1" applyBorder="1" applyAlignment="1">
      <alignment/>
    </xf>
    <xf numFmtId="1" fontId="2" fillId="4" borderId="3" xfId="0" applyNumberFormat="1" applyFont="1" applyFill="1" applyBorder="1" applyAlignment="1">
      <alignment/>
    </xf>
    <xf numFmtId="41" fontId="0" fillId="0" borderId="41" xfId="0" applyNumberFormat="1" applyFill="1" applyBorder="1" applyAlignment="1">
      <alignment/>
    </xf>
    <xf numFmtId="0" fontId="0" fillId="3" borderId="25" xfId="0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41" fontId="0" fillId="0" borderId="49" xfId="0" applyNumberFormat="1" applyFont="1" applyFill="1" applyBorder="1" applyAlignment="1">
      <alignment/>
    </xf>
    <xf numFmtId="1" fontId="2" fillId="0" borderId="45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0" fontId="3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worksheet" Target="worksheets/sheet2.xml" /><Relationship Id="rId15" Type="http://schemas.openxmlformats.org/officeDocument/2006/relationships/worksheet" Target="worksheets/sheet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SE, DIR XV, Piracicaba,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DIRXV!$A$38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DIRXV!$B$38:$BA$38</c:f>
              <c:numCache>
                <c:ptCount val="52"/>
                <c:pt idx="0">
                  <c:v>364</c:v>
                </c:pt>
                <c:pt idx="1">
                  <c:v>634</c:v>
                </c:pt>
                <c:pt idx="2">
                  <c:v>624</c:v>
                </c:pt>
                <c:pt idx="3">
                  <c:v>603</c:v>
                </c:pt>
                <c:pt idx="4">
                  <c:v>876</c:v>
                </c:pt>
                <c:pt idx="5">
                  <c:v>633</c:v>
                </c:pt>
                <c:pt idx="6">
                  <c:v>732</c:v>
                </c:pt>
                <c:pt idx="7">
                  <c:v>574</c:v>
                </c:pt>
                <c:pt idx="8">
                  <c:v>886</c:v>
                </c:pt>
                <c:pt idx="9">
                  <c:v>888</c:v>
                </c:pt>
                <c:pt idx="10">
                  <c:v>989</c:v>
                </c:pt>
                <c:pt idx="11">
                  <c:v>985</c:v>
                </c:pt>
                <c:pt idx="12">
                  <c:v>794</c:v>
                </c:pt>
                <c:pt idx="13">
                  <c:v>597</c:v>
                </c:pt>
                <c:pt idx="14">
                  <c:v>624</c:v>
                </c:pt>
                <c:pt idx="15">
                  <c:v>858</c:v>
                </c:pt>
                <c:pt idx="16">
                  <c:v>630</c:v>
                </c:pt>
                <c:pt idx="17">
                  <c:v>814</c:v>
                </c:pt>
                <c:pt idx="18">
                  <c:v>405</c:v>
                </c:pt>
                <c:pt idx="19">
                  <c:v>754</c:v>
                </c:pt>
                <c:pt idx="20">
                  <c:v>746</c:v>
                </c:pt>
                <c:pt idx="21">
                  <c:v>772</c:v>
                </c:pt>
                <c:pt idx="22">
                  <c:v>998</c:v>
                </c:pt>
                <c:pt idx="23">
                  <c:v>774</c:v>
                </c:pt>
                <c:pt idx="24">
                  <c:v>978</c:v>
                </c:pt>
                <c:pt idx="25">
                  <c:v>942</c:v>
                </c:pt>
                <c:pt idx="26">
                  <c:v>1030</c:v>
                </c:pt>
                <c:pt idx="27">
                  <c:v>1098</c:v>
                </c:pt>
                <c:pt idx="28">
                  <c:v>1354</c:v>
                </c:pt>
                <c:pt idx="29">
                  <c:v>1678</c:v>
                </c:pt>
                <c:pt idx="30">
                  <c:v>1468</c:v>
                </c:pt>
                <c:pt idx="31">
                  <c:v>2131</c:v>
                </c:pt>
                <c:pt idx="32">
                  <c:v>2082</c:v>
                </c:pt>
                <c:pt idx="33">
                  <c:v>1759</c:v>
                </c:pt>
                <c:pt idx="34">
                  <c:v>1955</c:v>
                </c:pt>
                <c:pt idx="35">
                  <c:v>1432</c:v>
                </c:pt>
                <c:pt idx="36">
                  <c:v>1468</c:v>
                </c:pt>
                <c:pt idx="37">
                  <c:v>1222</c:v>
                </c:pt>
                <c:pt idx="38">
                  <c:v>1141</c:v>
                </c:pt>
                <c:pt idx="39">
                  <c:v>823</c:v>
                </c:pt>
                <c:pt idx="40">
                  <c:v>642</c:v>
                </c:pt>
                <c:pt idx="41">
                  <c:v>731</c:v>
                </c:pt>
                <c:pt idx="42">
                  <c:v>737</c:v>
                </c:pt>
                <c:pt idx="43">
                  <c:v>852</c:v>
                </c:pt>
                <c:pt idx="44">
                  <c:v>578</c:v>
                </c:pt>
                <c:pt idx="45">
                  <c:v>684</c:v>
                </c:pt>
                <c:pt idx="46">
                  <c:v>708</c:v>
                </c:pt>
                <c:pt idx="47">
                  <c:v>608</c:v>
                </c:pt>
                <c:pt idx="48">
                  <c:v>709</c:v>
                </c:pt>
                <c:pt idx="49">
                  <c:v>663</c:v>
                </c:pt>
                <c:pt idx="50">
                  <c:v>683</c:v>
                </c:pt>
                <c:pt idx="51">
                  <c:v>772</c:v>
                </c:pt>
              </c:numCache>
            </c:numRef>
          </c:val>
          <c:smooth val="0"/>
        </c:ser>
        <c:marker val="1"/>
        <c:axId val="31778037"/>
        <c:axId val="17566878"/>
      </c:lineChart>
      <c:catAx>
        <c:axId val="31778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66878"/>
        <c:crosses val="autoZero"/>
        <c:auto val="1"/>
        <c:lblOffset val="100"/>
        <c:noMultiLvlLbl val="0"/>
      </c:catAx>
      <c:valAx>
        <c:axId val="17566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780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 VX,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DIRXV!$A$27</c:f>
              <c:strCache>
                <c:ptCount val="1"/>
                <c:pt idx="0">
                  <c:v>MOMBUCA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DIRXV!$B$27:$BA$27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8</c:v>
                </c:pt>
                <c:pt idx="11">
                  <c:v>2</c:v>
                </c:pt>
                <c:pt idx="12">
                  <c:v>4</c:v>
                </c:pt>
                <c:pt idx="13">
                  <c:v>10</c:v>
                </c:pt>
                <c:pt idx="14">
                  <c:v>4</c:v>
                </c:pt>
                <c:pt idx="15">
                  <c:v>2</c:v>
                </c:pt>
                <c:pt idx="16">
                  <c:v>6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30">
                  <c:v>4</c:v>
                </c:pt>
                <c:pt idx="31">
                  <c:v>7</c:v>
                </c:pt>
                <c:pt idx="32">
                  <c:v>10</c:v>
                </c:pt>
                <c:pt idx="33">
                  <c:v>9</c:v>
                </c:pt>
                <c:pt idx="34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5">
                  <c:v>6</c:v>
                </c:pt>
                <c:pt idx="46">
                  <c:v>2</c:v>
                </c:pt>
                <c:pt idx="47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DIRXV!$A$29</c:f>
              <c:strCache>
                <c:ptCount val="1"/>
                <c:pt idx="0">
                  <c:v>PIRASSUNUNGA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DIRXV!$B$29:$BA$29</c:f>
              <c:numCache>
                <c:ptCount val="52"/>
                <c:pt idx="0">
                  <c:v>2</c:v>
                </c:pt>
                <c:pt idx="1">
                  <c:v>16</c:v>
                </c:pt>
                <c:pt idx="2">
                  <c:v>10</c:v>
                </c:pt>
                <c:pt idx="3">
                  <c:v>14</c:v>
                </c:pt>
                <c:pt idx="4">
                  <c:v>4</c:v>
                </c:pt>
                <c:pt idx="5">
                  <c:v>21</c:v>
                </c:pt>
                <c:pt idx="6">
                  <c:v>7</c:v>
                </c:pt>
                <c:pt idx="7">
                  <c:v>4</c:v>
                </c:pt>
                <c:pt idx="8">
                  <c:v>8</c:v>
                </c:pt>
                <c:pt idx="9">
                  <c:v>29</c:v>
                </c:pt>
                <c:pt idx="10">
                  <c:v>10</c:v>
                </c:pt>
                <c:pt idx="11">
                  <c:v>4</c:v>
                </c:pt>
                <c:pt idx="12">
                  <c:v>20</c:v>
                </c:pt>
                <c:pt idx="13">
                  <c:v>8</c:v>
                </c:pt>
                <c:pt idx="14">
                  <c:v>7</c:v>
                </c:pt>
                <c:pt idx="15">
                  <c:v>11</c:v>
                </c:pt>
                <c:pt idx="16">
                  <c:v>1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5</c:v>
                </c:pt>
                <c:pt idx="26">
                  <c:v>4</c:v>
                </c:pt>
                <c:pt idx="27">
                  <c:v>6</c:v>
                </c:pt>
                <c:pt idx="28">
                  <c:v>22</c:v>
                </c:pt>
                <c:pt idx="29">
                  <c:v>13</c:v>
                </c:pt>
                <c:pt idx="30">
                  <c:v>29</c:v>
                </c:pt>
                <c:pt idx="31">
                  <c:v>44</c:v>
                </c:pt>
                <c:pt idx="32">
                  <c:v>77</c:v>
                </c:pt>
                <c:pt idx="33">
                  <c:v>25</c:v>
                </c:pt>
                <c:pt idx="34">
                  <c:v>21</c:v>
                </c:pt>
                <c:pt idx="36">
                  <c:v>6</c:v>
                </c:pt>
                <c:pt idx="37">
                  <c:v>4</c:v>
                </c:pt>
                <c:pt idx="39">
                  <c:v>7</c:v>
                </c:pt>
                <c:pt idx="40">
                  <c:v>8</c:v>
                </c:pt>
                <c:pt idx="41">
                  <c:v>2</c:v>
                </c:pt>
                <c:pt idx="42">
                  <c:v>8</c:v>
                </c:pt>
                <c:pt idx="43">
                  <c:v>3</c:v>
                </c:pt>
                <c:pt idx="44">
                  <c:v>2</c:v>
                </c:pt>
                <c:pt idx="47">
                  <c:v>5</c:v>
                </c:pt>
                <c:pt idx="48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DIRXV!$A$30</c:f>
              <c:strCache>
                <c:ptCount val="1"/>
                <c:pt idx="0">
                  <c:v>RAFARD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DIRXV!$B$30:$BA$30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4</c:v>
                </c:pt>
                <c:pt idx="5">
                  <c:v>8</c:v>
                </c:pt>
                <c:pt idx="6">
                  <c:v>8</c:v>
                </c:pt>
                <c:pt idx="7">
                  <c:v>14</c:v>
                </c:pt>
                <c:pt idx="8">
                  <c:v>15</c:v>
                </c:pt>
                <c:pt idx="9">
                  <c:v>19</c:v>
                </c:pt>
                <c:pt idx="10">
                  <c:v>25</c:v>
                </c:pt>
                <c:pt idx="11">
                  <c:v>16</c:v>
                </c:pt>
                <c:pt idx="12">
                  <c:v>2</c:v>
                </c:pt>
                <c:pt idx="13">
                  <c:v>10</c:v>
                </c:pt>
                <c:pt idx="14">
                  <c:v>10</c:v>
                </c:pt>
                <c:pt idx="16">
                  <c:v>4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8</c:v>
                </c:pt>
                <c:pt idx="22">
                  <c:v>7</c:v>
                </c:pt>
                <c:pt idx="24">
                  <c:v>6</c:v>
                </c:pt>
                <c:pt idx="25">
                  <c:v>4</c:v>
                </c:pt>
                <c:pt idx="26">
                  <c:v>10</c:v>
                </c:pt>
                <c:pt idx="27">
                  <c:v>6</c:v>
                </c:pt>
                <c:pt idx="28">
                  <c:v>11</c:v>
                </c:pt>
                <c:pt idx="29">
                  <c:v>11</c:v>
                </c:pt>
                <c:pt idx="30">
                  <c:v>3</c:v>
                </c:pt>
                <c:pt idx="31">
                  <c:v>8</c:v>
                </c:pt>
                <c:pt idx="32">
                  <c:v>14</c:v>
                </c:pt>
                <c:pt idx="33">
                  <c:v>14</c:v>
                </c:pt>
                <c:pt idx="34">
                  <c:v>7</c:v>
                </c:pt>
                <c:pt idx="35">
                  <c:v>4</c:v>
                </c:pt>
                <c:pt idx="36">
                  <c:v>9</c:v>
                </c:pt>
                <c:pt idx="37">
                  <c:v>7</c:v>
                </c:pt>
                <c:pt idx="38">
                  <c:v>15</c:v>
                </c:pt>
                <c:pt idx="39">
                  <c:v>12</c:v>
                </c:pt>
                <c:pt idx="40">
                  <c:v>8</c:v>
                </c:pt>
                <c:pt idx="41">
                  <c:v>2</c:v>
                </c:pt>
                <c:pt idx="43">
                  <c:v>4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9">
                  <c:v>1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DIRXV!$A$34</c:f>
              <c:strCache>
                <c:ptCount val="1"/>
                <c:pt idx="0">
                  <c:v>Santa Maria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DIRXV!$B$34:$BA$34</c:f>
              <c:numCache>
                <c:ptCount val="52"/>
                <c:pt idx="16">
                  <c:v>2</c:v>
                </c:pt>
                <c:pt idx="17">
                  <c:v>4</c:v>
                </c:pt>
                <c:pt idx="18">
                  <c:v>13</c:v>
                </c:pt>
                <c:pt idx="19">
                  <c:v>7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6</c:v>
                </c:pt>
                <c:pt idx="25">
                  <c:v>5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10</c:v>
                </c:pt>
                <c:pt idx="36">
                  <c:v>14</c:v>
                </c:pt>
                <c:pt idx="37">
                  <c:v>8</c:v>
                </c:pt>
                <c:pt idx="38">
                  <c:v>4</c:v>
                </c:pt>
                <c:pt idx="39">
                  <c:v>1</c:v>
                </c:pt>
                <c:pt idx="40">
                  <c:v>4</c:v>
                </c:pt>
                <c:pt idx="41">
                  <c:v>6</c:v>
                </c:pt>
                <c:pt idx="42">
                  <c:v>6</c:v>
                </c:pt>
                <c:pt idx="43">
                  <c:v>13</c:v>
                </c:pt>
                <c:pt idx="44">
                  <c:v>5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2859743"/>
        <c:axId val="25737688"/>
      </c:lineChart>
      <c:catAx>
        <c:axId val="285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37688"/>
        <c:crosses val="autoZero"/>
        <c:auto val="1"/>
        <c:lblOffset val="100"/>
        <c:noMultiLvlLbl val="0"/>
      </c:catAx>
      <c:valAx>
        <c:axId val="25737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97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 VX,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DIRXV!$A$32</c:f>
              <c:strCache>
                <c:ptCount val="1"/>
                <c:pt idx="0">
                  <c:v>RIO DAS PEDRAS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7">
                  <c:v>3</c:v>
                </c:pt>
                <c:pt idx="9">
                  <c:v>1</c:v>
                </c:pt>
                <c:pt idx="10">
                  <c:v>1</c:v>
                </c:pt>
                <c:pt idx="12">
                  <c:v>1</c:v>
                </c:pt>
                <c:pt idx="15">
                  <c:v>3</c:v>
                </c:pt>
                <c:pt idx="16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8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2</c:v>
                </c:pt>
                <c:pt idx="28">
                  <c:v>5</c:v>
                </c:pt>
                <c:pt idx="30">
                  <c:v>12</c:v>
                </c:pt>
                <c:pt idx="31">
                  <c:v>3</c:v>
                </c:pt>
                <c:pt idx="32">
                  <c:v>5</c:v>
                </c:pt>
                <c:pt idx="33">
                  <c:v>3</c:v>
                </c:pt>
                <c:pt idx="35">
                  <c:v>4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2">
                  <c:v>1</c:v>
                </c:pt>
                <c:pt idx="44">
                  <c:v>1</c:v>
                </c:pt>
                <c:pt idx="45">
                  <c:v>4</c:v>
                </c:pt>
                <c:pt idx="48">
                  <c:v>1</c:v>
                </c:pt>
                <c:pt idx="50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DIRXV!$A$33</c:f>
              <c:strCache>
                <c:ptCount val="1"/>
                <c:pt idx="0">
                  <c:v>SALTINHO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DIRXV!$B$33:$BA$33</c:f>
              <c:numCache>
                <c:ptCount val="52"/>
                <c:pt idx="1">
                  <c:v>7</c:v>
                </c:pt>
                <c:pt idx="2">
                  <c:v>16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7</c:v>
                </c:pt>
                <c:pt idx="9">
                  <c:v>6</c:v>
                </c:pt>
                <c:pt idx="10">
                  <c:v>10</c:v>
                </c:pt>
                <c:pt idx="11">
                  <c:v>5</c:v>
                </c:pt>
                <c:pt idx="12">
                  <c:v>9</c:v>
                </c:pt>
                <c:pt idx="14">
                  <c:v>5</c:v>
                </c:pt>
                <c:pt idx="16">
                  <c:v>9</c:v>
                </c:pt>
                <c:pt idx="17">
                  <c:v>5</c:v>
                </c:pt>
                <c:pt idx="18">
                  <c:v>7</c:v>
                </c:pt>
                <c:pt idx="20">
                  <c:v>12</c:v>
                </c:pt>
                <c:pt idx="21">
                  <c:v>8</c:v>
                </c:pt>
                <c:pt idx="22">
                  <c:v>11</c:v>
                </c:pt>
                <c:pt idx="23">
                  <c:v>3</c:v>
                </c:pt>
                <c:pt idx="24">
                  <c:v>9</c:v>
                </c:pt>
                <c:pt idx="25">
                  <c:v>12</c:v>
                </c:pt>
                <c:pt idx="27">
                  <c:v>15</c:v>
                </c:pt>
                <c:pt idx="29">
                  <c:v>16</c:v>
                </c:pt>
                <c:pt idx="30">
                  <c:v>15</c:v>
                </c:pt>
                <c:pt idx="31">
                  <c:v>20</c:v>
                </c:pt>
                <c:pt idx="32">
                  <c:v>30</c:v>
                </c:pt>
                <c:pt idx="34">
                  <c:v>26</c:v>
                </c:pt>
                <c:pt idx="35">
                  <c:v>36</c:v>
                </c:pt>
                <c:pt idx="36">
                  <c:v>24</c:v>
                </c:pt>
                <c:pt idx="37">
                  <c:v>16</c:v>
                </c:pt>
                <c:pt idx="38">
                  <c:v>10</c:v>
                </c:pt>
                <c:pt idx="39">
                  <c:v>11</c:v>
                </c:pt>
                <c:pt idx="40">
                  <c:v>15</c:v>
                </c:pt>
                <c:pt idx="41">
                  <c:v>5</c:v>
                </c:pt>
                <c:pt idx="42">
                  <c:v>5</c:v>
                </c:pt>
                <c:pt idx="43">
                  <c:v>14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4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DIRXV!$A$35</c:f>
              <c:strCache>
                <c:ptCount val="1"/>
                <c:pt idx="0">
                  <c:v>S .C.CONCEIÇÃO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DIRXV!$B$35:$BA$35</c:f>
              <c:numCache>
                <c:ptCount val="52"/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8">
                  <c:v>0</c:v>
                </c:pt>
                <c:pt idx="10">
                  <c:v>16</c:v>
                </c:pt>
                <c:pt idx="12">
                  <c:v>0</c:v>
                </c:pt>
                <c:pt idx="13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0</c:v>
                </c:pt>
                <c:pt idx="24">
                  <c:v>2</c:v>
                </c:pt>
                <c:pt idx="27">
                  <c:v>46</c:v>
                </c:pt>
                <c:pt idx="28">
                  <c:v>4</c:v>
                </c:pt>
                <c:pt idx="29">
                  <c:v>11</c:v>
                </c:pt>
                <c:pt idx="32">
                  <c:v>11</c:v>
                </c:pt>
                <c:pt idx="36">
                  <c:v>2</c:v>
                </c:pt>
                <c:pt idx="37">
                  <c:v>2</c:v>
                </c:pt>
                <c:pt idx="39">
                  <c:v>3</c:v>
                </c:pt>
                <c:pt idx="46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DIRXV!$A$36</c:f>
              <c:strCache>
                <c:ptCount val="1"/>
                <c:pt idx="0">
                  <c:v>S.GERTRUDES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DIRXV!$B$36:$BA$36</c:f>
              <c:numCache>
                <c:ptCount val="52"/>
                <c:pt idx="0">
                  <c:v>23</c:v>
                </c:pt>
                <c:pt idx="1">
                  <c:v>16</c:v>
                </c:pt>
                <c:pt idx="2">
                  <c:v>16</c:v>
                </c:pt>
                <c:pt idx="3">
                  <c:v>11</c:v>
                </c:pt>
                <c:pt idx="4">
                  <c:v>17</c:v>
                </c:pt>
                <c:pt idx="5">
                  <c:v>10</c:v>
                </c:pt>
                <c:pt idx="6">
                  <c:v>22</c:v>
                </c:pt>
                <c:pt idx="7">
                  <c:v>27</c:v>
                </c:pt>
                <c:pt idx="8">
                  <c:v>42</c:v>
                </c:pt>
                <c:pt idx="9">
                  <c:v>44</c:v>
                </c:pt>
                <c:pt idx="10">
                  <c:v>46</c:v>
                </c:pt>
                <c:pt idx="11">
                  <c:v>45</c:v>
                </c:pt>
                <c:pt idx="12">
                  <c:v>25</c:v>
                </c:pt>
                <c:pt idx="13">
                  <c:v>35</c:v>
                </c:pt>
                <c:pt idx="14">
                  <c:v>26</c:v>
                </c:pt>
                <c:pt idx="15">
                  <c:v>17</c:v>
                </c:pt>
                <c:pt idx="16">
                  <c:v>12</c:v>
                </c:pt>
                <c:pt idx="17">
                  <c:v>8</c:v>
                </c:pt>
                <c:pt idx="18">
                  <c:v>16</c:v>
                </c:pt>
                <c:pt idx="19">
                  <c:v>8</c:v>
                </c:pt>
                <c:pt idx="20">
                  <c:v>18</c:v>
                </c:pt>
                <c:pt idx="21">
                  <c:v>21</c:v>
                </c:pt>
                <c:pt idx="22">
                  <c:v>19</c:v>
                </c:pt>
                <c:pt idx="23">
                  <c:v>16</c:v>
                </c:pt>
                <c:pt idx="24">
                  <c:v>15</c:v>
                </c:pt>
                <c:pt idx="25">
                  <c:v>17</c:v>
                </c:pt>
                <c:pt idx="26">
                  <c:v>36</c:v>
                </c:pt>
                <c:pt idx="27">
                  <c:v>4</c:v>
                </c:pt>
                <c:pt idx="28">
                  <c:v>35</c:v>
                </c:pt>
                <c:pt idx="29">
                  <c:v>42</c:v>
                </c:pt>
                <c:pt idx="30">
                  <c:v>71</c:v>
                </c:pt>
                <c:pt idx="31">
                  <c:v>91</c:v>
                </c:pt>
                <c:pt idx="32">
                  <c:v>98</c:v>
                </c:pt>
                <c:pt idx="33">
                  <c:v>48</c:v>
                </c:pt>
                <c:pt idx="34">
                  <c:v>55</c:v>
                </c:pt>
                <c:pt idx="35">
                  <c:v>51</c:v>
                </c:pt>
                <c:pt idx="36">
                  <c:v>42</c:v>
                </c:pt>
                <c:pt idx="37">
                  <c:v>30</c:v>
                </c:pt>
                <c:pt idx="38">
                  <c:v>13</c:v>
                </c:pt>
                <c:pt idx="39">
                  <c:v>22</c:v>
                </c:pt>
                <c:pt idx="40">
                  <c:v>35</c:v>
                </c:pt>
                <c:pt idx="41">
                  <c:v>15</c:v>
                </c:pt>
                <c:pt idx="42">
                  <c:v>21</c:v>
                </c:pt>
                <c:pt idx="43">
                  <c:v>25</c:v>
                </c:pt>
                <c:pt idx="44">
                  <c:v>13</c:v>
                </c:pt>
                <c:pt idx="45">
                  <c:v>19</c:v>
                </c:pt>
                <c:pt idx="46">
                  <c:v>15</c:v>
                </c:pt>
                <c:pt idx="47">
                  <c:v>25</c:v>
                </c:pt>
                <c:pt idx="48">
                  <c:v>17</c:v>
                </c:pt>
                <c:pt idx="49">
                  <c:v>26</c:v>
                </c:pt>
                <c:pt idx="50">
                  <c:v>24</c:v>
                </c:pt>
                <c:pt idx="5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DIRXV!$A$37</c:f>
              <c:strCache>
                <c:ptCount val="1"/>
                <c:pt idx="0">
                  <c:v>SÃO PEDRO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DIRXV!$B$37:$BA$37</c:f>
              <c:numCache>
                <c:ptCount val="52"/>
                <c:pt idx="0">
                  <c:v>8</c:v>
                </c:pt>
                <c:pt idx="1">
                  <c:v>9</c:v>
                </c:pt>
                <c:pt idx="2">
                  <c:v>4</c:v>
                </c:pt>
                <c:pt idx="3">
                  <c:v>14</c:v>
                </c:pt>
                <c:pt idx="4">
                  <c:v>15</c:v>
                </c:pt>
                <c:pt idx="5">
                  <c:v>3</c:v>
                </c:pt>
                <c:pt idx="6">
                  <c:v>6</c:v>
                </c:pt>
                <c:pt idx="7">
                  <c:v>13</c:v>
                </c:pt>
                <c:pt idx="8">
                  <c:v>9</c:v>
                </c:pt>
                <c:pt idx="9">
                  <c:v>6</c:v>
                </c:pt>
                <c:pt idx="10">
                  <c:v>22</c:v>
                </c:pt>
                <c:pt idx="11">
                  <c:v>7</c:v>
                </c:pt>
                <c:pt idx="12">
                  <c:v>6</c:v>
                </c:pt>
                <c:pt idx="13">
                  <c:v>12</c:v>
                </c:pt>
                <c:pt idx="14">
                  <c:v>5</c:v>
                </c:pt>
                <c:pt idx="15">
                  <c:v>5</c:v>
                </c:pt>
                <c:pt idx="16">
                  <c:v>10</c:v>
                </c:pt>
                <c:pt idx="17">
                  <c:v>16</c:v>
                </c:pt>
                <c:pt idx="18">
                  <c:v>2</c:v>
                </c:pt>
                <c:pt idx="19">
                  <c:v>6</c:v>
                </c:pt>
                <c:pt idx="20">
                  <c:v>5</c:v>
                </c:pt>
                <c:pt idx="21">
                  <c:v>10</c:v>
                </c:pt>
                <c:pt idx="22">
                  <c:v>14</c:v>
                </c:pt>
                <c:pt idx="23">
                  <c:v>28</c:v>
                </c:pt>
                <c:pt idx="24">
                  <c:v>18</c:v>
                </c:pt>
                <c:pt idx="25">
                  <c:v>19</c:v>
                </c:pt>
                <c:pt idx="26">
                  <c:v>30</c:v>
                </c:pt>
                <c:pt idx="27">
                  <c:v>23</c:v>
                </c:pt>
                <c:pt idx="28">
                  <c:v>14</c:v>
                </c:pt>
                <c:pt idx="30">
                  <c:v>64</c:v>
                </c:pt>
                <c:pt idx="31">
                  <c:v>25</c:v>
                </c:pt>
                <c:pt idx="32">
                  <c:v>20</c:v>
                </c:pt>
                <c:pt idx="33">
                  <c:v>5</c:v>
                </c:pt>
                <c:pt idx="34">
                  <c:v>24</c:v>
                </c:pt>
                <c:pt idx="35">
                  <c:v>12</c:v>
                </c:pt>
                <c:pt idx="36">
                  <c:v>29</c:v>
                </c:pt>
                <c:pt idx="37">
                  <c:v>30</c:v>
                </c:pt>
                <c:pt idx="38">
                  <c:v>7</c:v>
                </c:pt>
                <c:pt idx="39">
                  <c:v>15</c:v>
                </c:pt>
                <c:pt idx="40">
                  <c:v>0</c:v>
                </c:pt>
                <c:pt idx="41">
                  <c:v>14</c:v>
                </c:pt>
                <c:pt idx="42">
                  <c:v>19</c:v>
                </c:pt>
                <c:pt idx="43">
                  <c:v>9</c:v>
                </c:pt>
                <c:pt idx="44">
                  <c:v>18</c:v>
                </c:pt>
                <c:pt idx="45">
                  <c:v>6</c:v>
                </c:pt>
                <c:pt idx="46">
                  <c:v>9</c:v>
                </c:pt>
                <c:pt idx="47">
                  <c:v>7</c:v>
                </c:pt>
                <c:pt idx="48">
                  <c:v>12</c:v>
                </c:pt>
                <c:pt idx="49">
                  <c:v>7</c:v>
                </c:pt>
                <c:pt idx="50">
                  <c:v>14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30312601"/>
        <c:axId val="4377954"/>
      </c:lineChart>
      <c:catAx>
        <c:axId val="3031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7954"/>
        <c:crosses val="autoZero"/>
        <c:auto val="1"/>
        <c:lblOffset val="100"/>
        <c:noMultiLvlLbl val="0"/>
      </c:catAx>
      <c:valAx>
        <c:axId val="4377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12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Piracicaba e Rio Claro,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DIRXV!$A$28</c:f>
              <c:strCache>
                <c:ptCount val="1"/>
                <c:pt idx="0">
                  <c:v>PIRACICABA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DIRXV!$B$28:$BA$28</c:f>
              <c:numCache>
                <c:ptCount val="52"/>
                <c:pt idx="0">
                  <c:v>278</c:v>
                </c:pt>
                <c:pt idx="1">
                  <c:v>244</c:v>
                </c:pt>
                <c:pt idx="2">
                  <c:v>294</c:v>
                </c:pt>
                <c:pt idx="3">
                  <c:v>311</c:v>
                </c:pt>
                <c:pt idx="4">
                  <c:v>240</c:v>
                </c:pt>
                <c:pt idx="5">
                  <c:v>266</c:v>
                </c:pt>
                <c:pt idx="6">
                  <c:v>250</c:v>
                </c:pt>
                <c:pt idx="7">
                  <c:v>195</c:v>
                </c:pt>
                <c:pt idx="8">
                  <c:v>195</c:v>
                </c:pt>
                <c:pt idx="9">
                  <c:v>333</c:v>
                </c:pt>
                <c:pt idx="10">
                  <c:v>342</c:v>
                </c:pt>
                <c:pt idx="11">
                  <c:v>394</c:v>
                </c:pt>
                <c:pt idx="12">
                  <c:v>368</c:v>
                </c:pt>
                <c:pt idx="13">
                  <c:v>199</c:v>
                </c:pt>
                <c:pt idx="14">
                  <c:v>192</c:v>
                </c:pt>
                <c:pt idx="15">
                  <c:v>274</c:v>
                </c:pt>
                <c:pt idx="16">
                  <c:v>249</c:v>
                </c:pt>
                <c:pt idx="17">
                  <c:v>297</c:v>
                </c:pt>
                <c:pt idx="18">
                  <c:v>227</c:v>
                </c:pt>
                <c:pt idx="19">
                  <c:v>367</c:v>
                </c:pt>
                <c:pt idx="20">
                  <c:v>423</c:v>
                </c:pt>
                <c:pt idx="21">
                  <c:v>444</c:v>
                </c:pt>
                <c:pt idx="22">
                  <c:v>433</c:v>
                </c:pt>
                <c:pt idx="23">
                  <c:v>476</c:v>
                </c:pt>
                <c:pt idx="24">
                  <c:v>531</c:v>
                </c:pt>
                <c:pt idx="25">
                  <c:v>522</c:v>
                </c:pt>
                <c:pt idx="26">
                  <c:v>458</c:v>
                </c:pt>
                <c:pt idx="27">
                  <c:v>442</c:v>
                </c:pt>
                <c:pt idx="28">
                  <c:v>414</c:v>
                </c:pt>
                <c:pt idx="29">
                  <c:v>390</c:v>
                </c:pt>
                <c:pt idx="30">
                  <c:v>567</c:v>
                </c:pt>
                <c:pt idx="31">
                  <c:v>636</c:v>
                </c:pt>
                <c:pt idx="32">
                  <c:v>568</c:v>
                </c:pt>
                <c:pt idx="33">
                  <c:v>511</c:v>
                </c:pt>
                <c:pt idx="34">
                  <c:v>428</c:v>
                </c:pt>
                <c:pt idx="35">
                  <c:v>469</c:v>
                </c:pt>
                <c:pt idx="36">
                  <c:v>518</c:v>
                </c:pt>
                <c:pt idx="37">
                  <c:v>381</c:v>
                </c:pt>
                <c:pt idx="38">
                  <c:v>308</c:v>
                </c:pt>
                <c:pt idx="39">
                  <c:v>275</c:v>
                </c:pt>
                <c:pt idx="40">
                  <c:v>223</c:v>
                </c:pt>
                <c:pt idx="41">
                  <c:v>270</c:v>
                </c:pt>
                <c:pt idx="42">
                  <c:v>273</c:v>
                </c:pt>
                <c:pt idx="43">
                  <c:v>229</c:v>
                </c:pt>
                <c:pt idx="44">
                  <c:v>232</c:v>
                </c:pt>
                <c:pt idx="45">
                  <c:v>217</c:v>
                </c:pt>
                <c:pt idx="46">
                  <c:v>146</c:v>
                </c:pt>
                <c:pt idx="47">
                  <c:v>199</c:v>
                </c:pt>
                <c:pt idx="48">
                  <c:v>245</c:v>
                </c:pt>
                <c:pt idx="49">
                  <c:v>201</c:v>
                </c:pt>
                <c:pt idx="50">
                  <c:v>201</c:v>
                </c:pt>
                <c:pt idx="51">
                  <c:v>281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DIRXV!$A$31</c:f>
              <c:strCache>
                <c:ptCount val="1"/>
                <c:pt idx="0">
                  <c:v>RIO CLARO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DIRXV!$B$31:$BA$31</c:f>
              <c:numCache>
                <c:ptCount val="52"/>
                <c:pt idx="0">
                  <c:v>50</c:v>
                </c:pt>
                <c:pt idx="1">
                  <c:v>101</c:v>
                </c:pt>
                <c:pt idx="2">
                  <c:v>155</c:v>
                </c:pt>
                <c:pt idx="4">
                  <c:v>82</c:v>
                </c:pt>
                <c:pt idx="5">
                  <c:v>128</c:v>
                </c:pt>
                <c:pt idx="6">
                  <c:v>163</c:v>
                </c:pt>
                <c:pt idx="7">
                  <c:v>144</c:v>
                </c:pt>
                <c:pt idx="8">
                  <c:v>146</c:v>
                </c:pt>
                <c:pt idx="9">
                  <c:v>114</c:v>
                </c:pt>
                <c:pt idx="10">
                  <c:v>137</c:v>
                </c:pt>
                <c:pt idx="11">
                  <c:v>117</c:v>
                </c:pt>
                <c:pt idx="12">
                  <c:v>125</c:v>
                </c:pt>
                <c:pt idx="13">
                  <c:v>131</c:v>
                </c:pt>
                <c:pt idx="14">
                  <c:v>96</c:v>
                </c:pt>
                <c:pt idx="15">
                  <c:v>114</c:v>
                </c:pt>
                <c:pt idx="16">
                  <c:v>92</c:v>
                </c:pt>
                <c:pt idx="17">
                  <c:v>84</c:v>
                </c:pt>
                <c:pt idx="19">
                  <c:v>96</c:v>
                </c:pt>
                <c:pt idx="20">
                  <c:v>95</c:v>
                </c:pt>
                <c:pt idx="21">
                  <c:v>75</c:v>
                </c:pt>
                <c:pt idx="22">
                  <c:v>106</c:v>
                </c:pt>
                <c:pt idx="23">
                  <c:v>72</c:v>
                </c:pt>
                <c:pt idx="24">
                  <c:v>83</c:v>
                </c:pt>
                <c:pt idx="25">
                  <c:v>76</c:v>
                </c:pt>
                <c:pt idx="26">
                  <c:v>153</c:v>
                </c:pt>
                <c:pt idx="27">
                  <c:v>194</c:v>
                </c:pt>
                <c:pt idx="28">
                  <c:v>233</c:v>
                </c:pt>
                <c:pt idx="29">
                  <c:v>339</c:v>
                </c:pt>
                <c:pt idx="30">
                  <c:v>339</c:v>
                </c:pt>
                <c:pt idx="31">
                  <c:v>329</c:v>
                </c:pt>
                <c:pt idx="32">
                  <c:v>395</c:v>
                </c:pt>
                <c:pt idx="33">
                  <c:v>334</c:v>
                </c:pt>
                <c:pt idx="34">
                  <c:v>339</c:v>
                </c:pt>
                <c:pt idx="35">
                  <c:v>189</c:v>
                </c:pt>
                <c:pt idx="36">
                  <c:v>229</c:v>
                </c:pt>
                <c:pt idx="37">
                  <c:v>62</c:v>
                </c:pt>
                <c:pt idx="38">
                  <c:v>141</c:v>
                </c:pt>
                <c:pt idx="39">
                  <c:v>74</c:v>
                </c:pt>
                <c:pt idx="40">
                  <c:v>101</c:v>
                </c:pt>
                <c:pt idx="41">
                  <c:v>159</c:v>
                </c:pt>
                <c:pt idx="42">
                  <c:v>120</c:v>
                </c:pt>
                <c:pt idx="43">
                  <c:v>126</c:v>
                </c:pt>
                <c:pt idx="44">
                  <c:v>101</c:v>
                </c:pt>
                <c:pt idx="45">
                  <c:v>114</c:v>
                </c:pt>
                <c:pt idx="46">
                  <c:v>119</c:v>
                </c:pt>
                <c:pt idx="47">
                  <c:v>72</c:v>
                </c:pt>
                <c:pt idx="48">
                  <c:v>137</c:v>
                </c:pt>
                <c:pt idx="49">
                  <c:v>124</c:v>
                </c:pt>
                <c:pt idx="50">
                  <c:v>150</c:v>
                </c:pt>
                <c:pt idx="51">
                  <c:v>128</c:v>
                </c:pt>
              </c:numCache>
            </c:numRef>
          </c:val>
          <c:smooth val="0"/>
        </c:ser>
        <c:marker val="1"/>
        <c:axId val="39401587"/>
        <c:axId val="19069964"/>
      </c:lineChart>
      <c:catAx>
        <c:axId val="39401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69964"/>
        <c:crosses val="autoZero"/>
        <c:auto val="1"/>
        <c:lblOffset val="100"/>
        <c:noMultiLvlLbl val="0"/>
      </c:catAx>
      <c:valAx>
        <c:axId val="19069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01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sanguinolenta por SE, DIR XV,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DIRXV!$A$72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DIRXV!$B$72:$BA$72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3884175"/>
        <c:axId val="13630984"/>
      </c:lineChart>
      <c:catAx>
        <c:axId val="23884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30984"/>
        <c:crosses val="autoZero"/>
        <c:auto val="1"/>
        <c:lblOffset val="100"/>
        <c:noMultiLvlLbl val="0"/>
      </c:catAx>
      <c:valAx>
        <c:axId val="13630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84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faixa etária e trimestre, 
DIR XV,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15"/>
          <c:w val="0.7882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DIRXV!$A$150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DIRXV!$B$150:$G$150</c:f>
              <c:numCache>
                <c:ptCount val="6"/>
                <c:pt idx="0">
                  <c:v>651</c:v>
                </c:pt>
                <c:pt idx="1">
                  <c:v>2033</c:v>
                </c:pt>
                <c:pt idx="2">
                  <c:v>1071</c:v>
                </c:pt>
                <c:pt idx="3">
                  <c:v>756</c:v>
                </c:pt>
                <c:pt idx="4">
                  <c:v>5278</c:v>
                </c:pt>
                <c:pt idx="5">
                  <c:v>42</c:v>
                </c:pt>
              </c:numCache>
            </c:numRef>
          </c:val>
        </c:ser>
        <c:ser>
          <c:idx val="1"/>
          <c:order val="1"/>
          <c:tx>
            <c:strRef>
              <c:f>DIRXV!$A$151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DIRXV!$B$151:$G$151</c:f>
              <c:numCache>
                <c:ptCount val="6"/>
                <c:pt idx="0">
                  <c:v>860</c:v>
                </c:pt>
                <c:pt idx="1">
                  <c:v>2405</c:v>
                </c:pt>
                <c:pt idx="2">
                  <c:v>1240</c:v>
                </c:pt>
                <c:pt idx="3">
                  <c:v>745</c:v>
                </c:pt>
                <c:pt idx="4">
                  <c:v>4346</c:v>
                </c:pt>
                <c:pt idx="5">
                  <c:v>229</c:v>
                </c:pt>
              </c:numCache>
            </c:numRef>
          </c:val>
        </c:ser>
        <c:ser>
          <c:idx val="2"/>
          <c:order val="2"/>
          <c:tx>
            <c:strRef>
              <c:f>DIRXV!$A$152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DIRXV!$B$152:$G$152</c:f>
              <c:numCache>
                <c:ptCount val="6"/>
                <c:pt idx="0">
                  <c:v>1083</c:v>
                </c:pt>
                <c:pt idx="1">
                  <c:v>3921</c:v>
                </c:pt>
                <c:pt idx="2">
                  <c:v>2115</c:v>
                </c:pt>
                <c:pt idx="3">
                  <c:v>1565</c:v>
                </c:pt>
                <c:pt idx="4">
                  <c:v>10696</c:v>
                </c:pt>
                <c:pt idx="5">
                  <c:v>370</c:v>
                </c:pt>
              </c:numCache>
            </c:numRef>
          </c:val>
        </c:ser>
        <c:ser>
          <c:idx val="3"/>
          <c:order val="3"/>
          <c:tx>
            <c:strRef>
              <c:f>DIRXV!$A$153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DIRXV!$B$153:$G$153</c:f>
              <c:numCache>
                <c:ptCount val="6"/>
                <c:pt idx="0">
                  <c:v>531</c:v>
                </c:pt>
                <c:pt idx="1">
                  <c:v>1474</c:v>
                </c:pt>
                <c:pt idx="2">
                  <c:v>928</c:v>
                </c:pt>
                <c:pt idx="3">
                  <c:v>689</c:v>
                </c:pt>
                <c:pt idx="4">
                  <c:v>5465</c:v>
                </c:pt>
                <c:pt idx="5">
                  <c:v>45</c:v>
                </c:pt>
              </c:numCache>
            </c:numRef>
          </c:val>
        </c:ser>
        <c:axId val="55569993"/>
        <c:axId val="30367890"/>
      </c:barChart>
      <c:catAx>
        <c:axId val="55569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67890"/>
        <c:crosses val="autoZero"/>
        <c:auto val="1"/>
        <c:lblOffset val="100"/>
        <c:noMultiLvlLbl val="0"/>
      </c:catAx>
      <c:valAx>
        <c:axId val="30367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699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75"/>
          <c:y val="0.22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plano de tratamento e trimestre,
 DIR XV,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15"/>
          <c:w val="0.7712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DIRXV!$A$150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DIRXV!$I$150:$L$150</c:f>
              <c:numCache>
                <c:ptCount val="4"/>
                <c:pt idx="0">
                  <c:v>4872</c:v>
                </c:pt>
                <c:pt idx="1">
                  <c:v>2651</c:v>
                </c:pt>
                <c:pt idx="2">
                  <c:v>2199</c:v>
                </c:pt>
                <c:pt idx="3">
                  <c:v>109</c:v>
                </c:pt>
              </c:numCache>
            </c:numRef>
          </c:val>
        </c:ser>
        <c:ser>
          <c:idx val="1"/>
          <c:order val="1"/>
          <c:tx>
            <c:strRef>
              <c:f>DIRXV!$A$151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DIRXV!$I$151:$L$151</c:f>
              <c:numCache>
                <c:ptCount val="4"/>
                <c:pt idx="0">
                  <c:v>5673</c:v>
                </c:pt>
                <c:pt idx="1">
                  <c:v>2290</c:v>
                </c:pt>
                <c:pt idx="2">
                  <c:v>1775</c:v>
                </c:pt>
                <c:pt idx="3">
                  <c:v>87</c:v>
                </c:pt>
              </c:numCache>
            </c:numRef>
          </c:val>
        </c:ser>
        <c:ser>
          <c:idx val="2"/>
          <c:order val="2"/>
          <c:tx>
            <c:strRef>
              <c:f>DIRXV!$A$152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DIRXV!$I$152:$L$152</c:f>
              <c:numCache>
                <c:ptCount val="4"/>
                <c:pt idx="0">
                  <c:v>8575</c:v>
                </c:pt>
                <c:pt idx="1">
                  <c:v>6136</c:v>
                </c:pt>
                <c:pt idx="2">
                  <c:v>4616</c:v>
                </c:pt>
                <c:pt idx="3">
                  <c:v>423</c:v>
                </c:pt>
              </c:numCache>
            </c:numRef>
          </c:val>
        </c:ser>
        <c:ser>
          <c:idx val="3"/>
          <c:order val="3"/>
          <c:tx>
            <c:strRef>
              <c:f>DIRXV!$A$153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DIRXV!$I$153:$L$153</c:f>
              <c:numCache>
                <c:ptCount val="4"/>
                <c:pt idx="0">
                  <c:v>3790</c:v>
                </c:pt>
                <c:pt idx="1">
                  <c:v>2682</c:v>
                </c:pt>
                <c:pt idx="2">
                  <c:v>2597</c:v>
                </c:pt>
                <c:pt idx="3">
                  <c:v>63</c:v>
                </c:pt>
              </c:numCache>
            </c:numRef>
          </c:val>
        </c:ser>
        <c:axId val="4875555"/>
        <c:axId val="43879996"/>
      </c:barChart>
      <c:catAx>
        <c:axId val="4875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Plano de Tratamento, DIR XV, 2003.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79996"/>
        <c:crosses val="autoZero"/>
        <c:auto val="1"/>
        <c:lblOffset val="100"/>
        <c:noMultiLvlLbl val="0"/>
      </c:catAx>
      <c:valAx>
        <c:axId val="43879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5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5"/>
          <c:y val="0.22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surtos notificados e investigados por trimestre,
DIR XV,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15"/>
          <c:w val="0.843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DIRXV!$N$149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DIRXV!$A$150:$A$154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DIRXV!$N$150:$N$154</c:f>
              <c:numCache>
                <c:ptCount val="5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DIRXV!$O$149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DIRXV!$A$150:$A$154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DIRXV!$O$150:$O$154</c:f>
              <c:numCache>
                <c:ptCount val="5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</c:ser>
        <c:axId val="59375645"/>
        <c:axId val="64618758"/>
      </c:barChart>
      <c:catAx>
        <c:axId val="5937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18758"/>
        <c:crosses val="autoZero"/>
        <c:auto val="1"/>
        <c:lblOffset val="100"/>
        <c:noMultiLvlLbl val="0"/>
      </c:catAx>
      <c:valAx>
        <c:axId val="64618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75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"/>
          <c:y val="0.31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sanguinolenta por faixa etária e trimestre, 
DIR XV,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53"/>
          <c:w val="0.78825"/>
          <c:h val="0.6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DIRXV!$A$226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DIRXV!$B$226:$H$226</c:f>
              <c:numCache>
                <c:ptCount val="7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10</c:v>
                </c:pt>
              </c:numCache>
            </c:numRef>
          </c:val>
        </c:ser>
        <c:ser>
          <c:idx val="1"/>
          <c:order val="1"/>
          <c:tx>
            <c:strRef>
              <c:f>DIRXV!$A$227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DIRXV!$B$227:$H$227</c:f>
              <c:numCache>
                <c:ptCount val="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</c:numCache>
            </c:numRef>
          </c:val>
        </c:ser>
        <c:ser>
          <c:idx val="2"/>
          <c:order val="2"/>
          <c:tx>
            <c:strRef>
              <c:f>DIRXV!$A$228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DIRXV!$B$228:$H$228</c:f>
              <c:numCach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ser>
          <c:idx val="3"/>
          <c:order val="3"/>
          <c:tx>
            <c:strRef>
              <c:f>DIRXV!$A$229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DIRXV!$B$229:$H$229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DIRXV!$A$230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DIRXV!$B$225:$H$225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DIRXV!$B$230:$H$230</c:f>
              <c:numCache>
                <c:ptCount val="7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9</c:v>
                </c:pt>
                <c:pt idx="5">
                  <c:v>1</c:v>
                </c:pt>
                <c:pt idx="6">
                  <c:v>20</c:v>
                </c:pt>
              </c:numCache>
            </c:numRef>
          </c:val>
        </c:ser>
        <c:axId val="44697911"/>
        <c:axId val="66736880"/>
      </c:barChart>
      <c:catAx>
        <c:axId val="44697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36880"/>
        <c:crosses val="autoZero"/>
        <c:auto val="1"/>
        <c:lblOffset val="100"/>
        <c:noMultiLvlLbl val="0"/>
      </c:catAx>
      <c:valAx>
        <c:axId val="6673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97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75"/>
          <c:y val="0.1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 XV,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DIRXV!$A$12</c:f>
              <c:strCache>
                <c:ptCount val="1"/>
                <c:pt idx="0">
                  <c:v>AGUAS DE S. PEDRO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DIRXV!$B$12:$BA$12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0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DIRXV!$A$13</c:f>
              <c:strCache>
                <c:ptCount val="1"/>
                <c:pt idx="0">
                  <c:v>ANALÂNDIA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DIRXV!$B$13:$BA$13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7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0</c:v>
                </c:pt>
                <c:pt idx="32">
                  <c:v>7</c:v>
                </c:pt>
                <c:pt idx="33">
                  <c:v>0</c:v>
                </c:pt>
                <c:pt idx="34">
                  <c:v>7</c:v>
                </c:pt>
                <c:pt idx="35">
                  <c:v>20</c:v>
                </c:pt>
                <c:pt idx="36">
                  <c:v>15</c:v>
                </c:pt>
                <c:pt idx="37">
                  <c:v>26</c:v>
                </c:pt>
                <c:pt idx="38">
                  <c:v>5</c:v>
                </c:pt>
                <c:pt idx="39">
                  <c:v>18</c:v>
                </c:pt>
                <c:pt idx="40">
                  <c:v>10</c:v>
                </c:pt>
                <c:pt idx="41">
                  <c:v>17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5</c:v>
                </c:pt>
                <c:pt idx="46">
                  <c:v>5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DIRXV!$A$14</c:f>
              <c:strCache>
                <c:ptCount val="1"/>
                <c:pt idx="0">
                  <c:v>ARARAS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DIRXV!$B$14:$BA$14</c:f>
              <c:numCache>
                <c:ptCount val="52"/>
                <c:pt idx="0">
                  <c:v>1</c:v>
                </c:pt>
                <c:pt idx="2">
                  <c:v>34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6</c:v>
                </c:pt>
                <c:pt idx="12">
                  <c:v>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6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3</c:v>
                </c:pt>
                <c:pt idx="33">
                  <c:v>7</c:v>
                </c:pt>
                <c:pt idx="34">
                  <c:v>195</c:v>
                </c:pt>
                <c:pt idx="35">
                  <c:v>111</c:v>
                </c:pt>
                <c:pt idx="36">
                  <c:v>173</c:v>
                </c:pt>
                <c:pt idx="37">
                  <c:v>0</c:v>
                </c:pt>
                <c:pt idx="38">
                  <c:v>57</c:v>
                </c:pt>
                <c:pt idx="39">
                  <c:v>17</c:v>
                </c:pt>
                <c:pt idx="42">
                  <c:v>26</c:v>
                </c:pt>
                <c:pt idx="44">
                  <c:v>19</c:v>
                </c:pt>
                <c:pt idx="45">
                  <c:v>23</c:v>
                </c:pt>
                <c:pt idx="46">
                  <c:v>28</c:v>
                </c:pt>
                <c:pt idx="47">
                  <c:v>20</c:v>
                </c:pt>
                <c:pt idx="48">
                  <c:v>28</c:v>
                </c:pt>
                <c:pt idx="49">
                  <c:v>40</c:v>
                </c:pt>
                <c:pt idx="50">
                  <c:v>22</c:v>
                </c:pt>
                <c:pt idx="51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DIRXV!$A$15</c:f>
              <c:strCache>
                <c:ptCount val="1"/>
                <c:pt idx="0">
                  <c:v>CAPIVARI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DIRXV!$B$15:$BA$15</c:f>
              <c:numCache>
                <c:ptCount val="52"/>
                <c:pt idx="0">
                  <c:v>2</c:v>
                </c:pt>
                <c:pt idx="1">
                  <c:v>1</c:v>
                </c:pt>
                <c:pt idx="3">
                  <c:v>7</c:v>
                </c:pt>
                <c:pt idx="4">
                  <c:v>13</c:v>
                </c:pt>
                <c:pt idx="5">
                  <c:v>13</c:v>
                </c:pt>
                <c:pt idx="6">
                  <c:v>7</c:v>
                </c:pt>
                <c:pt idx="7">
                  <c:v>11</c:v>
                </c:pt>
                <c:pt idx="8">
                  <c:v>3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7</c:v>
                </c:pt>
                <c:pt idx="13">
                  <c:v>5</c:v>
                </c:pt>
                <c:pt idx="14">
                  <c:v>5</c:v>
                </c:pt>
                <c:pt idx="15">
                  <c:v>10</c:v>
                </c:pt>
                <c:pt idx="17">
                  <c:v>6</c:v>
                </c:pt>
                <c:pt idx="18">
                  <c:v>3</c:v>
                </c:pt>
                <c:pt idx="19">
                  <c:v>7</c:v>
                </c:pt>
                <c:pt idx="20">
                  <c:v>5</c:v>
                </c:pt>
                <c:pt idx="21">
                  <c:v>9</c:v>
                </c:pt>
                <c:pt idx="22">
                  <c:v>4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9</c:v>
                </c:pt>
                <c:pt idx="31">
                  <c:v>11</c:v>
                </c:pt>
                <c:pt idx="32">
                  <c:v>10</c:v>
                </c:pt>
                <c:pt idx="33">
                  <c:v>14</c:v>
                </c:pt>
                <c:pt idx="34">
                  <c:v>18</c:v>
                </c:pt>
                <c:pt idx="35">
                  <c:v>8</c:v>
                </c:pt>
                <c:pt idx="36">
                  <c:v>7</c:v>
                </c:pt>
                <c:pt idx="37">
                  <c:v>9</c:v>
                </c:pt>
                <c:pt idx="38">
                  <c:v>14</c:v>
                </c:pt>
                <c:pt idx="39">
                  <c:v>57</c:v>
                </c:pt>
                <c:pt idx="40">
                  <c:v>10</c:v>
                </c:pt>
                <c:pt idx="41">
                  <c:v>7</c:v>
                </c:pt>
                <c:pt idx="42">
                  <c:v>3</c:v>
                </c:pt>
                <c:pt idx="43">
                  <c:v>1</c:v>
                </c:pt>
                <c:pt idx="44">
                  <c:v>7</c:v>
                </c:pt>
                <c:pt idx="45">
                  <c:v>7</c:v>
                </c:pt>
                <c:pt idx="46">
                  <c:v>8</c:v>
                </c:pt>
                <c:pt idx="48">
                  <c:v>12</c:v>
                </c:pt>
                <c:pt idx="50">
                  <c:v>6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DIRXV!$A$16</c:f>
              <c:strCache>
                <c:ptCount val="1"/>
                <c:pt idx="0">
                  <c:v>CHARQUEADA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DIRXV!$B$16:$BA$16</c:f>
              <c:numCache>
                <c:ptCount val="52"/>
                <c:pt idx="1">
                  <c:v>2</c:v>
                </c:pt>
                <c:pt idx="3">
                  <c:v>0</c:v>
                </c:pt>
                <c:pt idx="4">
                  <c:v>14</c:v>
                </c:pt>
                <c:pt idx="8">
                  <c:v>17</c:v>
                </c:pt>
                <c:pt idx="9">
                  <c:v>5</c:v>
                </c:pt>
                <c:pt idx="10">
                  <c:v>10</c:v>
                </c:pt>
                <c:pt idx="11">
                  <c:v>13</c:v>
                </c:pt>
                <c:pt idx="12">
                  <c:v>0</c:v>
                </c:pt>
                <c:pt idx="14">
                  <c:v>12</c:v>
                </c:pt>
                <c:pt idx="15">
                  <c:v>9</c:v>
                </c:pt>
                <c:pt idx="17">
                  <c:v>1</c:v>
                </c:pt>
                <c:pt idx="18">
                  <c:v>7</c:v>
                </c:pt>
                <c:pt idx="19">
                  <c:v>3</c:v>
                </c:pt>
                <c:pt idx="20">
                  <c:v>13</c:v>
                </c:pt>
                <c:pt idx="22">
                  <c:v>17</c:v>
                </c:pt>
                <c:pt idx="23">
                  <c:v>7</c:v>
                </c:pt>
                <c:pt idx="24">
                  <c:v>18</c:v>
                </c:pt>
                <c:pt idx="25">
                  <c:v>13</c:v>
                </c:pt>
                <c:pt idx="26">
                  <c:v>16</c:v>
                </c:pt>
                <c:pt idx="27">
                  <c:v>17</c:v>
                </c:pt>
                <c:pt idx="28">
                  <c:v>19</c:v>
                </c:pt>
                <c:pt idx="29">
                  <c:v>1</c:v>
                </c:pt>
                <c:pt idx="30">
                  <c:v>12</c:v>
                </c:pt>
                <c:pt idx="31">
                  <c:v>44</c:v>
                </c:pt>
                <c:pt idx="33">
                  <c:v>23</c:v>
                </c:pt>
                <c:pt idx="34">
                  <c:v>25</c:v>
                </c:pt>
                <c:pt idx="35">
                  <c:v>24</c:v>
                </c:pt>
                <c:pt idx="36">
                  <c:v>14</c:v>
                </c:pt>
                <c:pt idx="37">
                  <c:v>14</c:v>
                </c:pt>
                <c:pt idx="38">
                  <c:v>15</c:v>
                </c:pt>
                <c:pt idx="39">
                  <c:v>11</c:v>
                </c:pt>
                <c:pt idx="40">
                  <c:v>3</c:v>
                </c:pt>
                <c:pt idx="41">
                  <c:v>17</c:v>
                </c:pt>
                <c:pt idx="42">
                  <c:v>11</c:v>
                </c:pt>
                <c:pt idx="43">
                  <c:v>10</c:v>
                </c:pt>
                <c:pt idx="45">
                  <c:v>11</c:v>
                </c:pt>
                <c:pt idx="46">
                  <c:v>13</c:v>
                </c:pt>
                <c:pt idx="47">
                  <c:v>1</c:v>
                </c:pt>
                <c:pt idx="48">
                  <c:v>10</c:v>
                </c:pt>
                <c:pt idx="49">
                  <c:v>8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63761009"/>
        <c:axId val="36978170"/>
      </c:lineChart>
      <c:catAx>
        <c:axId val="6376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78170"/>
        <c:crosses val="autoZero"/>
        <c:auto val="1"/>
        <c:lblOffset val="100"/>
        <c:noMultiLvlLbl val="0"/>
      </c:catAx>
      <c:valAx>
        <c:axId val="36978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61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 VX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DIRXV!$A$17</c:f>
              <c:strCache>
                <c:ptCount val="1"/>
                <c:pt idx="0">
                  <c:v>CONCHAL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DIRXV!$B$17:$BA$17</c:f>
              <c:numCache>
                <c:ptCount val="52"/>
                <c:pt idx="0">
                  <c:v>15</c:v>
                </c:pt>
                <c:pt idx="1">
                  <c:v>14</c:v>
                </c:pt>
                <c:pt idx="3">
                  <c:v>19</c:v>
                </c:pt>
                <c:pt idx="4">
                  <c:v>28</c:v>
                </c:pt>
                <c:pt idx="5">
                  <c:v>26</c:v>
                </c:pt>
                <c:pt idx="6">
                  <c:v>15</c:v>
                </c:pt>
                <c:pt idx="7">
                  <c:v>29</c:v>
                </c:pt>
                <c:pt idx="8">
                  <c:v>14</c:v>
                </c:pt>
                <c:pt idx="9">
                  <c:v>17</c:v>
                </c:pt>
                <c:pt idx="10">
                  <c:v>24</c:v>
                </c:pt>
                <c:pt idx="11">
                  <c:v>14</c:v>
                </c:pt>
                <c:pt idx="12">
                  <c:v>24</c:v>
                </c:pt>
                <c:pt idx="13">
                  <c:v>19</c:v>
                </c:pt>
                <c:pt idx="14">
                  <c:v>22</c:v>
                </c:pt>
                <c:pt idx="15">
                  <c:v>18</c:v>
                </c:pt>
                <c:pt idx="16">
                  <c:v>34</c:v>
                </c:pt>
                <c:pt idx="17">
                  <c:v>10</c:v>
                </c:pt>
                <c:pt idx="18">
                  <c:v>14</c:v>
                </c:pt>
                <c:pt idx="19">
                  <c:v>16</c:v>
                </c:pt>
                <c:pt idx="20">
                  <c:v>15</c:v>
                </c:pt>
                <c:pt idx="22">
                  <c:v>0</c:v>
                </c:pt>
                <c:pt idx="23">
                  <c:v>37</c:v>
                </c:pt>
                <c:pt idx="24">
                  <c:v>26</c:v>
                </c:pt>
                <c:pt idx="25">
                  <c:v>21</c:v>
                </c:pt>
                <c:pt idx="26">
                  <c:v>44</c:v>
                </c:pt>
                <c:pt idx="27">
                  <c:v>52</c:v>
                </c:pt>
                <c:pt idx="28">
                  <c:v>52</c:v>
                </c:pt>
                <c:pt idx="29">
                  <c:v>73</c:v>
                </c:pt>
                <c:pt idx="30">
                  <c:v>50</c:v>
                </c:pt>
                <c:pt idx="31">
                  <c:v>61</c:v>
                </c:pt>
                <c:pt idx="32">
                  <c:v>109</c:v>
                </c:pt>
                <c:pt idx="33">
                  <c:v>62</c:v>
                </c:pt>
                <c:pt idx="34">
                  <c:v>96</c:v>
                </c:pt>
                <c:pt idx="35">
                  <c:v>74</c:v>
                </c:pt>
                <c:pt idx="36">
                  <c:v>47</c:v>
                </c:pt>
                <c:pt idx="37">
                  <c:v>47</c:v>
                </c:pt>
                <c:pt idx="38">
                  <c:v>35</c:v>
                </c:pt>
                <c:pt idx="39">
                  <c:v>14</c:v>
                </c:pt>
                <c:pt idx="40">
                  <c:v>29</c:v>
                </c:pt>
                <c:pt idx="41">
                  <c:v>25</c:v>
                </c:pt>
                <c:pt idx="42">
                  <c:v>19</c:v>
                </c:pt>
                <c:pt idx="43">
                  <c:v>22</c:v>
                </c:pt>
                <c:pt idx="44">
                  <c:v>32</c:v>
                </c:pt>
                <c:pt idx="45">
                  <c:v>38</c:v>
                </c:pt>
                <c:pt idx="46">
                  <c:v>20</c:v>
                </c:pt>
                <c:pt idx="47">
                  <c:v>20</c:v>
                </c:pt>
                <c:pt idx="48">
                  <c:v>30</c:v>
                </c:pt>
                <c:pt idx="49">
                  <c:v>23</c:v>
                </c:pt>
                <c:pt idx="50">
                  <c:v>32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DIRXV!$A$18</c:f>
              <c:strCache>
                <c:ptCount val="1"/>
                <c:pt idx="0">
                  <c:v>CORDEIRÓPOLIS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DIRXV!$B$18:$BA$18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3</c:v>
                </c:pt>
                <c:pt idx="7">
                  <c:v>4</c:v>
                </c:pt>
                <c:pt idx="8">
                  <c:v>8</c:v>
                </c:pt>
                <c:pt idx="9">
                  <c:v>11</c:v>
                </c:pt>
                <c:pt idx="10">
                  <c:v>9</c:v>
                </c:pt>
                <c:pt idx="11">
                  <c:v>6</c:v>
                </c:pt>
                <c:pt idx="12">
                  <c:v>5</c:v>
                </c:pt>
                <c:pt idx="13">
                  <c:v>6</c:v>
                </c:pt>
                <c:pt idx="14">
                  <c:v>2</c:v>
                </c:pt>
                <c:pt idx="15">
                  <c:v>6</c:v>
                </c:pt>
                <c:pt idx="16">
                  <c:v>11</c:v>
                </c:pt>
                <c:pt idx="17">
                  <c:v>7</c:v>
                </c:pt>
                <c:pt idx="18">
                  <c:v>4</c:v>
                </c:pt>
                <c:pt idx="19">
                  <c:v>7</c:v>
                </c:pt>
                <c:pt idx="20">
                  <c:v>9</c:v>
                </c:pt>
                <c:pt idx="21">
                  <c:v>7</c:v>
                </c:pt>
                <c:pt idx="22">
                  <c:v>9</c:v>
                </c:pt>
                <c:pt idx="23">
                  <c:v>15</c:v>
                </c:pt>
                <c:pt idx="24">
                  <c:v>3</c:v>
                </c:pt>
                <c:pt idx="25">
                  <c:v>28</c:v>
                </c:pt>
                <c:pt idx="26">
                  <c:v>28</c:v>
                </c:pt>
                <c:pt idx="27">
                  <c:v>30</c:v>
                </c:pt>
                <c:pt idx="28">
                  <c:v>26</c:v>
                </c:pt>
                <c:pt idx="29">
                  <c:v>66</c:v>
                </c:pt>
                <c:pt idx="30">
                  <c:v>55</c:v>
                </c:pt>
                <c:pt idx="31">
                  <c:v>65</c:v>
                </c:pt>
                <c:pt idx="32">
                  <c:v>59</c:v>
                </c:pt>
                <c:pt idx="33">
                  <c:v>63</c:v>
                </c:pt>
                <c:pt idx="34">
                  <c:v>55</c:v>
                </c:pt>
                <c:pt idx="35">
                  <c:v>27</c:v>
                </c:pt>
                <c:pt idx="36">
                  <c:v>9</c:v>
                </c:pt>
                <c:pt idx="37">
                  <c:v>24</c:v>
                </c:pt>
                <c:pt idx="38">
                  <c:v>31</c:v>
                </c:pt>
                <c:pt idx="39">
                  <c:v>28</c:v>
                </c:pt>
                <c:pt idx="40">
                  <c:v>30</c:v>
                </c:pt>
                <c:pt idx="41">
                  <c:v>16</c:v>
                </c:pt>
                <c:pt idx="42">
                  <c:v>22</c:v>
                </c:pt>
                <c:pt idx="43">
                  <c:v>26</c:v>
                </c:pt>
                <c:pt idx="44">
                  <c:v>21</c:v>
                </c:pt>
                <c:pt idx="45">
                  <c:v>14</c:v>
                </c:pt>
                <c:pt idx="46">
                  <c:v>25</c:v>
                </c:pt>
                <c:pt idx="47">
                  <c:v>28</c:v>
                </c:pt>
                <c:pt idx="48">
                  <c:v>32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DIRXV!$A$19</c:f>
              <c:strCache>
                <c:ptCount val="1"/>
                <c:pt idx="0">
                  <c:v>CORUMBATAÍ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DIRXV!$B$19:$BA$19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6</c:v>
                </c:pt>
                <c:pt idx="15">
                  <c:v>2</c:v>
                </c:pt>
                <c:pt idx="16">
                  <c:v>2</c:v>
                </c:pt>
                <c:pt idx="17">
                  <c:v>5</c:v>
                </c:pt>
                <c:pt idx="19">
                  <c:v>1</c:v>
                </c:pt>
                <c:pt idx="20">
                  <c:v>5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7</c:v>
                </c:pt>
                <c:pt idx="28">
                  <c:v>4</c:v>
                </c:pt>
                <c:pt idx="29">
                  <c:v>25</c:v>
                </c:pt>
                <c:pt idx="30">
                  <c:v>31</c:v>
                </c:pt>
                <c:pt idx="31">
                  <c:v>44</c:v>
                </c:pt>
                <c:pt idx="32">
                  <c:v>18</c:v>
                </c:pt>
                <c:pt idx="33">
                  <c:v>14</c:v>
                </c:pt>
                <c:pt idx="34">
                  <c:v>10</c:v>
                </c:pt>
                <c:pt idx="35">
                  <c:v>19</c:v>
                </c:pt>
                <c:pt idx="36">
                  <c:v>22</c:v>
                </c:pt>
                <c:pt idx="37">
                  <c:v>18</c:v>
                </c:pt>
                <c:pt idx="38">
                  <c:v>14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6</c:v>
                </c:pt>
                <c:pt idx="44">
                  <c:v>1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DIRXV!$A$20</c:f>
              <c:strCache>
                <c:ptCount val="1"/>
                <c:pt idx="0">
                  <c:v>E.FAUSTO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DIRXV!$B$20:$BA$20</c:f>
              <c:numCache>
                <c:ptCount val="52"/>
                <c:pt idx="0">
                  <c:v>9</c:v>
                </c:pt>
                <c:pt idx="1">
                  <c:v>5</c:v>
                </c:pt>
                <c:pt idx="5">
                  <c:v>6</c:v>
                </c:pt>
                <c:pt idx="6">
                  <c:v>16</c:v>
                </c:pt>
                <c:pt idx="7">
                  <c:v>10</c:v>
                </c:pt>
                <c:pt idx="8">
                  <c:v>3</c:v>
                </c:pt>
                <c:pt idx="9">
                  <c:v>8</c:v>
                </c:pt>
                <c:pt idx="10">
                  <c:v>9</c:v>
                </c:pt>
                <c:pt idx="11">
                  <c:v>16</c:v>
                </c:pt>
                <c:pt idx="12">
                  <c:v>17</c:v>
                </c:pt>
                <c:pt idx="13">
                  <c:v>11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4</c:v>
                </c:pt>
                <c:pt idx="18">
                  <c:v>6</c:v>
                </c:pt>
                <c:pt idx="19">
                  <c:v>6</c:v>
                </c:pt>
                <c:pt idx="20">
                  <c:v>12</c:v>
                </c:pt>
                <c:pt idx="21">
                  <c:v>13</c:v>
                </c:pt>
                <c:pt idx="22">
                  <c:v>10</c:v>
                </c:pt>
                <c:pt idx="23">
                  <c:v>7</c:v>
                </c:pt>
                <c:pt idx="24">
                  <c:v>10</c:v>
                </c:pt>
                <c:pt idx="25">
                  <c:v>20</c:v>
                </c:pt>
                <c:pt idx="26">
                  <c:v>20</c:v>
                </c:pt>
                <c:pt idx="27">
                  <c:v>28</c:v>
                </c:pt>
                <c:pt idx="28">
                  <c:v>29</c:v>
                </c:pt>
                <c:pt idx="29">
                  <c:v>31</c:v>
                </c:pt>
                <c:pt idx="30">
                  <c:v>18</c:v>
                </c:pt>
                <c:pt idx="31">
                  <c:v>19</c:v>
                </c:pt>
                <c:pt idx="32">
                  <c:v>19</c:v>
                </c:pt>
                <c:pt idx="33">
                  <c:v>13</c:v>
                </c:pt>
                <c:pt idx="34">
                  <c:v>17</c:v>
                </c:pt>
                <c:pt idx="35">
                  <c:v>13</c:v>
                </c:pt>
                <c:pt idx="36">
                  <c:v>12</c:v>
                </c:pt>
                <c:pt idx="37">
                  <c:v>12</c:v>
                </c:pt>
                <c:pt idx="38">
                  <c:v>5</c:v>
                </c:pt>
                <c:pt idx="39">
                  <c:v>13</c:v>
                </c:pt>
                <c:pt idx="40">
                  <c:v>11</c:v>
                </c:pt>
                <c:pt idx="41">
                  <c:v>10</c:v>
                </c:pt>
                <c:pt idx="42">
                  <c:v>10</c:v>
                </c:pt>
                <c:pt idx="43">
                  <c:v>5</c:v>
                </c:pt>
                <c:pt idx="44">
                  <c:v>6</c:v>
                </c:pt>
                <c:pt idx="45">
                  <c:v>4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DIRXV!$A$21</c:f>
              <c:strCache>
                <c:ptCount val="1"/>
                <c:pt idx="0">
                  <c:v>E. COELHO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DIRXV!$B$21:$BA$21</c:f>
              <c:numCache>
                <c:ptCount val="52"/>
                <c:pt idx="0">
                  <c:v>2</c:v>
                </c:pt>
                <c:pt idx="2">
                  <c:v>1</c:v>
                </c:pt>
                <c:pt idx="3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2">
                  <c:v>7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24</c:v>
                </c:pt>
                <c:pt idx="29">
                  <c:v>18</c:v>
                </c:pt>
                <c:pt idx="30">
                  <c:v>27</c:v>
                </c:pt>
                <c:pt idx="31">
                  <c:v>16</c:v>
                </c:pt>
                <c:pt idx="32">
                  <c:v>21</c:v>
                </c:pt>
                <c:pt idx="33">
                  <c:v>4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5</c:v>
                </c:pt>
                <c:pt idx="43">
                  <c:v>1</c:v>
                </c:pt>
                <c:pt idx="45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64368075"/>
        <c:axId val="42441764"/>
      </c:lineChart>
      <c:catAx>
        <c:axId val="6436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41764"/>
        <c:crosses val="autoZero"/>
        <c:auto val="1"/>
        <c:lblOffset val="100"/>
        <c:noMultiLvlLbl val="0"/>
      </c:catAx>
      <c:valAx>
        <c:axId val="42441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680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 VX,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DIRXV!$A$22</c:f>
              <c:strCache>
                <c:ptCount val="1"/>
                <c:pt idx="0">
                  <c:v>IPEUNA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DIRXV!$B$22:$BA$22</c:f>
              <c:numCache>
                <c:ptCount val="52"/>
                <c:pt idx="0">
                  <c:v>1</c:v>
                </c:pt>
                <c:pt idx="1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7</c:v>
                </c:pt>
                <c:pt idx="8">
                  <c:v>13</c:v>
                </c:pt>
                <c:pt idx="9">
                  <c:v>10</c:v>
                </c:pt>
                <c:pt idx="10">
                  <c:v>6</c:v>
                </c:pt>
                <c:pt idx="11">
                  <c:v>22</c:v>
                </c:pt>
                <c:pt idx="12">
                  <c:v>9</c:v>
                </c:pt>
                <c:pt idx="13">
                  <c:v>4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10</c:v>
                </c:pt>
                <c:pt idx="27">
                  <c:v>7</c:v>
                </c:pt>
                <c:pt idx="28">
                  <c:v>3</c:v>
                </c:pt>
                <c:pt idx="30">
                  <c:v>19</c:v>
                </c:pt>
                <c:pt idx="31">
                  <c:v>22</c:v>
                </c:pt>
                <c:pt idx="33">
                  <c:v>15</c:v>
                </c:pt>
                <c:pt idx="34">
                  <c:v>18</c:v>
                </c:pt>
                <c:pt idx="35">
                  <c:v>9</c:v>
                </c:pt>
                <c:pt idx="36">
                  <c:v>10</c:v>
                </c:pt>
                <c:pt idx="37">
                  <c:v>5</c:v>
                </c:pt>
                <c:pt idx="38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15</c:v>
                </c:pt>
                <c:pt idx="49">
                  <c:v>5</c:v>
                </c:pt>
                <c:pt idx="50">
                  <c:v>6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DIRXV!$A$23</c:f>
              <c:strCache>
                <c:ptCount val="1"/>
                <c:pt idx="0">
                  <c:v>IRACEMÁPOLIS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DIRXV!$B$23:$BA$23</c:f>
              <c:numCache>
                <c:ptCount val="52"/>
                <c:pt idx="0">
                  <c:v>22</c:v>
                </c:pt>
                <c:pt idx="1">
                  <c:v>16</c:v>
                </c:pt>
                <c:pt idx="2">
                  <c:v>19</c:v>
                </c:pt>
                <c:pt idx="3">
                  <c:v>20</c:v>
                </c:pt>
                <c:pt idx="4">
                  <c:v>25</c:v>
                </c:pt>
                <c:pt idx="5">
                  <c:v>59</c:v>
                </c:pt>
                <c:pt idx="6">
                  <c:v>37</c:v>
                </c:pt>
                <c:pt idx="7">
                  <c:v>28</c:v>
                </c:pt>
                <c:pt idx="8">
                  <c:v>14</c:v>
                </c:pt>
                <c:pt idx="9">
                  <c:v>30</c:v>
                </c:pt>
                <c:pt idx="10">
                  <c:v>22</c:v>
                </c:pt>
                <c:pt idx="12">
                  <c:v>25</c:v>
                </c:pt>
                <c:pt idx="13">
                  <c:v>21</c:v>
                </c:pt>
                <c:pt idx="14">
                  <c:v>22</c:v>
                </c:pt>
                <c:pt idx="15">
                  <c:v>14</c:v>
                </c:pt>
                <c:pt idx="16">
                  <c:v>23</c:v>
                </c:pt>
                <c:pt idx="17">
                  <c:v>13</c:v>
                </c:pt>
                <c:pt idx="18">
                  <c:v>20</c:v>
                </c:pt>
                <c:pt idx="19">
                  <c:v>26</c:v>
                </c:pt>
                <c:pt idx="20">
                  <c:v>20</c:v>
                </c:pt>
                <c:pt idx="21">
                  <c:v>12</c:v>
                </c:pt>
                <c:pt idx="22">
                  <c:v>15</c:v>
                </c:pt>
                <c:pt idx="23">
                  <c:v>41</c:v>
                </c:pt>
                <c:pt idx="24">
                  <c:v>33</c:v>
                </c:pt>
                <c:pt idx="25">
                  <c:v>12</c:v>
                </c:pt>
                <c:pt idx="26">
                  <c:v>27</c:v>
                </c:pt>
                <c:pt idx="27">
                  <c:v>38</c:v>
                </c:pt>
                <c:pt idx="28">
                  <c:v>33</c:v>
                </c:pt>
                <c:pt idx="29">
                  <c:v>38</c:v>
                </c:pt>
                <c:pt idx="30">
                  <c:v>18</c:v>
                </c:pt>
                <c:pt idx="31">
                  <c:v>35</c:v>
                </c:pt>
                <c:pt idx="32">
                  <c:v>55</c:v>
                </c:pt>
                <c:pt idx="33">
                  <c:v>46</c:v>
                </c:pt>
                <c:pt idx="34">
                  <c:v>54</c:v>
                </c:pt>
                <c:pt idx="35">
                  <c:v>35</c:v>
                </c:pt>
                <c:pt idx="36">
                  <c:v>73</c:v>
                </c:pt>
                <c:pt idx="37">
                  <c:v>47</c:v>
                </c:pt>
                <c:pt idx="38">
                  <c:v>42</c:v>
                </c:pt>
                <c:pt idx="39">
                  <c:v>23</c:v>
                </c:pt>
                <c:pt idx="40">
                  <c:v>28</c:v>
                </c:pt>
                <c:pt idx="41">
                  <c:v>25</c:v>
                </c:pt>
                <c:pt idx="42">
                  <c:v>21</c:v>
                </c:pt>
                <c:pt idx="43">
                  <c:v>29</c:v>
                </c:pt>
                <c:pt idx="44">
                  <c:v>24</c:v>
                </c:pt>
                <c:pt idx="45">
                  <c:v>25</c:v>
                </c:pt>
                <c:pt idx="46">
                  <c:v>28</c:v>
                </c:pt>
                <c:pt idx="47">
                  <c:v>27</c:v>
                </c:pt>
                <c:pt idx="48">
                  <c:v>26</c:v>
                </c:pt>
                <c:pt idx="49">
                  <c:v>19</c:v>
                </c:pt>
                <c:pt idx="50">
                  <c:v>27</c:v>
                </c:pt>
                <c:pt idx="51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DIRXV!$A$24</c:f>
              <c:strCache>
                <c:ptCount val="1"/>
                <c:pt idx="0">
                  <c:v>ITIRAPINA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DIRXV!$B$24:$BA$24</c:f>
              <c:numCache>
                <c:ptCount val="52"/>
                <c:pt idx="0">
                  <c:v>17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7">
                  <c:v>5</c:v>
                </c:pt>
                <c:pt idx="8">
                  <c:v>9</c:v>
                </c:pt>
                <c:pt idx="10">
                  <c:v>12</c:v>
                </c:pt>
                <c:pt idx="11">
                  <c:v>9</c:v>
                </c:pt>
                <c:pt idx="12">
                  <c:v>5</c:v>
                </c:pt>
                <c:pt idx="13">
                  <c:v>2</c:v>
                </c:pt>
                <c:pt idx="14">
                  <c:v>17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11</c:v>
                </c:pt>
                <c:pt idx="19">
                  <c:v>6</c:v>
                </c:pt>
                <c:pt idx="20">
                  <c:v>1</c:v>
                </c:pt>
                <c:pt idx="21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21</c:v>
                </c:pt>
                <c:pt idx="30">
                  <c:v>13</c:v>
                </c:pt>
                <c:pt idx="31">
                  <c:v>7</c:v>
                </c:pt>
                <c:pt idx="32">
                  <c:v>21</c:v>
                </c:pt>
                <c:pt idx="33">
                  <c:v>10</c:v>
                </c:pt>
                <c:pt idx="34">
                  <c:v>14</c:v>
                </c:pt>
                <c:pt idx="35">
                  <c:v>10</c:v>
                </c:pt>
                <c:pt idx="36">
                  <c:v>4</c:v>
                </c:pt>
                <c:pt idx="37">
                  <c:v>14</c:v>
                </c:pt>
                <c:pt idx="38">
                  <c:v>8</c:v>
                </c:pt>
                <c:pt idx="39">
                  <c:v>2</c:v>
                </c:pt>
                <c:pt idx="40">
                  <c:v>2</c:v>
                </c:pt>
                <c:pt idx="41">
                  <c:v>11</c:v>
                </c:pt>
                <c:pt idx="42">
                  <c:v>8</c:v>
                </c:pt>
                <c:pt idx="43">
                  <c:v>5</c:v>
                </c:pt>
                <c:pt idx="44">
                  <c:v>2</c:v>
                </c:pt>
                <c:pt idx="46">
                  <c:v>1</c:v>
                </c:pt>
                <c:pt idx="47">
                  <c:v>6</c:v>
                </c:pt>
                <c:pt idx="48">
                  <c:v>2</c:v>
                </c:pt>
                <c:pt idx="49">
                  <c:v>5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DIRXV!$A$25</c:f>
              <c:strCache>
                <c:ptCount val="1"/>
                <c:pt idx="0">
                  <c:v>LEME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DIRXV!$B$25:$BA$25</c:f>
              <c:numCache>
                <c:ptCount val="52"/>
                <c:pt idx="0">
                  <c:v>27</c:v>
                </c:pt>
                <c:pt idx="1">
                  <c:v>26</c:v>
                </c:pt>
                <c:pt idx="2">
                  <c:v>32</c:v>
                </c:pt>
                <c:pt idx="3">
                  <c:v>33</c:v>
                </c:pt>
                <c:pt idx="4">
                  <c:v>38</c:v>
                </c:pt>
                <c:pt idx="5">
                  <c:v>22</c:v>
                </c:pt>
                <c:pt idx="6">
                  <c:v>21</c:v>
                </c:pt>
                <c:pt idx="7">
                  <c:v>21</c:v>
                </c:pt>
                <c:pt idx="8">
                  <c:v>35</c:v>
                </c:pt>
                <c:pt idx="9">
                  <c:v>37</c:v>
                </c:pt>
                <c:pt idx="10">
                  <c:v>55</c:v>
                </c:pt>
                <c:pt idx="11">
                  <c:v>30</c:v>
                </c:pt>
                <c:pt idx="12">
                  <c:v>27</c:v>
                </c:pt>
                <c:pt idx="13">
                  <c:v>29</c:v>
                </c:pt>
                <c:pt idx="14">
                  <c:v>27</c:v>
                </c:pt>
                <c:pt idx="15">
                  <c:v>29</c:v>
                </c:pt>
                <c:pt idx="16">
                  <c:v>31</c:v>
                </c:pt>
                <c:pt idx="17">
                  <c:v>18</c:v>
                </c:pt>
                <c:pt idx="18">
                  <c:v>31</c:v>
                </c:pt>
                <c:pt idx="19">
                  <c:v>19</c:v>
                </c:pt>
                <c:pt idx="20">
                  <c:v>19</c:v>
                </c:pt>
                <c:pt idx="21">
                  <c:v>16</c:v>
                </c:pt>
                <c:pt idx="22">
                  <c:v>23</c:v>
                </c:pt>
                <c:pt idx="23">
                  <c:v>15</c:v>
                </c:pt>
                <c:pt idx="24">
                  <c:v>16</c:v>
                </c:pt>
                <c:pt idx="25">
                  <c:v>32</c:v>
                </c:pt>
                <c:pt idx="26">
                  <c:v>37</c:v>
                </c:pt>
                <c:pt idx="27">
                  <c:v>47</c:v>
                </c:pt>
                <c:pt idx="28">
                  <c:v>111</c:v>
                </c:pt>
                <c:pt idx="29">
                  <c:v>148</c:v>
                </c:pt>
                <c:pt idx="32">
                  <c:v>146</c:v>
                </c:pt>
                <c:pt idx="33">
                  <c:v>99</c:v>
                </c:pt>
                <c:pt idx="34">
                  <c:v>41</c:v>
                </c:pt>
                <c:pt idx="35">
                  <c:v>37</c:v>
                </c:pt>
                <c:pt idx="36">
                  <c:v>57</c:v>
                </c:pt>
                <c:pt idx="37">
                  <c:v>41</c:v>
                </c:pt>
                <c:pt idx="38">
                  <c:v>43</c:v>
                </c:pt>
                <c:pt idx="39">
                  <c:v>53</c:v>
                </c:pt>
                <c:pt idx="40">
                  <c:v>36</c:v>
                </c:pt>
                <c:pt idx="41">
                  <c:v>41</c:v>
                </c:pt>
                <c:pt idx="42">
                  <c:v>32</c:v>
                </c:pt>
                <c:pt idx="43">
                  <c:v>20</c:v>
                </c:pt>
                <c:pt idx="44">
                  <c:v>10</c:v>
                </c:pt>
                <c:pt idx="45">
                  <c:v>35</c:v>
                </c:pt>
                <c:pt idx="46">
                  <c:v>32</c:v>
                </c:pt>
                <c:pt idx="47">
                  <c:v>27</c:v>
                </c:pt>
                <c:pt idx="48">
                  <c:v>21</c:v>
                </c:pt>
                <c:pt idx="49">
                  <c:v>42</c:v>
                </c:pt>
                <c:pt idx="50">
                  <c:v>68</c:v>
                </c:pt>
                <c:pt idx="51">
                  <c:v>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DIRXV!$A$26</c:f>
              <c:strCache>
                <c:ptCount val="1"/>
                <c:pt idx="0">
                  <c:v>LIMEIRA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DIRXV!$B$26:$BA$26</c:f>
              <c:numCache>
                <c:ptCount val="52"/>
                <c:pt idx="0">
                  <c:v>142</c:v>
                </c:pt>
                <c:pt idx="1">
                  <c:v>145</c:v>
                </c:pt>
                <c:pt idx="2">
                  <c:v>26</c:v>
                </c:pt>
                <c:pt idx="3">
                  <c:v>128</c:v>
                </c:pt>
                <c:pt idx="4">
                  <c:v>365</c:v>
                </c:pt>
                <c:pt idx="5">
                  <c:v>37</c:v>
                </c:pt>
                <c:pt idx="6">
                  <c:v>155</c:v>
                </c:pt>
                <c:pt idx="7">
                  <c:v>37</c:v>
                </c:pt>
                <c:pt idx="8">
                  <c:v>335</c:v>
                </c:pt>
                <c:pt idx="9">
                  <c:v>193</c:v>
                </c:pt>
                <c:pt idx="10">
                  <c:v>208</c:v>
                </c:pt>
                <c:pt idx="11">
                  <c:v>266</c:v>
                </c:pt>
                <c:pt idx="12">
                  <c:v>94</c:v>
                </c:pt>
                <c:pt idx="13">
                  <c:v>84</c:v>
                </c:pt>
                <c:pt idx="14">
                  <c:v>147</c:v>
                </c:pt>
                <c:pt idx="15">
                  <c:v>326</c:v>
                </c:pt>
                <c:pt idx="16">
                  <c:v>113</c:v>
                </c:pt>
                <c:pt idx="17">
                  <c:v>296</c:v>
                </c:pt>
                <c:pt idx="19">
                  <c:v>143</c:v>
                </c:pt>
                <c:pt idx="20">
                  <c:v>72</c:v>
                </c:pt>
                <c:pt idx="21">
                  <c:v>108</c:v>
                </c:pt>
                <c:pt idx="22">
                  <c:v>280</c:v>
                </c:pt>
                <c:pt idx="24">
                  <c:v>167</c:v>
                </c:pt>
                <c:pt idx="25">
                  <c:v>123</c:v>
                </c:pt>
                <c:pt idx="26">
                  <c:v>119</c:v>
                </c:pt>
                <c:pt idx="27">
                  <c:v>95</c:v>
                </c:pt>
                <c:pt idx="28">
                  <c:v>295</c:v>
                </c:pt>
                <c:pt idx="29">
                  <c:v>447</c:v>
                </c:pt>
                <c:pt idx="30">
                  <c:v>115</c:v>
                </c:pt>
                <c:pt idx="31">
                  <c:v>632</c:v>
                </c:pt>
                <c:pt idx="32">
                  <c:v>368</c:v>
                </c:pt>
                <c:pt idx="33">
                  <c:v>424</c:v>
                </c:pt>
                <c:pt idx="34">
                  <c:v>482</c:v>
                </c:pt>
                <c:pt idx="35">
                  <c:v>277</c:v>
                </c:pt>
                <c:pt idx="36">
                  <c:v>129</c:v>
                </c:pt>
                <c:pt idx="37">
                  <c:v>412</c:v>
                </c:pt>
                <c:pt idx="38">
                  <c:v>363</c:v>
                </c:pt>
                <c:pt idx="39">
                  <c:v>164</c:v>
                </c:pt>
                <c:pt idx="40">
                  <c:v>77</c:v>
                </c:pt>
                <c:pt idx="41">
                  <c:v>75</c:v>
                </c:pt>
                <c:pt idx="42">
                  <c:v>116</c:v>
                </c:pt>
                <c:pt idx="43">
                  <c:v>290</c:v>
                </c:pt>
                <c:pt idx="44">
                  <c:v>67</c:v>
                </c:pt>
                <c:pt idx="45">
                  <c:v>127</c:v>
                </c:pt>
                <c:pt idx="46">
                  <c:v>228</c:v>
                </c:pt>
                <c:pt idx="47">
                  <c:v>141</c:v>
                </c:pt>
                <c:pt idx="48">
                  <c:v>98</c:v>
                </c:pt>
                <c:pt idx="49">
                  <c:v>124</c:v>
                </c:pt>
                <c:pt idx="50">
                  <c:v>57</c:v>
                </c:pt>
                <c:pt idx="51">
                  <c:v>111</c:v>
                </c:pt>
              </c:numCache>
            </c:numRef>
          </c:val>
          <c:smooth val="0"/>
        </c:ser>
        <c:marker val="1"/>
        <c:axId val="46431557"/>
        <c:axId val="15230830"/>
      </c:lineChart>
      <c:catAx>
        <c:axId val="46431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30830"/>
        <c:crosses val="autoZero"/>
        <c:auto val="1"/>
        <c:lblOffset val="100"/>
        <c:noMultiLvlLbl val="0"/>
      </c:catAx>
      <c:valAx>
        <c:axId val="15230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315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7"/>
  <sheetViews>
    <sheetView tabSelected="1" zoomScale="75" zoomScaleNormal="75" workbookViewId="0" topLeftCell="A8">
      <pane xSplit="1" ySplit="3" topLeftCell="B11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36" sqref="A36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8" customFormat="1" ht="12.75">
      <c r="L1" s="8" t="s">
        <v>25</v>
      </c>
    </row>
    <row r="2" spans="1:2" s="8" customFormat="1" ht="12.75">
      <c r="A2" s="8" t="s">
        <v>2</v>
      </c>
      <c r="B2" s="8" t="s">
        <v>62</v>
      </c>
    </row>
    <row r="3" s="8" customFormat="1" ht="12.75"/>
    <row r="4" s="8" customFormat="1" ht="12.75"/>
    <row r="6" spans="1:14" s="8" customFormat="1" ht="12.75">
      <c r="A6" s="8" t="s">
        <v>27</v>
      </c>
      <c r="N6" s="8" t="s">
        <v>5</v>
      </c>
    </row>
    <row r="8" ht="13.5" thickBot="1">
      <c r="A8" s="8" t="s">
        <v>92</v>
      </c>
    </row>
    <row r="9" spans="1:53" s="15" customFormat="1" ht="13.5" thickBot="1">
      <c r="A9" s="21" t="s">
        <v>0</v>
      </c>
      <c r="B9" s="11"/>
      <c r="C9" s="11"/>
      <c r="D9" s="11"/>
      <c r="E9" s="11"/>
      <c r="F9" s="11"/>
      <c r="G9" s="11"/>
      <c r="H9" s="11"/>
      <c r="I9" s="11" t="s">
        <v>1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2"/>
    </row>
    <row r="10" spans="1:53" s="15" customFormat="1" ht="13.5" thickBot="1">
      <c r="A10" s="22"/>
      <c r="B10" s="20">
        <v>1</v>
      </c>
      <c r="C10" s="17">
        <v>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17">
        <v>16</v>
      </c>
      <c r="R10" s="17">
        <v>17</v>
      </c>
      <c r="S10" s="17">
        <v>18</v>
      </c>
      <c r="T10" s="17">
        <v>19</v>
      </c>
      <c r="U10" s="17">
        <v>20</v>
      </c>
      <c r="V10" s="17">
        <v>21</v>
      </c>
      <c r="W10" s="17">
        <v>22</v>
      </c>
      <c r="X10" s="17">
        <v>23</v>
      </c>
      <c r="Y10" s="17">
        <v>24</v>
      </c>
      <c r="Z10" s="17">
        <v>25</v>
      </c>
      <c r="AA10" s="17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>
        <v>32</v>
      </c>
      <c r="AH10" s="18">
        <v>33</v>
      </c>
      <c r="AI10" s="18">
        <v>34</v>
      </c>
      <c r="AJ10" s="18">
        <v>35</v>
      </c>
      <c r="AK10" s="18">
        <v>36</v>
      </c>
      <c r="AL10" s="18">
        <v>37</v>
      </c>
      <c r="AM10" s="18">
        <v>38</v>
      </c>
      <c r="AN10" s="18">
        <v>39</v>
      </c>
      <c r="AO10" s="18">
        <v>40</v>
      </c>
      <c r="AP10" s="18">
        <v>41</v>
      </c>
      <c r="AQ10" s="18">
        <v>42</v>
      </c>
      <c r="AR10" s="18">
        <v>43</v>
      </c>
      <c r="AS10" s="18">
        <v>44</v>
      </c>
      <c r="AT10" s="18">
        <v>45</v>
      </c>
      <c r="AU10" s="18">
        <v>46</v>
      </c>
      <c r="AV10" s="18">
        <v>47</v>
      </c>
      <c r="AW10" s="18">
        <v>48</v>
      </c>
      <c r="AX10" s="18">
        <v>49</v>
      </c>
      <c r="AY10" s="18">
        <v>50</v>
      </c>
      <c r="AZ10" s="18">
        <v>51</v>
      </c>
      <c r="BA10" s="19">
        <v>52</v>
      </c>
    </row>
    <row r="11" spans="1:53" s="15" customFormat="1" ht="13.5" thickBot="1">
      <c r="A11" s="8" t="s">
        <v>63</v>
      </c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7"/>
    </row>
    <row r="12" spans="1:54" s="15" customFormat="1" ht="12.75">
      <c r="A12" s="81" t="s">
        <v>65</v>
      </c>
      <c r="B12" s="90">
        <v>0</v>
      </c>
      <c r="C12" s="91">
        <v>0</v>
      </c>
      <c r="D12" s="91">
        <v>0</v>
      </c>
      <c r="E12" s="91">
        <v>0</v>
      </c>
      <c r="F12" s="91"/>
      <c r="G12" s="91"/>
      <c r="H12" s="91"/>
      <c r="I12" s="91"/>
      <c r="J12" s="91"/>
      <c r="K12" s="91"/>
      <c r="L12" s="91">
        <v>0</v>
      </c>
      <c r="M12" s="91"/>
      <c r="N12" s="91"/>
      <c r="O12" s="91"/>
      <c r="P12" s="91"/>
      <c r="Q12" s="91"/>
      <c r="R12" s="91"/>
      <c r="S12" s="91"/>
      <c r="T12" s="92"/>
      <c r="U12" s="91">
        <v>0</v>
      </c>
      <c r="V12" s="91">
        <v>0</v>
      </c>
      <c r="W12" s="110"/>
      <c r="X12" s="91">
        <v>0</v>
      </c>
      <c r="Y12" s="91">
        <v>0</v>
      </c>
      <c r="Z12" s="91">
        <v>0</v>
      </c>
      <c r="AA12" s="110"/>
      <c r="AB12" s="110"/>
      <c r="AC12" s="110"/>
      <c r="AD12" s="110"/>
      <c r="AE12" s="92">
        <v>0</v>
      </c>
      <c r="AF12" s="92">
        <v>0</v>
      </c>
      <c r="AG12" s="89">
        <v>0</v>
      </c>
      <c r="AH12" s="110"/>
      <c r="AI12" s="110"/>
      <c r="AJ12" s="117"/>
      <c r="AK12" s="110"/>
      <c r="AL12" s="110"/>
      <c r="AM12" s="117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5">
        <f>SUM(B12:BA12)</f>
        <v>0</v>
      </c>
    </row>
    <row r="13" spans="1:54" s="15" customFormat="1" ht="13.5" thickBot="1">
      <c r="A13" s="82" t="s">
        <v>66</v>
      </c>
      <c r="B13" s="93">
        <v>4</v>
      </c>
      <c r="C13" s="94">
        <v>1</v>
      </c>
      <c r="D13" s="94">
        <v>3</v>
      </c>
      <c r="E13" s="94">
        <v>6</v>
      </c>
      <c r="F13" s="94">
        <v>0</v>
      </c>
      <c r="G13" s="94">
        <v>3</v>
      </c>
      <c r="H13" s="94">
        <v>7</v>
      </c>
      <c r="I13" s="94">
        <v>5</v>
      </c>
      <c r="J13" s="94">
        <v>4</v>
      </c>
      <c r="K13" s="94">
        <v>5</v>
      </c>
      <c r="L13" s="94">
        <v>4</v>
      </c>
      <c r="M13" s="95">
        <v>7</v>
      </c>
      <c r="N13" s="95">
        <v>4</v>
      </c>
      <c r="O13" s="95">
        <v>3</v>
      </c>
      <c r="P13" s="94">
        <v>1</v>
      </c>
      <c r="Q13" s="112"/>
      <c r="R13" s="94">
        <v>4</v>
      </c>
      <c r="S13" s="94">
        <v>4</v>
      </c>
      <c r="T13" s="94">
        <v>3</v>
      </c>
      <c r="U13" s="94">
        <v>0</v>
      </c>
      <c r="V13" s="94">
        <v>0</v>
      </c>
      <c r="W13" s="112"/>
      <c r="X13" s="94">
        <v>3</v>
      </c>
      <c r="Y13" s="94">
        <v>3</v>
      </c>
      <c r="Z13" s="94">
        <v>1</v>
      </c>
      <c r="AA13" s="111">
        <v>0</v>
      </c>
      <c r="AB13" s="114">
        <v>4</v>
      </c>
      <c r="AC13" s="114">
        <v>0</v>
      </c>
      <c r="AD13" s="114">
        <v>4</v>
      </c>
      <c r="AE13" s="96">
        <v>5</v>
      </c>
      <c r="AF13" s="96">
        <v>5</v>
      </c>
      <c r="AG13" s="89">
        <v>0</v>
      </c>
      <c r="AH13" s="94">
        <v>7</v>
      </c>
      <c r="AI13" s="89">
        <v>0</v>
      </c>
      <c r="AJ13" s="108">
        <v>7</v>
      </c>
      <c r="AK13" s="89">
        <v>20</v>
      </c>
      <c r="AL13" s="89">
        <v>15</v>
      </c>
      <c r="AM13" s="96">
        <v>26</v>
      </c>
      <c r="AN13" s="96">
        <v>5</v>
      </c>
      <c r="AO13" s="96">
        <v>18</v>
      </c>
      <c r="AP13" s="96">
        <v>10</v>
      </c>
      <c r="AQ13" s="96">
        <v>17</v>
      </c>
      <c r="AR13" s="96">
        <v>0</v>
      </c>
      <c r="AS13" s="96">
        <v>0</v>
      </c>
      <c r="AT13" s="96">
        <v>3</v>
      </c>
      <c r="AU13" s="96">
        <v>5</v>
      </c>
      <c r="AV13" s="96">
        <v>5</v>
      </c>
      <c r="AW13" s="96">
        <v>3</v>
      </c>
      <c r="AX13" s="96">
        <v>4</v>
      </c>
      <c r="AY13" s="96">
        <v>3</v>
      </c>
      <c r="AZ13" s="96">
        <v>3</v>
      </c>
      <c r="BA13" s="97">
        <v>3</v>
      </c>
      <c r="BB13" s="15">
        <f aca="true" t="shared" si="0" ref="BB13:BB37">SUM(B13:BA13)</f>
        <v>247</v>
      </c>
    </row>
    <row r="14" spans="1:54" s="15" customFormat="1" ht="12.75">
      <c r="A14" s="83" t="s">
        <v>67</v>
      </c>
      <c r="B14" s="93">
        <v>1</v>
      </c>
      <c r="C14" s="112"/>
      <c r="D14" s="94">
        <v>34</v>
      </c>
      <c r="E14" s="94">
        <v>1</v>
      </c>
      <c r="F14" s="94">
        <v>5</v>
      </c>
      <c r="G14" s="94">
        <v>2</v>
      </c>
      <c r="H14" s="112"/>
      <c r="I14" s="94">
        <v>4</v>
      </c>
      <c r="J14" s="94">
        <v>1</v>
      </c>
      <c r="K14" s="94">
        <v>6</v>
      </c>
      <c r="L14" s="112"/>
      <c r="M14" s="112"/>
      <c r="N14" s="95">
        <v>5</v>
      </c>
      <c r="O14" s="95">
        <v>1</v>
      </c>
      <c r="P14" s="95">
        <v>1</v>
      </c>
      <c r="Q14" s="95">
        <v>1</v>
      </c>
      <c r="R14" s="112"/>
      <c r="S14" s="94">
        <v>2</v>
      </c>
      <c r="T14" s="94">
        <v>1</v>
      </c>
      <c r="U14" s="94">
        <v>3</v>
      </c>
      <c r="V14" s="94">
        <v>1</v>
      </c>
      <c r="W14" s="94">
        <v>1</v>
      </c>
      <c r="X14" s="94">
        <v>3</v>
      </c>
      <c r="Y14" s="94">
        <v>1</v>
      </c>
      <c r="Z14" s="94">
        <v>0</v>
      </c>
      <c r="AA14" s="112"/>
      <c r="AB14" s="96">
        <v>1</v>
      </c>
      <c r="AC14" s="112"/>
      <c r="AD14" s="96">
        <v>1</v>
      </c>
      <c r="AE14" s="96">
        <v>2</v>
      </c>
      <c r="AF14" s="96">
        <v>1</v>
      </c>
      <c r="AG14" s="89">
        <v>0</v>
      </c>
      <c r="AH14" s="94">
        <v>3</v>
      </c>
      <c r="AI14" s="88">
        <v>7</v>
      </c>
      <c r="AJ14" s="118">
        <v>195</v>
      </c>
      <c r="AK14" s="88">
        <v>111</v>
      </c>
      <c r="AL14" s="88">
        <v>173</v>
      </c>
      <c r="AM14" s="96">
        <v>0</v>
      </c>
      <c r="AN14" s="96">
        <v>57</v>
      </c>
      <c r="AO14" s="96">
        <v>17</v>
      </c>
      <c r="AP14" s="96"/>
      <c r="AQ14" s="96"/>
      <c r="AR14" s="96">
        <v>26</v>
      </c>
      <c r="AS14" s="110"/>
      <c r="AT14" s="96">
        <v>19</v>
      </c>
      <c r="AU14" s="96">
        <v>23</v>
      </c>
      <c r="AV14" s="96">
        <v>28</v>
      </c>
      <c r="AW14" s="96">
        <v>20</v>
      </c>
      <c r="AX14" s="96">
        <v>28</v>
      </c>
      <c r="AY14" s="96">
        <v>40</v>
      </c>
      <c r="AZ14" s="96">
        <v>22</v>
      </c>
      <c r="BA14" s="97">
        <v>18</v>
      </c>
      <c r="BB14" s="15">
        <f t="shared" si="0"/>
        <v>866</v>
      </c>
    </row>
    <row r="15" spans="1:54" s="15" customFormat="1" ht="13.5" thickBot="1">
      <c r="A15" s="84" t="s">
        <v>68</v>
      </c>
      <c r="B15" s="93">
        <v>2</v>
      </c>
      <c r="C15" s="94">
        <v>1</v>
      </c>
      <c r="D15" s="94"/>
      <c r="E15" s="94">
        <v>7</v>
      </c>
      <c r="F15" s="94">
        <v>13</v>
      </c>
      <c r="G15" s="94">
        <v>13</v>
      </c>
      <c r="H15" s="94">
        <v>7</v>
      </c>
      <c r="I15" s="94">
        <v>11</v>
      </c>
      <c r="J15" s="94">
        <v>3</v>
      </c>
      <c r="K15" s="94">
        <v>9</v>
      </c>
      <c r="L15" s="94">
        <v>8</v>
      </c>
      <c r="M15" s="95">
        <v>9</v>
      </c>
      <c r="N15" s="95">
        <v>7</v>
      </c>
      <c r="O15" s="95">
        <v>5</v>
      </c>
      <c r="P15" s="95">
        <v>5</v>
      </c>
      <c r="Q15" s="95">
        <v>10</v>
      </c>
      <c r="R15" s="112"/>
      <c r="S15" s="94">
        <v>6</v>
      </c>
      <c r="T15" s="94">
        <v>3</v>
      </c>
      <c r="U15" s="94">
        <v>7</v>
      </c>
      <c r="V15" s="94">
        <v>5</v>
      </c>
      <c r="W15" s="111">
        <v>9</v>
      </c>
      <c r="X15" s="94">
        <v>4</v>
      </c>
      <c r="Y15" s="94">
        <v>7</v>
      </c>
      <c r="Z15" s="94">
        <v>5</v>
      </c>
      <c r="AA15" s="94">
        <v>4</v>
      </c>
      <c r="AB15" s="96">
        <v>7</v>
      </c>
      <c r="AC15" s="96">
        <v>10</v>
      </c>
      <c r="AD15" s="96">
        <v>9</v>
      </c>
      <c r="AE15" s="112"/>
      <c r="AF15" s="112"/>
      <c r="AG15" s="88">
        <v>11</v>
      </c>
      <c r="AH15" s="94">
        <v>10</v>
      </c>
      <c r="AI15" s="88">
        <v>14</v>
      </c>
      <c r="AJ15" s="118">
        <v>18</v>
      </c>
      <c r="AK15" s="88">
        <v>8</v>
      </c>
      <c r="AL15" s="88">
        <v>7</v>
      </c>
      <c r="AM15" s="96">
        <v>9</v>
      </c>
      <c r="AN15" s="96">
        <v>14</v>
      </c>
      <c r="AO15" s="96">
        <v>57</v>
      </c>
      <c r="AP15" s="96">
        <v>10</v>
      </c>
      <c r="AQ15" s="96">
        <v>7</v>
      </c>
      <c r="AR15" s="96">
        <v>3</v>
      </c>
      <c r="AS15" s="96">
        <v>1</v>
      </c>
      <c r="AT15" s="96">
        <v>7</v>
      </c>
      <c r="AU15" s="96">
        <v>7</v>
      </c>
      <c r="AV15" s="96">
        <v>8</v>
      </c>
      <c r="AW15" s="96"/>
      <c r="AX15" s="96">
        <v>12</v>
      </c>
      <c r="AY15" s="96"/>
      <c r="AZ15" s="96">
        <v>6</v>
      </c>
      <c r="BA15" s="97">
        <v>1</v>
      </c>
      <c r="BB15" s="15">
        <f t="shared" si="0"/>
        <v>396</v>
      </c>
    </row>
    <row r="16" spans="1:54" s="15" customFormat="1" ht="12.75">
      <c r="A16" s="84" t="s">
        <v>69</v>
      </c>
      <c r="B16" s="93"/>
      <c r="C16" s="94">
        <v>2</v>
      </c>
      <c r="D16" s="94"/>
      <c r="E16" s="94">
        <v>0</v>
      </c>
      <c r="F16" s="94">
        <v>14</v>
      </c>
      <c r="G16" s="94"/>
      <c r="H16" s="94"/>
      <c r="I16" s="94"/>
      <c r="J16" s="94">
        <v>17</v>
      </c>
      <c r="K16" s="94">
        <v>5</v>
      </c>
      <c r="L16" s="94">
        <v>10</v>
      </c>
      <c r="M16" s="95">
        <v>13</v>
      </c>
      <c r="N16" s="95">
        <v>0</v>
      </c>
      <c r="O16" s="95"/>
      <c r="P16" s="95">
        <v>12</v>
      </c>
      <c r="Q16" s="95">
        <v>9</v>
      </c>
      <c r="R16" s="112"/>
      <c r="S16" s="94">
        <v>1</v>
      </c>
      <c r="T16" s="94">
        <v>7</v>
      </c>
      <c r="U16" s="94">
        <v>3</v>
      </c>
      <c r="V16" s="94">
        <v>13</v>
      </c>
      <c r="W16" s="112"/>
      <c r="X16" s="94">
        <v>17</v>
      </c>
      <c r="Y16" s="94">
        <v>7</v>
      </c>
      <c r="Z16" s="94">
        <v>18</v>
      </c>
      <c r="AA16" s="94">
        <v>13</v>
      </c>
      <c r="AB16" s="96">
        <v>16</v>
      </c>
      <c r="AC16" s="96">
        <v>17</v>
      </c>
      <c r="AD16" s="96">
        <v>19</v>
      </c>
      <c r="AE16" s="96">
        <v>1</v>
      </c>
      <c r="AF16" s="96">
        <v>12</v>
      </c>
      <c r="AG16" s="88">
        <v>44</v>
      </c>
      <c r="AH16" s="110"/>
      <c r="AI16" s="88">
        <v>23</v>
      </c>
      <c r="AJ16" s="118">
        <v>25</v>
      </c>
      <c r="AK16" s="88">
        <v>24</v>
      </c>
      <c r="AL16" s="88">
        <v>14</v>
      </c>
      <c r="AM16" s="96">
        <v>14</v>
      </c>
      <c r="AN16" s="96">
        <v>15</v>
      </c>
      <c r="AO16" s="96">
        <v>11</v>
      </c>
      <c r="AP16" s="96">
        <v>3</v>
      </c>
      <c r="AQ16" s="96">
        <v>17</v>
      </c>
      <c r="AR16" s="96">
        <v>11</v>
      </c>
      <c r="AS16" s="96">
        <v>10</v>
      </c>
      <c r="AT16" s="110"/>
      <c r="AU16" s="96">
        <v>11</v>
      </c>
      <c r="AV16" s="96">
        <v>13</v>
      </c>
      <c r="AW16" s="96">
        <v>1</v>
      </c>
      <c r="AX16" s="96">
        <v>10</v>
      </c>
      <c r="AY16" s="96">
        <v>8</v>
      </c>
      <c r="AZ16" s="96">
        <v>8</v>
      </c>
      <c r="BA16" s="97">
        <v>6</v>
      </c>
      <c r="BB16" s="15">
        <f t="shared" si="0"/>
        <v>494</v>
      </c>
    </row>
    <row r="17" spans="1:54" s="15" customFormat="1" ht="12.75">
      <c r="A17" s="84" t="s">
        <v>70</v>
      </c>
      <c r="B17" s="93">
        <v>15</v>
      </c>
      <c r="C17" s="94">
        <v>14</v>
      </c>
      <c r="D17" s="94"/>
      <c r="E17" s="94">
        <v>19</v>
      </c>
      <c r="F17" s="94">
        <v>28</v>
      </c>
      <c r="G17" s="94">
        <v>26</v>
      </c>
      <c r="H17" s="94">
        <v>15</v>
      </c>
      <c r="I17" s="94">
        <v>29</v>
      </c>
      <c r="J17" s="94">
        <v>14</v>
      </c>
      <c r="K17" s="94">
        <v>17</v>
      </c>
      <c r="L17" s="94">
        <v>24</v>
      </c>
      <c r="M17" s="95">
        <v>14</v>
      </c>
      <c r="N17" s="95">
        <v>24</v>
      </c>
      <c r="O17" s="95">
        <v>19</v>
      </c>
      <c r="P17" s="95">
        <v>22</v>
      </c>
      <c r="Q17" s="95">
        <v>18</v>
      </c>
      <c r="R17" s="94">
        <v>34</v>
      </c>
      <c r="S17" s="94">
        <v>10</v>
      </c>
      <c r="T17" s="94">
        <v>14</v>
      </c>
      <c r="U17" s="94">
        <v>16</v>
      </c>
      <c r="V17" s="94">
        <v>15</v>
      </c>
      <c r="W17" s="112"/>
      <c r="X17" s="94">
        <v>0</v>
      </c>
      <c r="Y17" s="94">
        <v>37</v>
      </c>
      <c r="Z17" s="94">
        <v>26</v>
      </c>
      <c r="AA17" s="94">
        <v>21</v>
      </c>
      <c r="AB17" s="96">
        <v>44</v>
      </c>
      <c r="AC17" s="96">
        <v>52</v>
      </c>
      <c r="AD17" s="96">
        <v>52</v>
      </c>
      <c r="AE17" s="96">
        <v>73</v>
      </c>
      <c r="AF17" s="96">
        <v>50</v>
      </c>
      <c r="AG17" s="88">
        <v>61</v>
      </c>
      <c r="AH17" s="94">
        <v>109</v>
      </c>
      <c r="AI17" s="88">
        <v>62</v>
      </c>
      <c r="AJ17" s="118">
        <v>96</v>
      </c>
      <c r="AK17" s="88">
        <v>74</v>
      </c>
      <c r="AL17" s="88">
        <v>47</v>
      </c>
      <c r="AM17" s="96">
        <v>47</v>
      </c>
      <c r="AN17" s="96">
        <v>35</v>
      </c>
      <c r="AO17" s="96">
        <v>14</v>
      </c>
      <c r="AP17" s="96">
        <v>29</v>
      </c>
      <c r="AQ17" s="96">
        <v>25</v>
      </c>
      <c r="AR17" s="96">
        <v>19</v>
      </c>
      <c r="AS17" s="96">
        <v>22</v>
      </c>
      <c r="AT17" s="96">
        <v>32</v>
      </c>
      <c r="AU17" s="96">
        <v>38</v>
      </c>
      <c r="AV17" s="96">
        <v>20</v>
      </c>
      <c r="AW17" s="96">
        <v>20</v>
      </c>
      <c r="AX17" s="96">
        <v>30</v>
      </c>
      <c r="AY17" s="96">
        <v>23</v>
      </c>
      <c r="AZ17" s="96">
        <v>32</v>
      </c>
      <c r="BA17" s="97">
        <v>20</v>
      </c>
      <c r="BB17" s="15">
        <f t="shared" si="0"/>
        <v>1597</v>
      </c>
    </row>
    <row r="18" spans="1:54" s="15" customFormat="1" ht="12.75">
      <c r="A18" s="84" t="s">
        <v>71</v>
      </c>
      <c r="B18" s="93">
        <v>3</v>
      </c>
      <c r="C18" s="94">
        <v>3</v>
      </c>
      <c r="D18" s="94">
        <v>2</v>
      </c>
      <c r="E18" s="94">
        <v>5</v>
      </c>
      <c r="F18" s="94">
        <v>7</v>
      </c>
      <c r="G18" s="94">
        <v>10</v>
      </c>
      <c r="H18" s="94">
        <v>3</v>
      </c>
      <c r="I18" s="94">
        <v>4</v>
      </c>
      <c r="J18" s="94">
        <v>8</v>
      </c>
      <c r="K18" s="94">
        <v>11</v>
      </c>
      <c r="L18" s="94">
        <v>9</v>
      </c>
      <c r="M18" s="95">
        <v>6</v>
      </c>
      <c r="N18" s="95">
        <v>5</v>
      </c>
      <c r="O18" s="95">
        <v>6</v>
      </c>
      <c r="P18" s="95">
        <v>2</v>
      </c>
      <c r="Q18" s="95">
        <v>6</v>
      </c>
      <c r="R18" s="94">
        <v>11</v>
      </c>
      <c r="S18" s="94">
        <v>7</v>
      </c>
      <c r="T18" s="94">
        <v>4</v>
      </c>
      <c r="U18" s="94">
        <v>7</v>
      </c>
      <c r="V18" s="94">
        <v>9</v>
      </c>
      <c r="W18" s="94">
        <v>7</v>
      </c>
      <c r="X18" s="94">
        <v>9</v>
      </c>
      <c r="Y18" s="94">
        <v>15</v>
      </c>
      <c r="Z18" s="94">
        <v>3</v>
      </c>
      <c r="AA18" s="94">
        <v>28</v>
      </c>
      <c r="AB18" s="96">
        <v>28</v>
      </c>
      <c r="AC18" s="96">
        <v>30</v>
      </c>
      <c r="AD18" s="96">
        <v>26</v>
      </c>
      <c r="AE18" s="96">
        <v>66</v>
      </c>
      <c r="AF18" s="96">
        <v>55</v>
      </c>
      <c r="AG18" s="88">
        <v>65</v>
      </c>
      <c r="AH18" s="94">
        <v>59</v>
      </c>
      <c r="AI18" s="88">
        <v>63</v>
      </c>
      <c r="AJ18" s="118">
        <v>55</v>
      </c>
      <c r="AK18" s="88">
        <v>27</v>
      </c>
      <c r="AL18" s="88">
        <v>9</v>
      </c>
      <c r="AM18" s="96">
        <v>24</v>
      </c>
      <c r="AN18" s="96">
        <v>31</v>
      </c>
      <c r="AO18" s="96">
        <v>28</v>
      </c>
      <c r="AP18" s="96">
        <v>30</v>
      </c>
      <c r="AQ18" s="96">
        <v>16</v>
      </c>
      <c r="AR18" s="96">
        <v>22</v>
      </c>
      <c r="AS18" s="96">
        <v>26</v>
      </c>
      <c r="AT18" s="96">
        <v>21</v>
      </c>
      <c r="AU18" s="96">
        <v>14</v>
      </c>
      <c r="AV18" s="96">
        <v>25</v>
      </c>
      <c r="AW18" s="96">
        <v>28</v>
      </c>
      <c r="AX18" s="96">
        <v>32</v>
      </c>
      <c r="AY18" s="96">
        <v>23</v>
      </c>
      <c r="AZ18" s="96">
        <v>24</v>
      </c>
      <c r="BA18" s="97">
        <v>25</v>
      </c>
      <c r="BB18" s="15">
        <f t="shared" si="0"/>
        <v>1042</v>
      </c>
    </row>
    <row r="19" spans="1:54" s="15" customFormat="1" ht="13.5" thickBot="1">
      <c r="A19" s="84" t="s">
        <v>72</v>
      </c>
      <c r="B19" s="93">
        <v>4</v>
      </c>
      <c r="C19" s="94">
        <v>10</v>
      </c>
      <c r="D19" s="94">
        <v>3</v>
      </c>
      <c r="E19" s="94">
        <v>6</v>
      </c>
      <c r="F19" s="94">
        <v>4</v>
      </c>
      <c r="G19" s="94">
        <v>2</v>
      </c>
      <c r="H19" s="94"/>
      <c r="I19" s="94">
        <v>1</v>
      </c>
      <c r="J19" s="94">
        <v>1</v>
      </c>
      <c r="K19" s="94">
        <v>1</v>
      </c>
      <c r="L19" s="94">
        <v>2</v>
      </c>
      <c r="M19" s="95">
        <v>3</v>
      </c>
      <c r="N19" s="95">
        <v>5</v>
      </c>
      <c r="O19" s="95">
        <v>3</v>
      </c>
      <c r="P19" s="95">
        <v>6</v>
      </c>
      <c r="Q19" s="95">
        <v>2</v>
      </c>
      <c r="R19" s="94">
        <v>2</v>
      </c>
      <c r="S19" s="94">
        <v>5</v>
      </c>
      <c r="T19" s="94"/>
      <c r="U19" s="94">
        <v>1</v>
      </c>
      <c r="V19" s="94">
        <v>5</v>
      </c>
      <c r="W19" s="94">
        <v>2</v>
      </c>
      <c r="X19" s="94">
        <v>3</v>
      </c>
      <c r="Y19" s="94">
        <v>4</v>
      </c>
      <c r="Z19" s="94">
        <v>3</v>
      </c>
      <c r="AA19" s="94">
        <v>5</v>
      </c>
      <c r="AB19" s="96">
        <v>2</v>
      </c>
      <c r="AC19" s="96">
        <v>7</v>
      </c>
      <c r="AD19" s="96">
        <v>4</v>
      </c>
      <c r="AE19" s="96">
        <v>25</v>
      </c>
      <c r="AF19" s="96">
        <v>31</v>
      </c>
      <c r="AG19" s="88">
        <v>44</v>
      </c>
      <c r="AH19" s="94">
        <v>18</v>
      </c>
      <c r="AI19" s="88">
        <v>14</v>
      </c>
      <c r="AJ19" s="118">
        <v>10</v>
      </c>
      <c r="AK19" s="88">
        <v>19</v>
      </c>
      <c r="AL19" s="88">
        <v>22</v>
      </c>
      <c r="AM19" s="96">
        <v>18</v>
      </c>
      <c r="AN19" s="96">
        <v>14</v>
      </c>
      <c r="AO19" s="96">
        <v>1</v>
      </c>
      <c r="AP19" s="96">
        <v>3</v>
      </c>
      <c r="AQ19" s="96">
        <v>3</v>
      </c>
      <c r="AR19" s="96">
        <v>1</v>
      </c>
      <c r="AS19" s="96">
        <v>6</v>
      </c>
      <c r="AT19" s="96">
        <v>1</v>
      </c>
      <c r="AU19" s="96">
        <v>6</v>
      </c>
      <c r="AV19" s="96">
        <v>3</v>
      </c>
      <c r="AW19" s="96">
        <v>3</v>
      </c>
      <c r="AX19" s="96">
        <v>3</v>
      </c>
      <c r="AY19" s="96">
        <v>2</v>
      </c>
      <c r="AZ19" s="96">
        <v>2</v>
      </c>
      <c r="BA19" s="97">
        <v>1</v>
      </c>
      <c r="BB19" s="15">
        <f t="shared" si="0"/>
        <v>346</v>
      </c>
    </row>
    <row r="20" spans="1:54" s="15" customFormat="1" ht="13.5" thickBot="1">
      <c r="A20" s="84" t="s">
        <v>73</v>
      </c>
      <c r="B20" s="93">
        <v>9</v>
      </c>
      <c r="C20" s="94">
        <v>5</v>
      </c>
      <c r="D20" s="94"/>
      <c r="E20" s="94"/>
      <c r="F20" s="112"/>
      <c r="G20" s="94">
        <v>6</v>
      </c>
      <c r="H20" s="94">
        <v>16</v>
      </c>
      <c r="I20" s="94">
        <v>10</v>
      </c>
      <c r="J20" s="94">
        <v>3</v>
      </c>
      <c r="K20" s="94">
        <v>8</v>
      </c>
      <c r="L20" s="94">
        <v>9</v>
      </c>
      <c r="M20" s="95">
        <v>16</v>
      </c>
      <c r="N20" s="95">
        <v>17</v>
      </c>
      <c r="O20" s="95">
        <v>11</v>
      </c>
      <c r="P20" s="95">
        <v>12</v>
      </c>
      <c r="Q20" s="95">
        <v>9</v>
      </c>
      <c r="R20" s="94">
        <v>11</v>
      </c>
      <c r="S20" s="94">
        <v>4</v>
      </c>
      <c r="T20" s="94">
        <v>6</v>
      </c>
      <c r="U20" s="94">
        <v>6</v>
      </c>
      <c r="V20" s="94">
        <v>12</v>
      </c>
      <c r="W20" s="94">
        <v>13</v>
      </c>
      <c r="X20" s="94">
        <v>10</v>
      </c>
      <c r="Y20" s="94">
        <v>7</v>
      </c>
      <c r="Z20" s="94">
        <v>10</v>
      </c>
      <c r="AA20" s="94">
        <v>20</v>
      </c>
      <c r="AB20" s="96">
        <v>20</v>
      </c>
      <c r="AC20" s="96">
        <v>28</v>
      </c>
      <c r="AD20" s="96">
        <v>29</v>
      </c>
      <c r="AE20" s="96">
        <v>31</v>
      </c>
      <c r="AF20" s="96">
        <v>18</v>
      </c>
      <c r="AG20" s="88">
        <v>19</v>
      </c>
      <c r="AH20" s="94">
        <v>19</v>
      </c>
      <c r="AI20" s="88">
        <v>13</v>
      </c>
      <c r="AJ20" s="118">
        <v>17</v>
      </c>
      <c r="AK20" s="88">
        <v>13</v>
      </c>
      <c r="AL20" s="88">
        <v>12</v>
      </c>
      <c r="AM20" s="96">
        <v>12</v>
      </c>
      <c r="AN20" s="96">
        <v>5</v>
      </c>
      <c r="AO20" s="96">
        <v>13</v>
      </c>
      <c r="AP20" s="96">
        <v>11</v>
      </c>
      <c r="AQ20" s="96">
        <v>10</v>
      </c>
      <c r="AR20" s="96">
        <v>10</v>
      </c>
      <c r="AS20" s="96">
        <v>5</v>
      </c>
      <c r="AT20" s="96">
        <v>6</v>
      </c>
      <c r="AU20" s="96">
        <v>4</v>
      </c>
      <c r="AV20" s="110"/>
      <c r="AW20" s="96">
        <v>7</v>
      </c>
      <c r="AX20" s="96">
        <v>7</v>
      </c>
      <c r="AY20" s="96">
        <v>7</v>
      </c>
      <c r="AZ20" s="96">
        <v>8</v>
      </c>
      <c r="BA20" s="97">
        <v>6</v>
      </c>
      <c r="BB20" s="15">
        <f t="shared" si="0"/>
        <v>560</v>
      </c>
    </row>
    <row r="21" spans="1:54" s="15" customFormat="1" ht="13.5" thickBot="1">
      <c r="A21" s="84" t="s">
        <v>74</v>
      </c>
      <c r="B21" s="93">
        <v>2</v>
      </c>
      <c r="C21" s="94"/>
      <c r="D21" s="94">
        <v>1</v>
      </c>
      <c r="E21" s="94">
        <v>3</v>
      </c>
      <c r="F21" s="112"/>
      <c r="G21" s="112"/>
      <c r="H21" s="94">
        <v>2</v>
      </c>
      <c r="I21" s="94">
        <v>4</v>
      </c>
      <c r="J21" s="94">
        <v>6</v>
      </c>
      <c r="K21" s="94">
        <v>3</v>
      </c>
      <c r="L21" s="94">
        <v>3</v>
      </c>
      <c r="M21" s="112"/>
      <c r="N21" s="95">
        <v>7</v>
      </c>
      <c r="O21" s="95">
        <v>2</v>
      </c>
      <c r="P21" s="95">
        <v>1</v>
      </c>
      <c r="Q21" s="95">
        <v>1</v>
      </c>
      <c r="R21" s="94">
        <v>5</v>
      </c>
      <c r="S21" s="94">
        <v>5</v>
      </c>
      <c r="T21" s="94">
        <v>2</v>
      </c>
      <c r="U21" s="94">
        <v>2</v>
      </c>
      <c r="V21" s="94">
        <v>1</v>
      </c>
      <c r="W21" s="94">
        <v>3</v>
      </c>
      <c r="X21" s="94">
        <v>2</v>
      </c>
      <c r="Y21" s="94">
        <v>2</v>
      </c>
      <c r="Z21" s="94">
        <v>1</v>
      </c>
      <c r="AA21" s="94">
        <v>3</v>
      </c>
      <c r="AB21" s="96">
        <v>2</v>
      </c>
      <c r="AC21" s="96">
        <v>0</v>
      </c>
      <c r="AD21" s="96">
        <v>24</v>
      </c>
      <c r="AE21" s="96">
        <v>18</v>
      </c>
      <c r="AF21" s="96">
        <v>27</v>
      </c>
      <c r="AG21" s="88">
        <v>16</v>
      </c>
      <c r="AH21" s="94">
        <v>21</v>
      </c>
      <c r="AI21" s="88">
        <v>4</v>
      </c>
      <c r="AJ21" s="118">
        <v>1</v>
      </c>
      <c r="AK21" s="88">
        <v>3</v>
      </c>
      <c r="AL21" s="88">
        <v>3</v>
      </c>
      <c r="AM21" s="96">
        <v>2</v>
      </c>
      <c r="AN21" s="96">
        <v>2</v>
      </c>
      <c r="AO21" s="110"/>
      <c r="AP21" s="96">
        <v>1</v>
      </c>
      <c r="AQ21" s="96">
        <v>2</v>
      </c>
      <c r="AR21" s="96">
        <v>5</v>
      </c>
      <c r="AS21" s="96">
        <v>1</v>
      </c>
      <c r="AT21" s="110"/>
      <c r="AU21" s="96">
        <v>3</v>
      </c>
      <c r="AV21" s="110"/>
      <c r="AW21" s="96">
        <v>1</v>
      </c>
      <c r="AX21" s="96">
        <v>1</v>
      </c>
      <c r="AY21" s="96">
        <v>1</v>
      </c>
      <c r="AZ21" s="96">
        <v>1</v>
      </c>
      <c r="BA21" s="97">
        <v>4</v>
      </c>
      <c r="BB21" s="15">
        <f t="shared" si="0"/>
        <v>204</v>
      </c>
    </row>
    <row r="22" spans="1:54" s="15" customFormat="1" ht="12.75">
      <c r="A22" s="84" t="s">
        <v>75</v>
      </c>
      <c r="B22" s="93">
        <v>1</v>
      </c>
      <c r="C22" s="94">
        <v>6</v>
      </c>
      <c r="D22" s="94"/>
      <c r="E22" s="94">
        <v>3</v>
      </c>
      <c r="F22" s="94">
        <v>2</v>
      </c>
      <c r="G22" s="94">
        <v>2</v>
      </c>
      <c r="H22" s="94">
        <v>2</v>
      </c>
      <c r="I22" s="94">
        <v>7</v>
      </c>
      <c r="J22" s="94">
        <v>13</v>
      </c>
      <c r="K22" s="94">
        <v>10</v>
      </c>
      <c r="L22" s="94">
        <v>6</v>
      </c>
      <c r="M22" s="95">
        <v>22</v>
      </c>
      <c r="N22" s="95">
        <v>9</v>
      </c>
      <c r="O22" s="95">
        <v>4</v>
      </c>
      <c r="P22" s="95">
        <v>4</v>
      </c>
      <c r="Q22" s="95">
        <v>1</v>
      </c>
      <c r="R22" s="94">
        <v>1</v>
      </c>
      <c r="S22" s="94">
        <v>3</v>
      </c>
      <c r="T22" s="94">
        <v>5</v>
      </c>
      <c r="U22" s="94">
        <v>4</v>
      </c>
      <c r="V22" s="94">
        <v>2</v>
      </c>
      <c r="W22" s="94">
        <v>2</v>
      </c>
      <c r="X22" s="94"/>
      <c r="Y22" s="94">
        <v>6</v>
      </c>
      <c r="Z22" s="94">
        <v>6</v>
      </c>
      <c r="AA22" s="94">
        <v>6</v>
      </c>
      <c r="AB22" s="96">
        <v>10</v>
      </c>
      <c r="AC22" s="96">
        <v>7</v>
      </c>
      <c r="AD22" s="96">
        <v>3</v>
      </c>
      <c r="AE22" s="112"/>
      <c r="AF22" s="96">
        <v>19</v>
      </c>
      <c r="AG22" s="88">
        <v>22</v>
      </c>
      <c r="AH22" s="110"/>
      <c r="AI22" s="88">
        <v>15</v>
      </c>
      <c r="AJ22" s="94">
        <v>18</v>
      </c>
      <c r="AK22" s="88">
        <v>9</v>
      </c>
      <c r="AL22" s="88">
        <v>10</v>
      </c>
      <c r="AM22" s="96">
        <v>5</v>
      </c>
      <c r="AN22" s="96">
        <v>1</v>
      </c>
      <c r="AO22" s="110"/>
      <c r="AP22" s="96">
        <v>3</v>
      </c>
      <c r="AQ22" s="96">
        <v>3</v>
      </c>
      <c r="AR22" s="96">
        <v>3</v>
      </c>
      <c r="AS22" s="110"/>
      <c r="AT22" s="110"/>
      <c r="AU22" s="96">
        <v>4</v>
      </c>
      <c r="AV22" s="96">
        <v>3</v>
      </c>
      <c r="AW22" s="96">
        <v>4</v>
      </c>
      <c r="AX22" s="96">
        <v>15</v>
      </c>
      <c r="AY22" s="96">
        <v>5</v>
      </c>
      <c r="AZ22" s="96">
        <v>6</v>
      </c>
      <c r="BA22" s="97">
        <v>10</v>
      </c>
      <c r="BB22" s="15">
        <f t="shared" si="0"/>
        <v>302</v>
      </c>
    </row>
    <row r="23" spans="1:54" s="15" customFormat="1" ht="12.75">
      <c r="A23" s="84" t="s">
        <v>76</v>
      </c>
      <c r="B23" s="93">
        <v>22</v>
      </c>
      <c r="C23" s="94">
        <v>16</v>
      </c>
      <c r="D23" s="94">
        <v>19</v>
      </c>
      <c r="E23" s="94">
        <v>20</v>
      </c>
      <c r="F23" s="94">
        <v>25</v>
      </c>
      <c r="G23" s="94">
        <v>59</v>
      </c>
      <c r="H23" s="94">
        <v>37</v>
      </c>
      <c r="I23" s="94">
        <v>28</v>
      </c>
      <c r="J23" s="94">
        <v>14</v>
      </c>
      <c r="K23" s="94">
        <v>30</v>
      </c>
      <c r="L23" s="94">
        <v>22</v>
      </c>
      <c r="M23" s="112"/>
      <c r="N23" s="95">
        <v>25</v>
      </c>
      <c r="O23" s="95">
        <v>21</v>
      </c>
      <c r="P23" s="95">
        <v>22</v>
      </c>
      <c r="Q23" s="95">
        <v>14</v>
      </c>
      <c r="R23" s="94">
        <v>23</v>
      </c>
      <c r="S23" s="94">
        <v>13</v>
      </c>
      <c r="T23" s="94">
        <v>20</v>
      </c>
      <c r="U23" s="94">
        <v>26</v>
      </c>
      <c r="V23" s="94">
        <v>20</v>
      </c>
      <c r="W23" s="94">
        <v>12</v>
      </c>
      <c r="X23" s="94">
        <v>15</v>
      </c>
      <c r="Y23" s="94">
        <v>41</v>
      </c>
      <c r="Z23" s="94">
        <v>33</v>
      </c>
      <c r="AA23" s="94">
        <v>12</v>
      </c>
      <c r="AB23" s="96">
        <v>27</v>
      </c>
      <c r="AC23" s="96">
        <v>38</v>
      </c>
      <c r="AD23" s="96">
        <v>33</v>
      </c>
      <c r="AE23" s="96">
        <v>38</v>
      </c>
      <c r="AF23" s="96">
        <v>18</v>
      </c>
      <c r="AG23" s="88">
        <v>35</v>
      </c>
      <c r="AH23" s="94">
        <v>55</v>
      </c>
      <c r="AI23" s="88">
        <v>46</v>
      </c>
      <c r="AJ23" s="118">
        <v>54</v>
      </c>
      <c r="AK23" s="88">
        <v>35</v>
      </c>
      <c r="AL23" s="88">
        <v>73</v>
      </c>
      <c r="AM23" s="96">
        <v>47</v>
      </c>
      <c r="AN23" s="96">
        <v>42</v>
      </c>
      <c r="AO23" s="96">
        <v>23</v>
      </c>
      <c r="AP23" s="96">
        <v>28</v>
      </c>
      <c r="AQ23" s="96">
        <v>25</v>
      </c>
      <c r="AR23" s="96">
        <v>21</v>
      </c>
      <c r="AS23" s="96">
        <v>29</v>
      </c>
      <c r="AT23" s="96">
        <v>24</v>
      </c>
      <c r="AU23" s="96">
        <v>25</v>
      </c>
      <c r="AV23" s="96">
        <v>28</v>
      </c>
      <c r="AW23" s="96">
        <v>27</v>
      </c>
      <c r="AX23" s="96">
        <v>26</v>
      </c>
      <c r="AY23" s="96">
        <v>19</v>
      </c>
      <c r="AZ23" s="96">
        <v>27</v>
      </c>
      <c r="BA23" s="97">
        <v>21</v>
      </c>
      <c r="BB23" s="15">
        <f t="shared" si="0"/>
        <v>1453</v>
      </c>
    </row>
    <row r="24" spans="1:54" s="15" customFormat="1" ht="12.75">
      <c r="A24" s="84" t="s">
        <v>77</v>
      </c>
      <c r="B24" s="93">
        <v>17</v>
      </c>
      <c r="C24" s="94">
        <v>4</v>
      </c>
      <c r="D24" s="94">
        <v>3</v>
      </c>
      <c r="E24" s="94">
        <v>3</v>
      </c>
      <c r="F24" s="94">
        <v>5</v>
      </c>
      <c r="G24" s="94">
        <v>6</v>
      </c>
      <c r="H24" s="94"/>
      <c r="I24" s="94">
        <v>5</v>
      </c>
      <c r="J24" s="94">
        <v>9</v>
      </c>
      <c r="K24" s="94"/>
      <c r="L24" s="94">
        <v>12</v>
      </c>
      <c r="M24" s="95">
        <v>9</v>
      </c>
      <c r="N24" s="95">
        <v>5</v>
      </c>
      <c r="O24" s="95">
        <v>2</v>
      </c>
      <c r="P24" s="95">
        <v>17</v>
      </c>
      <c r="Q24" s="95">
        <v>6</v>
      </c>
      <c r="R24" s="94">
        <v>6</v>
      </c>
      <c r="S24" s="94">
        <v>5</v>
      </c>
      <c r="T24" s="94">
        <v>11</v>
      </c>
      <c r="U24" s="94">
        <v>6</v>
      </c>
      <c r="V24" s="94">
        <v>1</v>
      </c>
      <c r="W24" s="94">
        <v>3</v>
      </c>
      <c r="X24" s="94"/>
      <c r="Y24" s="94">
        <v>4</v>
      </c>
      <c r="Z24" s="94">
        <v>5</v>
      </c>
      <c r="AA24" s="94">
        <v>7</v>
      </c>
      <c r="AB24" s="96">
        <v>12</v>
      </c>
      <c r="AC24" s="96">
        <v>21</v>
      </c>
      <c r="AD24" s="112"/>
      <c r="AE24" s="112"/>
      <c r="AF24" s="96">
        <v>13</v>
      </c>
      <c r="AG24" s="88">
        <v>7</v>
      </c>
      <c r="AH24" s="94">
        <v>21</v>
      </c>
      <c r="AI24" s="88">
        <v>10</v>
      </c>
      <c r="AJ24" s="118">
        <v>14</v>
      </c>
      <c r="AK24" s="88">
        <v>10</v>
      </c>
      <c r="AL24" s="88">
        <v>4</v>
      </c>
      <c r="AM24" s="96">
        <v>14</v>
      </c>
      <c r="AN24" s="96">
        <v>8</v>
      </c>
      <c r="AO24" s="96">
        <v>2</v>
      </c>
      <c r="AP24" s="96">
        <v>2</v>
      </c>
      <c r="AQ24" s="96">
        <v>11</v>
      </c>
      <c r="AR24" s="96">
        <v>8</v>
      </c>
      <c r="AS24" s="96">
        <v>5</v>
      </c>
      <c r="AT24" s="96">
        <v>2</v>
      </c>
      <c r="AU24" s="96"/>
      <c r="AV24" s="96">
        <v>1</v>
      </c>
      <c r="AW24" s="96">
        <v>6</v>
      </c>
      <c r="AX24" s="96">
        <v>2</v>
      </c>
      <c r="AY24" s="96">
        <v>5</v>
      </c>
      <c r="AZ24" s="96">
        <v>7</v>
      </c>
      <c r="BA24" s="97">
        <v>8</v>
      </c>
      <c r="BB24" s="15">
        <f t="shared" si="0"/>
        <v>344</v>
      </c>
    </row>
    <row r="25" spans="1:55" s="16" customFormat="1" ht="12.75">
      <c r="A25" s="84" t="s">
        <v>78</v>
      </c>
      <c r="B25" s="79">
        <v>27</v>
      </c>
      <c r="C25" s="79">
        <v>26</v>
      </c>
      <c r="D25" s="79">
        <v>32</v>
      </c>
      <c r="E25" s="79">
        <v>33</v>
      </c>
      <c r="F25" s="79">
        <v>38</v>
      </c>
      <c r="G25" s="79">
        <v>22</v>
      </c>
      <c r="H25" s="79">
        <v>21</v>
      </c>
      <c r="I25" s="79">
        <v>21</v>
      </c>
      <c r="J25" s="79">
        <v>35</v>
      </c>
      <c r="K25" s="79">
        <v>37</v>
      </c>
      <c r="L25" s="79">
        <v>55</v>
      </c>
      <c r="M25" s="95">
        <v>30</v>
      </c>
      <c r="N25" s="95">
        <v>27</v>
      </c>
      <c r="O25" s="95">
        <v>29</v>
      </c>
      <c r="P25" s="95">
        <v>27</v>
      </c>
      <c r="Q25" s="95">
        <v>29</v>
      </c>
      <c r="R25" s="79">
        <v>31</v>
      </c>
      <c r="S25" s="79">
        <v>18</v>
      </c>
      <c r="T25" s="94">
        <v>31</v>
      </c>
      <c r="U25" s="79">
        <v>19</v>
      </c>
      <c r="V25" s="79">
        <v>19</v>
      </c>
      <c r="W25" s="79">
        <v>16</v>
      </c>
      <c r="X25" s="79">
        <v>23</v>
      </c>
      <c r="Y25" s="79">
        <v>15</v>
      </c>
      <c r="Z25" s="79">
        <v>16</v>
      </c>
      <c r="AA25" s="79">
        <v>32</v>
      </c>
      <c r="AB25" s="78">
        <v>37</v>
      </c>
      <c r="AC25" s="78">
        <v>47</v>
      </c>
      <c r="AD25" s="78">
        <v>111</v>
      </c>
      <c r="AE25" s="78">
        <v>148</v>
      </c>
      <c r="AF25" s="112"/>
      <c r="AG25" s="112"/>
      <c r="AH25" s="78">
        <v>146</v>
      </c>
      <c r="AI25" s="88">
        <v>99</v>
      </c>
      <c r="AJ25" s="118">
        <v>41</v>
      </c>
      <c r="AK25" s="88">
        <v>37</v>
      </c>
      <c r="AL25" s="88">
        <v>57</v>
      </c>
      <c r="AM25" s="78">
        <v>41</v>
      </c>
      <c r="AN25" s="78">
        <v>43</v>
      </c>
      <c r="AO25" s="78">
        <v>53</v>
      </c>
      <c r="AP25" s="78">
        <v>36</v>
      </c>
      <c r="AQ25" s="78">
        <v>41</v>
      </c>
      <c r="AR25" s="78">
        <v>32</v>
      </c>
      <c r="AS25" s="78">
        <v>20</v>
      </c>
      <c r="AT25" s="78">
        <v>10</v>
      </c>
      <c r="AU25" s="78">
        <v>35</v>
      </c>
      <c r="AV25" s="78">
        <v>32</v>
      </c>
      <c r="AW25" s="78">
        <v>27</v>
      </c>
      <c r="AX25" s="78">
        <v>21</v>
      </c>
      <c r="AY25" s="78">
        <v>42</v>
      </c>
      <c r="AZ25" s="78">
        <v>68</v>
      </c>
      <c r="BA25" s="80">
        <v>45</v>
      </c>
      <c r="BB25" s="15">
        <f t="shared" si="0"/>
        <v>1978</v>
      </c>
      <c r="BC25" s="15"/>
    </row>
    <row r="26" spans="1:55" s="16" customFormat="1" ht="13.5" thickBot="1">
      <c r="A26" s="84" t="s">
        <v>79</v>
      </c>
      <c r="B26" s="79">
        <v>142</v>
      </c>
      <c r="C26" s="79">
        <v>145</v>
      </c>
      <c r="D26" s="79">
        <v>26</v>
      </c>
      <c r="E26" s="79">
        <v>128</v>
      </c>
      <c r="F26" s="79">
        <v>365</v>
      </c>
      <c r="G26" s="79">
        <v>37</v>
      </c>
      <c r="H26" s="79">
        <v>155</v>
      </c>
      <c r="I26" s="79">
        <v>37</v>
      </c>
      <c r="J26" s="79">
        <v>335</v>
      </c>
      <c r="K26" s="79">
        <v>193</v>
      </c>
      <c r="L26" s="79">
        <v>208</v>
      </c>
      <c r="M26" s="95">
        <v>266</v>
      </c>
      <c r="N26" s="95">
        <v>94</v>
      </c>
      <c r="O26" s="95">
        <v>84</v>
      </c>
      <c r="P26" s="95">
        <v>147</v>
      </c>
      <c r="Q26" s="95">
        <v>326</v>
      </c>
      <c r="R26" s="79">
        <v>113</v>
      </c>
      <c r="S26" s="79">
        <v>296</v>
      </c>
      <c r="T26" s="112"/>
      <c r="U26" s="79">
        <v>143</v>
      </c>
      <c r="V26" s="79">
        <v>72</v>
      </c>
      <c r="W26" s="79">
        <v>108</v>
      </c>
      <c r="X26" s="79">
        <v>280</v>
      </c>
      <c r="Y26" s="79"/>
      <c r="Z26" s="79">
        <v>167</v>
      </c>
      <c r="AA26" s="79">
        <v>123</v>
      </c>
      <c r="AB26" s="78">
        <v>119</v>
      </c>
      <c r="AC26" s="115">
        <v>95</v>
      </c>
      <c r="AD26" s="78">
        <v>295</v>
      </c>
      <c r="AE26" s="78">
        <v>447</v>
      </c>
      <c r="AF26" s="78">
        <v>115</v>
      </c>
      <c r="AG26" s="88">
        <v>632</v>
      </c>
      <c r="AH26" s="78">
        <v>368</v>
      </c>
      <c r="AI26" s="88">
        <v>424</v>
      </c>
      <c r="AJ26" s="118">
        <v>482</v>
      </c>
      <c r="AK26" s="88">
        <v>277</v>
      </c>
      <c r="AL26" s="88">
        <v>129</v>
      </c>
      <c r="AM26" s="78">
        <v>412</v>
      </c>
      <c r="AN26" s="78">
        <v>363</v>
      </c>
      <c r="AO26" s="78">
        <v>164</v>
      </c>
      <c r="AP26" s="78">
        <v>77</v>
      </c>
      <c r="AQ26" s="78">
        <v>75</v>
      </c>
      <c r="AR26" s="78">
        <v>116</v>
      </c>
      <c r="AS26" s="78">
        <v>290</v>
      </c>
      <c r="AT26" s="78">
        <v>67</v>
      </c>
      <c r="AU26" s="78">
        <v>127</v>
      </c>
      <c r="AV26" s="78">
        <v>228</v>
      </c>
      <c r="AW26" s="78">
        <v>141</v>
      </c>
      <c r="AX26" s="78">
        <v>98</v>
      </c>
      <c r="AY26" s="78">
        <v>124</v>
      </c>
      <c r="AZ26" s="78">
        <v>57</v>
      </c>
      <c r="BA26" s="80">
        <v>111</v>
      </c>
      <c r="BB26" s="15">
        <f t="shared" si="0"/>
        <v>9823</v>
      </c>
      <c r="BC26" s="15"/>
    </row>
    <row r="27" spans="1:55" s="16" customFormat="1" ht="12.75">
      <c r="A27" s="84" t="s">
        <v>80</v>
      </c>
      <c r="B27" s="79">
        <v>0</v>
      </c>
      <c r="C27" s="79">
        <v>2</v>
      </c>
      <c r="D27" s="79">
        <v>1</v>
      </c>
      <c r="E27" s="79">
        <v>3</v>
      </c>
      <c r="F27" s="79">
        <v>3</v>
      </c>
      <c r="G27" s="79">
        <v>2</v>
      </c>
      <c r="H27" s="79">
        <v>6</v>
      </c>
      <c r="I27" s="79">
        <v>3</v>
      </c>
      <c r="J27" s="79">
        <v>1</v>
      </c>
      <c r="K27" s="79">
        <v>1</v>
      </c>
      <c r="L27" s="79">
        <v>8</v>
      </c>
      <c r="M27" s="95">
        <v>2</v>
      </c>
      <c r="N27" s="95">
        <v>4</v>
      </c>
      <c r="O27" s="95">
        <v>10</v>
      </c>
      <c r="P27" s="95">
        <v>4</v>
      </c>
      <c r="Q27" s="95">
        <v>2</v>
      </c>
      <c r="R27" s="79">
        <v>6</v>
      </c>
      <c r="S27" s="79">
        <v>2</v>
      </c>
      <c r="T27" s="79">
        <v>3</v>
      </c>
      <c r="U27" s="79">
        <v>3</v>
      </c>
      <c r="V27" s="79">
        <v>2</v>
      </c>
      <c r="W27" s="112"/>
      <c r="X27" s="79">
        <v>1</v>
      </c>
      <c r="Y27" s="79">
        <v>1</v>
      </c>
      <c r="Z27" s="79">
        <v>3</v>
      </c>
      <c r="AA27" s="79">
        <v>2</v>
      </c>
      <c r="AB27" s="78">
        <v>2</v>
      </c>
      <c r="AC27" s="78">
        <v>2</v>
      </c>
      <c r="AD27" s="112"/>
      <c r="AE27" s="112"/>
      <c r="AF27" s="78">
        <v>4</v>
      </c>
      <c r="AG27" s="88">
        <v>7</v>
      </c>
      <c r="AH27" s="78">
        <v>10</v>
      </c>
      <c r="AI27" s="88">
        <v>9</v>
      </c>
      <c r="AJ27" s="118">
        <v>2</v>
      </c>
      <c r="AK27" s="110"/>
      <c r="AL27" s="88">
        <v>3</v>
      </c>
      <c r="AM27" s="78">
        <v>2</v>
      </c>
      <c r="AN27" s="78">
        <v>3</v>
      </c>
      <c r="AO27" s="78">
        <v>1</v>
      </c>
      <c r="AP27" s="78">
        <v>1</v>
      </c>
      <c r="AQ27" s="78">
        <v>0</v>
      </c>
      <c r="AR27" s="78">
        <v>1</v>
      </c>
      <c r="AS27" s="78">
        <v>1</v>
      </c>
      <c r="AT27" s="110"/>
      <c r="AU27" s="78">
        <v>6</v>
      </c>
      <c r="AV27" s="78">
        <v>2</v>
      </c>
      <c r="AW27" s="78">
        <v>1</v>
      </c>
      <c r="AX27" s="110"/>
      <c r="AY27" s="110"/>
      <c r="AZ27" s="78">
        <v>2</v>
      </c>
      <c r="BA27" s="80">
        <v>1</v>
      </c>
      <c r="BB27" s="15">
        <f t="shared" si="0"/>
        <v>135</v>
      </c>
      <c r="BC27" s="15"/>
    </row>
    <row r="28" spans="1:55" s="16" customFormat="1" ht="13.5" thickBot="1">
      <c r="A28" s="84" t="s">
        <v>81</v>
      </c>
      <c r="B28" s="79">
        <v>278</v>
      </c>
      <c r="C28" s="79">
        <v>244</v>
      </c>
      <c r="D28" s="79">
        <v>294</v>
      </c>
      <c r="E28" s="79">
        <v>311</v>
      </c>
      <c r="F28" s="79">
        <v>240</v>
      </c>
      <c r="G28" s="79">
        <v>266</v>
      </c>
      <c r="H28" s="79">
        <v>250</v>
      </c>
      <c r="I28" s="79">
        <v>195</v>
      </c>
      <c r="J28" s="79">
        <v>195</v>
      </c>
      <c r="K28" s="79">
        <v>333</v>
      </c>
      <c r="L28" s="79">
        <v>342</v>
      </c>
      <c r="M28" s="95">
        <v>394</v>
      </c>
      <c r="N28" s="95">
        <v>368</v>
      </c>
      <c r="O28" s="95">
        <v>199</v>
      </c>
      <c r="P28" s="95">
        <v>192</v>
      </c>
      <c r="Q28" s="95">
        <v>274</v>
      </c>
      <c r="R28" s="79">
        <v>249</v>
      </c>
      <c r="S28" s="79">
        <v>297</v>
      </c>
      <c r="T28" s="79">
        <v>227</v>
      </c>
      <c r="U28" s="79">
        <v>367</v>
      </c>
      <c r="V28" s="79">
        <v>423</v>
      </c>
      <c r="W28" s="79">
        <v>444</v>
      </c>
      <c r="X28" s="79">
        <v>433</v>
      </c>
      <c r="Y28" s="79">
        <v>476</v>
      </c>
      <c r="Z28" s="79">
        <v>531</v>
      </c>
      <c r="AA28" s="79">
        <v>522</v>
      </c>
      <c r="AB28" s="78">
        <v>458</v>
      </c>
      <c r="AC28" s="78">
        <v>442</v>
      </c>
      <c r="AD28" s="78">
        <v>414</v>
      </c>
      <c r="AE28" s="78">
        <v>390</v>
      </c>
      <c r="AF28" s="78">
        <v>567</v>
      </c>
      <c r="AG28" s="88">
        <v>636</v>
      </c>
      <c r="AH28" s="78">
        <v>568</v>
      </c>
      <c r="AI28" s="88">
        <v>511</v>
      </c>
      <c r="AJ28" s="118">
        <v>428</v>
      </c>
      <c r="AK28" s="88">
        <v>469</v>
      </c>
      <c r="AL28" s="88">
        <v>518</v>
      </c>
      <c r="AM28" s="78">
        <v>381</v>
      </c>
      <c r="AN28" s="78">
        <v>308</v>
      </c>
      <c r="AO28" s="78">
        <v>275</v>
      </c>
      <c r="AP28" s="78">
        <v>223</v>
      </c>
      <c r="AQ28" s="78">
        <v>270</v>
      </c>
      <c r="AR28" s="78">
        <v>273</v>
      </c>
      <c r="AS28" s="78">
        <v>229</v>
      </c>
      <c r="AT28" s="78">
        <v>232</v>
      </c>
      <c r="AU28" s="78">
        <v>217</v>
      </c>
      <c r="AV28" s="78">
        <v>146</v>
      </c>
      <c r="AW28" s="78">
        <v>199</v>
      </c>
      <c r="AX28" s="78">
        <v>245</v>
      </c>
      <c r="AY28" s="78">
        <v>201</v>
      </c>
      <c r="AZ28" s="78">
        <v>201</v>
      </c>
      <c r="BA28" s="80">
        <v>281</v>
      </c>
      <c r="BB28" s="15">
        <f t="shared" si="0"/>
        <v>17426</v>
      </c>
      <c r="BC28" s="15"/>
    </row>
    <row r="29" spans="1:55" s="16" customFormat="1" ht="13.5" thickBot="1">
      <c r="A29" s="84" t="s">
        <v>82</v>
      </c>
      <c r="B29" s="79">
        <v>2</v>
      </c>
      <c r="C29" s="79">
        <v>16</v>
      </c>
      <c r="D29" s="79">
        <v>10</v>
      </c>
      <c r="E29" s="79">
        <v>14</v>
      </c>
      <c r="F29" s="79">
        <v>4</v>
      </c>
      <c r="G29" s="79">
        <v>21</v>
      </c>
      <c r="H29" s="79">
        <v>7</v>
      </c>
      <c r="I29" s="79">
        <v>4</v>
      </c>
      <c r="J29" s="79">
        <v>8</v>
      </c>
      <c r="K29" s="79">
        <v>29</v>
      </c>
      <c r="L29" s="79">
        <v>10</v>
      </c>
      <c r="M29" s="95">
        <v>4</v>
      </c>
      <c r="N29" s="95">
        <v>20</v>
      </c>
      <c r="O29" s="95">
        <v>8</v>
      </c>
      <c r="P29" s="95">
        <v>7</v>
      </c>
      <c r="Q29" s="95">
        <v>11</v>
      </c>
      <c r="R29" s="79">
        <v>1</v>
      </c>
      <c r="S29" s="79">
        <v>9</v>
      </c>
      <c r="T29" s="79">
        <v>9</v>
      </c>
      <c r="U29" s="79">
        <v>10</v>
      </c>
      <c r="V29" s="79">
        <v>8</v>
      </c>
      <c r="W29" s="79">
        <v>6</v>
      </c>
      <c r="X29" s="79">
        <v>5</v>
      </c>
      <c r="Y29" s="79">
        <v>5</v>
      </c>
      <c r="Z29" s="79">
        <v>3</v>
      </c>
      <c r="AA29" s="79">
        <v>5</v>
      </c>
      <c r="AB29" s="78">
        <v>4</v>
      </c>
      <c r="AC29" s="78">
        <v>6</v>
      </c>
      <c r="AD29" s="78">
        <v>22</v>
      </c>
      <c r="AE29" s="78">
        <v>13</v>
      </c>
      <c r="AF29" s="78">
        <v>29</v>
      </c>
      <c r="AG29" s="88">
        <v>44</v>
      </c>
      <c r="AH29" s="78">
        <v>77</v>
      </c>
      <c r="AI29" s="88">
        <v>25</v>
      </c>
      <c r="AJ29" s="118">
        <v>21</v>
      </c>
      <c r="AK29" s="110"/>
      <c r="AL29" s="88">
        <v>6</v>
      </c>
      <c r="AM29" s="78">
        <v>4</v>
      </c>
      <c r="AN29" s="110"/>
      <c r="AO29" s="78">
        <v>7</v>
      </c>
      <c r="AP29" s="78">
        <v>8</v>
      </c>
      <c r="AQ29" s="78">
        <v>2</v>
      </c>
      <c r="AR29" s="78">
        <v>8</v>
      </c>
      <c r="AS29" s="78">
        <v>3</v>
      </c>
      <c r="AT29" s="78">
        <v>2</v>
      </c>
      <c r="AU29" s="78"/>
      <c r="AV29" s="110"/>
      <c r="AW29" s="78">
        <v>5</v>
      </c>
      <c r="AX29" s="78">
        <v>2</v>
      </c>
      <c r="AY29" s="110"/>
      <c r="AZ29" s="110"/>
      <c r="BA29" s="80">
        <v>2</v>
      </c>
      <c r="BB29" s="15">
        <f t="shared" si="0"/>
        <v>526</v>
      </c>
      <c r="BC29" s="15"/>
    </row>
    <row r="30" spans="1:55" s="16" customFormat="1" ht="12.75">
      <c r="A30" s="84" t="s">
        <v>83</v>
      </c>
      <c r="B30" s="79">
        <v>3</v>
      </c>
      <c r="C30" s="79">
        <v>1</v>
      </c>
      <c r="D30" s="79">
        <v>0</v>
      </c>
      <c r="E30" s="79">
        <v>6</v>
      </c>
      <c r="F30" s="79">
        <v>4</v>
      </c>
      <c r="G30" s="79">
        <v>8</v>
      </c>
      <c r="H30" s="79">
        <v>8</v>
      </c>
      <c r="I30" s="79">
        <v>14</v>
      </c>
      <c r="J30" s="79">
        <v>15</v>
      </c>
      <c r="K30" s="79">
        <v>19</v>
      </c>
      <c r="L30" s="79">
        <v>25</v>
      </c>
      <c r="M30" s="95">
        <v>16</v>
      </c>
      <c r="N30" s="95">
        <v>2</v>
      </c>
      <c r="O30" s="95">
        <v>10</v>
      </c>
      <c r="P30" s="95">
        <v>10</v>
      </c>
      <c r="Q30" s="95"/>
      <c r="R30" s="79">
        <v>4</v>
      </c>
      <c r="S30" s="79">
        <v>6</v>
      </c>
      <c r="T30" s="79">
        <v>5</v>
      </c>
      <c r="U30" s="79">
        <v>4</v>
      </c>
      <c r="V30" s="79">
        <v>5</v>
      </c>
      <c r="W30" s="79">
        <v>8</v>
      </c>
      <c r="X30" s="79">
        <v>7</v>
      </c>
      <c r="Y30" s="79"/>
      <c r="Z30" s="79">
        <v>6</v>
      </c>
      <c r="AA30" s="79">
        <v>4</v>
      </c>
      <c r="AB30" s="78">
        <v>10</v>
      </c>
      <c r="AC30" s="78">
        <v>6</v>
      </c>
      <c r="AD30" s="78">
        <v>11</v>
      </c>
      <c r="AE30" s="78">
        <v>11</v>
      </c>
      <c r="AF30" s="78">
        <v>3</v>
      </c>
      <c r="AG30" s="88">
        <v>8</v>
      </c>
      <c r="AH30" s="78">
        <v>14</v>
      </c>
      <c r="AI30" s="88">
        <v>14</v>
      </c>
      <c r="AJ30" s="118">
        <v>7</v>
      </c>
      <c r="AK30" s="88">
        <v>4</v>
      </c>
      <c r="AL30" s="88">
        <v>9</v>
      </c>
      <c r="AM30" s="78">
        <v>7</v>
      </c>
      <c r="AN30" s="78">
        <v>15</v>
      </c>
      <c r="AO30" s="78">
        <v>12</v>
      </c>
      <c r="AP30" s="78">
        <v>8</v>
      </c>
      <c r="AQ30" s="78">
        <v>2</v>
      </c>
      <c r="AR30" s="110"/>
      <c r="AS30" s="78">
        <v>4</v>
      </c>
      <c r="AT30" s="110"/>
      <c r="AU30" s="78">
        <v>3</v>
      </c>
      <c r="AV30" s="78">
        <v>4</v>
      </c>
      <c r="AW30" s="78">
        <v>1</v>
      </c>
      <c r="AX30" s="78"/>
      <c r="AY30" s="78">
        <v>1</v>
      </c>
      <c r="AZ30" s="78">
        <v>6</v>
      </c>
      <c r="BA30" s="80">
        <v>8</v>
      </c>
      <c r="BB30" s="15">
        <f t="shared" si="0"/>
        <v>358</v>
      </c>
      <c r="BC30" s="15"/>
    </row>
    <row r="31" spans="1:55" s="16" customFormat="1" ht="13.5" thickBot="1">
      <c r="A31" s="84" t="s">
        <v>84</v>
      </c>
      <c r="B31" s="79">
        <v>50</v>
      </c>
      <c r="C31" s="79">
        <v>101</v>
      </c>
      <c r="D31" s="79">
        <v>155</v>
      </c>
      <c r="E31" s="79"/>
      <c r="F31" s="79">
        <v>82</v>
      </c>
      <c r="G31" s="79">
        <v>128</v>
      </c>
      <c r="H31" s="79">
        <v>163</v>
      </c>
      <c r="I31" s="79">
        <v>144</v>
      </c>
      <c r="J31" s="79">
        <v>146</v>
      </c>
      <c r="K31" s="79">
        <v>114</v>
      </c>
      <c r="L31" s="79">
        <v>137</v>
      </c>
      <c r="M31" s="95">
        <v>117</v>
      </c>
      <c r="N31" s="95">
        <v>125</v>
      </c>
      <c r="O31" s="95">
        <v>131</v>
      </c>
      <c r="P31" s="95">
        <v>96</v>
      </c>
      <c r="Q31" s="95">
        <v>114</v>
      </c>
      <c r="R31" s="79">
        <v>92</v>
      </c>
      <c r="S31" s="79">
        <v>84</v>
      </c>
      <c r="T31" s="112"/>
      <c r="U31" s="79">
        <v>96</v>
      </c>
      <c r="V31" s="79">
        <v>95</v>
      </c>
      <c r="W31" s="79">
        <v>75</v>
      </c>
      <c r="X31" s="79">
        <v>106</v>
      </c>
      <c r="Y31" s="79">
        <v>72</v>
      </c>
      <c r="Z31" s="79">
        <v>83</v>
      </c>
      <c r="AA31" s="79">
        <v>76</v>
      </c>
      <c r="AB31" s="78">
        <v>153</v>
      </c>
      <c r="AC31" s="78">
        <v>194</v>
      </c>
      <c r="AD31" s="78">
        <v>233</v>
      </c>
      <c r="AE31" s="78">
        <v>339</v>
      </c>
      <c r="AF31" s="78">
        <v>339</v>
      </c>
      <c r="AG31" s="88">
        <v>329</v>
      </c>
      <c r="AH31" s="78">
        <v>395</v>
      </c>
      <c r="AI31" s="88">
        <v>334</v>
      </c>
      <c r="AJ31" s="118">
        <v>339</v>
      </c>
      <c r="AK31" s="88">
        <v>189</v>
      </c>
      <c r="AL31" s="88">
        <v>229</v>
      </c>
      <c r="AM31" s="78">
        <v>62</v>
      </c>
      <c r="AN31" s="78">
        <v>141</v>
      </c>
      <c r="AO31" s="78">
        <v>74</v>
      </c>
      <c r="AP31" s="78">
        <v>101</v>
      </c>
      <c r="AQ31" s="78">
        <v>159</v>
      </c>
      <c r="AR31" s="78">
        <v>120</v>
      </c>
      <c r="AS31" s="78">
        <v>126</v>
      </c>
      <c r="AT31" s="78">
        <v>101</v>
      </c>
      <c r="AU31" s="78">
        <v>114</v>
      </c>
      <c r="AV31" s="78">
        <v>119</v>
      </c>
      <c r="AW31" s="78">
        <v>72</v>
      </c>
      <c r="AX31" s="78">
        <v>137</v>
      </c>
      <c r="AY31" s="78">
        <v>124</v>
      </c>
      <c r="AZ31" s="78">
        <v>150</v>
      </c>
      <c r="BA31" s="80">
        <v>128</v>
      </c>
      <c r="BB31" s="15">
        <f t="shared" si="0"/>
        <v>7383</v>
      </c>
      <c r="BC31" s="15"/>
    </row>
    <row r="32" spans="1:55" s="16" customFormat="1" ht="13.5" thickBot="1">
      <c r="A32" s="84" t="s">
        <v>85</v>
      </c>
      <c r="B32" s="79">
        <v>0</v>
      </c>
      <c r="C32" s="79">
        <v>0</v>
      </c>
      <c r="D32" s="79">
        <v>0</v>
      </c>
      <c r="E32" s="79">
        <v>0</v>
      </c>
      <c r="F32" s="112"/>
      <c r="G32" s="112"/>
      <c r="H32" s="112"/>
      <c r="I32" s="79">
        <v>3</v>
      </c>
      <c r="J32" s="112"/>
      <c r="K32" s="79">
        <v>1</v>
      </c>
      <c r="L32" s="79">
        <v>1</v>
      </c>
      <c r="M32" s="112"/>
      <c r="N32" s="95">
        <v>1</v>
      </c>
      <c r="O32" s="112"/>
      <c r="P32" s="112"/>
      <c r="Q32" s="95">
        <v>3</v>
      </c>
      <c r="R32" s="79">
        <v>2</v>
      </c>
      <c r="S32" s="112"/>
      <c r="T32" s="112"/>
      <c r="U32" s="79">
        <v>2</v>
      </c>
      <c r="V32" s="79">
        <v>0</v>
      </c>
      <c r="W32" s="79">
        <v>3</v>
      </c>
      <c r="X32" s="79">
        <v>8</v>
      </c>
      <c r="Y32" s="79">
        <v>2</v>
      </c>
      <c r="Z32" s="79">
        <v>2</v>
      </c>
      <c r="AA32" s="79">
        <v>1</v>
      </c>
      <c r="AB32" s="78">
        <v>4</v>
      </c>
      <c r="AC32" s="78">
        <v>2</v>
      </c>
      <c r="AD32" s="78">
        <v>5</v>
      </c>
      <c r="AE32" s="112"/>
      <c r="AF32" s="78">
        <v>12</v>
      </c>
      <c r="AG32" s="88">
        <v>3</v>
      </c>
      <c r="AH32" s="78">
        <v>5</v>
      </c>
      <c r="AI32" s="88">
        <v>3</v>
      </c>
      <c r="AJ32" s="119"/>
      <c r="AK32" s="88">
        <v>4</v>
      </c>
      <c r="AL32" s="88">
        <v>3</v>
      </c>
      <c r="AM32" s="78">
        <v>1</v>
      </c>
      <c r="AN32" s="78">
        <v>1</v>
      </c>
      <c r="AO32" s="78">
        <v>0</v>
      </c>
      <c r="AP32" s="110"/>
      <c r="AQ32" s="110"/>
      <c r="AR32" s="78">
        <v>1</v>
      </c>
      <c r="AS32" s="110"/>
      <c r="AT32" s="78">
        <v>1</v>
      </c>
      <c r="AU32" s="78">
        <v>4</v>
      </c>
      <c r="AV32" s="110"/>
      <c r="AW32" s="110"/>
      <c r="AX32" s="78">
        <v>1</v>
      </c>
      <c r="AY32" s="110"/>
      <c r="AZ32" s="78">
        <v>4</v>
      </c>
      <c r="BA32" s="110"/>
      <c r="BB32" s="15">
        <f t="shared" si="0"/>
        <v>83</v>
      </c>
      <c r="BC32" s="15"/>
    </row>
    <row r="33" spans="1:55" s="16" customFormat="1" ht="12.75">
      <c r="A33" s="84" t="s">
        <v>86</v>
      </c>
      <c r="B33" s="79"/>
      <c r="C33" s="79">
        <v>7</v>
      </c>
      <c r="D33" s="79">
        <v>16</v>
      </c>
      <c r="E33" s="79">
        <v>5</v>
      </c>
      <c r="F33" s="79">
        <v>5</v>
      </c>
      <c r="G33" s="79">
        <v>7</v>
      </c>
      <c r="H33" s="79">
        <v>5</v>
      </c>
      <c r="I33" s="79">
        <v>5</v>
      </c>
      <c r="J33" s="79">
        <v>7</v>
      </c>
      <c r="K33" s="79">
        <v>6</v>
      </c>
      <c r="L33" s="79">
        <v>10</v>
      </c>
      <c r="M33" s="95">
        <v>5</v>
      </c>
      <c r="N33" s="95">
        <v>9</v>
      </c>
      <c r="O33" s="112"/>
      <c r="P33" s="95">
        <v>5</v>
      </c>
      <c r="Q33" s="95"/>
      <c r="R33" s="79">
        <v>9</v>
      </c>
      <c r="S33" s="79">
        <v>5</v>
      </c>
      <c r="T33" s="79">
        <v>7</v>
      </c>
      <c r="U33" s="79"/>
      <c r="V33" s="79">
        <v>12</v>
      </c>
      <c r="W33" s="79">
        <v>8</v>
      </c>
      <c r="X33" s="79">
        <v>11</v>
      </c>
      <c r="Y33" s="79">
        <v>3</v>
      </c>
      <c r="Z33" s="79">
        <v>9</v>
      </c>
      <c r="AA33" s="79">
        <v>12</v>
      </c>
      <c r="AB33" s="112"/>
      <c r="AC33" s="78">
        <v>15</v>
      </c>
      <c r="AD33" s="112"/>
      <c r="AE33" s="78">
        <v>16</v>
      </c>
      <c r="AF33" s="78">
        <v>15</v>
      </c>
      <c r="AG33" s="88">
        <v>20</v>
      </c>
      <c r="AH33" s="78">
        <v>30</v>
      </c>
      <c r="AI33" s="112"/>
      <c r="AJ33" s="118">
        <v>26</v>
      </c>
      <c r="AK33" s="88">
        <v>36</v>
      </c>
      <c r="AL33" s="88">
        <v>24</v>
      </c>
      <c r="AM33" s="78">
        <v>16</v>
      </c>
      <c r="AN33" s="78">
        <v>10</v>
      </c>
      <c r="AO33" s="78">
        <v>11</v>
      </c>
      <c r="AP33" s="78">
        <v>15</v>
      </c>
      <c r="AQ33" s="78">
        <v>5</v>
      </c>
      <c r="AR33" s="78">
        <v>5</v>
      </c>
      <c r="AS33" s="78">
        <v>14</v>
      </c>
      <c r="AT33" s="78">
        <v>9</v>
      </c>
      <c r="AU33" s="78">
        <v>9</v>
      </c>
      <c r="AV33" s="78">
        <v>8</v>
      </c>
      <c r="AW33" s="78">
        <v>4</v>
      </c>
      <c r="AX33" s="110"/>
      <c r="AY33" s="110"/>
      <c r="AZ33" s="78">
        <v>5</v>
      </c>
      <c r="BA33" s="80">
        <v>5</v>
      </c>
      <c r="BB33" s="15">
        <f t="shared" si="0"/>
        <v>466</v>
      </c>
      <c r="BC33" s="15"/>
    </row>
    <row r="34" spans="1:53" ht="13.5" thickBot="1">
      <c r="A34" s="7" t="s">
        <v>91</v>
      </c>
      <c r="R34" s="109">
        <v>2</v>
      </c>
      <c r="S34" s="109">
        <v>4</v>
      </c>
      <c r="T34" s="109">
        <v>13</v>
      </c>
      <c r="U34" s="109">
        <v>7</v>
      </c>
      <c r="W34" s="109">
        <v>9</v>
      </c>
      <c r="X34" s="109">
        <v>10</v>
      </c>
      <c r="Y34" s="109">
        <v>11</v>
      </c>
      <c r="Z34" s="109">
        <v>6</v>
      </c>
      <c r="AA34" s="109">
        <v>5</v>
      </c>
      <c r="AB34" s="109">
        <v>2</v>
      </c>
      <c r="AC34" s="113">
        <v>3</v>
      </c>
      <c r="AD34" s="113">
        <v>3</v>
      </c>
      <c r="AE34" s="113">
        <v>1</v>
      </c>
      <c r="AF34" s="112"/>
      <c r="AG34" s="116">
        <v>6</v>
      </c>
      <c r="AH34" s="113">
        <v>9</v>
      </c>
      <c r="AI34" s="116">
        <v>8</v>
      </c>
      <c r="AJ34" s="116">
        <v>10</v>
      </c>
      <c r="AK34" s="112"/>
      <c r="AL34" s="116">
        <v>14</v>
      </c>
      <c r="AM34" s="113">
        <v>8</v>
      </c>
      <c r="AN34" s="113">
        <v>4</v>
      </c>
      <c r="AO34" s="113">
        <v>1</v>
      </c>
      <c r="AP34" s="113">
        <v>4</v>
      </c>
      <c r="AQ34" s="113">
        <v>6</v>
      </c>
      <c r="AR34" s="113">
        <v>6</v>
      </c>
      <c r="AS34" s="113">
        <v>13</v>
      </c>
      <c r="AT34" s="113">
        <v>5</v>
      </c>
      <c r="AU34" s="113">
        <v>2</v>
      </c>
      <c r="AV34" s="113">
        <v>4</v>
      </c>
      <c r="AW34" s="113">
        <v>3</v>
      </c>
      <c r="AX34" s="113">
        <v>3</v>
      </c>
      <c r="AY34" s="113">
        <v>1</v>
      </c>
      <c r="AZ34" s="113">
        <v>3</v>
      </c>
      <c r="BA34" s="121">
        <v>7</v>
      </c>
    </row>
    <row r="35" spans="1:55" s="16" customFormat="1" ht="12.75">
      <c r="A35" s="84" t="s">
        <v>87</v>
      </c>
      <c r="B35" s="79"/>
      <c r="C35" s="79">
        <v>5</v>
      </c>
      <c r="D35" s="79">
        <v>5</v>
      </c>
      <c r="E35" s="79">
        <v>5</v>
      </c>
      <c r="F35" s="79"/>
      <c r="G35" s="79"/>
      <c r="H35" s="79"/>
      <c r="I35" s="79"/>
      <c r="J35" s="79">
        <v>0</v>
      </c>
      <c r="K35" s="79"/>
      <c r="L35" s="79">
        <v>16</v>
      </c>
      <c r="M35" s="95"/>
      <c r="N35" s="95">
        <v>0</v>
      </c>
      <c r="O35" s="95">
        <v>2</v>
      </c>
      <c r="P35" s="112"/>
      <c r="Q35" s="112"/>
      <c r="R35" s="112"/>
      <c r="S35" s="112"/>
      <c r="T35" s="79">
        <v>3</v>
      </c>
      <c r="U35" s="79">
        <v>1</v>
      </c>
      <c r="V35" s="79">
        <v>3</v>
      </c>
      <c r="W35" s="79">
        <v>3</v>
      </c>
      <c r="X35" s="79">
        <v>5</v>
      </c>
      <c r="Y35" s="79">
        <v>0</v>
      </c>
      <c r="Z35" s="79">
        <v>2</v>
      </c>
      <c r="AA35" s="79"/>
      <c r="AB35" s="112"/>
      <c r="AC35" s="78">
        <v>46</v>
      </c>
      <c r="AD35" s="78">
        <v>4</v>
      </c>
      <c r="AE35" s="78">
        <v>11</v>
      </c>
      <c r="AF35" s="112"/>
      <c r="AG35" s="112"/>
      <c r="AH35" s="78">
        <v>11</v>
      </c>
      <c r="AI35" s="112"/>
      <c r="AJ35" s="119"/>
      <c r="AK35" s="112"/>
      <c r="AL35" s="88">
        <v>2</v>
      </c>
      <c r="AM35" s="78">
        <v>2</v>
      </c>
      <c r="AN35" s="110"/>
      <c r="AO35" s="78">
        <v>3</v>
      </c>
      <c r="AP35" s="110"/>
      <c r="AQ35" s="110"/>
      <c r="AR35" s="110"/>
      <c r="AS35" s="110"/>
      <c r="AT35" s="110"/>
      <c r="AU35" s="78"/>
      <c r="AV35" s="78">
        <v>3</v>
      </c>
      <c r="AW35" s="110"/>
      <c r="AX35" s="110"/>
      <c r="AY35" s="110"/>
      <c r="AZ35" s="110"/>
      <c r="BA35" s="80">
        <v>5</v>
      </c>
      <c r="BB35" s="15">
        <f t="shared" si="0"/>
        <v>137</v>
      </c>
      <c r="BC35" s="15"/>
    </row>
    <row r="36" spans="1:55" s="16" customFormat="1" ht="12.75">
      <c r="A36" s="84" t="s">
        <v>88</v>
      </c>
      <c r="B36" s="79">
        <v>23</v>
      </c>
      <c r="C36" s="79">
        <v>16</v>
      </c>
      <c r="D36" s="79">
        <v>16</v>
      </c>
      <c r="E36" s="79">
        <v>11</v>
      </c>
      <c r="F36" s="79">
        <v>17</v>
      </c>
      <c r="G36" s="79">
        <v>10</v>
      </c>
      <c r="H36" s="79">
        <v>22</v>
      </c>
      <c r="I36" s="79">
        <v>27</v>
      </c>
      <c r="J36" s="79">
        <v>42</v>
      </c>
      <c r="K36" s="79">
        <v>44</v>
      </c>
      <c r="L36" s="79">
        <v>46</v>
      </c>
      <c r="M36" s="95">
        <v>45</v>
      </c>
      <c r="N36" s="95">
        <v>25</v>
      </c>
      <c r="O36" s="95">
        <v>35</v>
      </c>
      <c r="P36" s="95">
        <v>26</v>
      </c>
      <c r="Q36" s="95">
        <v>17</v>
      </c>
      <c r="R36" s="79">
        <v>12</v>
      </c>
      <c r="S36" s="79">
        <v>8</v>
      </c>
      <c r="T36" s="79">
        <v>16</v>
      </c>
      <c r="U36" s="79">
        <v>8</v>
      </c>
      <c r="V36" s="79">
        <v>18</v>
      </c>
      <c r="W36" s="79">
        <v>21</v>
      </c>
      <c r="X36" s="79">
        <v>19</v>
      </c>
      <c r="Y36" s="79">
        <v>16</v>
      </c>
      <c r="Z36" s="79">
        <v>15</v>
      </c>
      <c r="AA36" s="79">
        <v>17</v>
      </c>
      <c r="AB36" s="98">
        <v>36</v>
      </c>
      <c r="AC36" s="98">
        <v>4</v>
      </c>
      <c r="AD36" s="98">
        <v>35</v>
      </c>
      <c r="AE36" s="98">
        <v>42</v>
      </c>
      <c r="AF36" s="98">
        <v>71</v>
      </c>
      <c r="AG36" s="88">
        <v>91</v>
      </c>
      <c r="AH36" s="78">
        <v>98</v>
      </c>
      <c r="AI36" s="88">
        <v>48</v>
      </c>
      <c r="AJ36" s="118">
        <v>55</v>
      </c>
      <c r="AK36" s="88">
        <v>51</v>
      </c>
      <c r="AL36" s="88">
        <v>42</v>
      </c>
      <c r="AM36" s="98">
        <v>30</v>
      </c>
      <c r="AN36" s="98">
        <v>13</v>
      </c>
      <c r="AO36" s="98">
        <v>22</v>
      </c>
      <c r="AP36" s="98">
        <v>35</v>
      </c>
      <c r="AQ36" s="98">
        <v>15</v>
      </c>
      <c r="AR36" s="98">
        <v>21</v>
      </c>
      <c r="AS36" s="98">
        <v>25</v>
      </c>
      <c r="AT36" s="98">
        <v>13</v>
      </c>
      <c r="AU36" s="98">
        <v>19</v>
      </c>
      <c r="AV36" s="98">
        <v>15</v>
      </c>
      <c r="AW36" s="98">
        <v>25</v>
      </c>
      <c r="AX36" s="98">
        <v>17</v>
      </c>
      <c r="AY36" s="98">
        <v>26</v>
      </c>
      <c r="AZ36" s="98">
        <v>24</v>
      </c>
      <c r="BA36" s="99">
        <v>35</v>
      </c>
      <c r="BB36" s="15">
        <f t="shared" si="0"/>
        <v>1480</v>
      </c>
      <c r="BC36" s="15"/>
    </row>
    <row r="37" spans="1:55" s="16" customFormat="1" ht="13.5" thickBot="1">
      <c r="A37" s="85" t="s">
        <v>89</v>
      </c>
      <c r="B37" s="100">
        <v>8</v>
      </c>
      <c r="C37" s="100">
        <v>9</v>
      </c>
      <c r="D37" s="100">
        <v>4</v>
      </c>
      <c r="E37" s="100">
        <v>14</v>
      </c>
      <c r="F37" s="100">
        <v>15</v>
      </c>
      <c r="G37" s="100">
        <v>3</v>
      </c>
      <c r="H37" s="100">
        <v>6</v>
      </c>
      <c r="I37" s="100">
        <v>13</v>
      </c>
      <c r="J37" s="100">
        <v>9</v>
      </c>
      <c r="K37" s="100">
        <v>6</v>
      </c>
      <c r="L37" s="100">
        <v>22</v>
      </c>
      <c r="M37" s="101">
        <v>7</v>
      </c>
      <c r="N37" s="101">
        <v>6</v>
      </c>
      <c r="O37" s="101">
        <v>12</v>
      </c>
      <c r="P37" s="101">
        <v>5</v>
      </c>
      <c r="Q37" s="101">
        <v>5</v>
      </c>
      <c r="R37" s="100">
        <v>10</v>
      </c>
      <c r="S37" s="100">
        <v>16</v>
      </c>
      <c r="T37" s="100">
        <v>2</v>
      </c>
      <c r="U37" s="100">
        <v>6</v>
      </c>
      <c r="V37" s="100">
        <v>5</v>
      </c>
      <c r="W37" s="100">
        <v>10</v>
      </c>
      <c r="X37" s="100">
        <v>14</v>
      </c>
      <c r="Y37" s="100">
        <v>28</v>
      </c>
      <c r="Z37" s="100">
        <v>18</v>
      </c>
      <c r="AA37" s="100">
        <v>19</v>
      </c>
      <c r="AB37" s="102">
        <v>30</v>
      </c>
      <c r="AC37" s="102">
        <v>23</v>
      </c>
      <c r="AD37" s="102">
        <v>14</v>
      </c>
      <c r="AE37" s="112"/>
      <c r="AF37" s="102">
        <v>64</v>
      </c>
      <c r="AG37" s="103">
        <v>25</v>
      </c>
      <c r="AH37" s="101">
        <v>20</v>
      </c>
      <c r="AI37" s="103">
        <v>5</v>
      </c>
      <c r="AJ37" s="120">
        <v>24</v>
      </c>
      <c r="AK37" s="103">
        <v>12</v>
      </c>
      <c r="AL37" s="103">
        <v>29</v>
      </c>
      <c r="AM37" s="102">
        <v>30</v>
      </c>
      <c r="AN37" s="102">
        <v>7</v>
      </c>
      <c r="AO37" s="102">
        <v>15</v>
      </c>
      <c r="AP37" s="102">
        <v>0</v>
      </c>
      <c r="AQ37" s="100">
        <v>14</v>
      </c>
      <c r="AR37" s="102">
        <v>19</v>
      </c>
      <c r="AS37" s="102">
        <v>9</v>
      </c>
      <c r="AT37" s="102">
        <v>18</v>
      </c>
      <c r="AU37" s="102">
        <v>6</v>
      </c>
      <c r="AV37" s="102">
        <v>9</v>
      </c>
      <c r="AW37" s="102">
        <v>7</v>
      </c>
      <c r="AX37" s="102">
        <v>12</v>
      </c>
      <c r="AY37" s="102">
        <v>7</v>
      </c>
      <c r="AZ37" s="102">
        <v>14</v>
      </c>
      <c r="BA37" s="104">
        <v>14</v>
      </c>
      <c r="BB37" s="15">
        <f t="shared" si="0"/>
        <v>699</v>
      </c>
      <c r="BC37" s="15"/>
    </row>
    <row r="38" spans="1:54" s="16" customFormat="1" ht="13.5" thickBot="1">
      <c r="A38" s="126" t="s">
        <v>64</v>
      </c>
      <c r="B38" s="87">
        <f>SUM(B27:B37)</f>
        <v>364</v>
      </c>
      <c r="C38" s="2">
        <f aca="true" t="shared" si="1" ref="C38:Q38">SUM(C12:C37)</f>
        <v>634</v>
      </c>
      <c r="D38" s="2">
        <f t="shared" si="1"/>
        <v>624</v>
      </c>
      <c r="E38" s="2">
        <f t="shared" si="1"/>
        <v>603</v>
      </c>
      <c r="F38" s="2">
        <f t="shared" si="1"/>
        <v>876</v>
      </c>
      <c r="G38" s="2">
        <f t="shared" si="1"/>
        <v>633</v>
      </c>
      <c r="H38" s="2">
        <f t="shared" si="1"/>
        <v>732</v>
      </c>
      <c r="I38" s="2">
        <f t="shared" si="1"/>
        <v>574</v>
      </c>
      <c r="J38" s="2">
        <f t="shared" si="1"/>
        <v>886</v>
      </c>
      <c r="K38" s="2">
        <f t="shared" si="1"/>
        <v>888</v>
      </c>
      <c r="L38" s="2">
        <f t="shared" si="1"/>
        <v>989</v>
      </c>
      <c r="M38" s="87">
        <f t="shared" si="1"/>
        <v>985</v>
      </c>
      <c r="N38" s="87">
        <f t="shared" si="1"/>
        <v>794</v>
      </c>
      <c r="O38" s="87">
        <f t="shared" si="1"/>
        <v>597</v>
      </c>
      <c r="P38" s="87">
        <f t="shared" si="1"/>
        <v>624</v>
      </c>
      <c r="Q38" s="87">
        <f t="shared" si="1"/>
        <v>858</v>
      </c>
      <c r="R38" s="87">
        <f aca="true" t="shared" si="2" ref="R38:BA38">SUM(R12:R37)+R34</f>
        <v>630</v>
      </c>
      <c r="S38" s="87">
        <f t="shared" si="2"/>
        <v>814</v>
      </c>
      <c r="T38" s="87">
        <f t="shared" si="2"/>
        <v>405</v>
      </c>
      <c r="U38" s="87">
        <f t="shared" si="2"/>
        <v>754</v>
      </c>
      <c r="V38" s="87">
        <f t="shared" si="2"/>
        <v>746</v>
      </c>
      <c r="W38" s="87">
        <f t="shared" si="2"/>
        <v>772</v>
      </c>
      <c r="X38" s="87">
        <f t="shared" si="2"/>
        <v>998</v>
      </c>
      <c r="Y38" s="87">
        <f t="shared" si="2"/>
        <v>774</v>
      </c>
      <c r="Z38" s="87">
        <f t="shared" si="2"/>
        <v>978</v>
      </c>
      <c r="AA38" s="87">
        <f t="shared" si="2"/>
        <v>942</v>
      </c>
      <c r="AB38" s="87">
        <f t="shared" si="2"/>
        <v>1030</v>
      </c>
      <c r="AC38" s="87">
        <f t="shared" si="2"/>
        <v>1098</v>
      </c>
      <c r="AD38" s="87">
        <f t="shared" si="2"/>
        <v>1354</v>
      </c>
      <c r="AE38" s="87">
        <f t="shared" si="2"/>
        <v>1678</v>
      </c>
      <c r="AF38" s="87">
        <f t="shared" si="2"/>
        <v>1468</v>
      </c>
      <c r="AG38" s="87">
        <f t="shared" si="2"/>
        <v>2131</v>
      </c>
      <c r="AH38" s="87">
        <f t="shared" si="2"/>
        <v>2082</v>
      </c>
      <c r="AI38" s="87">
        <f t="shared" si="2"/>
        <v>1759</v>
      </c>
      <c r="AJ38" s="87">
        <f t="shared" si="2"/>
        <v>1955</v>
      </c>
      <c r="AK38" s="87">
        <f t="shared" si="2"/>
        <v>1432</v>
      </c>
      <c r="AL38" s="87">
        <f t="shared" si="2"/>
        <v>1468</v>
      </c>
      <c r="AM38" s="87">
        <f t="shared" si="2"/>
        <v>1222</v>
      </c>
      <c r="AN38" s="87">
        <f t="shared" si="2"/>
        <v>1141</v>
      </c>
      <c r="AO38" s="87">
        <f t="shared" si="2"/>
        <v>823</v>
      </c>
      <c r="AP38" s="87">
        <f t="shared" si="2"/>
        <v>642</v>
      </c>
      <c r="AQ38" s="87">
        <f t="shared" si="2"/>
        <v>731</v>
      </c>
      <c r="AR38" s="87">
        <f t="shared" si="2"/>
        <v>737</v>
      </c>
      <c r="AS38" s="87">
        <f t="shared" si="2"/>
        <v>852</v>
      </c>
      <c r="AT38" s="87">
        <f t="shared" si="2"/>
        <v>578</v>
      </c>
      <c r="AU38" s="87">
        <f t="shared" si="2"/>
        <v>684</v>
      </c>
      <c r="AV38" s="87">
        <f t="shared" si="2"/>
        <v>708</v>
      </c>
      <c r="AW38" s="87">
        <f t="shared" si="2"/>
        <v>608</v>
      </c>
      <c r="AX38" s="87">
        <f t="shared" si="2"/>
        <v>709</v>
      </c>
      <c r="AY38" s="87">
        <f t="shared" si="2"/>
        <v>663</v>
      </c>
      <c r="AZ38" s="87">
        <f t="shared" si="2"/>
        <v>683</v>
      </c>
      <c r="BA38" s="87">
        <f t="shared" si="2"/>
        <v>772</v>
      </c>
      <c r="BB38" s="16">
        <f>SUM(B38:BA38)</f>
        <v>48482</v>
      </c>
    </row>
    <row r="40" spans="1:53" ht="12.75">
      <c r="A40" s="7"/>
      <c r="R40" s="122"/>
      <c r="S40" s="122"/>
      <c r="T40" s="122"/>
      <c r="U40" s="122"/>
      <c r="W40" s="122"/>
      <c r="X40" s="122"/>
      <c r="Y40" s="122"/>
      <c r="Z40" s="122"/>
      <c r="AA40" s="122"/>
      <c r="AB40" s="122"/>
      <c r="AC40" s="123"/>
      <c r="AD40" s="123"/>
      <c r="AE40" s="123"/>
      <c r="AF40" s="124"/>
      <c r="AG40" s="125"/>
      <c r="AH40" s="123"/>
      <c r="AI40" s="125"/>
      <c r="AJ40" s="125"/>
      <c r="AK40" s="124"/>
      <c r="AL40" s="125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</row>
    <row r="41" spans="1:53" ht="12.75">
      <c r="A41" s="7"/>
      <c r="R41" s="122"/>
      <c r="S41" s="122"/>
      <c r="T41" s="122"/>
      <c r="U41" s="122"/>
      <c r="W41" s="122"/>
      <c r="X41" s="122"/>
      <c r="Y41" s="122"/>
      <c r="Z41" s="122"/>
      <c r="AA41" s="122"/>
      <c r="AB41" s="122"/>
      <c r="AC41" s="123"/>
      <c r="AD41" s="123"/>
      <c r="AE41" s="123"/>
      <c r="AF41" s="124"/>
      <c r="AG41" s="125"/>
      <c r="AH41" s="123"/>
      <c r="AI41" s="125"/>
      <c r="AJ41" s="125"/>
      <c r="AK41" s="124"/>
      <c r="AL41" s="125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</row>
    <row r="42" spans="1:14" s="62" customFormat="1" ht="12.75">
      <c r="A42" s="62" t="s">
        <v>28</v>
      </c>
      <c r="N42" s="62" t="s">
        <v>6</v>
      </c>
    </row>
    <row r="43" ht="13.5" thickBot="1">
      <c r="AZ43" s="28"/>
    </row>
    <row r="44" spans="1:53" s="8" customFormat="1" ht="13.5" thickBot="1">
      <c r="A44" s="21" t="s">
        <v>0</v>
      </c>
      <c r="B44" s="11"/>
      <c r="C44" s="11"/>
      <c r="D44" s="11"/>
      <c r="E44" s="11"/>
      <c r="F44" s="11"/>
      <c r="G44" s="11"/>
      <c r="H44" s="11"/>
      <c r="I44" s="11" t="s">
        <v>1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2"/>
    </row>
    <row r="45" spans="1:53" s="8" customFormat="1" ht="13.5" thickBot="1">
      <c r="A45" s="22"/>
      <c r="B45" s="23">
        <v>1</v>
      </c>
      <c r="C45" s="13">
        <v>2</v>
      </c>
      <c r="D45" s="13">
        <v>3</v>
      </c>
      <c r="E45" s="13">
        <v>4</v>
      </c>
      <c r="F45" s="13">
        <v>5</v>
      </c>
      <c r="G45" s="13">
        <v>6</v>
      </c>
      <c r="H45" s="13">
        <v>7</v>
      </c>
      <c r="I45" s="13">
        <v>8</v>
      </c>
      <c r="J45" s="13">
        <v>9</v>
      </c>
      <c r="K45" s="13">
        <v>10</v>
      </c>
      <c r="L45" s="13">
        <v>11</v>
      </c>
      <c r="M45" s="13">
        <v>12</v>
      </c>
      <c r="N45" s="13">
        <v>13</v>
      </c>
      <c r="O45" s="13">
        <v>14</v>
      </c>
      <c r="P45" s="13">
        <v>15</v>
      </c>
      <c r="Q45" s="13">
        <v>16</v>
      </c>
      <c r="R45" s="13">
        <v>17</v>
      </c>
      <c r="S45" s="13">
        <v>18</v>
      </c>
      <c r="T45" s="13">
        <v>19</v>
      </c>
      <c r="U45" s="13">
        <v>20</v>
      </c>
      <c r="V45" s="13">
        <v>21</v>
      </c>
      <c r="W45" s="13">
        <v>22</v>
      </c>
      <c r="X45" s="13">
        <v>23</v>
      </c>
      <c r="Y45" s="13">
        <v>24</v>
      </c>
      <c r="Z45" s="13">
        <v>25</v>
      </c>
      <c r="AA45" s="13">
        <v>26</v>
      </c>
      <c r="AB45" s="14">
        <v>27</v>
      </c>
      <c r="AC45" s="14">
        <v>28</v>
      </c>
      <c r="AD45" s="14">
        <v>29</v>
      </c>
      <c r="AE45" s="14">
        <v>30</v>
      </c>
      <c r="AF45" s="14">
        <v>31</v>
      </c>
      <c r="AG45" s="14">
        <v>32</v>
      </c>
      <c r="AH45" s="14">
        <v>33</v>
      </c>
      <c r="AI45" s="14">
        <v>34</v>
      </c>
      <c r="AJ45" s="14">
        <v>35</v>
      </c>
      <c r="AK45" s="14">
        <v>36</v>
      </c>
      <c r="AL45" s="14">
        <v>37</v>
      </c>
      <c r="AM45" s="14">
        <v>38</v>
      </c>
      <c r="AN45" s="14">
        <v>39</v>
      </c>
      <c r="AO45" s="14">
        <v>40</v>
      </c>
      <c r="AP45" s="14">
        <v>41</v>
      </c>
      <c r="AQ45" s="14">
        <v>42</v>
      </c>
      <c r="AR45" s="14">
        <v>43</v>
      </c>
      <c r="AS45" s="14">
        <v>44</v>
      </c>
      <c r="AT45" s="14">
        <v>45</v>
      </c>
      <c r="AU45" s="14">
        <v>46</v>
      </c>
      <c r="AV45" s="14">
        <v>47</v>
      </c>
      <c r="AW45" s="14">
        <v>48</v>
      </c>
      <c r="AX45" s="14">
        <v>49</v>
      </c>
      <c r="AY45" s="24">
        <v>50</v>
      </c>
      <c r="AZ45" s="18">
        <v>51</v>
      </c>
      <c r="BA45" s="12">
        <v>52</v>
      </c>
    </row>
    <row r="46" spans="1:53" ht="13.5" thickBot="1">
      <c r="A46" s="8" t="s">
        <v>63</v>
      </c>
      <c r="B46" s="1"/>
      <c r="C46" s="1"/>
      <c r="D46" s="1" t="s">
        <v>90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25"/>
    </row>
    <row r="47" spans="1:53" ht="12.75">
      <c r="A47" s="81" t="s">
        <v>65</v>
      </c>
      <c r="B47" s="79">
        <v>0</v>
      </c>
      <c r="C47" s="79">
        <v>0</v>
      </c>
      <c r="D47" s="79">
        <v>0</v>
      </c>
      <c r="E47" s="79">
        <v>0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86"/>
    </row>
    <row r="48" spans="1:53" ht="12.75">
      <c r="A48" s="82" t="s">
        <v>66</v>
      </c>
      <c r="B48" s="79">
        <v>0</v>
      </c>
      <c r="C48" s="79">
        <v>0</v>
      </c>
      <c r="D48" s="79">
        <v>0</v>
      </c>
      <c r="E48" s="79">
        <v>0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86"/>
    </row>
    <row r="49" spans="1:53" ht="12.75">
      <c r="A49" s="83" t="s">
        <v>67</v>
      </c>
      <c r="B49" s="79">
        <v>0</v>
      </c>
      <c r="C49" s="79"/>
      <c r="D49" s="79">
        <v>0</v>
      </c>
      <c r="E49" s="79">
        <v>0</v>
      </c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86"/>
    </row>
    <row r="50" spans="1:53" ht="12.75">
      <c r="A50" s="84" t="s">
        <v>68</v>
      </c>
      <c r="B50" s="79">
        <v>0</v>
      </c>
      <c r="C50" s="79">
        <v>0</v>
      </c>
      <c r="D50" s="79"/>
      <c r="E50" s="79">
        <v>0</v>
      </c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>
        <v>2</v>
      </c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86"/>
    </row>
    <row r="51" spans="1:53" ht="12.75">
      <c r="A51" s="84" t="s">
        <v>69</v>
      </c>
      <c r="B51" s="79"/>
      <c r="C51" s="79">
        <v>0</v>
      </c>
      <c r="D51" s="79"/>
      <c r="E51" s="79">
        <v>0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86"/>
    </row>
    <row r="52" spans="1:53" ht="12.75">
      <c r="A52" s="84" t="s">
        <v>70</v>
      </c>
      <c r="B52" s="79">
        <v>0</v>
      </c>
      <c r="C52" s="79">
        <v>0</v>
      </c>
      <c r="D52" s="79"/>
      <c r="E52" s="79">
        <v>0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86"/>
    </row>
    <row r="53" spans="1:53" ht="12.75">
      <c r="A53" s="84" t="s">
        <v>71</v>
      </c>
      <c r="B53" s="79">
        <v>0</v>
      </c>
      <c r="C53" s="79">
        <v>0</v>
      </c>
      <c r="D53" s="79">
        <v>0</v>
      </c>
      <c r="E53" s="79">
        <v>0</v>
      </c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86"/>
    </row>
    <row r="54" spans="1:53" ht="12.75">
      <c r="A54" s="84" t="s">
        <v>72</v>
      </c>
      <c r="B54" s="79">
        <v>0</v>
      </c>
      <c r="C54" s="79">
        <v>0</v>
      </c>
      <c r="D54" s="79">
        <v>0</v>
      </c>
      <c r="E54" s="79">
        <v>0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86"/>
    </row>
    <row r="55" spans="1:53" ht="12.75">
      <c r="A55" s="84" t="s">
        <v>73</v>
      </c>
      <c r="B55" s="79">
        <v>0</v>
      </c>
      <c r="C55" s="79">
        <v>0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86"/>
    </row>
    <row r="56" spans="1:53" ht="12.75">
      <c r="A56" s="84" t="s">
        <v>74</v>
      </c>
      <c r="B56" s="79">
        <v>0</v>
      </c>
      <c r="C56" s="79"/>
      <c r="D56" s="79">
        <v>0</v>
      </c>
      <c r="E56" s="79">
        <v>0</v>
      </c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86"/>
    </row>
    <row r="57" spans="1:53" ht="12.75">
      <c r="A57" s="84" t="s">
        <v>75</v>
      </c>
      <c r="B57" s="79">
        <v>0</v>
      </c>
      <c r="C57" s="79">
        <v>0</v>
      </c>
      <c r="D57" s="79"/>
      <c r="E57" s="79">
        <v>0</v>
      </c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86"/>
    </row>
    <row r="58" spans="1:53" ht="12.75">
      <c r="A58" s="84" t="s">
        <v>76</v>
      </c>
      <c r="B58" s="79">
        <v>0</v>
      </c>
      <c r="C58" s="79">
        <v>0</v>
      </c>
      <c r="D58" s="79">
        <v>0</v>
      </c>
      <c r="E58" s="79">
        <v>0</v>
      </c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86"/>
    </row>
    <row r="59" spans="1:53" ht="12.75">
      <c r="A59" s="84" t="s">
        <v>77</v>
      </c>
      <c r="B59" s="79">
        <v>0</v>
      </c>
      <c r="C59" s="79">
        <v>0</v>
      </c>
      <c r="D59" s="79">
        <v>0</v>
      </c>
      <c r="E59" s="79">
        <v>0</v>
      </c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86"/>
    </row>
    <row r="60" spans="1:53" ht="12.75">
      <c r="A60" s="84" t="s">
        <v>78</v>
      </c>
      <c r="B60" s="79">
        <v>0</v>
      </c>
      <c r="C60" s="79">
        <v>0</v>
      </c>
      <c r="D60" s="79">
        <v>0</v>
      </c>
      <c r="E60" s="79">
        <v>0</v>
      </c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86"/>
    </row>
    <row r="61" spans="1:53" ht="12.75">
      <c r="A61" s="84" t="s">
        <v>79</v>
      </c>
      <c r="B61" s="79">
        <v>0</v>
      </c>
      <c r="C61" s="79">
        <v>0</v>
      </c>
      <c r="D61" s="79">
        <v>0</v>
      </c>
      <c r="E61" s="79">
        <v>0</v>
      </c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86"/>
    </row>
    <row r="62" spans="1:53" ht="12.75">
      <c r="A62" s="84" t="s">
        <v>80</v>
      </c>
      <c r="B62" s="79">
        <v>0</v>
      </c>
      <c r="C62" s="79">
        <v>0</v>
      </c>
      <c r="D62" s="79">
        <v>0</v>
      </c>
      <c r="E62" s="79">
        <v>0</v>
      </c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86"/>
    </row>
    <row r="63" spans="1:53" ht="12.75">
      <c r="A63" s="84" t="s">
        <v>81</v>
      </c>
      <c r="B63" s="79">
        <v>1</v>
      </c>
      <c r="C63" s="79">
        <v>1</v>
      </c>
      <c r="D63" s="79">
        <v>0</v>
      </c>
      <c r="E63" s="79">
        <v>0</v>
      </c>
      <c r="F63" s="79">
        <v>3</v>
      </c>
      <c r="G63" s="79"/>
      <c r="H63" s="79"/>
      <c r="I63" s="79"/>
      <c r="J63" s="79"/>
      <c r="K63" s="79">
        <v>1</v>
      </c>
      <c r="L63" s="79"/>
      <c r="M63" s="79">
        <v>3</v>
      </c>
      <c r="N63" s="79"/>
      <c r="O63" s="79"/>
      <c r="P63" s="79"/>
      <c r="Q63" s="79"/>
      <c r="R63" s="79"/>
      <c r="S63" s="79"/>
      <c r="T63" s="79"/>
      <c r="U63" s="79">
        <v>2</v>
      </c>
      <c r="V63" s="79"/>
      <c r="W63" s="79"/>
      <c r="X63" s="79"/>
      <c r="Y63" s="79">
        <v>1</v>
      </c>
      <c r="Z63" s="79"/>
      <c r="AA63" s="79">
        <v>1</v>
      </c>
      <c r="AB63" s="78"/>
      <c r="AC63" s="78"/>
      <c r="AD63" s="78"/>
      <c r="AE63" s="78"/>
      <c r="AF63" s="78">
        <v>2</v>
      </c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86"/>
    </row>
    <row r="64" spans="1:53" ht="12.75">
      <c r="A64" s="84" t="s">
        <v>82</v>
      </c>
      <c r="B64" s="79">
        <v>0</v>
      </c>
      <c r="C64" s="79">
        <v>0</v>
      </c>
      <c r="D64" s="79">
        <v>0</v>
      </c>
      <c r="E64" s="79">
        <v>0</v>
      </c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>
        <v>1</v>
      </c>
      <c r="W64" s="79"/>
      <c r="X64" s="79"/>
      <c r="Y64" s="79"/>
      <c r="Z64" s="79"/>
      <c r="AA64" s="79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86"/>
    </row>
    <row r="65" spans="1:53" ht="12.75">
      <c r="A65" s="84" t="s">
        <v>83</v>
      </c>
      <c r="B65" s="79">
        <v>0</v>
      </c>
      <c r="C65" s="79">
        <v>0</v>
      </c>
      <c r="D65" s="79">
        <v>0</v>
      </c>
      <c r="E65" s="79">
        <v>0</v>
      </c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86"/>
    </row>
    <row r="66" spans="1:53" ht="12.75">
      <c r="A66" s="84" t="s">
        <v>84</v>
      </c>
      <c r="B66" s="79">
        <v>0</v>
      </c>
      <c r="C66" s="79">
        <v>0</v>
      </c>
      <c r="D66" s="79">
        <v>0</v>
      </c>
      <c r="E66" s="79"/>
      <c r="F66" s="79">
        <v>1</v>
      </c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86"/>
    </row>
    <row r="67" spans="1:53" ht="12.75">
      <c r="A67" s="84" t="s">
        <v>85</v>
      </c>
      <c r="B67" s="79">
        <v>0</v>
      </c>
      <c r="C67" s="79">
        <v>0</v>
      </c>
      <c r="D67" s="79">
        <v>0</v>
      </c>
      <c r="E67" s="79">
        <v>0</v>
      </c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86"/>
    </row>
    <row r="68" spans="1:53" ht="12.75">
      <c r="A68" s="84" t="s">
        <v>86</v>
      </c>
      <c r="B68" s="79"/>
      <c r="C68" s="79">
        <v>0</v>
      </c>
      <c r="D68" s="79">
        <v>0</v>
      </c>
      <c r="E68" s="79">
        <v>0</v>
      </c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86"/>
    </row>
    <row r="69" spans="1:53" ht="12.75">
      <c r="A69" s="84" t="s">
        <v>87</v>
      </c>
      <c r="B69" s="79"/>
      <c r="C69" s="79">
        <v>0</v>
      </c>
      <c r="D69" s="79">
        <v>0</v>
      </c>
      <c r="E69" s="79">
        <v>0</v>
      </c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86"/>
    </row>
    <row r="70" spans="1:53" ht="12.75">
      <c r="A70" s="84" t="s">
        <v>88</v>
      </c>
      <c r="B70" s="79">
        <v>0</v>
      </c>
      <c r="C70" s="79">
        <v>0</v>
      </c>
      <c r="D70" s="79">
        <v>0</v>
      </c>
      <c r="E70" s="79">
        <v>0</v>
      </c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>
        <v>1</v>
      </c>
      <c r="W70" s="79"/>
      <c r="X70" s="79"/>
      <c r="Y70" s="79"/>
      <c r="Z70" s="79"/>
      <c r="AA70" s="79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86"/>
    </row>
    <row r="71" spans="1:53" ht="13.5" thickBot="1">
      <c r="A71" s="85" t="s">
        <v>89</v>
      </c>
      <c r="B71" s="79">
        <v>0</v>
      </c>
      <c r="C71" s="79">
        <v>0</v>
      </c>
      <c r="D71" s="79">
        <v>0</v>
      </c>
      <c r="E71" s="79">
        <v>0</v>
      </c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86"/>
    </row>
    <row r="72" spans="1:53" ht="13.5" thickBot="1">
      <c r="A72" s="6" t="s">
        <v>4</v>
      </c>
      <c r="B72" s="2">
        <f>SUM(B46:B71)</f>
        <v>1</v>
      </c>
      <c r="C72" s="2">
        <f>SUM(C46:C71)</f>
        <v>1</v>
      </c>
      <c r="D72" s="2">
        <f>SUM(D46:D71)</f>
        <v>0</v>
      </c>
      <c r="E72" s="2">
        <f>SUM(E46:E71)</f>
        <v>0</v>
      </c>
      <c r="F72" s="2">
        <f>SUM(F46:F71)</f>
        <v>4</v>
      </c>
      <c r="G72" s="2">
        <f aca="true" t="shared" si="3" ref="G72:P72">SUM(G46:G71)</f>
        <v>0</v>
      </c>
      <c r="H72" s="2">
        <f t="shared" si="3"/>
        <v>0</v>
      </c>
      <c r="I72" s="2">
        <f t="shared" si="3"/>
        <v>0</v>
      </c>
      <c r="J72" s="2">
        <f t="shared" si="3"/>
        <v>0</v>
      </c>
      <c r="K72" s="2">
        <f t="shared" si="3"/>
        <v>1</v>
      </c>
      <c r="L72" s="2">
        <f t="shared" si="3"/>
        <v>0</v>
      </c>
      <c r="M72" s="2">
        <f t="shared" si="3"/>
        <v>3</v>
      </c>
      <c r="N72" s="2">
        <f t="shared" si="3"/>
        <v>0</v>
      </c>
      <c r="O72" s="2">
        <f t="shared" si="3"/>
        <v>0</v>
      </c>
      <c r="P72" s="2">
        <f t="shared" si="3"/>
        <v>0</v>
      </c>
      <c r="Q72" s="2">
        <f aca="true" t="shared" si="4" ref="Q72:BA72">SUM(Q47:Q71)</f>
        <v>0</v>
      </c>
      <c r="R72" s="2">
        <f t="shared" si="4"/>
        <v>0</v>
      </c>
      <c r="S72" s="2">
        <f t="shared" si="4"/>
        <v>0</v>
      </c>
      <c r="T72" s="2">
        <f t="shared" si="4"/>
        <v>0</v>
      </c>
      <c r="U72" s="2">
        <f t="shared" si="4"/>
        <v>2</v>
      </c>
      <c r="V72" s="2">
        <f t="shared" si="4"/>
        <v>2</v>
      </c>
      <c r="W72" s="2">
        <f t="shared" si="4"/>
        <v>0</v>
      </c>
      <c r="X72" s="2">
        <f t="shared" si="4"/>
        <v>0</v>
      </c>
      <c r="Y72" s="2">
        <f t="shared" si="4"/>
        <v>1</v>
      </c>
      <c r="Z72" s="2">
        <f t="shared" si="4"/>
        <v>0</v>
      </c>
      <c r="AA72" s="2">
        <f t="shared" si="4"/>
        <v>1</v>
      </c>
      <c r="AB72" s="2">
        <f t="shared" si="4"/>
        <v>0</v>
      </c>
      <c r="AC72" s="2">
        <f t="shared" si="4"/>
        <v>0</v>
      </c>
      <c r="AD72" s="2">
        <f t="shared" si="4"/>
        <v>0</v>
      </c>
      <c r="AE72" s="2">
        <f t="shared" si="4"/>
        <v>0</v>
      </c>
      <c r="AF72" s="2">
        <f t="shared" si="4"/>
        <v>2</v>
      </c>
      <c r="AG72" s="2">
        <f t="shared" si="4"/>
        <v>0</v>
      </c>
      <c r="AH72" s="2">
        <f t="shared" si="4"/>
        <v>0</v>
      </c>
      <c r="AI72" s="2">
        <f t="shared" si="4"/>
        <v>0</v>
      </c>
      <c r="AJ72" s="2">
        <f t="shared" si="4"/>
        <v>0</v>
      </c>
      <c r="AK72" s="2">
        <f t="shared" si="4"/>
        <v>0</v>
      </c>
      <c r="AL72" s="2">
        <f t="shared" si="4"/>
        <v>0</v>
      </c>
      <c r="AM72" s="2">
        <f t="shared" si="4"/>
        <v>2</v>
      </c>
      <c r="AN72" s="2">
        <f t="shared" si="4"/>
        <v>0</v>
      </c>
      <c r="AO72" s="2">
        <f t="shared" si="4"/>
        <v>0</v>
      </c>
      <c r="AP72" s="2">
        <f t="shared" si="4"/>
        <v>0</v>
      </c>
      <c r="AQ72" s="2">
        <f t="shared" si="4"/>
        <v>0</v>
      </c>
      <c r="AR72" s="2">
        <f t="shared" si="4"/>
        <v>0</v>
      </c>
      <c r="AS72" s="2">
        <f t="shared" si="4"/>
        <v>0</v>
      </c>
      <c r="AT72" s="2">
        <f t="shared" si="4"/>
        <v>0</v>
      </c>
      <c r="AU72" s="2">
        <f t="shared" si="4"/>
        <v>0</v>
      </c>
      <c r="AV72" s="2">
        <f t="shared" si="4"/>
        <v>0</v>
      </c>
      <c r="AW72" s="2">
        <f t="shared" si="4"/>
        <v>0</v>
      </c>
      <c r="AX72" s="2">
        <f t="shared" si="4"/>
        <v>0</v>
      </c>
      <c r="AY72" s="2">
        <f t="shared" si="4"/>
        <v>0</v>
      </c>
      <c r="AZ72" s="2">
        <f t="shared" si="4"/>
        <v>0</v>
      </c>
      <c r="BA72" s="2">
        <f t="shared" si="4"/>
        <v>0</v>
      </c>
    </row>
    <row r="73" ht="12.75">
      <c r="A73" t="s">
        <v>3</v>
      </c>
    </row>
    <row r="75" spans="1:18" s="8" customFormat="1" ht="12.75">
      <c r="A75" s="8" t="s">
        <v>26</v>
      </c>
      <c r="Q75" s="10"/>
      <c r="R75" s="47"/>
    </row>
    <row r="82" ht="12.75">
      <c r="Q82">
        <f>14+55+150</f>
        <v>219</v>
      </c>
    </row>
    <row r="83" s="8" customFormat="1" ht="12.75">
      <c r="A83" s="8" t="s">
        <v>40</v>
      </c>
    </row>
    <row r="84" s="8" customFormat="1" ht="13.5" thickBot="1">
      <c r="B84" s="8" t="s">
        <v>5</v>
      </c>
    </row>
    <row r="85" spans="1:22" s="8" customFormat="1" ht="13.5" thickBot="1">
      <c r="A85" s="21"/>
      <c r="B85" s="30"/>
      <c r="C85" s="27" t="s">
        <v>15</v>
      </c>
      <c r="D85" s="27"/>
      <c r="E85" s="32"/>
      <c r="F85" s="27"/>
      <c r="G85" s="27"/>
      <c r="H85" s="27"/>
      <c r="I85" s="30" t="s">
        <v>19</v>
      </c>
      <c r="J85" s="27"/>
      <c r="K85" s="27"/>
      <c r="L85" s="27"/>
      <c r="M85" s="31"/>
      <c r="N85" s="33" t="s">
        <v>22</v>
      </c>
      <c r="O85" s="31"/>
      <c r="P85" s="34"/>
      <c r="Q85" s="35" t="s">
        <v>24</v>
      </c>
      <c r="R85" s="27"/>
      <c r="S85" s="31"/>
      <c r="T85" s="30" t="s">
        <v>55</v>
      </c>
      <c r="U85" s="27"/>
      <c r="V85" s="31"/>
    </row>
    <row r="86" spans="1:22" s="8" customFormat="1" ht="13.5" thickBot="1">
      <c r="A86" s="29" t="s">
        <v>7</v>
      </c>
      <c r="B86" s="36" t="s">
        <v>8</v>
      </c>
      <c r="C86" s="37" t="s">
        <v>9</v>
      </c>
      <c r="D86" s="37" t="s">
        <v>10</v>
      </c>
      <c r="E86" s="37" t="s">
        <v>11</v>
      </c>
      <c r="F86" s="37" t="s">
        <v>12</v>
      </c>
      <c r="G86" s="37" t="s">
        <v>13</v>
      </c>
      <c r="H86" s="38" t="s">
        <v>14</v>
      </c>
      <c r="I86" s="46" t="s">
        <v>16</v>
      </c>
      <c r="J86" s="37" t="s">
        <v>17</v>
      </c>
      <c r="K86" s="37" t="s">
        <v>18</v>
      </c>
      <c r="L86" s="37" t="s">
        <v>13</v>
      </c>
      <c r="M86" s="26" t="s">
        <v>14</v>
      </c>
      <c r="N86" s="36" t="s">
        <v>20</v>
      </c>
      <c r="O86" s="26" t="s">
        <v>21</v>
      </c>
      <c r="P86" s="36" t="s">
        <v>49</v>
      </c>
      <c r="Q86" s="37" t="s">
        <v>50</v>
      </c>
      <c r="R86" s="37" t="s">
        <v>23</v>
      </c>
      <c r="S86" s="26" t="s">
        <v>14</v>
      </c>
      <c r="T86" s="36" t="s">
        <v>52</v>
      </c>
      <c r="U86" s="37" t="s">
        <v>53</v>
      </c>
      <c r="V86" s="38" t="s">
        <v>54</v>
      </c>
    </row>
    <row r="87" spans="1:28" ht="13.5" thickBot="1">
      <c r="A87" s="9">
        <v>1</v>
      </c>
      <c r="B87" s="39">
        <v>12</v>
      </c>
      <c r="C87" s="40">
        <v>94</v>
      </c>
      <c r="D87" s="40">
        <v>82</v>
      </c>
      <c r="E87" s="40">
        <v>61</v>
      </c>
      <c r="F87" s="40">
        <v>364</v>
      </c>
      <c r="G87" s="40">
        <v>0</v>
      </c>
      <c r="H87" s="44">
        <f>SUM(B87:G87)</f>
        <v>613</v>
      </c>
      <c r="I87" s="39">
        <v>261</v>
      </c>
      <c r="J87" s="40">
        <v>205</v>
      </c>
      <c r="K87" s="40">
        <v>145</v>
      </c>
      <c r="L87" s="40">
        <v>2</v>
      </c>
      <c r="M87" s="44">
        <f>SUM(I87:L87)</f>
        <v>613</v>
      </c>
      <c r="N87" s="39"/>
      <c r="O87" s="44"/>
      <c r="P87" s="39"/>
      <c r="Q87" s="40"/>
      <c r="R87" s="40"/>
      <c r="S87" s="44"/>
      <c r="T87" s="39">
        <v>160</v>
      </c>
      <c r="U87" s="40">
        <v>40</v>
      </c>
      <c r="V87" s="41">
        <v>65</v>
      </c>
      <c r="W87">
        <v>613</v>
      </c>
      <c r="X87">
        <f>W87-H87</f>
        <v>0</v>
      </c>
      <c r="Y87">
        <f>W87-M87</f>
        <v>0</v>
      </c>
      <c r="Z87">
        <f>SUM(B87:G87)</f>
        <v>613</v>
      </c>
      <c r="AA87">
        <f>SUM(I87:L87)</f>
        <v>613</v>
      </c>
      <c r="AB87">
        <f>Z87-AA87</f>
        <v>0</v>
      </c>
    </row>
    <row r="88" spans="1:28" ht="13.5" thickBot="1">
      <c r="A88" s="9">
        <v>2</v>
      </c>
      <c r="B88" s="42">
        <v>42</v>
      </c>
      <c r="C88" s="4">
        <v>96</v>
      </c>
      <c r="D88" s="4">
        <v>63</v>
      </c>
      <c r="E88" s="4">
        <v>50</v>
      </c>
      <c r="F88" s="4">
        <v>379</v>
      </c>
      <c r="G88" s="4">
        <v>4</v>
      </c>
      <c r="H88" s="44">
        <f aca="true" t="shared" si="5" ref="H88:H138">SUM(B88:G88)</f>
        <v>634</v>
      </c>
      <c r="I88" s="42">
        <v>287</v>
      </c>
      <c r="J88" s="4">
        <v>187</v>
      </c>
      <c r="K88" s="4">
        <v>156</v>
      </c>
      <c r="L88" s="4">
        <v>4</v>
      </c>
      <c r="M88" s="44">
        <f aca="true" t="shared" si="6" ref="M88:M138">SUM(I88:L88)</f>
        <v>634</v>
      </c>
      <c r="N88" s="42"/>
      <c r="O88" s="45"/>
      <c r="P88" s="42"/>
      <c r="Q88" s="4"/>
      <c r="R88" s="4"/>
      <c r="S88" s="45"/>
      <c r="T88" s="42">
        <v>162</v>
      </c>
      <c r="U88" s="4">
        <v>40</v>
      </c>
      <c r="V88" s="43">
        <v>65</v>
      </c>
      <c r="W88">
        <v>634</v>
      </c>
      <c r="X88">
        <f aca="true" t="shared" si="7" ref="X88:X106">W88-H88</f>
        <v>0</v>
      </c>
      <c r="Y88">
        <f aca="true" t="shared" si="8" ref="Y88:Y106">W88-M88</f>
        <v>0</v>
      </c>
      <c r="Z88">
        <f aca="true" t="shared" si="9" ref="Z88:Z139">SUM(B88:G88)</f>
        <v>634</v>
      </c>
      <c r="AA88">
        <f aca="true" t="shared" si="10" ref="AA88:AA139">SUM(I88:L88)</f>
        <v>634</v>
      </c>
      <c r="AB88">
        <f aca="true" t="shared" si="11" ref="AB88:AB139">Z88-AA88</f>
        <v>0</v>
      </c>
    </row>
    <row r="89" spans="1:28" ht="13.5" thickBot="1">
      <c r="A89" s="9">
        <v>3</v>
      </c>
      <c r="B89" s="42">
        <v>42</v>
      </c>
      <c r="C89" s="4">
        <v>110</v>
      </c>
      <c r="D89" s="4">
        <v>68</v>
      </c>
      <c r="E89" s="4">
        <v>52</v>
      </c>
      <c r="F89" s="4">
        <v>351</v>
      </c>
      <c r="G89" s="4">
        <v>1</v>
      </c>
      <c r="H89" s="44">
        <f t="shared" si="5"/>
        <v>624</v>
      </c>
      <c r="I89" s="42">
        <v>337</v>
      </c>
      <c r="J89" s="4">
        <v>107</v>
      </c>
      <c r="K89" s="4">
        <v>180</v>
      </c>
      <c r="L89" s="4">
        <v>0</v>
      </c>
      <c r="M89" s="44">
        <f t="shared" si="6"/>
        <v>624</v>
      </c>
      <c r="N89" s="42"/>
      <c r="O89" s="45"/>
      <c r="P89" s="42"/>
      <c r="Q89" s="4"/>
      <c r="R89" s="4"/>
      <c r="S89" s="45"/>
      <c r="T89" s="42">
        <v>162</v>
      </c>
      <c r="U89" s="4">
        <v>40</v>
      </c>
      <c r="V89" s="43">
        <v>65</v>
      </c>
      <c r="W89">
        <v>624</v>
      </c>
      <c r="X89">
        <f t="shared" si="7"/>
        <v>0</v>
      </c>
      <c r="Y89">
        <f t="shared" si="8"/>
        <v>0</v>
      </c>
      <c r="Z89">
        <f t="shared" si="9"/>
        <v>624</v>
      </c>
      <c r="AA89">
        <f t="shared" si="10"/>
        <v>624</v>
      </c>
      <c r="AB89">
        <f t="shared" si="11"/>
        <v>0</v>
      </c>
    </row>
    <row r="90" spans="1:28" ht="13.5" thickBot="1">
      <c r="A90" s="9">
        <v>4</v>
      </c>
      <c r="B90" s="42">
        <v>40</v>
      </c>
      <c r="C90" s="4">
        <v>93</v>
      </c>
      <c r="D90" s="4">
        <v>58</v>
      </c>
      <c r="E90" s="4">
        <v>48</v>
      </c>
      <c r="F90" s="4">
        <v>363</v>
      </c>
      <c r="G90" s="4">
        <v>1</v>
      </c>
      <c r="H90" s="44">
        <f t="shared" si="5"/>
        <v>603</v>
      </c>
      <c r="I90" s="42">
        <v>341</v>
      </c>
      <c r="J90" s="4">
        <v>120</v>
      </c>
      <c r="K90" s="4">
        <v>121</v>
      </c>
      <c r="L90" s="4">
        <v>21</v>
      </c>
      <c r="M90" s="44">
        <f t="shared" si="6"/>
        <v>603</v>
      </c>
      <c r="N90" s="42"/>
      <c r="O90" s="45"/>
      <c r="P90" s="42"/>
      <c r="Q90" s="4"/>
      <c r="R90" s="4"/>
      <c r="S90" s="45"/>
      <c r="T90" s="42">
        <v>162</v>
      </c>
      <c r="U90" s="4">
        <v>40</v>
      </c>
      <c r="V90" s="43">
        <v>65</v>
      </c>
      <c r="W90">
        <v>603</v>
      </c>
      <c r="X90">
        <f t="shared" si="7"/>
        <v>0</v>
      </c>
      <c r="Y90">
        <f t="shared" si="8"/>
        <v>0</v>
      </c>
      <c r="Z90">
        <f t="shared" si="9"/>
        <v>603</v>
      </c>
      <c r="AA90">
        <f t="shared" si="10"/>
        <v>603</v>
      </c>
      <c r="AB90">
        <f t="shared" si="11"/>
        <v>0</v>
      </c>
    </row>
    <row r="91" spans="1:28" ht="13.5" thickBot="1">
      <c r="A91" s="9">
        <v>5</v>
      </c>
      <c r="B91" s="107">
        <v>56</v>
      </c>
      <c r="C91" s="108">
        <v>124</v>
      </c>
      <c r="D91" s="108">
        <v>79</v>
      </c>
      <c r="E91" s="108">
        <v>66</v>
      </c>
      <c r="F91" s="108">
        <v>550</v>
      </c>
      <c r="G91" s="106">
        <v>1</v>
      </c>
      <c r="H91" s="44">
        <f t="shared" si="5"/>
        <v>876</v>
      </c>
      <c r="I91" s="42">
        <v>387</v>
      </c>
      <c r="J91" s="4">
        <v>335</v>
      </c>
      <c r="K91" s="4">
        <v>146</v>
      </c>
      <c r="L91" s="4">
        <v>8</v>
      </c>
      <c r="M91" s="44">
        <f t="shared" si="6"/>
        <v>876</v>
      </c>
      <c r="N91" s="42"/>
      <c r="O91" s="45"/>
      <c r="P91" s="42"/>
      <c r="Q91" s="4"/>
      <c r="R91" s="4"/>
      <c r="S91" s="45"/>
      <c r="T91" s="42">
        <v>162</v>
      </c>
      <c r="U91" s="4">
        <v>40</v>
      </c>
      <c r="V91" s="43">
        <v>65</v>
      </c>
      <c r="W91" s="65">
        <v>876</v>
      </c>
      <c r="X91">
        <f t="shared" si="7"/>
        <v>0</v>
      </c>
      <c r="Y91">
        <f t="shared" si="8"/>
        <v>0</v>
      </c>
      <c r="Z91">
        <f t="shared" si="9"/>
        <v>876</v>
      </c>
      <c r="AA91">
        <f t="shared" si="10"/>
        <v>876</v>
      </c>
      <c r="AB91">
        <f t="shared" si="11"/>
        <v>0</v>
      </c>
    </row>
    <row r="92" spans="1:28" ht="13.5" thickBot="1">
      <c r="A92" s="9">
        <v>6</v>
      </c>
      <c r="B92" s="42">
        <v>32</v>
      </c>
      <c r="C92" s="4">
        <v>150</v>
      </c>
      <c r="D92" s="4">
        <v>74</v>
      </c>
      <c r="E92" s="4">
        <v>56</v>
      </c>
      <c r="F92" s="4">
        <v>320</v>
      </c>
      <c r="G92" s="4">
        <v>1</v>
      </c>
      <c r="H92" s="44">
        <f t="shared" si="5"/>
        <v>633</v>
      </c>
      <c r="I92" s="42">
        <v>351</v>
      </c>
      <c r="J92" s="4">
        <v>87</v>
      </c>
      <c r="K92" s="4">
        <v>178</v>
      </c>
      <c r="L92" s="4">
        <v>17</v>
      </c>
      <c r="M92" s="44">
        <f t="shared" si="6"/>
        <v>633</v>
      </c>
      <c r="N92" s="42"/>
      <c r="O92" s="45"/>
      <c r="P92" s="42"/>
      <c r="Q92" s="4"/>
      <c r="R92" s="4"/>
      <c r="S92" s="45"/>
      <c r="T92" s="42">
        <v>162</v>
      </c>
      <c r="U92" s="4">
        <v>40</v>
      </c>
      <c r="V92" s="43">
        <v>65</v>
      </c>
      <c r="W92" s="65">
        <v>633</v>
      </c>
      <c r="X92">
        <f t="shared" si="7"/>
        <v>0</v>
      </c>
      <c r="Y92">
        <f t="shared" si="8"/>
        <v>0</v>
      </c>
      <c r="Z92">
        <f t="shared" si="9"/>
        <v>633</v>
      </c>
      <c r="AA92">
        <f t="shared" si="10"/>
        <v>633</v>
      </c>
      <c r="AB92">
        <f t="shared" si="11"/>
        <v>0</v>
      </c>
    </row>
    <row r="93" spans="1:28" ht="13.5" thickBot="1">
      <c r="A93" s="9">
        <v>7</v>
      </c>
      <c r="B93" s="42">
        <v>44</v>
      </c>
      <c r="C93" s="4">
        <v>143</v>
      </c>
      <c r="D93" s="4">
        <v>60</v>
      </c>
      <c r="E93" s="4">
        <v>53</v>
      </c>
      <c r="F93" s="4">
        <v>429</v>
      </c>
      <c r="G93" s="4">
        <v>3</v>
      </c>
      <c r="H93" s="44">
        <f t="shared" si="5"/>
        <v>732</v>
      </c>
      <c r="I93" s="42">
        <v>267</v>
      </c>
      <c r="J93" s="4">
        <v>296</v>
      </c>
      <c r="K93" s="4">
        <v>152</v>
      </c>
      <c r="L93" s="4">
        <v>17</v>
      </c>
      <c r="M93" s="44">
        <f t="shared" si="6"/>
        <v>732</v>
      </c>
      <c r="N93" s="42"/>
      <c r="O93" s="45"/>
      <c r="P93" s="42"/>
      <c r="Q93" s="4"/>
      <c r="R93" s="4"/>
      <c r="S93" s="45"/>
      <c r="T93" s="42">
        <v>162</v>
      </c>
      <c r="U93" s="4">
        <v>40</v>
      </c>
      <c r="V93" s="43">
        <v>65</v>
      </c>
      <c r="W93">
        <v>732</v>
      </c>
      <c r="X93">
        <f t="shared" si="7"/>
        <v>0</v>
      </c>
      <c r="Y93">
        <f t="shared" si="8"/>
        <v>0</v>
      </c>
      <c r="Z93">
        <f t="shared" si="9"/>
        <v>732</v>
      </c>
      <c r="AA93">
        <f t="shared" si="10"/>
        <v>732</v>
      </c>
      <c r="AB93">
        <f t="shared" si="11"/>
        <v>0</v>
      </c>
    </row>
    <row r="94" spans="1:28" ht="13.5" thickBot="1">
      <c r="A94" s="9">
        <v>8</v>
      </c>
      <c r="B94" s="42">
        <v>35</v>
      </c>
      <c r="C94" s="4">
        <v>146</v>
      </c>
      <c r="D94" s="4">
        <v>57</v>
      </c>
      <c r="E94" s="4">
        <v>46</v>
      </c>
      <c r="F94" s="4">
        <v>286</v>
      </c>
      <c r="G94" s="4">
        <v>4</v>
      </c>
      <c r="H94" s="44">
        <f t="shared" si="5"/>
        <v>574</v>
      </c>
      <c r="I94" s="42">
        <v>326</v>
      </c>
      <c r="J94" s="4">
        <v>90</v>
      </c>
      <c r="K94" s="4">
        <v>158</v>
      </c>
      <c r="L94" s="4">
        <v>0</v>
      </c>
      <c r="M94" s="44">
        <f t="shared" si="6"/>
        <v>574</v>
      </c>
      <c r="N94" s="42"/>
      <c r="O94" s="45"/>
      <c r="P94" s="42"/>
      <c r="Q94" s="4"/>
      <c r="R94" s="4"/>
      <c r="S94" s="45"/>
      <c r="T94" s="42">
        <v>162</v>
      </c>
      <c r="U94" s="4">
        <v>40</v>
      </c>
      <c r="V94" s="43">
        <v>65</v>
      </c>
      <c r="W94">
        <v>574</v>
      </c>
      <c r="X94">
        <f t="shared" si="7"/>
        <v>0</v>
      </c>
      <c r="Y94">
        <f t="shared" si="8"/>
        <v>0</v>
      </c>
      <c r="Z94">
        <f t="shared" si="9"/>
        <v>574</v>
      </c>
      <c r="AA94">
        <f t="shared" si="10"/>
        <v>574</v>
      </c>
      <c r="AB94">
        <f t="shared" si="11"/>
        <v>0</v>
      </c>
    </row>
    <row r="95" spans="1:28" ht="13.5" thickBot="1">
      <c r="A95" s="9">
        <v>9</v>
      </c>
      <c r="B95" s="42">
        <v>66</v>
      </c>
      <c r="C95" s="4">
        <v>171</v>
      </c>
      <c r="D95" s="4">
        <v>89</v>
      </c>
      <c r="E95" s="4">
        <v>61</v>
      </c>
      <c r="F95" s="4">
        <v>478</v>
      </c>
      <c r="G95" s="4">
        <v>21</v>
      </c>
      <c r="H95" s="44">
        <f t="shared" si="5"/>
        <v>886</v>
      </c>
      <c r="I95" s="42">
        <v>386</v>
      </c>
      <c r="J95" s="4">
        <v>339</v>
      </c>
      <c r="K95" s="4">
        <v>153</v>
      </c>
      <c r="L95" s="4">
        <v>8</v>
      </c>
      <c r="M95" s="44">
        <f t="shared" si="6"/>
        <v>886</v>
      </c>
      <c r="N95" s="42">
        <v>3</v>
      </c>
      <c r="O95" s="45">
        <v>3</v>
      </c>
      <c r="P95" s="42"/>
      <c r="Q95" s="4"/>
      <c r="R95" s="4"/>
      <c r="S95" s="45"/>
      <c r="T95" s="42">
        <v>158</v>
      </c>
      <c r="U95" s="4">
        <v>40</v>
      </c>
      <c r="V95" s="43">
        <v>61</v>
      </c>
      <c r="W95">
        <v>886</v>
      </c>
      <c r="X95">
        <f t="shared" si="7"/>
        <v>0</v>
      </c>
      <c r="Y95">
        <f t="shared" si="8"/>
        <v>0</v>
      </c>
      <c r="Z95">
        <f t="shared" si="9"/>
        <v>886</v>
      </c>
      <c r="AA95">
        <f t="shared" si="10"/>
        <v>886</v>
      </c>
      <c r="AB95">
        <f t="shared" si="11"/>
        <v>0</v>
      </c>
    </row>
    <row r="96" spans="1:28" ht="13.5" thickBot="1">
      <c r="A96" s="9">
        <v>10</v>
      </c>
      <c r="B96" s="42">
        <v>45</v>
      </c>
      <c r="C96" s="4">
        <v>215</v>
      </c>
      <c r="D96" s="4">
        <v>100</v>
      </c>
      <c r="E96" s="4">
        <v>58</v>
      </c>
      <c r="F96" s="4">
        <v>468</v>
      </c>
      <c r="G96" s="4">
        <v>2</v>
      </c>
      <c r="H96" s="44">
        <f t="shared" si="5"/>
        <v>888</v>
      </c>
      <c r="I96" s="42">
        <v>457</v>
      </c>
      <c r="J96" s="4">
        <v>226</v>
      </c>
      <c r="K96" s="4">
        <v>194</v>
      </c>
      <c r="L96" s="4">
        <v>11</v>
      </c>
      <c r="M96" s="44">
        <f t="shared" si="6"/>
        <v>888</v>
      </c>
      <c r="N96" s="42"/>
      <c r="O96" s="45"/>
      <c r="P96" s="42"/>
      <c r="Q96" s="4"/>
      <c r="R96" s="4"/>
      <c r="S96" s="45"/>
      <c r="T96" s="42">
        <v>157</v>
      </c>
      <c r="U96" s="4">
        <v>40</v>
      </c>
      <c r="V96" s="43">
        <v>60</v>
      </c>
      <c r="W96">
        <v>888</v>
      </c>
      <c r="X96">
        <f t="shared" si="7"/>
        <v>0</v>
      </c>
      <c r="Y96">
        <f t="shared" si="8"/>
        <v>0</v>
      </c>
      <c r="Z96">
        <f t="shared" si="9"/>
        <v>888</v>
      </c>
      <c r="AA96">
        <f t="shared" si="10"/>
        <v>888</v>
      </c>
      <c r="AB96">
        <f t="shared" si="11"/>
        <v>0</v>
      </c>
    </row>
    <row r="97" spans="1:28" ht="13.5" thickBot="1">
      <c r="A97" s="9">
        <v>11</v>
      </c>
      <c r="B97" s="42">
        <v>82</v>
      </c>
      <c r="C97" s="4">
        <v>245</v>
      </c>
      <c r="D97" s="4">
        <v>130</v>
      </c>
      <c r="E97" s="4">
        <v>74</v>
      </c>
      <c r="F97" s="4">
        <v>458</v>
      </c>
      <c r="G97" s="4">
        <v>0</v>
      </c>
      <c r="H97" s="44">
        <f t="shared" si="5"/>
        <v>989</v>
      </c>
      <c r="I97" s="42">
        <v>545</v>
      </c>
      <c r="J97" s="4">
        <v>215</v>
      </c>
      <c r="K97" s="4">
        <v>223</v>
      </c>
      <c r="L97" s="4">
        <v>6</v>
      </c>
      <c r="M97" s="44">
        <f t="shared" si="6"/>
        <v>989</v>
      </c>
      <c r="N97" s="42"/>
      <c r="O97" s="45"/>
      <c r="P97" s="42"/>
      <c r="Q97" s="4"/>
      <c r="R97" s="4"/>
      <c r="S97" s="45"/>
      <c r="T97" s="42">
        <v>169</v>
      </c>
      <c r="U97" s="4">
        <v>40</v>
      </c>
      <c r="V97" s="43">
        <v>90</v>
      </c>
      <c r="W97">
        <v>989</v>
      </c>
      <c r="X97">
        <f t="shared" si="7"/>
        <v>0</v>
      </c>
      <c r="Y97">
        <f t="shared" si="8"/>
        <v>0</v>
      </c>
      <c r="Z97">
        <f t="shared" si="9"/>
        <v>989</v>
      </c>
      <c r="AA97">
        <f t="shared" si="10"/>
        <v>989</v>
      </c>
      <c r="AB97">
        <f t="shared" si="11"/>
        <v>0</v>
      </c>
    </row>
    <row r="98" spans="1:28" ht="13.5" thickBot="1">
      <c r="A98" s="9">
        <v>12</v>
      </c>
      <c r="B98" s="42">
        <v>88</v>
      </c>
      <c r="C98" s="4">
        <v>226</v>
      </c>
      <c r="D98" s="4">
        <v>117</v>
      </c>
      <c r="E98" s="4">
        <v>79</v>
      </c>
      <c r="F98" s="4">
        <v>475</v>
      </c>
      <c r="G98" s="4"/>
      <c r="H98" s="44">
        <f t="shared" si="5"/>
        <v>985</v>
      </c>
      <c r="I98" s="42">
        <v>491</v>
      </c>
      <c r="J98" s="4">
        <v>285</v>
      </c>
      <c r="K98" s="4">
        <v>202</v>
      </c>
      <c r="L98" s="4">
        <v>7</v>
      </c>
      <c r="M98" s="44">
        <f t="shared" si="6"/>
        <v>985</v>
      </c>
      <c r="N98" s="42"/>
      <c r="O98" s="45"/>
      <c r="P98" s="42"/>
      <c r="Q98" s="4"/>
      <c r="R98" s="4"/>
      <c r="S98" s="45"/>
      <c r="T98" s="42">
        <v>165</v>
      </c>
      <c r="U98" s="4">
        <v>40</v>
      </c>
      <c r="V98" s="43">
        <v>65</v>
      </c>
      <c r="W98">
        <v>985</v>
      </c>
      <c r="X98">
        <f t="shared" si="7"/>
        <v>0</v>
      </c>
      <c r="Y98">
        <f t="shared" si="8"/>
        <v>0</v>
      </c>
      <c r="Z98">
        <f t="shared" si="9"/>
        <v>985</v>
      </c>
      <c r="AA98">
        <f t="shared" si="10"/>
        <v>985</v>
      </c>
      <c r="AB98">
        <f t="shared" si="11"/>
        <v>0</v>
      </c>
    </row>
    <row r="99" spans="1:28" ht="13.5" thickBot="1">
      <c r="A99" s="9">
        <v>13</v>
      </c>
      <c r="B99" s="42">
        <v>67</v>
      </c>
      <c r="C99" s="4">
        <v>220</v>
      </c>
      <c r="D99" s="4">
        <v>94</v>
      </c>
      <c r="E99" s="4">
        <v>52</v>
      </c>
      <c r="F99" s="4">
        <v>357</v>
      </c>
      <c r="G99" s="4">
        <v>4</v>
      </c>
      <c r="H99" s="44">
        <f t="shared" si="5"/>
        <v>794</v>
      </c>
      <c r="I99" s="42">
        <v>436</v>
      </c>
      <c r="J99" s="4">
        <v>159</v>
      </c>
      <c r="K99" s="4">
        <v>191</v>
      </c>
      <c r="L99" s="4">
        <v>8</v>
      </c>
      <c r="M99" s="44">
        <f t="shared" si="6"/>
        <v>794</v>
      </c>
      <c r="N99" s="42"/>
      <c r="O99" s="45"/>
      <c r="P99" s="42"/>
      <c r="Q99" s="4"/>
      <c r="R99" s="4"/>
      <c r="S99" s="45"/>
      <c r="T99" s="42">
        <v>155</v>
      </c>
      <c r="U99" s="4">
        <v>40</v>
      </c>
      <c r="V99" s="43">
        <v>61</v>
      </c>
      <c r="W99" s="65">
        <v>794</v>
      </c>
      <c r="X99">
        <f t="shared" si="7"/>
        <v>0</v>
      </c>
      <c r="Y99">
        <f t="shared" si="8"/>
        <v>0</v>
      </c>
      <c r="Z99">
        <f t="shared" si="9"/>
        <v>794</v>
      </c>
      <c r="AA99">
        <f t="shared" si="10"/>
        <v>794</v>
      </c>
      <c r="AB99">
        <f t="shared" si="11"/>
        <v>0</v>
      </c>
    </row>
    <row r="100" spans="1:28" ht="13.5" thickBot="1">
      <c r="A100" s="9">
        <v>14</v>
      </c>
      <c r="B100" s="42">
        <v>43</v>
      </c>
      <c r="C100" s="4">
        <v>173</v>
      </c>
      <c r="D100" s="4">
        <v>63</v>
      </c>
      <c r="E100" s="4">
        <v>49</v>
      </c>
      <c r="F100" s="4">
        <v>267</v>
      </c>
      <c r="G100" s="4">
        <v>2</v>
      </c>
      <c r="H100" s="44">
        <f t="shared" si="5"/>
        <v>597</v>
      </c>
      <c r="I100" s="42">
        <v>359</v>
      </c>
      <c r="J100" s="4">
        <v>83</v>
      </c>
      <c r="K100" s="4">
        <v>154</v>
      </c>
      <c r="L100" s="4">
        <v>1</v>
      </c>
      <c r="M100" s="44">
        <f t="shared" si="6"/>
        <v>597</v>
      </c>
      <c r="N100" s="42"/>
      <c r="O100" s="45"/>
      <c r="P100" s="42"/>
      <c r="Q100" s="4"/>
      <c r="R100" s="4"/>
      <c r="S100" s="45"/>
      <c r="T100" s="42">
        <v>162</v>
      </c>
      <c r="U100" s="4">
        <v>40</v>
      </c>
      <c r="V100" s="43">
        <v>65</v>
      </c>
      <c r="W100">
        <v>597</v>
      </c>
      <c r="X100">
        <f t="shared" si="7"/>
        <v>0</v>
      </c>
      <c r="Y100">
        <f t="shared" si="8"/>
        <v>0</v>
      </c>
      <c r="Z100">
        <f t="shared" si="9"/>
        <v>597</v>
      </c>
      <c r="AA100">
        <f t="shared" si="10"/>
        <v>597</v>
      </c>
      <c r="AB100">
        <f t="shared" si="11"/>
        <v>0</v>
      </c>
    </row>
    <row r="101" spans="1:28" ht="13.5" thickBot="1">
      <c r="A101" s="9">
        <v>15</v>
      </c>
      <c r="B101" s="42">
        <v>65</v>
      </c>
      <c r="C101" s="4">
        <v>161</v>
      </c>
      <c r="D101" s="4">
        <v>77</v>
      </c>
      <c r="E101" s="4">
        <v>66</v>
      </c>
      <c r="F101" s="4">
        <v>253</v>
      </c>
      <c r="G101" s="4">
        <v>2</v>
      </c>
      <c r="H101" s="44">
        <f t="shared" si="5"/>
        <v>624</v>
      </c>
      <c r="I101" s="42">
        <v>338</v>
      </c>
      <c r="J101" s="4">
        <v>178</v>
      </c>
      <c r="K101" s="4">
        <v>107</v>
      </c>
      <c r="L101" s="4">
        <v>1</v>
      </c>
      <c r="M101" s="44">
        <f t="shared" si="6"/>
        <v>624</v>
      </c>
      <c r="N101" s="42"/>
      <c r="O101" s="45"/>
      <c r="P101" s="42"/>
      <c r="Q101" s="4"/>
      <c r="R101" s="4"/>
      <c r="S101" s="45"/>
      <c r="T101" s="42">
        <v>158</v>
      </c>
      <c r="U101" s="4">
        <v>40</v>
      </c>
      <c r="V101" s="43">
        <v>61</v>
      </c>
      <c r="W101" s="65">
        <v>624</v>
      </c>
      <c r="X101">
        <f t="shared" si="7"/>
        <v>0</v>
      </c>
      <c r="Y101">
        <f t="shared" si="8"/>
        <v>0</v>
      </c>
      <c r="Z101">
        <f t="shared" si="9"/>
        <v>624</v>
      </c>
      <c r="AA101">
        <f t="shared" si="10"/>
        <v>624</v>
      </c>
      <c r="AB101">
        <f t="shared" si="11"/>
        <v>0</v>
      </c>
    </row>
    <row r="102" spans="1:28" ht="13.5" thickBot="1">
      <c r="A102" s="9">
        <v>16</v>
      </c>
      <c r="B102" s="42">
        <v>77</v>
      </c>
      <c r="C102" s="4">
        <v>182</v>
      </c>
      <c r="D102" s="4">
        <v>88</v>
      </c>
      <c r="E102" s="4">
        <v>55</v>
      </c>
      <c r="F102" s="4">
        <v>456</v>
      </c>
      <c r="G102" s="4">
        <v>0</v>
      </c>
      <c r="H102" s="44">
        <f t="shared" si="5"/>
        <v>858</v>
      </c>
      <c r="I102" s="42">
        <v>360</v>
      </c>
      <c r="J102" s="4">
        <v>354</v>
      </c>
      <c r="K102" s="4">
        <v>139</v>
      </c>
      <c r="L102" s="4">
        <v>5</v>
      </c>
      <c r="M102" s="44">
        <f t="shared" si="6"/>
        <v>858</v>
      </c>
      <c r="N102" s="42"/>
      <c r="O102" s="45"/>
      <c r="P102" s="42"/>
      <c r="Q102" s="4"/>
      <c r="R102" s="4"/>
      <c r="S102" s="45"/>
      <c r="T102" s="42">
        <v>156</v>
      </c>
      <c r="U102" s="4">
        <v>40</v>
      </c>
      <c r="V102" s="43">
        <v>59</v>
      </c>
      <c r="W102" s="65">
        <v>858</v>
      </c>
      <c r="X102">
        <f t="shared" si="7"/>
        <v>0</v>
      </c>
      <c r="Y102">
        <f t="shared" si="8"/>
        <v>0</v>
      </c>
      <c r="Z102">
        <f t="shared" si="9"/>
        <v>858</v>
      </c>
      <c r="AA102">
        <f t="shared" si="10"/>
        <v>858</v>
      </c>
      <c r="AB102">
        <f t="shared" si="11"/>
        <v>0</v>
      </c>
    </row>
    <row r="103" spans="1:28" ht="13.5" thickBot="1">
      <c r="A103" s="9">
        <v>17</v>
      </c>
      <c r="B103" s="42">
        <v>56</v>
      </c>
      <c r="C103" s="4">
        <v>163</v>
      </c>
      <c r="D103" s="4">
        <v>64</v>
      </c>
      <c r="E103" s="4">
        <v>63</v>
      </c>
      <c r="F103" s="4">
        <v>280</v>
      </c>
      <c r="G103" s="4">
        <v>2</v>
      </c>
      <c r="H103" s="44">
        <v>628</v>
      </c>
      <c r="I103" s="42">
        <v>364</v>
      </c>
      <c r="J103" s="4">
        <v>149</v>
      </c>
      <c r="K103" s="4">
        <v>109</v>
      </c>
      <c r="L103" s="4">
        <v>6</v>
      </c>
      <c r="M103" s="44">
        <f t="shared" si="6"/>
        <v>628</v>
      </c>
      <c r="N103" s="42"/>
      <c r="O103" s="45"/>
      <c r="P103" s="42"/>
      <c r="Q103" s="4"/>
      <c r="R103" s="4"/>
      <c r="S103" s="45"/>
      <c r="T103" s="42">
        <v>162</v>
      </c>
      <c r="U103" s="4">
        <v>40</v>
      </c>
      <c r="V103" s="43">
        <v>65</v>
      </c>
      <c r="W103" s="65">
        <v>628</v>
      </c>
      <c r="X103">
        <f t="shared" si="7"/>
        <v>0</v>
      </c>
      <c r="Y103">
        <f t="shared" si="8"/>
        <v>0</v>
      </c>
      <c r="Z103">
        <f t="shared" si="9"/>
        <v>628</v>
      </c>
      <c r="AA103">
        <f t="shared" si="10"/>
        <v>628</v>
      </c>
      <c r="AB103">
        <f t="shared" si="11"/>
        <v>0</v>
      </c>
    </row>
    <row r="104" spans="1:28" ht="13.5" thickBot="1">
      <c r="A104" s="9">
        <v>18</v>
      </c>
      <c r="B104" s="42">
        <v>72</v>
      </c>
      <c r="C104" s="4">
        <v>181</v>
      </c>
      <c r="D104" s="4">
        <v>89</v>
      </c>
      <c r="E104" s="4">
        <v>47</v>
      </c>
      <c r="F104" s="4">
        <v>323</v>
      </c>
      <c r="G104" s="4">
        <v>98</v>
      </c>
      <c r="H104" s="44">
        <f t="shared" si="5"/>
        <v>810</v>
      </c>
      <c r="I104" s="42">
        <v>434</v>
      </c>
      <c r="J104" s="4">
        <v>158</v>
      </c>
      <c r="K104" s="4">
        <v>214</v>
      </c>
      <c r="L104" s="4">
        <v>4</v>
      </c>
      <c r="M104" s="44">
        <f t="shared" si="6"/>
        <v>810</v>
      </c>
      <c r="N104" s="42"/>
      <c r="O104" s="45"/>
      <c r="P104" s="42"/>
      <c r="Q104" s="4"/>
      <c r="R104" s="4"/>
      <c r="S104" s="45"/>
      <c r="T104" s="42">
        <v>162</v>
      </c>
      <c r="U104" s="4">
        <v>40</v>
      </c>
      <c r="V104" s="43">
        <v>65</v>
      </c>
      <c r="W104" s="65">
        <v>810</v>
      </c>
      <c r="X104">
        <f t="shared" si="7"/>
        <v>0</v>
      </c>
      <c r="Y104">
        <f t="shared" si="8"/>
        <v>0</v>
      </c>
      <c r="Z104">
        <f t="shared" si="9"/>
        <v>810</v>
      </c>
      <c r="AA104">
        <f t="shared" si="10"/>
        <v>810</v>
      </c>
      <c r="AB104">
        <f t="shared" si="11"/>
        <v>0</v>
      </c>
    </row>
    <row r="105" spans="1:28" ht="13.5" thickBot="1">
      <c r="A105" s="9">
        <v>19</v>
      </c>
      <c r="B105" s="42">
        <v>37</v>
      </c>
      <c r="C105" s="4">
        <v>101</v>
      </c>
      <c r="D105" s="4">
        <v>42</v>
      </c>
      <c r="E105" s="4">
        <v>21</v>
      </c>
      <c r="F105" s="4">
        <v>191</v>
      </c>
      <c r="G105" s="4">
        <v>0</v>
      </c>
      <c r="H105" s="44">
        <f t="shared" si="5"/>
        <v>392</v>
      </c>
      <c r="I105" s="42">
        <v>281</v>
      </c>
      <c r="J105" s="4">
        <v>48</v>
      </c>
      <c r="K105" s="4">
        <v>63</v>
      </c>
      <c r="L105" s="4"/>
      <c r="M105" s="44">
        <f t="shared" si="6"/>
        <v>392</v>
      </c>
      <c r="N105" s="42"/>
      <c r="O105" s="45"/>
      <c r="P105" s="42"/>
      <c r="Q105" s="4"/>
      <c r="R105" s="4"/>
      <c r="S105" s="45"/>
      <c r="T105" s="42">
        <v>162</v>
      </c>
      <c r="U105" s="4">
        <v>40</v>
      </c>
      <c r="V105" s="43">
        <v>65</v>
      </c>
      <c r="W105" s="65">
        <v>392</v>
      </c>
      <c r="X105">
        <f t="shared" si="7"/>
        <v>0</v>
      </c>
      <c r="Y105">
        <f t="shared" si="8"/>
        <v>0</v>
      </c>
      <c r="Z105">
        <f t="shared" si="9"/>
        <v>392</v>
      </c>
      <c r="AA105">
        <f t="shared" si="10"/>
        <v>392</v>
      </c>
      <c r="AB105">
        <f t="shared" si="11"/>
        <v>0</v>
      </c>
    </row>
    <row r="106" spans="1:28" ht="13.5" thickBot="1">
      <c r="A106" s="9">
        <v>20</v>
      </c>
      <c r="B106" s="42">
        <v>59</v>
      </c>
      <c r="C106" s="4">
        <v>193</v>
      </c>
      <c r="D106" s="4">
        <v>103</v>
      </c>
      <c r="E106" s="4">
        <v>42</v>
      </c>
      <c r="F106" s="4">
        <v>349</v>
      </c>
      <c r="G106" s="4">
        <v>1</v>
      </c>
      <c r="H106" s="44">
        <f t="shared" si="5"/>
        <v>747</v>
      </c>
      <c r="I106" s="42">
        <v>422</v>
      </c>
      <c r="J106" s="4">
        <v>115</v>
      </c>
      <c r="K106" s="4">
        <v>158</v>
      </c>
      <c r="L106" s="4">
        <v>52</v>
      </c>
      <c r="M106" s="44">
        <f t="shared" si="6"/>
        <v>747</v>
      </c>
      <c r="N106" s="42"/>
      <c r="O106" s="45"/>
      <c r="P106" s="42"/>
      <c r="Q106" s="4"/>
      <c r="R106" s="4"/>
      <c r="S106" s="45"/>
      <c r="T106" s="42">
        <v>172</v>
      </c>
      <c r="U106" s="4">
        <v>40</v>
      </c>
      <c r="V106" s="43">
        <v>74</v>
      </c>
      <c r="W106">
        <v>747</v>
      </c>
      <c r="X106">
        <f t="shared" si="7"/>
        <v>0</v>
      </c>
      <c r="Y106">
        <f t="shared" si="8"/>
        <v>0</v>
      </c>
      <c r="Z106">
        <f t="shared" si="9"/>
        <v>747</v>
      </c>
      <c r="AA106">
        <f t="shared" si="10"/>
        <v>747</v>
      </c>
      <c r="AB106">
        <f t="shared" si="11"/>
        <v>0</v>
      </c>
    </row>
    <row r="107" spans="1:28" ht="13.5" thickBot="1">
      <c r="A107" s="9">
        <v>21</v>
      </c>
      <c r="B107" s="42">
        <v>67</v>
      </c>
      <c r="C107" s="4">
        <v>179</v>
      </c>
      <c r="D107" s="4">
        <v>113</v>
      </c>
      <c r="E107" s="4">
        <v>53</v>
      </c>
      <c r="F107" s="4">
        <v>333</v>
      </c>
      <c r="G107" s="4">
        <v>1</v>
      </c>
      <c r="H107" s="44">
        <f t="shared" si="5"/>
        <v>746</v>
      </c>
      <c r="I107" s="42">
        <v>492</v>
      </c>
      <c r="J107" s="4">
        <v>133</v>
      </c>
      <c r="K107" s="4">
        <v>116</v>
      </c>
      <c r="L107" s="4">
        <v>5</v>
      </c>
      <c r="M107" s="44">
        <f t="shared" si="6"/>
        <v>746</v>
      </c>
      <c r="N107" s="42"/>
      <c r="O107" s="45"/>
      <c r="P107" s="42"/>
      <c r="Q107" s="4"/>
      <c r="R107" s="4"/>
      <c r="S107" s="45"/>
      <c r="T107" s="42">
        <v>167</v>
      </c>
      <c r="U107" s="4">
        <v>40</v>
      </c>
      <c r="V107" s="43">
        <v>67</v>
      </c>
      <c r="W107" s="65">
        <v>746</v>
      </c>
      <c r="X107">
        <f aca="true" t="shared" si="12" ref="X107:X112">W107-H107</f>
        <v>0</v>
      </c>
      <c r="Y107">
        <f aca="true" t="shared" si="13" ref="Y107:Y112">W107-M107</f>
        <v>0</v>
      </c>
      <c r="Z107">
        <f t="shared" si="9"/>
        <v>746</v>
      </c>
      <c r="AA107">
        <f t="shared" si="10"/>
        <v>746</v>
      </c>
      <c r="AB107">
        <f t="shared" si="11"/>
        <v>0</v>
      </c>
    </row>
    <row r="108" spans="1:28" ht="13.5" thickBot="1">
      <c r="A108" s="9">
        <v>22</v>
      </c>
      <c r="B108" s="42">
        <v>59</v>
      </c>
      <c r="C108" s="4">
        <v>107</v>
      </c>
      <c r="D108" s="4">
        <v>98</v>
      </c>
      <c r="E108" s="4">
        <v>51</v>
      </c>
      <c r="F108" s="4">
        <v>341</v>
      </c>
      <c r="G108" s="4">
        <v>107</v>
      </c>
      <c r="H108" s="44">
        <f t="shared" si="5"/>
        <v>763</v>
      </c>
      <c r="I108" s="42">
        <v>451</v>
      </c>
      <c r="J108" s="4">
        <v>167</v>
      </c>
      <c r="K108" s="4">
        <v>144</v>
      </c>
      <c r="L108" s="4">
        <v>1</v>
      </c>
      <c r="M108" s="44">
        <f t="shared" si="6"/>
        <v>763</v>
      </c>
      <c r="N108" s="42"/>
      <c r="O108" s="45"/>
      <c r="P108" s="42"/>
      <c r="Q108" s="4"/>
      <c r="R108" s="4"/>
      <c r="S108" s="45"/>
      <c r="T108" s="42">
        <v>167</v>
      </c>
      <c r="U108" s="4">
        <v>40</v>
      </c>
      <c r="V108" s="43">
        <v>67</v>
      </c>
      <c r="W108" s="65">
        <v>763</v>
      </c>
      <c r="X108">
        <f t="shared" si="12"/>
        <v>0</v>
      </c>
      <c r="Y108">
        <f t="shared" si="13"/>
        <v>0</v>
      </c>
      <c r="Z108">
        <f t="shared" si="9"/>
        <v>763</v>
      </c>
      <c r="AA108">
        <f t="shared" si="10"/>
        <v>763</v>
      </c>
      <c r="AB108">
        <f t="shared" si="11"/>
        <v>0</v>
      </c>
    </row>
    <row r="109" spans="1:28" ht="13.5" thickBot="1">
      <c r="A109" s="9">
        <v>23</v>
      </c>
      <c r="B109" s="42">
        <v>90</v>
      </c>
      <c r="C109" s="4">
        <v>242</v>
      </c>
      <c r="D109" s="4">
        <v>143</v>
      </c>
      <c r="E109" s="4">
        <v>65</v>
      </c>
      <c r="F109" s="4">
        <v>445</v>
      </c>
      <c r="G109" s="4">
        <v>3</v>
      </c>
      <c r="H109" s="44">
        <f t="shared" si="5"/>
        <v>988</v>
      </c>
      <c r="I109" s="42">
        <v>551</v>
      </c>
      <c r="J109" s="4">
        <v>308</v>
      </c>
      <c r="K109" s="4">
        <v>124</v>
      </c>
      <c r="L109" s="4">
        <v>5</v>
      </c>
      <c r="M109" s="44">
        <f t="shared" si="6"/>
        <v>988</v>
      </c>
      <c r="N109" s="42"/>
      <c r="O109" s="45"/>
      <c r="P109" s="42"/>
      <c r="Q109" s="4"/>
      <c r="R109" s="4"/>
      <c r="S109" s="45"/>
      <c r="T109" s="42">
        <v>172</v>
      </c>
      <c r="U109" s="4">
        <v>40</v>
      </c>
      <c r="V109" s="43">
        <v>74</v>
      </c>
      <c r="W109">
        <v>988</v>
      </c>
      <c r="X109">
        <f t="shared" si="12"/>
        <v>0</v>
      </c>
      <c r="Y109">
        <f t="shared" si="13"/>
        <v>0</v>
      </c>
      <c r="Z109">
        <f t="shared" si="9"/>
        <v>988</v>
      </c>
      <c r="AA109">
        <f t="shared" si="10"/>
        <v>988</v>
      </c>
      <c r="AB109">
        <f t="shared" si="11"/>
        <v>0</v>
      </c>
    </row>
    <row r="110" spans="1:28" ht="13.5" thickBot="1">
      <c r="A110" s="9">
        <v>24</v>
      </c>
      <c r="B110" s="42">
        <v>75</v>
      </c>
      <c r="C110" s="4">
        <v>217</v>
      </c>
      <c r="D110" s="4">
        <v>101</v>
      </c>
      <c r="E110" s="4">
        <v>55</v>
      </c>
      <c r="F110" s="4">
        <v>313</v>
      </c>
      <c r="G110" s="4">
        <v>2</v>
      </c>
      <c r="H110" s="44">
        <f t="shared" si="5"/>
        <v>763</v>
      </c>
      <c r="I110" s="42">
        <v>507</v>
      </c>
      <c r="J110" s="4">
        <v>117</v>
      </c>
      <c r="K110" s="4">
        <v>139</v>
      </c>
      <c r="L110" s="4">
        <v>0</v>
      </c>
      <c r="M110" s="44">
        <f t="shared" si="6"/>
        <v>763</v>
      </c>
      <c r="N110" s="42"/>
      <c r="O110" s="45"/>
      <c r="P110" s="42"/>
      <c r="Q110" s="4"/>
      <c r="R110" s="4"/>
      <c r="S110" s="45"/>
      <c r="T110" s="42">
        <v>172</v>
      </c>
      <c r="U110" s="4">
        <v>40</v>
      </c>
      <c r="V110" s="43">
        <v>74</v>
      </c>
      <c r="W110" s="65">
        <v>763</v>
      </c>
      <c r="X110">
        <f t="shared" si="12"/>
        <v>0</v>
      </c>
      <c r="Y110">
        <f t="shared" si="13"/>
        <v>0</v>
      </c>
      <c r="Z110">
        <f t="shared" si="9"/>
        <v>763</v>
      </c>
      <c r="AA110">
        <f t="shared" si="10"/>
        <v>763</v>
      </c>
      <c r="AB110">
        <f t="shared" si="11"/>
        <v>0</v>
      </c>
    </row>
    <row r="111" spans="1:28" ht="13.5" thickBot="1">
      <c r="A111" s="9">
        <v>25</v>
      </c>
      <c r="B111" s="42">
        <v>92</v>
      </c>
      <c r="C111" s="4">
        <v>244</v>
      </c>
      <c r="D111" s="4">
        <v>122</v>
      </c>
      <c r="E111" s="4">
        <v>112</v>
      </c>
      <c r="F111" s="4">
        <v>398</v>
      </c>
      <c r="G111" s="4">
        <v>4</v>
      </c>
      <c r="H111" s="44">
        <f t="shared" si="5"/>
        <v>972</v>
      </c>
      <c r="I111" s="42">
        <v>551</v>
      </c>
      <c r="J111" s="4">
        <v>267</v>
      </c>
      <c r="K111" s="4">
        <v>153</v>
      </c>
      <c r="L111" s="4">
        <v>1</v>
      </c>
      <c r="M111" s="44">
        <f t="shared" si="6"/>
        <v>972</v>
      </c>
      <c r="N111" s="42"/>
      <c r="O111" s="45"/>
      <c r="P111" s="42"/>
      <c r="Q111" s="4"/>
      <c r="R111" s="4"/>
      <c r="S111" s="45"/>
      <c r="T111" s="42">
        <v>172</v>
      </c>
      <c r="U111" s="4">
        <v>40</v>
      </c>
      <c r="V111" s="43">
        <v>74</v>
      </c>
      <c r="W111">
        <v>972</v>
      </c>
      <c r="X111">
        <f t="shared" si="12"/>
        <v>0</v>
      </c>
      <c r="Y111">
        <f t="shared" si="13"/>
        <v>0</v>
      </c>
      <c r="Z111">
        <f t="shared" si="9"/>
        <v>972</v>
      </c>
      <c r="AA111">
        <f t="shared" si="10"/>
        <v>972</v>
      </c>
      <c r="AB111">
        <f t="shared" si="11"/>
        <v>0</v>
      </c>
    </row>
    <row r="112" spans="1:28" ht="13.5" thickBot="1">
      <c r="A112" s="9">
        <v>26</v>
      </c>
      <c r="B112" s="42">
        <v>68</v>
      </c>
      <c r="C112" s="4">
        <v>262</v>
      </c>
      <c r="D112" s="4">
        <v>137</v>
      </c>
      <c r="E112" s="4">
        <v>66</v>
      </c>
      <c r="F112" s="4">
        <v>397</v>
      </c>
      <c r="G112" s="4">
        <v>7</v>
      </c>
      <c r="H112" s="44">
        <f t="shared" si="5"/>
        <v>937</v>
      </c>
      <c r="I112" s="42">
        <v>563</v>
      </c>
      <c r="J112" s="4">
        <v>213</v>
      </c>
      <c r="K112" s="4">
        <v>155</v>
      </c>
      <c r="L112" s="4">
        <v>6</v>
      </c>
      <c r="M112" s="44">
        <f t="shared" si="6"/>
        <v>937</v>
      </c>
      <c r="N112" s="42"/>
      <c r="O112" s="45"/>
      <c r="P112" s="42"/>
      <c r="Q112" s="4"/>
      <c r="R112" s="4"/>
      <c r="S112" s="45"/>
      <c r="T112" s="42">
        <v>163</v>
      </c>
      <c r="U112" s="4">
        <v>40</v>
      </c>
      <c r="V112" s="43">
        <v>63</v>
      </c>
      <c r="W112" s="65">
        <v>937</v>
      </c>
      <c r="X112">
        <f t="shared" si="12"/>
        <v>0</v>
      </c>
      <c r="Y112">
        <f t="shared" si="13"/>
        <v>0</v>
      </c>
      <c r="Z112">
        <f t="shared" si="9"/>
        <v>937</v>
      </c>
      <c r="AA112">
        <f t="shared" si="10"/>
        <v>937</v>
      </c>
      <c r="AB112">
        <f t="shared" si="11"/>
        <v>0</v>
      </c>
    </row>
    <row r="113" spans="1:28" ht="13.5" thickBot="1">
      <c r="A113" s="9">
        <v>27</v>
      </c>
      <c r="B113" s="42">
        <v>71</v>
      </c>
      <c r="C113" s="4">
        <v>268</v>
      </c>
      <c r="D113" s="4">
        <v>132</v>
      </c>
      <c r="E113" s="4">
        <v>66</v>
      </c>
      <c r="F113" s="4">
        <v>478</v>
      </c>
      <c r="G113" s="4">
        <v>13</v>
      </c>
      <c r="H113" s="44">
        <f t="shared" si="5"/>
        <v>1028</v>
      </c>
      <c r="I113" s="42">
        <v>586</v>
      </c>
      <c r="J113" s="4">
        <v>232</v>
      </c>
      <c r="K113" s="4">
        <v>206</v>
      </c>
      <c r="L113" s="4">
        <v>4</v>
      </c>
      <c r="M113" s="44">
        <f t="shared" si="6"/>
        <v>1028</v>
      </c>
      <c r="N113" s="42"/>
      <c r="O113" s="45"/>
      <c r="P113" s="42"/>
      <c r="Q113" s="4"/>
      <c r="R113" s="4"/>
      <c r="S113" s="45"/>
      <c r="T113" s="42">
        <v>163</v>
      </c>
      <c r="U113" s="4">
        <v>40</v>
      </c>
      <c r="V113" s="43">
        <v>64</v>
      </c>
      <c r="W113" s="65">
        <v>1028</v>
      </c>
      <c r="X113">
        <f aca="true" t="shared" si="14" ref="X113:X121">W113-H113</f>
        <v>0</v>
      </c>
      <c r="Y113">
        <f aca="true" t="shared" si="15" ref="Y113:Y121">W113-M113</f>
        <v>0</v>
      </c>
      <c r="Z113">
        <f t="shared" si="9"/>
        <v>1028</v>
      </c>
      <c r="AA113">
        <f t="shared" si="10"/>
        <v>1028</v>
      </c>
      <c r="AB113">
        <f t="shared" si="11"/>
        <v>0</v>
      </c>
    </row>
    <row r="114" spans="1:28" ht="13.5" thickBot="1">
      <c r="A114" s="9">
        <v>28</v>
      </c>
      <c r="B114" s="42">
        <v>90</v>
      </c>
      <c r="C114" s="4">
        <v>271</v>
      </c>
      <c r="D114" s="4">
        <v>124</v>
      </c>
      <c r="E114" s="4">
        <v>78</v>
      </c>
      <c r="F114" s="4">
        <v>525</v>
      </c>
      <c r="G114" s="4">
        <v>7</v>
      </c>
      <c r="H114" s="44">
        <v>1095</v>
      </c>
      <c r="I114" s="42">
        <v>582</v>
      </c>
      <c r="J114" s="4">
        <v>303</v>
      </c>
      <c r="K114" s="4">
        <v>209</v>
      </c>
      <c r="L114" s="4">
        <v>1</v>
      </c>
      <c r="M114" s="44">
        <f t="shared" si="6"/>
        <v>1095</v>
      </c>
      <c r="N114" s="42">
        <v>2</v>
      </c>
      <c r="O114" s="45">
        <v>2</v>
      </c>
      <c r="P114" s="42"/>
      <c r="Q114" s="4"/>
      <c r="R114" s="4"/>
      <c r="S114" s="45"/>
      <c r="T114" s="42">
        <v>139</v>
      </c>
      <c r="U114" s="4">
        <v>40</v>
      </c>
      <c r="V114" s="43">
        <v>59</v>
      </c>
      <c r="W114" s="65">
        <v>1095</v>
      </c>
      <c r="X114">
        <f t="shared" si="14"/>
        <v>0</v>
      </c>
      <c r="Y114">
        <f t="shared" si="15"/>
        <v>0</v>
      </c>
      <c r="Z114">
        <f t="shared" si="9"/>
        <v>1095</v>
      </c>
      <c r="AA114">
        <f t="shared" si="10"/>
        <v>1095</v>
      </c>
      <c r="AB114">
        <f t="shared" si="11"/>
        <v>0</v>
      </c>
    </row>
    <row r="115" spans="1:28" ht="13.5" thickBot="1">
      <c r="A115" s="9">
        <v>29</v>
      </c>
      <c r="B115" s="42">
        <v>96</v>
      </c>
      <c r="C115" s="4">
        <v>346</v>
      </c>
      <c r="D115" s="4">
        <v>141</v>
      </c>
      <c r="E115" s="4">
        <v>82</v>
      </c>
      <c r="F115" s="4">
        <v>613</v>
      </c>
      <c r="G115" s="4">
        <v>73</v>
      </c>
      <c r="H115" s="44">
        <v>1351</v>
      </c>
      <c r="I115" s="42">
        <v>599</v>
      </c>
      <c r="J115" s="4">
        <v>441</v>
      </c>
      <c r="K115" s="4">
        <v>311</v>
      </c>
      <c r="L115" s="4">
        <v>0</v>
      </c>
      <c r="M115" s="44">
        <f t="shared" si="6"/>
        <v>1351</v>
      </c>
      <c r="N115" s="42"/>
      <c r="O115" s="45"/>
      <c r="P115" s="42"/>
      <c r="Q115" s="4"/>
      <c r="R115" s="4"/>
      <c r="S115" s="45"/>
      <c r="T115" s="42">
        <v>163</v>
      </c>
      <c r="U115" s="4">
        <v>40</v>
      </c>
      <c r="V115" s="43">
        <v>63</v>
      </c>
      <c r="W115" s="65">
        <v>1351</v>
      </c>
      <c r="X115">
        <f t="shared" si="14"/>
        <v>0</v>
      </c>
      <c r="Y115">
        <f t="shared" si="15"/>
        <v>0</v>
      </c>
      <c r="Z115">
        <f t="shared" si="9"/>
        <v>1351</v>
      </c>
      <c r="AA115">
        <f t="shared" si="10"/>
        <v>1351</v>
      </c>
      <c r="AB115">
        <f t="shared" si="11"/>
        <v>0</v>
      </c>
    </row>
    <row r="116" spans="1:28" ht="13.5" thickBot="1">
      <c r="A116" s="9">
        <v>30</v>
      </c>
      <c r="B116" s="42">
        <v>106</v>
      </c>
      <c r="C116" s="4">
        <v>384</v>
      </c>
      <c r="D116" s="4">
        <v>195</v>
      </c>
      <c r="E116" s="4">
        <v>84</v>
      </c>
      <c r="F116" s="4">
        <v>898</v>
      </c>
      <c r="G116" s="4">
        <v>10</v>
      </c>
      <c r="H116" s="44">
        <f t="shared" si="5"/>
        <v>1677</v>
      </c>
      <c r="I116" s="42">
        <v>562</v>
      </c>
      <c r="J116" s="4">
        <v>417</v>
      </c>
      <c r="K116" s="4">
        <v>452</v>
      </c>
      <c r="L116" s="4">
        <v>246</v>
      </c>
      <c r="M116" s="44">
        <f>SUM(I116:L116)</f>
        <v>1677</v>
      </c>
      <c r="N116" s="42"/>
      <c r="O116" s="45"/>
      <c r="P116" s="42"/>
      <c r="Q116" s="4"/>
      <c r="R116" s="4"/>
      <c r="S116" s="45"/>
      <c r="T116" s="42">
        <v>134</v>
      </c>
      <c r="U116" s="4">
        <v>40</v>
      </c>
      <c r="V116" s="43">
        <v>58</v>
      </c>
      <c r="W116" s="65">
        <v>1677</v>
      </c>
      <c r="X116">
        <f t="shared" si="14"/>
        <v>0</v>
      </c>
      <c r="Y116">
        <f t="shared" si="15"/>
        <v>0</v>
      </c>
      <c r="Z116">
        <f t="shared" si="9"/>
        <v>1677</v>
      </c>
      <c r="AA116">
        <f t="shared" si="10"/>
        <v>1677</v>
      </c>
      <c r="AB116">
        <f t="shared" si="11"/>
        <v>0</v>
      </c>
    </row>
    <row r="117" spans="1:28" ht="13.5" thickBot="1">
      <c r="A117" s="9">
        <v>31</v>
      </c>
      <c r="B117" s="42">
        <v>73</v>
      </c>
      <c r="C117" s="4">
        <v>352</v>
      </c>
      <c r="D117" s="4">
        <v>151</v>
      </c>
      <c r="E117" s="4">
        <v>103</v>
      </c>
      <c r="F117" s="4">
        <v>761</v>
      </c>
      <c r="G117" s="4">
        <v>28</v>
      </c>
      <c r="H117" s="44">
        <f t="shared" si="5"/>
        <v>1468</v>
      </c>
      <c r="I117" s="42">
        <v>743</v>
      </c>
      <c r="J117" s="4">
        <v>346</v>
      </c>
      <c r="K117" s="4">
        <v>323</v>
      </c>
      <c r="L117" s="4">
        <v>56</v>
      </c>
      <c r="M117" s="44">
        <f t="shared" si="6"/>
        <v>1468</v>
      </c>
      <c r="N117" s="42"/>
      <c r="O117" s="45"/>
      <c r="P117" s="42"/>
      <c r="Q117" s="4"/>
      <c r="R117" s="4"/>
      <c r="S117" s="45"/>
      <c r="T117" s="42">
        <v>167</v>
      </c>
      <c r="U117" s="4">
        <v>40</v>
      </c>
      <c r="V117" s="43">
        <v>67</v>
      </c>
      <c r="W117" s="65">
        <v>1468</v>
      </c>
      <c r="X117">
        <f t="shared" si="14"/>
        <v>0</v>
      </c>
      <c r="Y117">
        <f t="shared" si="15"/>
        <v>0</v>
      </c>
      <c r="Z117">
        <f t="shared" si="9"/>
        <v>1468</v>
      </c>
      <c r="AA117">
        <f t="shared" si="10"/>
        <v>1468</v>
      </c>
      <c r="AB117">
        <f t="shared" si="11"/>
        <v>0</v>
      </c>
    </row>
    <row r="118" spans="1:28" ht="13.5" thickBot="1">
      <c r="A118" s="9">
        <v>32</v>
      </c>
      <c r="B118">
        <v>120</v>
      </c>
      <c r="C118">
        <v>398</v>
      </c>
      <c r="D118">
        <v>219</v>
      </c>
      <c r="E118">
        <v>165</v>
      </c>
      <c r="F118">
        <v>1053</v>
      </c>
      <c r="G118">
        <v>170</v>
      </c>
      <c r="H118" s="44">
        <f t="shared" si="5"/>
        <v>2125</v>
      </c>
      <c r="I118" s="42">
        <v>1068</v>
      </c>
      <c r="J118" s="4">
        <v>705</v>
      </c>
      <c r="K118" s="4">
        <v>327</v>
      </c>
      <c r="L118" s="4">
        <v>25</v>
      </c>
      <c r="M118" s="44">
        <f t="shared" si="6"/>
        <v>2125</v>
      </c>
      <c r="N118" s="42"/>
      <c r="O118" s="45"/>
      <c r="P118" s="42"/>
      <c r="Q118" s="4"/>
      <c r="R118" s="4"/>
      <c r="S118" s="45"/>
      <c r="T118" s="42">
        <v>167</v>
      </c>
      <c r="U118" s="4">
        <v>40</v>
      </c>
      <c r="V118" s="43">
        <v>67</v>
      </c>
      <c r="W118" s="65">
        <v>2125</v>
      </c>
      <c r="X118">
        <f t="shared" si="14"/>
        <v>0</v>
      </c>
      <c r="Y118">
        <f t="shared" si="15"/>
        <v>0</v>
      </c>
      <c r="Z118">
        <f t="shared" si="9"/>
        <v>2125</v>
      </c>
      <c r="AA118">
        <f t="shared" si="10"/>
        <v>2125</v>
      </c>
      <c r="AB118">
        <f t="shared" si="11"/>
        <v>0</v>
      </c>
    </row>
    <row r="119" spans="1:28" ht="13.5" thickBot="1">
      <c r="A119" s="9">
        <v>33</v>
      </c>
      <c r="B119" s="42">
        <v>113</v>
      </c>
      <c r="C119" s="4">
        <v>390</v>
      </c>
      <c r="D119" s="4">
        <v>189</v>
      </c>
      <c r="E119" s="4">
        <v>129</v>
      </c>
      <c r="F119" s="4">
        <v>1252</v>
      </c>
      <c r="G119" s="4">
        <v>0</v>
      </c>
      <c r="H119" s="44">
        <f t="shared" si="5"/>
        <v>2073</v>
      </c>
      <c r="I119" s="42">
        <v>890</v>
      </c>
      <c r="J119" s="4">
        <v>627</v>
      </c>
      <c r="K119" s="4">
        <v>545</v>
      </c>
      <c r="L119" s="4">
        <v>11</v>
      </c>
      <c r="M119" s="44">
        <f t="shared" si="6"/>
        <v>2073</v>
      </c>
      <c r="N119" s="42">
        <v>2</v>
      </c>
      <c r="O119" s="45">
        <v>2</v>
      </c>
      <c r="P119" s="42"/>
      <c r="Q119" s="4"/>
      <c r="R119" s="4"/>
      <c r="S119" s="45"/>
      <c r="T119" s="42">
        <v>167</v>
      </c>
      <c r="U119" s="4">
        <v>40</v>
      </c>
      <c r="V119" s="43">
        <v>51</v>
      </c>
      <c r="W119" s="65">
        <v>2073</v>
      </c>
      <c r="X119">
        <f t="shared" si="14"/>
        <v>0</v>
      </c>
      <c r="Y119">
        <f t="shared" si="15"/>
        <v>0</v>
      </c>
      <c r="Z119">
        <f t="shared" si="9"/>
        <v>2073</v>
      </c>
      <c r="AA119">
        <f t="shared" si="10"/>
        <v>2073</v>
      </c>
      <c r="AB119">
        <f t="shared" si="11"/>
        <v>0</v>
      </c>
    </row>
    <row r="120" spans="1:28" ht="13.5" thickBot="1">
      <c r="A120" s="9">
        <v>34</v>
      </c>
      <c r="B120" s="42">
        <v>82</v>
      </c>
      <c r="C120" s="4">
        <v>311</v>
      </c>
      <c r="D120" s="4">
        <v>190</v>
      </c>
      <c r="E120" s="4">
        <v>133</v>
      </c>
      <c r="F120" s="4">
        <v>1031</v>
      </c>
      <c r="G120" s="4">
        <v>4</v>
      </c>
      <c r="H120" s="44">
        <f t="shared" si="5"/>
        <v>1751</v>
      </c>
      <c r="I120" s="42">
        <v>686</v>
      </c>
      <c r="J120" s="4">
        <v>616</v>
      </c>
      <c r="K120" s="4">
        <v>448</v>
      </c>
      <c r="L120" s="4">
        <v>1</v>
      </c>
      <c r="M120" s="44">
        <f t="shared" si="6"/>
        <v>1751</v>
      </c>
      <c r="N120" s="42"/>
      <c r="O120" s="45"/>
      <c r="P120" s="42"/>
      <c r="Q120" s="4"/>
      <c r="R120" s="4"/>
      <c r="S120" s="45"/>
      <c r="T120" s="42">
        <v>167</v>
      </c>
      <c r="U120" s="4">
        <v>40</v>
      </c>
      <c r="V120" s="43">
        <v>62</v>
      </c>
      <c r="W120">
        <v>1751</v>
      </c>
      <c r="X120">
        <f t="shared" si="14"/>
        <v>0</v>
      </c>
      <c r="Y120">
        <f t="shared" si="15"/>
        <v>0</v>
      </c>
      <c r="Z120">
        <f t="shared" si="9"/>
        <v>1751</v>
      </c>
      <c r="AA120">
        <f t="shared" si="10"/>
        <v>1751</v>
      </c>
      <c r="AB120">
        <f t="shared" si="11"/>
        <v>0</v>
      </c>
    </row>
    <row r="121" spans="1:28" ht="13.5" thickBot="1">
      <c r="A121" s="9">
        <v>35</v>
      </c>
      <c r="B121" s="42">
        <v>76</v>
      </c>
      <c r="C121" s="4">
        <v>323</v>
      </c>
      <c r="D121" s="4">
        <v>188</v>
      </c>
      <c r="E121" s="4">
        <v>202</v>
      </c>
      <c r="F121" s="4">
        <v>1146</v>
      </c>
      <c r="G121" s="4">
        <v>10</v>
      </c>
      <c r="H121" s="44">
        <f t="shared" si="5"/>
        <v>1945</v>
      </c>
      <c r="I121" s="42">
        <v>713</v>
      </c>
      <c r="J121" s="4">
        <v>723</v>
      </c>
      <c r="K121" s="4">
        <v>472</v>
      </c>
      <c r="L121" s="4">
        <v>37</v>
      </c>
      <c r="M121" s="44">
        <f t="shared" si="6"/>
        <v>1945</v>
      </c>
      <c r="N121" s="42"/>
      <c r="O121" s="45"/>
      <c r="P121" s="42"/>
      <c r="Q121" s="4"/>
      <c r="R121" s="4"/>
      <c r="S121" s="45"/>
      <c r="T121" s="42">
        <v>167</v>
      </c>
      <c r="U121" s="4">
        <v>40</v>
      </c>
      <c r="V121" s="43">
        <v>62</v>
      </c>
      <c r="W121">
        <v>1945</v>
      </c>
      <c r="X121">
        <f t="shared" si="14"/>
        <v>0</v>
      </c>
      <c r="Y121">
        <f t="shared" si="15"/>
        <v>0</v>
      </c>
      <c r="Z121">
        <f t="shared" si="9"/>
        <v>1945</v>
      </c>
      <c r="AA121">
        <f t="shared" si="10"/>
        <v>1945</v>
      </c>
      <c r="AB121">
        <f t="shared" si="11"/>
        <v>0</v>
      </c>
    </row>
    <row r="122" spans="1:28" ht="13.5" thickBot="1">
      <c r="A122" s="9">
        <v>36</v>
      </c>
      <c r="B122" s="42">
        <v>52</v>
      </c>
      <c r="C122" s="4">
        <v>213</v>
      </c>
      <c r="D122" s="4">
        <v>154</v>
      </c>
      <c r="E122" s="4">
        <v>154</v>
      </c>
      <c r="F122" s="4">
        <v>850</v>
      </c>
      <c r="G122" s="4">
        <v>9</v>
      </c>
      <c r="H122" s="44">
        <f t="shared" si="5"/>
        <v>1432</v>
      </c>
      <c r="I122" s="42">
        <v>549</v>
      </c>
      <c r="J122" s="4">
        <v>488</v>
      </c>
      <c r="K122" s="4">
        <v>372</v>
      </c>
      <c r="L122" s="4">
        <v>23</v>
      </c>
      <c r="M122" s="44">
        <f t="shared" si="6"/>
        <v>1432</v>
      </c>
      <c r="N122" s="42"/>
      <c r="O122" s="45"/>
      <c r="P122" s="42"/>
      <c r="Q122" s="4"/>
      <c r="R122" s="4"/>
      <c r="S122" s="45"/>
      <c r="T122" s="42">
        <v>167</v>
      </c>
      <c r="U122" s="4">
        <v>40</v>
      </c>
      <c r="V122" s="43">
        <v>51</v>
      </c>
      <c r="W122">
        <v>1432</v>
      </c>
      <c r="X122">
        <f aca="true" t="shared" si="16" ref="X122:X127">W122-H122</f>
        <v>0</v>
      </c>
      <c r="Y122">
        <f aca="true" t="shared" si="17" ref="Y122:Y127">W122-M122</f>
        <v>0</v>
      </c>
      <c r="Z122">
        <f t="shared" si="9"/>
        <v>1432</v>
      </c>
      <c r="AA122">
        <f t="shared" si="10"/>
        <v>1432</v>
      </c>
      <c r="AB122">
        <f t="shared" si="11"/>
        <v>0</v>
      </c>
    </row>
    <row r="123" spans="1:28" ht="13.5" thickBot="1">
      <c r="A123" s="9">
        <v>37</v>
      </c>
      <c r="B123" s="42">
        <v>60</v>
      </c>
      <c r="C123" s="4">
        <v>282</v>
      </c>
      <c r="D123" s="4">
        <v>148</v>
      </c>
      <c r="E123" s="4">
        <v>145</v>
      </c>
      <c r="F123" s="4">
        <v>778</v>
      </c>
      <c r="G123" s="4">
        <v>41</v>
      </c>
      <c r="H123" s="44">
        <f t="shared" si="5"/>
        <v>1454</v>
      </c>
      <c r="I123" s="42">
        <v>618</v>
      </c>
      <c r="J123" s="4">
        <v>381</v>
      </c>
      <c r="K123" s="4">
        <v>438</v>
      </c>
      <c r="L123" s="4">
        <v>17</v>
      </c>
      <c r="M123" s="44">
        <f t="shared" si="6"/>
        <v>1454</v>
      </c>
      <c r="N123" s="42"/>
      <c r="O123" s="45"/>
      <c r="P123" s="42"/>
      <c r="Q123" s="4"/>
      <c r="R123" s="4"/>
      <c r="S123" s="45"/>
      <c r="T123" s="42">
        <v>167</v>
      </c>
      <c r="U123" s="4">
        <v>40</v>
      </c>
      <c r="V123" s="43">
        <v>65</v>
      </c>
      <c r="W123">
        <v>1454</v>
      </c>
      <c r="X123">
        <f t="shared" si="16"/>
        <v>0</v>
      </c>
      <c r="Y123">
        <f t="shared" si="17"/>
        <v>0</v>
      </c>
      <c r="Z123">
        <f t="shared" si="9"/>
        <v>1454</v>
      </c>
      <c r="AA123">
        <f t="shared" si="10"/>
        <v>1454</v>
      </c>
      <c r="AB123">
        <f t="shared" si="11"/>
        <v>0</v>
      </c>
    </row>
    <row r="124" spans="1:28" ht="13.5" thickBot="1">
      <c r="A124" s="9">
        <v>38</v>
      </c>
      <c r="B124" s="42">
        <v>63</v>
      </c>
      <c r="C124" s="4">
        <v>162</v>
      </c>
      <c r="D124" s="4">
        <v>129</v>
      </c>
      <c r="E124" s="4">
        <v>124</v>
      </c>
      <c r="F124" s="4">
        <v>734</v>
      </c>
      <c r="G124" s="4">
        <v>2</v>
      </c>
      <c r="H124" s="44">
        <f t="shared" si="5"/>
        <v>1214</v>
      </c>
      <c r="I124" s="42">
        <v>491</v>
      </c>
      <c r="J124" s="4">
        <v>488</v>
      </c>
      <c r="K124" s="4">
        <v>235</v>
      </c>
      <c r="L124" s="4"/>
      <c r="M124" s="44">
        <f t="shared" si="6"/>
        <v>1214</v>
      </c>
      <c r="N124" s="42"/>
      <c r="O124" s="45"/>
      <c r="P124" s="42"/>
      <c r="Q124" s="4"/>
      <c r="R124" s="4"/>
      <c r="S124" s="45"/>
      <c r="T124" s="42">
        <v>167</v>
      </c>
      <c r="U124" s="4">
        <v>40</v>
      </c>
      <c r="V124" s="43">
        <v>65</v>
      </c>
      <c r="W124">
        <v>1214</v>
      </c>
      <c r="X124">
        <f t="shared" si="16"/>
        <v>0</v>
      </c>
      <c r="Y124">
        <f t="shared" si="17"/>
        <v>0</v>
      </c>
      <c r="Z124">
        <f t="shared" si="9"/>
        <v>1214</v>
      </c>
      <c r="AA124">
        <f t="shared" si="10"/>
        <v>1214</v>
      </c>
      <c r="AB124">
        <f t="shared" si="11"/>
        <v>0</v>
      </c>
    </row>
    <row r="125" spans="1:28" ht="13.5" thickBot="1">
      <c r="A125" s="9">
        <v>39</v>
      </c>
      <c r="B125" s="42">
        <v>81</v>
      </c>
      <c r="C125" s="4">
        <v>221</v>
      </c>
      <c r="D125" s="4">
        <v>155</v>
      </c>
      <c r="E125" s="4">
        <v>100</v>
      </c>
      <c r="F125" s="4">
        <v>577</v>
      </c>
      <c r="G125" s="4">
        <v>3</v>
      </c>
      <c r="H125" s="44">
        <f t="shared" si="5"/>
        <v>1137</v>
      </c>
      <c r="I125" s="42">
        <v>488</v>
      </c>
      <c r="J125" s="4">
        <v>369</v>
      </c>
      <c r="K125" s="4">
        <v>278</v>
      </c>
      <c r="L125" s="4">
        <v>2</v>
      </c>
      <c r="M125" s="44">
        <f t="shared" si="6"/>
        <v>1137</v>
      </c>
      <c r="N125" s="42"/>
      <c r="O125" s="45"/>
      <c r="P125" s="42"/>
      <c r="Q125" s="4"/>
      <c r="R125" s="4"/>
      <c r="S125" s="45"/>
      <c r="T125" s="42">
        <v>167</v>
      </c>
      <c r="U125" s="4">
        <v>40</v>
      </c>
      <c r="V125" s="43">
        <v>65</v>
      </c>
      <c r="W125" s="65">
        <v>1137</v>
      </c>
      <c r="X125">
        <f t="shared" si="16"/>
        <v>0</v>
      </c>
      <c r="Y125">
        <f t="shared" si="17"/>
        <v>0</v>
      </c>
      <c r="Z125">
        <f t="shared" si="9"/>
        <v>1137</v>
      </c>
      <c r="AA125">
        <f t="shared" si="10"/>
        <v>1137</v>
      </c>
      <c r="AB125">
        <f t="shared" si="11"/>
        <v>0</v>
      </c>
    </row>
    <row r="126" spans="1:28" ht="13.5" thickBot="1">
      <c r="A126" s="9">
        <v>40</v>
      </c>
      <c r="B126" s="42">
        <v>57</v>
      </c>
      <c r="C126" s="4">
        <v>129</v>
      </c>
      <c r="D126" s="4">
        <v>100</v>
      </c>
      <c r="E126" s="4">
        <v>67</v>
      </c>
      <c r="F126" s="4">
        <v>466</v>
      </c>
      <c r="G126" s="4">
        <v>3</v>
      </c>
      <c r="H126" s="44">
        <f t="shared" si="5"/>
        <v>822</v>
      </c>
      <c r="I126" s="42">
        <v>339</v>
      </c>
      <c r="J126" s="4">
        <v>262</v>
      </c>
      <c r="K126" s="4">
        <v>210</v>
      </c>
      <c r="L126" s="4">
        <v>11</v>
      </c>
      <c r="M126" s="44">
        <f t="shared" si="6"/>
        <v>822</v>
      </c>
      <c r="N126" s="42"/>
      <c r="O126" s="45"/>
      <c r="P126" s="42"/>
      <c r="Q126" s="4"/>
      <c r="R126" s="4"/>
      <c r="S126" s="45"/>
      <c r="T126" s="42">
        <v>171</v>
      </c>
      <c r="U126" s="4">
        <v>40</v>
      </c>
      <c r="V126" s="43">
        <v>74</v>
      </c>
      <c r="W126" s="65">
        <v>822</v>
      </c>
      <c r="X126">
        <f t="shared" si="16"/>
        <v>0</v>
      </c>
      <c r="Y126">
        <f t="shared" si="17"/>
        <v>0</v>
      </c>
      <c r="Z126">
        <f t="shared" si="9"/>
        <v>822</v>
      </c>
      <c r="AA126">
        <f t="shared" si="10"/>
        <v>822</v>
      </c>
      <c r="AB126">
        <f t="shared" si="11"/>
        <v>0</v>
      </c>
    </row>
    <row r="127" spans="1:28" ht="13.5" thickBot="1">
      <c r="A127" s="9">
        <v>41</v>
      </c>
      <c r="B127" s="42">
        <v>34</v>
      </c>
      <c r="C127" s="4">
        <v>114</v>
      </c>
      <c r="D127" s="4">
        <v>71</v>
      </c>
      <c r="E127" s="4">
        <v>44</v>
      </c>
      <c r="F127" s="4">
        <v>373</v>
      </c>
      <c r="G127" s="4">
        <v>2</v>
      </c>
      <c r="H127" s="44">
        <f t="shared" si="5"/>
        <v>638</v>
      </c>
      <c r="I127" s="42">
        <v>268</v>
      </c>
      <c r="J127" s="4">
        <v>188</v>
      </c>
      <c r="K127" s="4">
        <v>178</v>
      </c>
      <c r="L127" s="4">
        <v>4</v>
      </c>
      <c r="M127" s="44">
        <f t="shared" si="6"/>
        <v>638</v>
      </c>
      <c r="N127" s="42"/>
      <c r="O127" s="45"/>
      <c r="P127" s="42"/>
      <c r="Q127" s="4"/>
      <c r="R127" s="4"/>
      <c r="S127" s="45"/>
      <c r="T127" s="42">
        <v>167</v>
      </c>
      <c r="U127" s="4">
        <v>40</v>
      </c>
      <c r="V127" s="43">
        <v>56</v>
      </c>
      <c r="W127">
        <v>638</v>
      </c>
      <c r="X127">
        <f t="shared" si="16"/>
        <v>0</v>
      </c>
      <c r="Y127">
        <f t="shared" si="17"/>
        <v>0</v>
      </c>
      <c r="Z127">
        <f t="shared" si="9"/>
        <v>638</v>
      </c>
      <c r="AA127">
        <f t="shared" si="10"/>
        <v>638</v>
      </c>
      <c r="AB127">
        <f t="shared" si="11"/>
        <v>0</v>
      </c>
    </row>
    <row r="128" spans="1:28" ht="13.5" thickBot="1">
      <c r="A128" s="9">
        <v>42</v>
      </c>
      <c r="B128" s="42">
        <v>36</v>
      </c>
      <c r="C128" s="4">
        <v>118</v>
      </c>
      <c r="D128" s="4">
        <v>83</v>
      </c>
      <c r="E128" s="4">
        <v>92</v>
      </c>
      <c r="F128" s="4">
        <v>392</v>
      </c>
      <c r="G128" s="4">
        <v>4</v>
      </c>
      <c r="H128" s="44">
        <f t="shared" si="5"/>
        <v>725</v>
      </c>
      <c r="I128" s="42">
        <v>322</v>
      </c>
      <c r="J128" s="4">
        <v>159</v>
      </c>
      <c r="K128" s="4">
        <v>204</v>
      </c>
      <c r="L128" s="4">
        <v>40</v>
      </c>
      <c r="M128" s="44">
        <f t="shared" si="6"/>
        <v>725</v>
      </c>
      <c r="N128" s="42"/>
      <c r="O128" s="45"/>
      <c r="P128" s="42"/>
      <c r="Q128" s="4"/>
      <c r="R128" s="4"/>
      <c r="S128" s="45"/>
      <c r="T128" s="42">
        <v>167</v>
      </c>
      <c r="U128" s="4">
        <v>40</v>
      </c>
      <c r="V128" s="43">
        <v>57</v>
      </c>
      <c r="W128">
        <v>725</v>
      </c>
      <c r="X128">
        <f aca="true" t="shared" si="18" ref="X128:X133">W128-H128</f>
        <v>0</v>
      </c>
      <c r="Y128">
        <f aca="true" t="shared" si="19" ref="Y128:Y133">W128-M128</f>
        <v>0</v>
      </c>
      <c r="Z128">
        <f t="shared" si="9"/>
        <v>725</v>
      </c>
      <c r="AA128">
        <f t="shared" si="10"/>
        <v>725</v>
      </c>
      <c r="AB128">
        <f t="shared" si="11"/>
        <v>0</v>
      </c>
    </row>
    <row r="129" spans="1:28" ht="13.5" thickBot="1">
      <c r="A129" s="9">
        <v>43</v>
      </c>
      <c r="B129" s="42">
        <v>59</v>
      </c>
      <c r="C129" s="4">
        <v>127</v>
      </c>
      <c r="D129" s="4">
        <v>89</v>
      </c>
      <c r="E129" s="4">
        <v>40</v>
      </c>
      <c r="F129" s="4">
        <v>412</v>
      </c>
      <c r="G129" s="4">
        <v>4</v>
      </c>
      <c r="H129" s="44">
        <f t="shared" si="5"/>
        <v>731</v>
      </c>
      <c r="I129" s="42">
        <v>313</v>
      </c>
      <c r="J129" s="4">
        <v>214</v>
      </c>
      <c r="K129" s="4">
        <v>204</v>
      </c>
      <c r="L129" s="4">
        <v>0</v>
      </c>
      <c r="M129" s="44">
        <f t="shared" si="6"/>
        <v>731</v>
      </c>
      <c r="N129" s="42"/>
      <c r="O129" s="45"/>
      <c r="P129" s="42"/>
      <c r="Q129" s="4"/>
      <c r="R129" s="4"/>
      <c r="S129" s="45"/>
      <c r="T129" s="42">
        <v>167</v>
      </c>
      <c r="U129" s="4">
        <v>40</v>
      </c>
      <c r="V129" s="43">
        <v>63</v>
      </c>
      <c r="W129">
        <v>731</v>
      </c>
      <c r="X129">
        <f t="shared" si="18"/>
        <v>0</v>
      </c>
      <c r="Y129">
        <f t="shared" si="19"/>
        <v>0</v>
      </c>
      <c r="Z129">
        <f t="shared" si="9"/>
        <v>731</v>
      </c>
      <c r="AA129">
        <f t="shared" si="10"/>
        <v>731</v>
      </c>
      <c r="AB129">
        <f t="shared" si="11"/>
        <v>0</v>
      </c>
    </row>
    <row r="130" spans="1:28" ht="13.5" thickBot="1">
      <c r="A130" s="9">
        <v>44</v>
      </c>
      <c r="B130" s="42">
        <v>53</v>
      </c>
      <c r="C130" s="4">
        <v>129</v>
      </c>
      <c r="D130" s="4">
        <v>84</v>
      </c>
      <c r="E130" s="4">
        <v>46</v>
      </c>
      <c r="F130" s="4">
        <v>526</v>
      </c>
      <c r="G130" s="4">
        <v>1</v>
      </c>
      <c r="H130" s="44">
        <f t="shared" si="5"/>
        <v>839</v>
      </c>
      <c r="I130" s="42">
        <v>362</v>
      </c>
      <c r="J130" s="4">
        <v>287</v>
      </c>
      <c r="K130" s="4">
        <v>186</v>
      </c>
      <c r="L130" s="4">
        <v>4</v>
      </c>
      <c r="M130" s="44">
        <f t="shared" si="6"/>
        <v>839</v>
      </c>
      <c r="N130" s="42"/>
      <c r="O130" s="45"/>
      <c r="P130" s="42"/>
      <c r="Q130" s="4"/>
      <c r="R130" s="4"/>
      <c r="S130" s="45"/>
      <c r="T130" s="42">
        <v>167</v>
      </c>
      <c r="U130" s="4">
        <v>40</v>
      </c>
      <c r="V130" s="43">
        <v>63</v>
      </c>
      <c r="W130">
        <v>839</v>
      </c>
      <c r="X130">
        <f t="shared" si="18"/>
        <v>0</v>
      </c>
      <c r="Y130">
        <f t="shared" si="19"/>
        <v>0</v>
      </c>
      <c r="Z130">
        <f t="shared" si="9"/>
        <v>839</v>
      </c>
      <c r="AA130">
        <f t="shared" si="10"/>
        <v>839</v>
      </c>
      <c r="AB130">
        <f t="shared" si="11"/>
        <v>0</v>
      </c>
    </row>
    <row r="131" spans="1:28" ht="13.5" thickBot="1">
      <c r="A131" s="9">
        <v>45</v>
      </c>
      <c r="B131" s="42">
        <v>30</v>
      </c>
      <c r="C131" s="4">
        <v>102</v>
      </c>
      <c r="D131" s="4">
        <v>59</v>
      </c>
      <c r="E131" s="4">
        <v>54</v>
      </c>
      <c r="F131" s="4">
        <v>326</v>
      </c>
      <c r="G131" s="4">
        <v>2</v>
      </c>
      <c r="H131" s="44">
        <f t="shared" si="5"/>
        <v>573</v>
      </c>
      <c r="I131" s="42">
        <v>257</v>
      </c>
      <c r="J131" s="4">
        <v>156</v>
      </c>
      <c r="K131" s="4">
        <v>160</v>
      </c>
      <c r="L131" s="4">
        <v>0</v>
      </c>
      <c r="M131" s="44">
        <f t="shared" si="6"/>
        <v>573</v>
      </c>
      <c r="N131" s="42"/>
      <c r="O131" s="45"/>
      <c r="P131" s="42"/>
      <c r="Q131" s="4"/>
      <c r="R131" s="4"/>
      <c r="S131" s="45"/>
      <c r="T131" s="42">
        <v>167</v>
      </c>
      <c r="U131" s="4">
        <v>40</v>
      </c>
      <c r="V131" s="43">
        <v>59</v>
      </c>
      <c r="W131">
        <v>573</v>
      </c>
      <c r="X131">
        <f t="shared" si="18"/>
        <v>0</v>
      </c>
      <c r="Y131">
        <f t="shared" si="19"/>
        <v>0</v>
      </c>
      <c r="Z131">
        <f t="shared" si="9"/>
        <v>573</v>
      </c>
      <c r="AA131">
        <f t="shared" si="10"/>
        <v>573</v>
      </c>
      <c r="AB131">
        <f t="shared" si="11"/>
        <v>0</v>
      </c>
    </row>
    <row r="132" spans="1:28" ht="13.5" thickBot="1">
      <c r="A132" s="9">
        <v>46</v>
      </c>
      <c r="B132" s="42">
        <v>41</v>
      </c>
      <c r="C132" s="4">
        <v>108</v>
      </c>
      <c r="D132" s="4">
        <v>72</v>
      </c>
      <c r="E132" s="4">
        <v>71</v>
      </c>
      <c r="F132" s="4">
        <v>386</v>
      </c>
      <c r="G132" s="4">
        <v>4</v>
      </c>
      <c r="H132" s="44">
        <f t="shared" si="5"/>
        <v>682</v>
      </c>
      <c r="I132" s="42">
        <v>307</v>
      </c>
      <c r="J132" s="4">
        <v>189</v>
      </c>
      <c r="K132" s="4">
        <v>186</v>
      </c>
      <c r="L132" s="4">
        <v>0</v>
      </c>
      <c r="M132" s="44">
        <f t="shared" si="6"/>
        <v>682</v>
      </c>
      <c r="N132" s="42"/>
      <c r="O132" s="45"/>
      <c r="P132" s="42"/>
      <c r="Q132" s="4"/>
      <c r="R132" s="4"/>
      <c r="S132" s="45"/>
      <c r="T132" s="42">
        <v>167</v>
      </c>
      <c r="U132" s="4">
        <v>40</v>
      </c>
      <c r="V132" s="43">
        <v>51</v>
      </c>
      <c r="W132">
        <v>682</v>
      </c>
      <c r="X132">
        <f t="shared" si="18"/>
        <v>0</v>
      </c>
      <c r="Y132">
        <f t="shared" si="19"/>
        <v>0</v>
      </c>
      <c r="Z132">
        <f t="shared" si="9"/>
        <v>682</v>
      </c>
      <c r="AA132">
        <f t="shared" si="10"/>
        <v>682</v>
      </c>
      <c r="AB132">
        <f t="shared" si="11"/>
        <v>0</v>
      </c>
    </row>
    <row r="133" spans="1:28" ht="13.5" thickBot="1">
      <c r="A133" s="9">
        <v>47</v>
      </c>
      <c r="B133" s="42">
        <v>37</v>
      </c>
      <c r="C133" s="4">
        <v>103</v>
      </c>
      <c r="D133" s="4">
        <v>58</v>
      </c>
      <c r="E133" s="4">
        <v>44</v>
      </c>
      <c r="F133" s="4">
        <v>460</v>
      </c>
      <c r="G133" s="4">
        <v>2</v>
      </c>
      <c r="H133" s="44">
        <f t="shared" si="5"/>
        <v>704</v>
      </c>
      <c r="I133" s="42">
        <v>291</v>
      </c>
      <c r="J133" s="4">
        <v>258</v>
      </c>
      <c r="K133" s="4">
        <v>155</v>
      </c>
      <c r="L133" s="4">
        <v>0</v>
      </c>
      <c r="M133" s="44">
        <f t="shared" si="6"/>
        <v>704</v>
      </c>
      <c r="N133" s="42"/>
      <c r="O133" s="45"/>
      <c r="P133" s="42"/>
      <c r="Q133" s="4"/>
      <c r="R133" s="4"/>
      <c r="S133" s="45"/>
      <c r="T133" s="42">
        <v>147</v>
      </c>
      <c r="U133" s="4">
        <v>40</v>
      </c>
      <c r="V133" s="43">
        <v>51</v>
      </c>
      <c r="W133" s="65">
        <v>704</v>
      </c>
      <c r="X133">
        <f t="shared" si="18"/>
        <v>0</v>
      </c>
      <c r="Y133">
        <f t="shared" si="19"/>
        <v>0</v>
      </c>
      <c r="Z133">
        <f t="shared" si="9"/>
        <v>704</v>
      </c>
      <c r="AA133">
        <f t="shared" si="10"/>
        <v>704</v>
      </c>
      <c r="AB133">
        <f t="shared" si="11"/>
        <v>0</v>
      </c>
    </row>
    <row r="134" spans="1:28" ht="13.5" thickBot="1">
      <c r="A134" s="9">
        <v>48</v>
      </c>
      <c r="B134" s="42">
        <v>21</v>
      </c>
      <c r="C134" s="4">
        <v>101</v>
      </c>
      <c r="D134" s="4">
        <v>59</v>
      </c>
      <c r="E134" s="4">
        <v>47</v>
      </c>
      <c r="F134" s="4">
        <v>377</v>
      </c>
      <c r="G134" s="4">
        <v>0</v>
      </c>
      <c r="H134" s="44">
        <f t="shared" si="5"/>
        <v>605</v>
      </c>
      <c r="I134" s="42">
        <v>257</v>
      </c>
      <c r="J134" s="4">
        <v>160</v>
      </c>
      <c r="K134" s="4">
        <v>186</v>
      </c>
      <c r="L134" s="4">
        <v>2</v>
      </c>
      <c r="M134" s="44">
        <f t="shared" si="6"/>
        <v>605</v>
      </c>
      <c r="N134" s="42"/>
      <c r="O134" s="45"/>
      <c r="P134" s="42"/>
      <c r="Q134" s="4"/>
      <c r="R134" s="4"/>
      <c r="S134" s="45"/>
      <c r="T134" s="42">
        <v>159</v>
      </c>
      <c r="U134" s="4">
        <v>40</v>
      </c>
      <c r="V134" s="43">
        <v>62</v>
      </c>
      <c r="W134">
        <v>605</v>
      </c>
      <c r="X134">
        <f>W134-H134</f>
        <v>0</v>
      </c>
      <c r="Y134">
        <f>W134-M134</f>
        <v>0</v>
      </c>
      <c r="Z134">
        <f t="shared" si="9"/>
        <v>605</v>
      </c>
      <c r="AA134">
        <f t="shared" si="10"/>
        <v>605</v>
      </c>
      <c r="AB134">
        <f t="shared" si="11"/>
        <v>0</v>
      </c>
    </row>
    <row r="135" spans="1:28" ht="13.5" thickBot="1">
      <c r="A135" s="9">
        <v>49</v>
      </c>
      <c r="B135" s="42">
        <v>45</v>
      </c>
      <c r="C135" s="4">
        <v>130</v>
      </c>
      <c r="D135" s="4">
        <v>60</v>
      </c>
      <c r="E135" s="4">
        <v>44</v>
      </c>
      <c r="F135" s="4">
        <v>425</v>
      </c>
      <c r="G135" s="4">
        <v>2</v>
      </c>
      <c r="H135" s="44">
        <f t="shared" si="5"/>
        <v>706</v>
      </c>
      <c r="I135" s="42">
        <v>288</v>
      </c>
      <c r="J135" s="4">
        <v>235</v>
      </c>
      <c r="K135" s="4">
        <v>182</v>
      </c>
      <c r="L135" s="4">
        <v>1</v>
      </c>
      <c r="M135" s="44">
        <f t="shared" si="6"/>
        <v>706</v>
      </c>
      <c r="N135" s="42"/>
      <c r="O135" s="45"/>
      <c r="P135" s="42"/>
      <c r="Q135" s="4"/>
      <c r="R135" s="4"/>
      <c r="S135" s="45"/>
      <c r="T135" s="42">
        <v>161</v>
      </c>
      <c r="U135" s="4">
        <v>40</v>
      </c>
      <c r="V135" s="43">
        <v>61</v>
      </c>
      <c r="W135">
        <v>706</v>
      </c>
      <c r="X135">
        <f>W135-H135</f>
        <v>0</v>
      </c>
      <c r="Y135">
        <f>W135-M135</f>
        <v>0</v>
      </c>
      <c r="Z135">
        <f t="shared" si="9"/>
        <v>706</v>
      </c>
      <c r="AA135">
        <f t="shared" si="10"/>
        <v>706</v>
      </c>
      <c r="AB135">
        <f t="shared" si="11"/>
        <v>0</v>
      </c>
    </row>
    <row r="136" spans="1:28" ht="13.5" thickBot="1">
      <c r="A136" s="9">
        <v>50</v>
      </c>
      <c r="B136" s="42">
        <v>31</v>
      </c>
      <c r="C136" s="4">
        <v>104</v>
      </c>
      <c r="D136" s="4">
        <v>59</v>
      </c>
      <c r="E136" s="4">
        <v>58</v>
      </c>
      <c r="F136" s="4">
        <v>404</v>
      </c>
      <c r="G136" s="4">
        <v>6</v>
      </c>
      <c r="H136" s="44">
        <f t="shared" si="5"/>
        <v>662</v>
      </c>
      <c r="I136" s="42">
        <v>237</v>
      </c>
      <c r="J136" s="4">
        <v>214</v>
      </c>
      <c r="K136" s="4">
        <v>211</v>
      </c>
      <c r="L136" s="4">
        <v>0</v>
      </c>
      <c r="M136" s="44">
        <f t="shared" si="6"/>
        <v>662</v>
      </c>
      <c r="N136" s="42"/>
      <c r="O136" s="45"/>
      <c r="P136" s="42"/>
      <c r="Q136" s="4"/>
      <c r="R136" s="4"/>
      <c r="S136" s="45"/>
      <c r="T136" s="42">
        <v>145</v>
      </c>
      <c r="U136" s="4">
        <v>40</v>
      </c>
      <c r="V136" s="43">
        <v>50</v>
      </c>
      <c r="W136">
        <v>662</v>
      </c>
      <c r="X136">
        <f>W136-H136</f>
        <v>0</v>
      </c>
      <c r="Y136">
        <f>W136-M136</f>
        <v>0</v>
      </c>
      <c r="Z136">
        <f t="shared" si="9"/>
        <v>662</v>
      </c>
      <c r="AA136">
        <f t="shared" si="10"/>
        <v>662</v>
      </c>
      <c r="AB136">
        <f t="shared" si="11"/>
        <v>0</v>
      </c>
    </row>
    <row r="137" spans="1:28" ht="13.5" thickBot="1">
      <c r="A137" s="9">
        <v>51</v>
      </c>
      <c r="B137" s="42">
        <v>42</v>
      </c>
      <c r="C137" s="4">
        <v>105</v>
      </c>
      <c r="D137" s="4">
        <v>59</v>
      </c>
      <c r="E137" s="4">
        <v>45</v>
      </c>
      <c r="F137" s="4">
        <v>428</v>
      </c>
      <c r="G137" s="4">
        <v>1</v>
      </c>
      <c r="H137" s="44">
        <f t="shared" si="5"/>
        <v>680</v>
      </c>
      <c r="I137" s="42">
        <v>276</v>
      </c>
      <c r="J137" s="4">
        <v>181</v>
      </c>
      <c r="K137" s="4">
        <v>222</v>
      </c>
      <c r="L137" s="4">
        <v>1</v>
      </c>
      <c r="M137" s="44">
        <f t="shared" si="6"/>
        <v>680</v>
      </c>
      <c r="N137" s="42"/>
      <c r="O137" s="45"/>
      <c r="P137" s="42"/>
      <c r="Q137" s="4"/>
      <c r="R137" s="4"/>
      <c r="S137" s="45"/>
      <c r="T137" s="42">
        <v>147</v>
      </c>
      <c r="U137" s="4">
        <v>40</v>
      </c>
      <c r="V137" s="43">
        <v>73</v>
      </c>
      <c r="W137">
        <v>680</v>
      </c>
      <c r="X137">
        <f>W137-H137</f>
        <v>0</v>
      </c>
      <c r="Y137">
        <f>W137-M137</f>
        <v>0</v>
      </c>
      <c r="Z137">
        <f t="shared" si="9"/>
        <v>680</v>
      </c>
      <c r="AA137">
        <f t="shared" si="10"/>
        <v>680</v>
      </c>
      <c r="AB137">
        <f t="shared" si="11"/>
        <v>0</v>
      </c>
    </row>
    <row r="138" spans="1:28" ht="13.5" thickBot="1">
      <c r="A138" s="9">
        <v>52</v>
      </c>
      <c r="B138" s="48">
        <v>45</v>
      </c>
      <c r="C138" s="5">
        <v>104</v>
      </c>
      <c r="D138" s="5">
        <v>75</v>
      </c>
      <c r="E138" s="5">
        <v>37</v>
      </c>
      <c r="F138" s="5">
        <v>490</v>
      </c>
      <c r="G138" s="5">
        <v>14</v>
      </c>
      <c r="H138" s="44">
        <f t="shared" si="5"/>
        <v>765</v>
      </c>
      <c r="I138" s="48">
        <v>273</v>
      </c>
      <c r="J138" s="5">
        <v>179</v>
      </c>
      <c r="K138" s="5">
        <v>313</v>
      </c>
      <c r="L138" s="5">
        <v>0</v>
      </c>
      <c r="M138" s="44">
        <f t="shared" si="6"/>
        <v>765</v>
      </c>
      <c r="N138" s="48"/>
      <c r="O138" s="49"/>
      <c r="P138" s="48"/>
      <c r="Q138" s="5"/>
      <c r="R138" s="5"/>
      <c r="S138" s="49"/>
      <c r="T138" s="42">
        <v>157</v>
      </c>
      <c r="U138" s="4">
        <v>40</v>
      </c>
      <c r="V138" s="43">
        <v>82</v>
      </c>
      <c r="W138">
        <v>765</v>
      </c>
      <c r="X138">
        <f>W138-H138</f>
        <v>0</v>
      </c>
      <c r="Y138">
        <f>W138-M138</f>
        <v>0</v>
      </c>
      <c r="Z138">
        <f t="shared" si="9"/>
        <v>765</v>
      </c>
      <c r="AA138">
        <f t="shared" si="10"/>
        <v>765</v>
      </c>
      <c r="AB138">
        <f t="shared" si="11"/>
        <v>0</v>
      </c>
    </row>
    <row r="139" spans="1:28" ht="13.5" thickBot="1">
      <c r="A139" s="52" t="s">
        <v>4</v>
      </c>
      <c r="B139" s="50">
        <f>SUM(B87:B138)</f>
        <v>3125</v>
      </c>
      <c r="C139" s="50">
        <f aca="true" t="shared" si="20" ref="C139:S139">SUM(C87:C138)</f>
        <v>9833</v>
      </c>
      <c r="D139" s="50">
        <f t="shared" si="20"/>
        <v>5354</v>
      </c>
      <c r="E139" s="50">
        <f t="shared" si="20"/>
        <v>3755</v>
      </c>
      <c r="F139" s="50">
        <f t="shared" si="20"/>
        <v>25785</v>
      </c>
      <c r="G139" s="50">
        <f t="shared" si="20"/>
        <v>686</v>
      </c>
      <c r="H139" s="50">
        <f t="shared" si="20"/>
        <v>48538</v>
      </c>
      <c r="I139" s="50">
        <f t="shared" si="20"/>
        <v>22910</v>
      </c>
      <c r="J139" s="50">
        <f t="shared" si="20"/>
        <v>13759</v>
      </c>
      <c r="K139" s="50">
        <f t="shared" si="20"/>
        <v>11187</v>
      </c>
      <c r="L139" s="50">
        <f t="shared" si="20"/>
        <v>682</v>
      </c>
      <c r="M139" s="50">
        <f t="shared" si="20"/>
        <v>48538</v>
      </c>
      <c r="N139" s="50">
        <f t="shared" si="20"/>
        <v>7</v>
      </c>
      <c r="O139" s="50">
        <f t="shared" si="20"/>
        <v>7</v>
      </c>
      <c r="P139" s="50">
        <f t="shared" si="20"/>
        <v>0</v>
      </c>
      <c r="Q139" s="50">
        <f t="shared" si="20"/>
        <v>0</v>
      </c>
      <c r="R139" s="50">
        <f t="shared" si="20"/>
        <v>0</v>
      </c>
      <c r="S139" s="50">
        <f t="shared" si="20"/>
        <v>0</v>
      </c>
      <c r="T139" s="50">
        <v>163</v>
      </c>
      <c r="U139" s="50">
        <v>40</v>
      </c>
      <c r="V139" s="50">
        <v>65</v>
      </c>
      <c r="W139">
        <f>SUM(W87:W138)</f>
        <v>48538</v>
      </c>
      <c r="Z139">
        <f t="shared" si="9"/>
        <v>48538</v>
      </c>
      <c r="AA139">
        <f t="shared" si="10"/>
        <v>48538</v>
      </c>
      <c r="AB139">
        <f t="shared" si="11"/>
        <v>0</v>
      </c>
    </row>
    <row r="140" spans="8:13" ht="12.75">
      <c r="H140" s="105">
        <f>SUM(B139:G139)</f>
        <v>48538</v>
      </c>
      <c r="M140" s="105">
        <f>SUM(I139:L139)</f>
        <v>48538</v>
      </c>
    </row>
    <row r="141" spans="1:20" ht="12.75">
      <c r="A141" s="8"/>
      <c r="B141" s="8" t="s">
        <v>51</v>
      </c>
      <c r="C141" s="8" t="s">
        <v>29</v>
      </c>
      <c r="D141" s="8"/>
      <c r="E141" s="8"/>
      <c r="G141" s="8" t="s">
        <v>30</v>
      </c>
      <c r="H141" s="8" t="s">
        <v>31</v>
      </c>
      <c r="I141" s="8"/>
      <c r="K141" s="8" t="s">
        <v>32</v>
      </c>
      <c r="L141" s="8" t="s">
        <v>33</v>
      </c>
      <c r="O141" s="8" t="s">
        <v>56</v>
      </c>
      <c r="P141" s="8" t="s">
        <v>57</v>
      </c>
      <c r="Q141" s="8"/>
      <c r="R141" s="8" t="s">
        <v>58</v>
      </c>
      <c r="S141" s="8" t="s">
        <v>59</v>
      </c>
      <c r="T141" s="8"/>
    </row>
    <row r="142" spans="15:20" ht="12.75">
      <c r="O142" s="8" t="s">
        <v>61</v>
      </c>
      <c r="P142" s="8"/>
      <c r="Q142" s="8" t="s">
        <v>60</v>
      </c>
      <c r="R142" s="8"/>
      <c r="S142" s="8"/>
      <c r="T142" s="8"/>
    </row>
    <row r="146" s="8" customFormat="1" ht="12.75">
      <c r="A146" s="8" t="s">
        <v>34</v>
      </c>
    </row>
    <row r="147" s="8" customFormat="1" ht="13.5" thickBot="1">
      <c r="B147" s="8" t="s">
        <v>5</v>
      </c>
    </row>
    <row r="148" spans="1:22" s="8" customFormat="1" ht="13.5" thickBot="1">
      <c r="A148" s="21"/>
      <c r="B148" s="30"/>
      <c r="C148" s="27" t="s">
        <v>15</v>
      </c>
      <c r="D148" s="27"/>
      <c r="E148" s="32"/>
      <c r="F148" s="27"/>
      <c r="G148" s="27"/>
      <c r="H148" s="27"/>
      <c r="I148" s="30" t="s">
        <v>19</v>
      </c>
      <c r="J148" s="27"/>
      <c r="K148" s="27"/>
      <c r="L148" s="27"/>
      <c r="M148" s="31"/>
      <c r="N148" s="33" t="s">
        <v>22</v>
      </c>
      <c r="O148" s="31"/>
      <c r="P148" s="34"/>
      <c r="Q148" s="35" t="s">
        <v>24</v>
      </c>
      <c r="R148" s="27"/>
      <c r="S148" s="31"/>
      <c r="T148" s="30" t="s">
        <v>55</v>
      </c>
      <c r="U148" s="27"/>
      <c r="V148" s="31"/>
    </row>
    <row r="149" spans="1:22" s="8" customFormat="1" ht="13.5" thickBot="1">
      <c r="A149" s="29" t="s">
        <v>39</v>
      </c>
      <c r="B149" s="36" t="s">
        <v>8</v>
      </c>
      <c r="C149" s="37" t="s">
        <v>9</v>
      </c>
      <c r="D149" s="37" t="s">
        <v>10</v>
      </c>
      <c r="E149" s="37" t="s">
        <v>11</v>
      </c>
      <c r="F149" s="37" t="s">
        <v>12</v>
      </c>
      <c r="G149" s="37" t="s">
        <v>13</v>
      </c>
      <c r="H149" s="38" t="s">
        <v>14</v>
      </c>
      <c r="I149" s="46" t="s">
        <v>16</v>
      </c>
      <c r="J149" s="37" t="s">
        <v>17</v>
      </c>
      <c r="K149" s="37" t="s">
        <v>18</v>
      </c>
      <c r="L149" s="37" t="s">
        <v>13</v>
      </c>
      <c r="M149" s="26" t="s">
        <v>14</v>
      </c>
      <c r="N149" s="36" t="s">
        <v>20</v>
      </c>
      <c r="O149" s="26" t="s">
        <v>21</v>
      </c>
      <c r="P149" s="36" t="s">
        <v>49</v>
      </c>
      <c r="Q149" s="37" t="s">
        <v>50</v>
      </c>
      <c r="R149" s="37" t="s">
        <v>23</v>
      </c>
      <c r="S149" s="38" t="s">
        <v>14</v>
      </c>
      <c r="T149" s="36" t="s">
        <v>52</v>
      </c>
      <c r="U149" s="37" t="s">
        <v>53</v>
      </c>
      <c r="V149" s="38" t="s">
        <v>54</v>
      </c>
    </row>
    <row r="150" spans="1:22" ht="12.75">
      <c r="A150" s="72" t="s">
        <v>35</v>
      </c>
      <c r="B150" s="39">
        <f>SUM(B87:B99)</f>
        <v>651</v>
      </c>
      <c r="C150" s="39">
        <f aca="true" t="shared" si="21" ref="C150:S150">SUM(C87:C99)</f>
        <v>2033</v>
      </c>
      <c r="D150" s="39">
        <f t="shared" si="21"/>
        <v>1071</v>
      </c>
      <c r="E150" s="39">
        <f t="shared" si="21"/>
        <v>756</v>
      </c>
      <c r="F150" s="39">
        <f t="shared" si="21"/>
        <v>5278</v>
      </c>
      <c r="G150" s="39">
        <f t="shared" si="21"/>
        <v>42</v>
      </c>
      <c r="H150" s="39">
        <f t="shared" si="21"/>
        <v>9831</v>
      </c>
      <c r="I150" s="39">
        <f t="shared" si="21"/>
        <v>4872</v>
      </c>
      <c r="J150" s="39">
        <f t="shared" si="21"/>
        <v>2651</v>
      </c>
      <c r="K150" s="39">
        <f t="shared" si="21"/>
        <v>2199</v>
      </c>
      <c r="L150" s="39">
        <f t="shared" si="21"/>
        <v>109</v>
      </c>
      <c r="M150" s="39">
        <f t="shared" si="21"/>
        <v>9831</v>
      </c>
      <c r="N150" s="39">
        <f t="shared" si="21"/>
        <v>3</v>
      </c>
      <c r="O150" s="39">
        <f t="shared" si="21"/>
        <v>3</v>
      </c>
      <c r="P150" s="39">
        <f t="shared" si="21"/>
        <v>0</v>
      </c>
      <c r="Q150" s="39">
        <f t="shared" si="21"/>
        <v>0</v>
      </c>
      <c r="R150" s="39">
        <f t="shared" si="21"/>
        <v>0</v>
      </c>
      <c r="S150" s="39">
        <f t="shared" si="21"/>
        <v>0</v>
      </c>
      <c r="T150" s="39">
        <v>163</v>
      </c>
      <c r="U150" s="40">
        <v>40</v>
      </c>
      <c r="V150" s="41">
        <v>65</v>
      </c>
    </row>
    <row r="151" spans="1:22" ht="12.75">
      <c r="A151" s="73" t="s">
        <v>36</v>
      </c>
      <c r="B151" s="42">
        <f>SUM(B100:B112)</f>
        <v>860</v>
      </c>
      <c r="C151" s="42">
        <f aca="true" t="shared" si="22" ref="C151:S151">SUM(C100:C112)</f>
        <v>2405</v>
      </c>
      <c r="D151" s="42">
        <f t="shared" si="22"/>
        <v>1240</v>
      </c>
      <c r="E151" s="42">
        <f t="shared" si="22"/>
        <v>745</v>
      </c>
      <c r="F151" s="42">
        <f t="shared" si="22"/>
        <v>4346</v>
      </c>
      <c r="G151" s="42">
        <f t="shared" si="22"/>
        <v>229</v>
      </c>
      <c r="H151" s="42">
        <f t="shared" si="22"/>
        <v>9825</v>
      </c>
      <c r="I151" s="42">
        <f t="shared" si="22"/>
        <v>5673</v>
      </c>
      <c r="J151" s="42">
        <f t="shared" si="22"/>
        <v>2290</v>
      </c>
      <c r="K151" s="42">
        <f t="shared" si="22"/>
        <v>1775</v>
      </c>
      <c r="L151" s="42">
        <f t="shared" si="22"/>
        <v>87</v>
      </c>
      <c r="M151" s="42">
        <f t="shared" si="22"/>
        <v>9825</v>
      </c>
      <c r="N151" s="42">
        <f t="shared" si="22"/>
        <v>0</v>
      </c>
      <c r="O151" s="42">
        <f t="shared" si="22"/>
        <v>0</v>
      </c>
      <c r="P151" s="42">
        <f t="shared" si="22"/>
        <v>0</v>
      </c>
      <c r="Q151" s="42">
        <f t="shared" si="22"/>
        <v>0</v>
      </c>
      <c r="R151" s="42">
        <f t="shared" si="22"/>
        <v>0</v>
      </c>
      <c r="S151" s="42">
        <f t="shared" si="22"/>
        <v>0</v>
      </c>
      <c r="T151" s="42">
        <v>163</v>
      </c>
      <c r="U151" s="4">
        <v>40</v>
      </c>
      <c r="V151" s="43">
        <v>65</v>
      </c>
    </row>
    <row r="152" spans="1:22" ht="12.75">
      <c r="A152" s="73" t="s">
        <v>37</v>
      </c>
      <c r="B152" s="42">
        <f>SUM(B113:B125)</f>
        <v>1083</v>
      </c>
      <c r="C152" s="42">
        <f aca="true" t="shared" si="23" ref="C152:S152">SUM(C113:C125)</f>
        <v>3921</v>
      </c>
      <c r="D152" s="42">
        <f t="shared" si="23"/>
        <v>2115</v>
      </c>
      <c r="E152" s="42">
        <f t="shared" si="23"/>
        <v>1565</v>
      </c>
      <c r="F152" s="42">
        <f t="shared" si="23"/>
        <v>10696</v>
      </c>
      <c r="G152" s="42">
        <f t="shared" si="23"/>
        <v>370</v>
      </c>
      <c r="H152" s="42">
        <f t="shared" si="23"/>
        <v>19750</v>
      </c>
      <c r="I152" s="42">
        <f t="shared" si="23"/>
        <v>8575</v>
      </c>
      <c r="J152" s="42">
        <f t="shared" si="23"/>
        <v>6136</v>
      </c>
      <c r="K152" s="42">
        <f t="shared" si="23"/>
        <v>4616</v>
      </c>
      <c r="L152" s="42">
        <f t="shared" si="23"/>
        <v>423</v>
      </c>
      <c r="M152" s="42">
        <f t="shared" si="23"/>
        <v>19750</v>
      </c>
      <c r="N152" s="42">
        <f t="shared" si="23"/>
        <v>4</v>
      </c>
      <c r="O152" s="42">
        <f t="shared" si="23"/>
        <v>4</v>
      </c>
      <c r="P152" s="42">
        <f t="shared" si="23"/>
        <v>0</v>
      </c>
      <c r="Q152" s="42">
        <f t="shared" si="23"/>
        <v>0</v>
      </c>
      <c r="R152" s="42">
        <f t="shared" si="23"/>
        <v>0</v>
      </c>
      <c r="S152" s="42">
        <f t="shared" si="23"/>
        <v>0</v>
      </c>
      <c r="T152" s="42">
        <v>163</v>
      </c>
      <c r="U152" s="4">
        <v>40</v>
      </c>
      <c r="V152" s="43">
        <v>65</v>
      </c>
    </row>
    <row r="153" spans="1:22" ht="13.5" thickBot="1">
      <c r="A153" s="29" t="s">
        <v>38</v>
      </c>
      <c r="B153" s="48">
        <f>SUM(B126:B138)</f>
        <v>531</v>
      </c>
      <c r="C153" s="48">
        <f aca="true" t="shared" si="24" ref="C153:S153">SUM(C126:C138)</f>
        <v>1474</v>
      </c>
      <c r="D153" s="48">
        <f t="shared" si="24"/>
        <v>928</v>
      </c>
      <c r="E153" s="48">
        <f t="shared" si="24"/>
        <v>689</v>
      </c>
      <c r="F153" s="48">
        <f t="shared" si="24"/>
        <v>5465</v>
      </c>
      <c r="G153" s="48">
        <f t="shared" si="24"/>
        <v>45</v>
      </c>
      <c r="H153" s="48">
        <f t="shared" si="24"/>
        <v>9132</v>
      </c>
      <c r="I153" s="48">
        <f t="shared" si="24"/>
        <v>3790</v>
      </c>
      <c r="J153" s="48">
        <f t="shared" si="24"/>
        <v>2682</v>
      </c>
      <c r="K153" s="48">
        <f t="shared" si="24"/>
        <v>2597</v>
      </c>
      <c r="L153" s="48">
        <f t="shared" si="24"/>
        <v>63</v>
      </c>
      <c r="M153" s="48">
        <f t="shared" si="24"/>
        <v>9132</v>
      </c>
      <c r="N153" s="48">
        <f t="shared" si="24"/>
        <v>0</v>
      </c>
      <c r="O153" s="48">
        <f t="shared" si="24"/>
        <v>0</v>
      </c>
      <c r="P153" s="48">
        <f t="shared" si="24"/>
        <v>0</v>
      </c>
      <c r="Q153" s="48">
        <f t="shared" si="24"/>
        <v>0</v>
      </c>
      <c r="R153" s="48">
        <f t="shared" si="24"/>
        <v>0</v>
      </c>
      <c r="S153" s="48">
        <f t="shared" si="24"/>
        <v>0</v>
      </c>
      <c r="T153" s="42">
        <v>163</v>
      </c>
      <c r="U153" s="4">
        <v>40</v>
      </c>
      <c r="V153" s="43">
        <v>65</v>
      </c>
    </row>
    <row r="154" spans="1:22" ht="13.5" thickBot="1">
      <c r="A154" s="52" t="s">
        <v>4</v>
      </c>
      <c r="B154" s="53">
        <f>SUM(B150:B153)</f>
        <v>3125</v>
      </c>
      <c r="C154" s="53">
        <f aca="true" t="shared" si="25" ref="C154:S154">SUM(C150:C153)</f>
        <v>9833</v>
      </c>
      <c r="D154" s="53">
        <f t="shared" si="25"/>
        <v>5354</v>
      </c>
      <c r="E154" s="53">
        <f t="shared" si="25"/>
        <v>3755</v>
      </c>
      <c r="F154" s="53">
        <f t="shared" si="25"/>
        <v>25785</v>
      </c>
      <c r="G154" s="53">
        <f t="shared" si="25"/>
        <v>686</v>
      </c>
      <c r="H154" s="53">
        <f t="shared" si="25"/>
        <v>48538</v>
      </c>
      <c r="I154" s="53">
        <f t="shared" si="25"/>
        <v>22910</v>
      </c>
      <c r="J154" s="53">
        <f t="shared" si="25"/>
        <v>13759</v>
      </c>
      <c r="K154" s="53">
        <f t="shared" si="25"/>
        <v>11187</v>
      </c>
      <c r="L154" s="53">
        <f t="shared" si="25"/>
        <v>682</v>
      </c>
      <c r="M154" s="53">
        <f t="shared" si="25"/>
        <v>48538</v>
      </c>
      <c r="N154" s="53">
        <f t="shared" si="25"/>
        <v>7</v>
      </c>
      <c r="O154" s="53">
        <f t="shared" si="25"/>
        <v>7</v>
      </c>
      <c r="P154" s="53">
        <f t="shared" si="25"/>
        <v>0</v>
      </c>
      <c r="Q154" s="53">
        <f t="shared" si="25"/>
        <v>0</v>
      </c>
      <c r="R154" s="53">
        <f t="shared" si="25"/>
        <v>0</v>
      </c>
      <c r="S154" s="53">
        <f t="shared" si="25"/>
        <v>0</v>
      </c>
      <c r="T154" s="50">
        <v>163</v>
      </c>
      <c r="U154" s="2">
        <v>40</v>
      </c>
      <c r="V154" s="51">
        <v>65</v>
      </c>
    </row>
    <row r="155" spans="19:23" ht="12.75">
      <c r="S155" s="16"/>
      <c r="T155" s="16"/>
      <c r="U155" s="16"/>
      <c r="V155" s="16"/>
      <c r="W155" s="16"/>
    </row>
    <row r="156" spans="1:20" ht="12.75">
      <c r="A156" s="8"/>
      <c r="B156" s="8" t="s">
        <v>51</v>
      </c>
      <c r="C156" s="8" t="s">
        <v>29</v>
      </c>
      <c r="D156" s="8"/>
      <c r="E156" s="8"/>
      <c r="G156" s="8" t="s">
        <v>30</v>
      </c>
      <c r="H156" s="8" t="s">
        <v>31</v>
      </c>
      <c r="I156" s="8"/>
      <c r="K156" s="8" t="s">
        <v>32</v>
      </c>
      <c r="L156" s="8" t="s">
        <v>33</v>
      </c>
      <c r="O156" s="8" t="s">
        <v>56</v>
      </c>
      <c r="P156" s="8" t="s">
        <v>57</v>
      </c>
      <c r="Q156" s="8"/>
      <c r="R156" s="8" t="s">
        <v>58</v>
      </c>
      <c r="S156" s="8" t="s">
        <v>59</v>
      </c>
      <c r="T156" s="8"/>
    </row>
    <row r="157" spans="15:20" ht="12.75">
      <c r="O157" s="8" t="s">
        <v>61</v>
      </c>
      <c r="P157" s="8"/>
      <c r="Q157" s="8" t="s">
        <v>60</v>
      </c>
      <c r="R157" s="8"/>
      <c r="S157" s="8"/>
      <c r="T157" s="8"/>
    </row>
    <row r="158" spans="19:23" ht="12.75">
      <c r="S158" s="16"/>
      <c r="T158" s="16"/>
      <c r="U158" s="16"/>
      <c r="V158" s="16"/>
      <c r="W158" s="16"/>
    </row>
    <row r="159" spans="19:23" ht="12.75">
      <c r="S159" s="16"/>
      <c r="T159" s="16"/>
      <c r="U159" s="16"/>
      <c r="V159" s="16"/>
      <c r="W159" s="16"/>
    </row>
    <row r="160" spans="1:23" s="62" customFormat="1" ht="12.75">
      <c r="A160" s="62" t="s">
        <v>45</v>
      </c>
      <c r="S160" s="70"/>
      <c r="T160" s="16"/>
      <c r="U160" s="16"/>
      <c r="V160" s="16"/>
      <c r="W160" s="70"/>
    </row>
    <row r="161" spans="2:23" s="62" customFormat="1" ht="12.75">
      <c r="B161" s="62" t="s">
        <v>44</v>
      </c>
      <c r="S161" s="70"/>
      <c r="T161" s="16"/>
      <c r="U161" s="16"/>
      <c r="V161" s="16"/>
      <c r="W161" s="70"/>
    </row>
    <row r="162" spans="2:23" s="62" customFormat="1" ht="13.5" thickBot="1">
      <c r="B162" s="62" t="s">
        <v>41</v>
      </c>
      <c r="S162" s="70"/>
      <c r="T162" s="70"/>
      <c r="U162" s="70"/>
      <c r="V162" s="70"/>
      <c r="W162" s="70"/>
    </row>
    <row r="163" spans="1:21" s="8" customFormat="1" ht="13.5" thickBot="1">
      <c r="A163" s="21"/>
      <c r="B163" s="30"/>
      <c r="C163" s="27" t="s">
        <v>15</v>
      </c>
      <c r="D163" s="27"/>
      <c r="E163" s="32"/>
      <c r="F163" s="27"/>
      <c r="G163" s="27"/>
      <c r="H163" s="27"/>
      <c r="I163" s="61" t="s">
        <v>43</v>
      </c>
      <c r="J163" s="58"/>
      <c r="K163" s="15"/>
      <c r="L163" s="15"/>
      <c r="M163" s="15"/>
      <c r="N163" s="15"/>
      <c r="O163" s="15"/>
      <c r="P163" s="15"/>
      <c r="Q163" s="54"/>
      <c r="R163" s="15"/>
      <c r="S163" s="15"/>
      <c r="T163" s="15"/>
      <c r="U163" s="15"/>
    </row>
    <row r="164" spans="1:21" s="8" customFormat="1" ht="13.5" thickBot="1">
      <c r="A164" s="29" t="s">
        <v>7</v>
      </c>
      <c r="B164" s="36" t="s">
        <v>8</v>
      </c>
      <c r="C164" s="37" t="s">
        <v>9</v>
      </c>
      <c r="D164" s="37" t="s">
        <v>10</v>
      </c>
      <c r="E164" s="37" t="s">
        <v>11</v>
      </c>
      <c r="F164" s="37" t="s">
        <v>12</v>
      </c>
      <c r="G164" s="37" t="s">
        <v>13</v>
      </c>
      <c r="H164" s="26" t="s">
        <v>14</v>
      </c>
      <c r="I164" s="60" t="s">
        <v>42</v>
      </c>
      <c r="J164" s="16" t="s">
        <v>4</v>
      </c>
      <c r="K164" s="15"/>
      <c r="L164" s="15"/>
      <c r="M164" s="55"/>
      <c r="N164" s="15"/>
      <c r="O164" s="15"/>
      <c r="P164" s="15"/>
      <c r="Q164" s="15"/>
      <c r="R164" s="15"/>
      <c r="S164" s="15"/>
      <c r="T164" s="15"/>
      <c r="U164" s="15"/>
    </row>
    <row r="165" spans="1:21" ht="13.5" thickBot="1">
      <c r="A165" s="72">
        <v>1</v>
      </c>
      <c r="B165" s="39">
        <v>0</v>
      </c>
      <c r="C165" s="40">
        <v>0</v>
      </c>
      <c r="D165" s="40">
        <v>1</v>
      </c>
      <c r="E165" s="40">
        <v>0</v>
      </c>
      <c r="F165" s="40">
        <v>0</v>
      </c>
      <c r="G165" s="40">
        <v>0</v>
      </c>
      <c r="H165" s="44">
        <f>SUM(B165:G165)</f>
        <v>1</v>
      </c>
      <c r="I165" s="59"/>
      <c r="J165" s="16">
        <v>1</v>
      </c>
      <c r="K165" s="16">
        <f>H165-J165</f>
        <v>0</v>
      </c>
      <c r="L165" s="16"/>
      <c r="M165" s="55"/>
      <c r="N165" s="16"/>
      <c r="O165" s="16"/>
      <c r="P165" s="16"/>
      <c r="Q165" s="16"/>
      <c r="R165" s="16"/>
      <c r="S165" s="16"/>
      <c r="T165" s="16"/>
      <c r="U165" s="16"/>
    </row>
    <row r="166" spans="1:21" ht="13.5" thickBot="1">
      <c r="A166" s="73">
        <v>2</v>
      </c>
      <c r="B166" s="42">
        <v>0</v>
      </c>
      <c r="C166" s="4">
        <v>1</v>
      </c>
      <c r="D166" s="4">
        <v>0</v>
      </c>
      <c r="E166" s="4">
        <v>0</v>
      </c>
      <c r="F166" s="4">
        <v>0</v>
      </c>
      <c r="G166" s="4">
        <v>0</v>
      </c>
      <c r="H166" s="44">
        <f aca="true" t="shared" si="26" ref="H166:H216">SUM(B166:G166)</f>
        <v>1</v>
      </c>
      <c r="I166" s="57"/>
      <c r="J166" s="16">
        <v>1</v>
      </c>
      <c r="K166" s="16">
        <f aca="true" t="shared" si="27" ref="K166:K216">H166-J166</f>
        <v>0</v>
      </c>
      <c r="L166" s="16"/>
      <c r="M166" s="55"/>
      <c r="N166" s="16"/>
      <c r="O166" s="16"/>
      <c r="P166" s="16"/>
      <c r="Q166" s="16"/>
      <c r="R166" s="16"/>
      <c r="S166" s="16"/>
      <c r="T166" s="16"/>
      <c r="U166" s="16"/>
    </row>
    <row r="167" spans="1:21" ht="13.5" thickBot="1">
      <c r="A167" s="73">
        <v>3</v>
      </c>
      <c r="B167" s="42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4">
        <f t="shared" si="26"/>
        <v>0</v>
      </c>
      <c r="I167" s="57"/>
      <c r="J167" s="16">
        <v>0</v>
      </c>
      <c r="K167" s="16">
        <f t="shared" si="27"/>
        <v>0</v>
      </c>
      <c r="L167" s="16"/>
      <c r="M167" s="55"/>
      <c r="N167" s="16"/>
      <c r="O167" s="16"/>
      <c r="P167" s="16"/>
      <c r="Q167" s="16"/>
      <c r="R167" s="16"/>
      <c r="S167" s="16"/>
      <c r="T167" s="16"/>
      <c r="U167" s="16"/>
    </row>
    <row r="168" spans="1:21" ht="13.5" thickBot="1">
      <c r="A168" s="73">
        <v>4</v>
      </c>
      <c r="B168" s="42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4">
        <f t="shared" si="26"/>
        <v>0</v>
      </c>
      <c r="I168" s="57"/>
      <c r="J168" s="16">
        <v>0</v>
      </c>
      <c r="K168" s="16">
        <f t="shared" si="27"/>
        <v>0</v>
      </c>
      <c r="L168" s="16"/>
      <c r="M168" s="55"/>
      <c r="N168" s="16"/>
      <c r="O168" s="16"/>
      <c r="P168" s="16"/>
      <c r="Q168" s="16"/>
      <c r="R168" s="16"/>
      <c r="S168" s="16"/>
      <c r="T168" s="16"/>
      <c r="U168" s="16"/>
    </row>
    <row r="169" spans="1:21" ht="13.5" thickBot="1">
      <c r="A169" s="73">
        <v>5</v>
      </c>
      <c r="B169" s="42">
        <v>1</v>
      </c>
      <c r="C169" s="4">
        <v>0</v>
      </c>
      <c r="D169" s="4">
        <v>0</v>
      </c>
      <c r="E169" s="4">
        <v>0</v>
      </c>
      <c r="F169" s="4">
        <v>3</v>
      </c>
      <c r="G169" s="4">
        <v>0</v>
      </c>
      <c r="H169" s="44">
        <f t="shared" si="26"/>
        <v>4</v>
      </c>
      <c r="I169" s="57"/>
      <c r="J169" s="65">
        <v>4</v>
      </c>
      <c r="K169" s="16">
        <f t="shared" si="27"/>
        <v>0</v>
      </c>
      <c r="L169" s="16"/>
      <c r="M169" s="55"/>
      <c r="N169" s="16"/>
      <c r="O169" s="16"/>
      <c r="P169" s="16"/>
      <c r="Q169" s="16"/>
      <c r="R169" s="16"/>
      <c r="S169" s="16"/>
      <c r="T169" s="16"/>
      <c r="U169" s="16"/>
    </row>
    <row r="170" spans="1:19" ht="13.5" thickBot="1">
      <c r="A170" s="73">
        <v>6</v>
      </c>
      <c r="B170" s="42"/>
      <c r="C170" s="4"/>
      <c r="D170" s="4"/>
      <c r="E170" s="4"/>
      <c r="F170" s="4"/>
      <c r="G170" s="4"/>
      <c r="H170" s="44">
        <f t="shared" si="26"/>
        <v>0</v>
      </c>
      <c r="I170" s="57"/>
      <c r="J170" s="16">
        <v>0</v>
      </c>
      <c r="K170" s="16">
        <f t="shared" si="27"/>
        <v>0</v>
      </c>
      <c r="L170" s="16"/>
      <c r="M170" s="16"/>
      <c r="N170" s="16"/>
      <c r="O170" s="16"/>
      <c r="P170" s="16"/>
      <c r="Q170" s="16"/>
      <c r="R170" s="16"/>
      <c r="S170" s="16"/>
    </row>
    <row r="171" spans="1:19" ht="13.5" thickBot="1">
      <c r="A171" s="73">
        <v>7</v>
      </c>
      <c r="B171" s="42"/>
      <c r="C171" s="4"/>
      <c r="D171" s="4"/>
      <c r="E171" s="4"/>
      <c r="F171" s="4"/>
      <c r="G171" s="4"/>
      <c r="H171" s="44">
        <f t="shared" si="26"/>
        <v>0</v>
      </c>
      <c r="I171" s="57"/>
      <c r="J171" s="16">
        <v>0</v>
      </c>
      <c r="K171" s="16">
        <f t="shared" si="27"/>
        <v>0</v>
      </c>
      <c r="L171" s="16"/>
      <c r="M171" s="16"/>
      <c r="N171" s="16"/>
      <c r="O171" s="16"/>
      <c r="P171" s="16"/>
      <c r="Q171" s="16"/>
      <c r="R171" s="16"/>
      <c r="S171" s="16"/>
    </row>
    <row r="172" spans="1:19" ht="13.5" thickBot="1">
      <c r="A172" s="73">
        <v>8</v>
      </c>
      <c r="B172" s="42"/>
      <c r="C172" s="4"/>
      <c r="D172" s="4"/>
      <c r="E172" s="4"/>
      <c r="F172" s="4"/>
      <c r="G172" s="4"/>
      <c r="H172" s="44">
        <f t="shared" si="26"/>
        <v>0</v>
      </c>
      <c r="I172" s="57"/>
      <c r="J172" s="16">
        <v>0</v>
      </c>
      <c r="K172" s="16">
        <f t="shared" si="27"/>
        <v>0</v>
      </c>
      <c r="L172" s="16"/>
      <c r="M172" s="16"/>
      <c r="N172" s="16"/>
      <c r="O172" s="16"/>
      <c r="P172" s="16"/>
      <c r="Q172" s="16"/>
      <c r="R172" s="16"/>
      <c r="S172" s="16"/>
    </row>
    <row r="173" spans="1:19" ht="13.5" thickBot="1">
      <c r="A173" s="73">
        <v>9</v>
      </c>
      <c r="B173" s="42"/>
      <c r="C173" s="4"/>
      <c r="D173" s="4"/>
      <c r="E173" s="4"/>
      <c r="F173" s="4"/>
      <c r="G173" s="4"/>
      <c r="H173" s="44">
        <f t="shared" si="26"/>
        <v>0</v>
      </c>
      <c r="I173" s="57"/>
      <c r="J173" s="16">
        <v>0</v>
      </c>
      <c r="K173" s="16">
        <f t="shared" si="27"/>
        <v>0</v>
      </c>
      <c r="L173" s="16"/>
      <c r="M173" s="16"/>
      <c r="N173" s="16"/>
      <c r="O173" s="16"/>
      <c r="P173" s="16"/>
      <c r="Q173" s="16"/>
      <c r="R173" s="16"/>
      <c r="S173" s="16"/>
    </row>
    <row r="174" spans="1:19" ht="13.5" thickBot="1">
      <c r="A174" s="73">
        <v>10</v>
      </c>
      <c r="B174" s="42"/>
      <c r="C174" s="4">
        <v>1</v>
      </c>
      <c r="D174" s="4"/>
      <c r="E174" s="4"/>
      <c r="F174" s="4"/>
      <c r="G174" s="4"/>
      <c r="H174" s="44">
        <f t="shared" si="26"/>
        <v>1</v>
      </c>
      <c r="I174" s="57"/>
      <c r="J174" s="16">
        <v>1</v>
      </c>
      <c r="K174" s="16">
        <f t="shared" si="27"/>
        <v>0</v>
      </c>
      <c r="L174" s="16"/>
      <c r="M174" s="16"/>
      <c r="N174" s="16"/>
      <c r="O174" s="16"/>
      <c r="P174" s="16"/>
      <c r="Q174" s="16"/>
      <c r="R174" s="16"/>
      <c r="S174" s="16"/>
    </row>
    <row r="175" spans="1:19" ht="13.5" thickBot="1">
      <c r="A175" s="73">
        <v>11</v>
      </c>
      <c r="B175" s="42"/>
      <c r="C175" s="4"/>
      <c r="D175" s="4"/>
      <c r="E175" s="4"/>
      <c r="F175" s="4"/>
      <c r="G175" s="4"/>
      <c r="H175" s="44">
        <f t="shared" si="26"/>
        <v>0</v>
      </c>
      <c r="I175" s="57"/>
      <c r="J175" s="16">
        <v>0</v>
      </c>
      <c r="K175" s="16">
        <f t="shared" si="27"/>
        <v>0</v>
      </c>
      <c r="L175" s="16"/>
      <c r="M175" s="16"/>
      <c r="N175" s="16"/>
      <c r="O175" s="16"/>
      <c r="P175" s="16"/>
      <c r="Q175" s="16"/>
      <c r="R175" s="16"/>
      <c r="S175" s="16"/>
    </row>
    <row r="176" spans="1:19" ht="13.5" thickBot="1">
      <c r="A176" s="73">
        <v>12</v>
      </c>
      <c r="B176" s="42"/>
      <c r="C176" s="4">
        <v>2</v>
      </c>
      <c r="D176" s="4"/>
      <c r="E176" s="4"/>
      <c r="F176" s="4">
        <v>1</v>
      </c>
      <c r="G176" s="4"/>
      <c r="H176" s="44">
        <f t="shared" si="26"/>
        <v>3</v>
      </c>
      <c r="I176" s="57"/>
      <c r="J176" s="16">
        <v>3</v>
      </c>
      <c r="K176" s="16">
        <f t="shared" si="27"/>
        <v>0</v>
      </c>
      <c r="L176" s="16"/>
      <c r="M176" s="16"/>
      <c r="N176" s="16"/>
      <c r="O176" s="16"/>
      <c r="P176" s="16"/>
      <c r="Q176" s="16"/>
      <c r="R176" s="16"/>
      <c r="S176" s="16"/>
    </row>
    <row r="177" spans="1:19" ht="13.5" thickBot="1">
      <c r="A177" s="73">
        <v>13</v>
      </c>
      <c r="B177" s="42"/>
      <c r="C177" s="4"/>
      <c r="D177" s="4"/>
      <c r="E177" s="4"/>
      <c r="F177" s="4"/>
      <c r="G177" s="4"/>
      <c r="H177" s="44">
        <f t="shared" si="26"/>
        <v>0</v>
      </c>
      <c r="I177" s="57"/>
      <c r="J177" s="16">
        <v>0</v>
      </c>
      <c r="K177" s="16">
        <f t="shared" si="27"/>
        <v>0</v>
      </c>
      <c r="L177" s="16"/>
      <c r="M177" s="16"/>
      <c r="N177" s="16"/>
      <c r="O177" s="16"/>
      <c r="P177" s="16"/>
      <c r="Q177" s="16"/>
      <c r="R177" s="16"/>
      <c r="S177" s="16"/>
    </row>
    <row r="178" spans="1:19" ht="13.5" thickBot="1">
      <c r="A178" s="73">
        <v>14</v>
      </c>
      <c r="B178" s="42"/>
      <c r="C178" s="4"/>
      <c r="D178" s="4"/>
      <c r="E178" s="4"/>
      <c r="F178" s="4"/>
      <c r="G178" s="4"/>
      <c r="H178" s="44">
        <f t="shared" si="26"/>
        <v>0</v>
      </c>
      <c r="I178" s="57"/>
      <c r="J178">
        <v>0</v>
      </c>
      <c r="K178" s="16">
        <f t="shared" si="27"/>
        <v>0</v>
      </c>
      <c r="L178" s="16"/>
      <c r="M178" s="16"/>
      <c r="N178" s="16"/>
      <c r="O178" s="16"/>
      <c r="P178" s="16"/>
      <c r="Q178" s="16"/>
      <c r="R178" s="16"/>
      <c r="S178" s="16"/>
    </row>
    <row r="179" spans="1:19" ht="13.5" thickBot="1">
      <c r="A179" s="73">
        <v>15</v>
      </c>
      <c r="B179" s="42"/>
      <c r="C179" s="4"/>
      <c r="D179" s="4"/>
      <c r="E179" s="4"/>
      <c r="F179" s="4"/>
      <c r="G179" s="4"/>
      <c r="H179" s="44">
        <f t="shared" si="26"/>
        <v>0</v>
      </c>
      <c r="I179" s="57"/>
      <c r="J179" s="16">
        <v>0</v>
      </c>
      <c r="K179" s="16">
        <f t="shared" si="27"/>
        <v>0</v>
      </c>
      <c r="L179" s="16"/>
      <c r="M179" s="16"/>
      <c r="N179" s="16"/>
      <c r="O179" s="16"/>
      <c r="P179" s="16"/>
      <c r="Q179" s="16"/>
      <c r="R179" s="16"/>
      <c r="S179" s="16"/>
    </row>
    <row r="180" spans="1:19" ht="13.5" thickBot="1">
      <c r="A180" s="73">
        <v>16</v>
      </c>
      <c r="B180" s="42"/>
      <c r="C180" s="4"/>
      <c r="D180" s="4"/>
      <c r="E180" s="4"/>
      <c r="F180" s="4"/>
      <c r="G180" s="4"/>
      <c r="H180" s="44">
        <f t="shared" si="26"/>
        <v>0</v>
      </c>
      <c r="I180" s="57"/>
      <c r="J180" s="16">
        <v>0</v>
      </c>
      <c r="K180" s="16">
        <f t="shared" si="27"/>
        <v>0</v>
      </c>
      <c r="L180" s="16"/>
      <c r="M180" s="16"/>
      <c r="N180" s="16"/>
      <c r="O180" s="16"/>
      <c r="P180" s="16"/>
      <c r="Q180" s="16"/>
      <c r="R180" s="16"/>
      <c r="S180" s="16"/>
    </row>
    <row r="181" spans="1:19" ht="13.5" thickBot="1">
      <c r="A181" s="73">
        <v>17</v>
      </c>
      <c r="B181" s="42"/>
      <c r="C181" s="4"/>
      <c r="D181" s="4"/>
      <c r="E181" s="4"/>
      <c r="F181" s="4"/>
      <c r="G181" s="4"/>
      <c r="H181" s="44">
        <f t="shared" si="26"/>
        <v>0</v>
      </c>
      <c r="I181" s="57"/>
      <c r="J181" s="16">
        <v>0</v>
      </c>
      <c r="K181" s="16">
        <f t="shared" si="27"/>
        <v>0</v>
      </c>
      <c r="L181" s="16"/>
      <c r="M181" s="16"/>
      <c r="N181" s="16"/>
      <c r="O181" s="16"/>
      <c r="P181" s="16"/>
      <c r="Q181" s="16"/>
      <c r="R181" s="16"/>
      <c r="S181" s="16"/>
    </row>
    <row r="182" spans="1:19" ht="13.5" thickBot="1">
      <c r="A182" s="73">
        <v>18</v>
      </c>
      <c r="B182" s="42"/>
      <c r="C182" s="4"/>
      <c r="D182" s="4"/>
      <c r="E182" s="4"/>
      <c r="F182" s="4"/>
      <c r="G182" s="4"/>
      <c r="H182" s="44">
        <f t="shared" si="26"/>
        <v>0</v>
      </c>
      <c r="I182" s="57"/>
      <c r="J182" s="16">
        <v>0</v>
      </c>
      <c r="K182" s="16">
        <f t="shared" si="27"/>
        <v>0</v>
      </c>
      <c r="L182" s="16"/>
      <c r="M182" s="16"/>
      <c r="N182" s="16"/>
      <c r="O182" s="16"/>
      <c r="P182" s="16"/>
      <c r="Q182" s="16"/>
      <c r="R182" s="16"/>
      <c r="S182" s="16"/>
    </row>
    <row r="183" spans="1:19" ht="13.5" thickBot="1">
      <c r="A183" s="73">
        <v>19</v>
      </c>
      <c r="B183" s="42"/>
      <c r="C183" s="4"/>
      <c r="D183" s="4"/>
      <c r="E183" s="4"/>
      <c r="F183" s="4"/>
      <c r="G183" s="4"/>
      <c r="H183" s="44">
        <f t="shared" si="26"/>
        <v>0</v>
      </c>
      <c r="I183" s="57"/>
      <c r="J183" s="65">
        <v>0</v>
      </c>
      <c r="K183" s="16">
        <f t="shared" si="27"/>
        <v>0</v>
      </c>
      <c r="L183" s="16"/>
      <c r="M183" s="16"/>
      <c r="N183" s="16"/>
      <c r="O183" s="16"/>
      <c r="P183" s="16"/>
      <c r="Q183" s="16"/>
      <c r="R183" s="16"/>
      <c r="S183" s="16"/>
    </row>
    <row r="184" spans="1:19" ht="13.5" thickBot="1">
      <c r="A184" s="73">
        <v>20</v>
      </c>
      <c r="B184" s="42"/>
      <c r="C184" s="4"/>
      <c r="D184" s="4"/>
      <c r="E184" s="4"/>
      <c r="F184" s="4">
        <v>2</v>
      </c>
      <c r="G184" s="4"/>
      <c r="H184" s="44">
        <f t="shared" si="26"/>
        <v>2</v>
      </c>
      <c r="I184" s="57"/>
      <c r="J184" s="65">
        <v>2</v>
      </c>
      <c r="K184" s="16">
        <f t="shared" si="27"/>
        <v>0</v>
      </c>
      <c r="L184" s="16"/>
      <c r="M184" s="16"/>
      <c r="N184" s="16"/>
      <c r="O184" s="16"/>
      <c r="P184" s="16"/>
      <c r="Q184" s="16"/>
      <c r="R184" s="16"/>
      <c r="S184" s="16"/>
    </row>
    <row r="185" spans="1:19" ht="13.5" thickBot="1">
      <c r="A185" s="73">
        <v>21</v>
      </c>
      <c r="B185" s="42">
        <v>1</v>
      </c>
      <c r="C185" s="4"/>
      <c r="D185" s="4">
        <v>1</v>
      </c>
      <c r="E185" s="4"/>
      <c r="F185" s="4"/>
      <c r="G185" s="4"/>
      <c r="H185" s="44">
        <f t="shared" si="26"/>
        <v>2</v>
      </c>
      <c r="I185" s="57"/>
      <c r="J185" s="65">
        <v>2</v>
      </c>
      <c r="K185" s="16">
        <f t="shared" si="27"/>
        <v>0</v>
      </c>
      <c r="L185" s="16"/>
      <c r="M185" s="16"/>
      <c r="N185" s="16"/>
      <c r="O185" s="16"/>
      <c r="P185" s="16"/>
      <c r="Q185" s="16"/>
      <c r="R185" s="16"/>
      <c r="S185" s="16"/>
    </row>
    <row r="186" spans="1:19" ht="13.5" thickBot="1">
      <c r="A186" s="73">
        <v>22</v>
      </c>
      <c r="B186" s="42"/>
      <c r="C186" s="4"/>
      <c r="D186" s="4"/>
      <c r="E186" s="4"/>
      <c r="F186" s="4"/>
      <c r="G186" s="4"/>
      <c r="H186" s="44">
        <f t="shared" si="26"/>
        <v>0</v>
      </c>
      <c r="I186" s="57"/>
      <c r="J186" s="16">
        <v>0</v>
      </c>
      <c r="K186" s="16">
        <f t="shared" si="27"/>
        <v>0</v>
      </c>
      <c r="L186" s="16"/>
      <c r="M186" s="16"/>
      <c r="N186" s="16"/>
      <c r="O186" s="16"/>
      <c r="P186" s="16"/>
      <c r="Q186" s="16"/>
      <c r="R186" s="16"/>
      <c r="S186" s="16"/>
    </row>
    <row r="187" spans="1:19" ht="13.5" thickBot="1">
      <c r="A187" s="73">
        <v>23</v>
      </c>
      <c r="B187" s="42"/>
      <c r="C187" s="4"/>
      <c r="D187" s="4"/>
      <c r="E187" s="4"/>
      <c r="F187" s="4"/>
      <c r="G187" s="4"/>
      <c r="H187" s="44">
        <f t="shared" si="26"/>
        <v>0</v>
      </c>
      <c r="I187" s="57"/>
      <c r="J187" s="16">
        <v>0</v>
      </c>
      <c r="K187" s="16">
        <f t="shared" si="27"/>
        <v>0</v>
      </c>
      <c r="L187" s="16"/>
      <c r="M187" s="16"/>
      <c r="N187" s="16"/>
      <c r="O187" s="16"/>
      <c r="P187" s="16"/>
      <c r="Q187" s="16"/>
      <c r="R187" s="16"/>
      <c r="S187" s="16"/>
    </row>
    <row r="188" spans="1:19" ht="13.5" thickBot="1">
      <c r="A188" s="73">
        <v>24</v>
      </c>
      <c r="B188" s="42">
        <v>1</v>
      </c>
      <c r="C188" s="4"/>
      <c r="D188" s="4"/>
      <c r="E188" s="4"/>
      <c r="F188" s="4"/>
      <c r="G188" s="4"/>
      <c r="H188" s="44">
        <f t="shared" si="26"/>
        <v>1</v>
      </c>
      <c r="I188" s="57"/>
      <c r="J188" s="16">
        <v>1</v>
      </c>
      <c r="K188" s="16">
        <f t="shared" si="27"/>
        <v>0</v>
      </c>
      <c r="L188" s="16"/>
      <c r="M188" s="16"/>
      <c r="N188" s="16"/>
      <c r="O188" s="16"/>
      <c r="P188" s="16"/>
      <c r="Q188" s="16"/>
      <c r="R188" s="16"/>
      <c r="S188" s="16"/>
    </row>
    <row r="189" spans="1:19" ht="13.5" thickBot="1">
      <c r="A189" s="73">
        <v>25</v>
      </c>
      <c r="B189" s="42"/>
      <c r="C189" s="4"/>
      <c r="D189" s="4"/>
      <c r="E189" s="4"/>
      <c r="F189" s="4"/>
      <c r="G189" s="4"/>
      <c r="H189" s="44">
        <f t="shared" si="26"/>
        <v>0</v>
      </c>
      <c r="I189" s="57"/>
      <c r="J189" s="16">
        <v>0</v>
      </c>
      <c r="K189" s="16">
        <f t="shared" si="27"/>
        <v>0</v>
      </c>
      <c r="L189" s="16"/>
      <c r="M189" s="16"/>
      <c r="N189" s="16"/>
      <c r="O189" s="16"/>
      <c r="P189" s="16"/>
      <c r="Q189" s="16"/>
      <c r="R189" s="16"/>
      <c r="S189" s="16"/>
    </row>
    <row r="190" spans="1:19" ht="13.5" thickBot="1">
      <c r="A190" s="73">
        <v>26</v>
      </c>
      <c r="B190" s="42"/>
      <c r="C190" s="4"/>
      <c r="D190" s="4"/>
      <c r="E190" s="4"/>
      <c r="F190" s="4"/>
      <c r="G190" s="4">
        <v>1</v>
      </c>
      <c r="H190" s="44">
        <f t="shared" si="26"/>
        <v>1</v>
      </c>
      <c r="I190" s="57"/>
      <c r="J190" s="16">
        <v>1</v>
      </c>
      <c r="K190" s="16">
        <f t="shared" si="27"/>
        <v>0</v>
      </c>
      <c r="L190" s="16"/>
      <c r="M190" s="16"/>
      <c r="N190" s="16"/>
      <c r="O190" s="16"/>
      <c r="P190" s="16"/>
      <c r="Q190" s="16"/>
      <c r="R190" s="16"/>
      <c r="S190" s="16"/>
    </row>
    <row r="191" spans="1:19" ht="13.5" thickBot="1">
      <c r="A191" s="73">
        <v>27</v>
      </c>
      <c r="B191" s="42"/>
      <c r="C191" s="4"/>
      <c r="D191" s="4"/>
      <c r="E191" s="4"/>
      <c r="F191" s="4"/>
      <c r="G191" s="4"/>
      <c r="H191" s="44">
        <f t="shared" si="26"/>
        <v>0</v>
      </c>
      <c r="I191" s="57"/>
      <c r="J191" s="16">
        <v>0</v>
      </c>
      <c r="K191" s="16">
        <f t="shared" si="27"/>
        <v>0</v>
      </c>
      <c r="L191" s="16"/>
      <c r="M191" s="16"/>
      <c r="N191" s="16"/>
      <c r="O191" s="16"/>
      <c r="P191" s="16"/>
      <c r="Q191" s="16"/>
      <c r="R191" s="16"/>
      <c r="S191" s="16"/>
    </row>
    <row r="192" spans="1:19" ht="13.5" thickBot="1">
      <c r="A192" s="73">
        <v>28</v>
      </c>
      <c r="B192" s="42"/>
      <c r="C192" s="4"/>
      <c r="D192" s="4"/>
      <c r="E192" s="4"/>
      <c r="F192" s="4"/>
      <c r="G192" s="4"/>
      <c r="H192" s="44">
        <f t="shared" si="26"/>
        <v>0</v>
      </c>
      <c r="I192" s="57"/>
      <c r="J192" s="16">
        <v>0</v>
      </c>
      <c r="K192" s="16">
        <f t="shared" si="27"/>
        <v>0</v>
      </c>
      <c r="L192" s="16"/>
      <c r="M192" s="16"/>
      <c r="N192" s="16"/>
      <c r="O192" s="16"/>
      <c r="P192" s="16"/>
      <c r="Q192" s="16"/>
      <c r="R192" s="16"/>
      <c r="S192" s="16"/>
    </row>
    <row r="193" spans="1:19" ht="13.5" thickBot="1">
      <c r="A193" s="73">
        <v>29</v>
      </c>
      <c r="B193" s="42"/>
      <c r="C193" s="4"/>
      <c r="D193" s="4"/>
      <c r="E193" s="4"/>
      <c r="F193" s="4"/>
      <c r="G193" s="4"/>
      <c r="H193" s="44">
        <f t="shared" si="26"/>
        <v>0</v>
      </c>
      <c r="I193" s="57"/>
      <c r="J193" s="16">
        <v>0</v>
      </c>
      <c r="K193" s="16">
        <f t="shared" si="27"/>
        <v>0</v>
      </c>
      <c r="L193" s="16"/>
      <c r="M193" s="16"/>
      <c r="N193" s="16"/>
      <c r="O193" s="16"/>
      <c r="P193" s="16"/>
      <c r="Q193" s="16"/>
      <c r="R193" s="16"/>
      <c r="S193" s="16"/>
    </row>
    <row r="194" spans="1:19" ht="13.5" thickBot="1">
      <c r="A194" s="73">
        <v>30</v>
      </c>
      <c r="B194" s="42"/>
      <c r="C194" s="4"/>
      <c r="D194" s="4"/>
      <c r="E194" s="4"/>
      <c r="F194" s="4"/>
      <c r="G194" s="4"/>
      <c r="H194" s="44">
        <f t="shared" si="26"/>
        <v>0</v>
      </c>
      <c r="I194" s="57"/>
      <c r="J194" s="16">
        <v>0</v>
      </c>
      <c r="K194" s="16">
        <f t="shared" si="27"/>
        <v>0</v>
      </c>
      <c r="L194" s="16"/>
      <c r="M194" s="16"/>
      <c r="N194" s="16"/>
      <c r="O194" s="16"/>
      <c r="P194" s="16"/>
      <c r="Q194" s="16"/>
      <c r="R194" s="16"/>
      <c r="S194" s="16"/>
    </row>
    <row r="195" spans="1:19" ht="13.5" thickBot="1">
      <c r="A195" s="73">
        <v>31</v>
      </c>
      <c r="B195" s="42">
        <v>1</v>
      </c>
      <c r="C195" s="4"/>
      <c r="D195" s="4"/>
      <c r="E195" s="4"/>
      <c r="F195" s="4">
        <v>1</v>
      </c>
      <c r="G195" s="4"/>
      <c r="H195" s="44">
        <f t="shared" si="26"/>
        <v>2</v>
      </c>
      <c r="I195" s="57"/>
      <c r="J195" s="16">
        <v>2</v>
      </c>
      <c r="K195" s="16">
        <f t="shared" si="27"/>
        <v>0</v>
      </c>
      <c r="L195" s="16"/>
      <c r="M195" s="16"/>
      <c r="N195" s="16"/>
      <c r="O195" s="16"/>
      <c r="P195" s="16"/>
      <c r="Q195" s="16"/>
      <c r="R195" s="16"/>
      <c r="S195" s="16"/>
    </row>
    <row r="196" spans="1:19" ht="13.5" thickBot="1">
      <c r="A196" s="73">
        <v>32</v>
      </c>
      <c r="B196" s="42"/>
      <c r="C196" s="4"/>
      <c r="D196" s="4"/>
      <c r="E196" s="4"/>
      <c r="F196" s="4"/>
      <c r="G196" s="4"/>
      <c r="H196" s="44">
        <f t="shared" si="26"/>
        <v>0</v>
      </c>
      <c r="I196" s="57"/>
      <c r="J196" s="16">
        <v>0</v>
      </c>
      <c r="K196" s="16">
        <f t="shared" si="27"/>
        <v>0</v>
      </c>
      <c r="L196" s="16"/>
      <c r="M196" s="16"/>
      <c r="N196" s="16"/>
      <c r="O196" s="16"/>
      <c r="P196" s="16"/>
      <c r="Q196" s="16"/>
      <c r="R196" s="16"/>
      <c r="S196" s="16"/>
    </row>
    <row r="197" spans="1:19" ht="13.5" thickBot="1">
      <c r="A197" s="73">
        <v>33</v>
      </c>
      <c r="B197" s="42"/>
      <c r="C197" s="4"/>
      <c r="D197" s="4"/>
      <c r="E197" s="4"/>
      <c r="F197" s="4"/>
      <c r="G197" s="4"/>
      <c r="H197" s="44">
        <f t="shared" si="26"/>
        <v>0</v>
      </c>
      <c r="I197" s="57"/>
      <c r="J197" s="16">
        <v>0</v>
      </c>
      <c r="K197" s="16">
        <f t="shared" si="27"/>
        <v>0</v>
      </c>
      <c r="L197" s="16"/>
      <c r="M197" s="16"/>
      <c r="N197" s="16"/>
      <c r="O197" s="16"/>
      <c r="P197" s="16"/>
      <c r="Q197" s="16"/>
      <c r="R197" s="16"/>
      <c r="S197" s="16"/>
    </row>
    <row r="198" spans="1:19" ht="13.5" thickBot="1">
      <c r="A198" s="73">
        <v>34</v>
      </c>
      <c r="B198" s="42"/>
      <c r="C198" s="4"/>
      <c r="D198" s="4"/>
      <c r="E198" s="4"/>
      <c r="F198" s="4"/>
      <c r="G198" s="4"/>
      <c r="H198" s="44">
        <f t="shared" si="26"/>
        <v>0</v>
      </c>
      <c r="I198" s="57"/>
      <c r="J198" s="16">
        <v>0</v>
      </c>
      <c r="K198" s="16">
        <f t="shared" si="27"/>
        <v>0</v>
      </c>
      <c r="L198" s="16"/>
      <c r="M198" s="16"/>
      <c r="N198" s="16"/>
      <c r="O198" s="16"/>
      <c r="P198" s="16"/>
      <c r="Q198" s="16"/>
      <c r="R198" s="16"/>
      <c r="S198" s="16"/>
    </row>
    <row r="199" spans="1:19" ht="13.5" thickBot="1">
      <c r="A199" s="73">
        <v>35</v>
      </c>
      <c r="B199" s="42"/>
      <c r="C199" s="4"/>
      <c r="D199" s="4"/>
      <c r="E199" s="4"/>
      <c r="F199" s="4"/>
      <c r="G199" s="4"/>
      <c r="H199" s="44">
        <f t="shared" si="26"/>
        <v>0</v>
      </c>
      <c r="I199" s="57"/>
      <c r="J199" s="16">
        <v>0</v>
      </c>
      <c r="K199" s="16">
        <f t="shared" si="27"/>
        <v>0</v>
      </c>
      <c r="L199" s="16"/>
      <c r="M199" s="16"/>
      <c r="N199" s="16"/>
      <c r="O199" s="16"/>
      <c r="P199" s="16"/>
      <c r="Q199" s="16"/>
      <c r="R199" s="16"/>
      <c r="S199" s="16"/>
    </row>
    <row r="200" spans="1:19" ht="13.5" thickBot="1">
      <c r="A200" s="73">
        <v>36</v>
      </c>
      <c r="B200" s="42"/>
      <c r="C200" s="4"/>
      <c r="D200" s="4"/>
      <c r="E200" s="4"/>
      <c r="F200" s="4"/>
      <c r="G200" s="4"/>
      <c r="H200" s="44">
        <f t="shared" si="26"/>
        <v>0</v>
      </c>
      <c r="I200" s="57"/>
      <c r="J200" s="16">
        <v>0</v>
      </c>
      <c r="K200" s="16">
        <f t="shared" si="27"/>
        <v>0</v>
      </c>
      <c r="L200" s="16"/>
      <c r="M200" s="16"/>
      <c r="N200" s="16"/>
      <c r="O200" s="16"/>
      <c r="P200" s="16"/>
      <c r="Q200" s="16"/>
      <c r="R200" s="16"/>
      <c r="S200" s="16"/>
    </row>
    <row r="201" spans="1:19" ht="13.5" thickBot="1">
      <c r="A201" s="73">
        <v>37</v>
      </c>
      <c r="B201" s="42"/>
      <c r="C201" s="4"/>
      <c r="D201" s="4"/>
      <c r="E201" s="4"/>
      <c r="F201" s="4"/>
      <c r="G201" s="4"/>
      <c r="H201" s="44">
        <f t="shared" si="26"/>
        <v>0</v>
      </c>
      <c r="I201" s="57"/>
      <c r="J201" s="16">
        <v>0</v>
      </c>
      <c r="K201" s="16">
        <f t="shared" si="27"/>
        <v>0</v>
      </c>
      <c r="L201" s="16"/>
      <c r="M201" s="16"/>
      <c r="N201" s="16"/>
      <c r="O201" s="16"/>
      <c r="P201" s="16"/>
      <c r="Q201" s="16"/>
      <c r="R201" s="16"/>
      <c r="S201" s="16"/>
    </row>
    <row r="202" spans="1:19" ht="13.5" thickBot="1">
      <c r="A202" s="73">
        <v>38</v>
      </c>
      <c r="B202" s="42"/>
      <c r="C202" s="4"/>
      <c r="D202" s="4"/>
      <c r="E202" s="4"/>
      <c r="F202" s="4">
        <v>2</v>
      </c>
      <c r="G202" s="4"/>
      <c r="H202" s="44">
        <f t="shared" si="26"/>
        <v>2</v>
      </c>
      <c r="I202" s="57"/>
      <c r="J202" s="16">
        <v>2</v>
      </c>
      <c r="K202" s="16">
        <f t="shared" si="27"/>
        <v>0</v>
      </c>
      <c r="L202" s="16"/>
      <c r="M202" s="16"/>
      <c r="N202" s="16"/>
      <c r="O202" s="16"/>
      <c r="P202" s="16"/>
      <c r="Q202" s="16"/>
      <c r="R202" s="16"/>
      <c r="S202" s="16"/>
    </row>
    <row r="203" spans="1:19" ht="13.5" thickBot="1">
      <c r="A203" s="73">
        <v>39</v>
      </c>
      <c r="B203" s="42"/>
      <c r="C203" s="4"/>
      <c r="D203" s="4"/>
      <c r="E203" s="4"/>
      <c r="F203" s="4"/>
      <c r="G203" s="4"/>
      <c r="H203" s="44">
        <f t="shared" si="26"/>
        <v>0</v>
      </c>
      <c r="I203" s="57"/>
      <c r="J203" s="16">
        <v>0</v>
      </c>
      <c r="K203" s="16">
        <f t="shared" si="27"/>
        <v>0</v>
      </c>
      <c r="L203" s="16"/>
      <c r="M203" s="16"/>
      <c r="N203" s="16"/>
      <c r="O203" s="16"/>
      <c r="P203" s="16"/>
      <c r="Q203" s="16"/>
      <c r="R203" s="16"/>
      <c r="S203" s="16"/>
    </row>
    <row r="204" spans="1:19" ht="13.5" thickBot="1">
      <c r="A204" s="73">
        <v>40</v>
      </c>
      <c r="B204" s="42"/>
      <c r="C204" s="4"/>
      <c r="D204" s="4"/>
      <c r="E204" s="4"/>
      <c r="F204" s="4"/>
      <c r="G204" s="4"/>
      <c r="H204" s="44">
        <f t="shared" si="26"/>
        <v>0</v>
      </c>
      <c r="I204" s="57"/>
      <c r="J204" s="65">
        <v>0</v>
      </c>
      <c r="K204" s="65">
        <f t="shared" si="27"/>
        <v>0</v>
      </c>
      <c r="L204" s="16"/>
      <c r="M204" s="16"/>
      <c r="N204" s="16"/>
      <c r="O204" s="16"/>
      <c r="P204" s="16"/>
      <c r="Q204" s="16"/>
      <c r="R204" s="16"/>
      <c r="S204" s="16"/>
    </row>
    <row r="205" spans="1:19" ht="13.5" thickBot="1">
      <c r="A205" s="73">
        <v>41</v>
      </c>
      <c r="B205" s="42"/>
      <c r="C205" s="4"/>
      <c r="D205" s="4"/>
      <c r="E205" s="4"/>
      <c r="F205" s="4"/>
      <c r="G205" s="4"/>
      <c r="H205" s="44">
        <f t="shared" si="26"/>
        <v>0</v>
      </c>
      <c r="I205" s="57"/>
      <c r="J205" s="16">
        <v>0</v>
      </c>
      <c r="K205" s="65">
        <f t="shared" si="27"/>
        <v>0</v>
      </c>
      <c r="L205" s="16"/>
      <c r="M205" s="16"/>
      <c r="N205" s="16"/>
      <c r="O205" s="16"/>
      <c r="P205" s="16"/>
      <c r="Q205" s="16"/>
      <c r="R205" s="16"/>
      <c r="S205" s="16"/>
    </row>
    <row r="206" spans="1:19" ht="13.5" thickBot="1">
      <c r="A206" s="73">
        <v>42</v>
      </c>
      <c r="B206" s="42"/>
      <c r="C206" s="4"/>
      <c r="D206" s="4"/>
      <c r="E206" s="4"/>
      <c r="F206" s="4"/>
      <c r="G206" s="4"/>
      <c r="H206" s="44">
        <f t="shared" si="26"/>
        <v>0</v>
      </c>
      <c r="I206" s="57"/>
      <c r="J206" s="16">
        <v>0</v>
      </c>
      <c r="K206" s="65">
        <f t="shared" si="27"/>
        <v>0</v>
      </c>
      <c r="L206" s="16"/>
      <c r="M206" s="16"/>
      <c r="N206" s="16"/>
      <c r="O206" s="16"/>
      <c r="P206" s="16"/>
      <c r="Q206" s="16"/>
      <c r="R206" s="16"/>
      <c r="S206" s="16"/>
    </row>
    <row r="207" spans="1:19" ht="13.5" thickBot="1">
      <c r="A207" s="73">
        <v>43</v>
      </c>
      <c r="B207" s="42"/>
      <c r="C207" s="4"/>
      <c r="D207" s="4"/>
      <c r="E207" s="4"/>
      <c r="F207" s="4"/>
      <c r="G207" s="4"/>
      <c r="H207" s="44">
        <f t="shared" si="26"/>
        <v>0</v>
      </c>
      <c r="I207" s="57"/>
      <c r="J207" s="16">
        <v>0</v>
      </c>
      <c r="K207" s="65">
        <f t="shared" si="27"/>
        <v>0</v>
      </c>
      <c r="L207" s="16"/>
      <c r="M207" s="16"/>
      <c r="N207" s="16"/>
      <c r="O207" s="16"/>
      <c r="P207" s="16"/>
      <c r="Q207" s="16"/>
      <c r="R207" s="16"/>
      <c r="S207" s="16"/>
    </row>
    <row r="208" spans="1:19" ht="13.5" thickBot="1">
      <c r="A208" s="73">
        <v>44</v>
      </c>
      <c r="B208" s="42"/>
      <c r="C208" s="4"/>
      <c r="D208" s="4"/>
      <c r="E208" s="4"/>
      <c r="F208" s="4"/>
      <c r="G208" s="4"/>
      <c r="H208" s="44">
        <f t="shared" si="26"/>
        <v>0</v>
      </c>
      <c r="I208" s="57"/>
      <c r="J208" s="16">
        <v>0</v>
      </c>
      <c r="K208" s="65">
        <f t="shared" si="27"/>
        <v>0</v>
      </c>
      <c r="L208" s="16"/>
      <c r="M208" s="16"/>
      <c r="N208" s="16"/>
      <c r="O208" s="16"/>
      <c r="P208" s="16"/>
      <c r="Q208" s="16"/>
      <c r="R208" s="16"/>
      <c r="S208" s="16"/>
    </row>
    <row r="209" spans="1:19" ht="13.5" thickBot="1">
      <c r="A209" s="73">
        <v>45</v>
      </c>
      <c r="B209" s="42"/>
      <c r="C209" s="4"/>
      <c r="D209" s="4"/>
      <c r="E209" s="4"/>
      <c r="F209" s="4"/>
      <c r="G209" s="4"/>
      <c r="H209" s="44">
        <f t="shared" si="26"/>
        <v>0</v>
      </c>
      <c r="I209" s="57"/>
      <c r="J209" s="16">
        <v>0</v>
      </c>
      <c r="K209" s="65">
        <f t="shared" si="27"/>
        <v>0</v>
      </c>
      <c r="L209" s="16"/>
      <c r="M209" s="16"/>
      <c r="N209" s="16"/>
      <c r="O209" s="16"/>
      <c r="P209" s="16"/>
      <c r="Q209" s="16"/>
      <c r="R209" s="16"/>
      <c r="S209" s="16"/>
    </row>
    <row r="210" spans="1:19" ht="13.5" thickBot="1">
      <c r="A210" s="73">
        <v>46</v>
      </c>
      <c r="B210" s="42"/>
      <c r="C210" s="4"/>
      <c r="D210" s="4"/>
      <c r="E210" s="4"/>
      <c r="F210" s="4"/>
      <c r="G210" s="4"/>
      <c r="H210" s="44">
        <f t="shared" si="26"/>
        <v>0</v>
      </c>
      <c r="I210" s="57"/>
      <c r="J210" s="16">
        <v>0</v>
      </c>
      <c r="K210" s="65">
        <f t="shared" si="27"/>
        <v>0</v>
      </c>
      <c r="L210" s="16"/>
      <c r="M210" s="16"/>
      <c r="N210" s="16"/>
      <c r="O210" s="16"/>
      <c r="P210" s="16"/>
      <c r="Q210" s="16"/>
      <c r="R210" s="16"/>
      <c r="S210" s="16"/>
    </row>
    <row r="211" spans="1:19" ht="13.5" thickBot="1">
      <c r="A211" s="73">
        <v>47</v>
      </c>
      <c r="B211" s="42"/>
      <c r="C211" s="4"/>
      <c r="D211" s="4"/>
      <c r="E211" s="4"/>
      <c r="F211" s="4"/>
      <c r="G211" s="4"/>
      <c r="H211" s="44">
        <f t="shared" si="26"/>
        <v>0</v>
      </c>
      <c r="I211" s="57"/>
      <c r="J211" s="16">
        <v>0</v>
      </c>
      <c r="K211" s="65">
        <f t="shared" si="27"/>
        <v>0</v>
      </c>
      <c r="L211" s="16"/>
      <c r="M211" s="16"/>
      <c r="N211" s="16"/>
      <c r="O211" s="16"/>
      <c r="P211" s="16"/>
      <c r="Q211" s="16"/>
      <c r="R211" s="16"/>
      <c r="S211" s="16"/>
    </row>
    <row r="212" spans="1:19" ht="13.5" thickBot="1">
      <c r="A212" s="73">
        <v>48</v>
      </c>
      <c r="B212" s="42"/>
      <c r="C212" s="4"/>
      <c r="D212" s="4"/>
      <c r="E212" s="4"/>
      <c r="F212" s="4"/>
      <c r="G212" s="4"/>
      <c r="H212" s="44">
        <f t="shared" si="26"/>
        <v>0</v>
      </c>
      <c r="I212" s="57"/>
      <c r="J212" s="16">
        <v>0</v>
      </c>
      <c r="K212" s="65">
        <f t="shared" si="27"/>
        <v>0</v>
      </c>
      <c r="L212" s="16"/>
      <c r="M212" s="16"/>
      <c r="N212" s="16"/>
      <c r="O212" s="16"/>
      <c r="P212" s="16"/>
      <c r="Q212" s="16"/>
      <c r="R212" s="16"/>
      <c r="S212" s="16"/>
    </row>
    <row r="213" spans="1:19" ht="13.5" thickBot="1">
      <c r="A213" s="73">
        <v>49</v>
      </c>
      <c r="B213" s="42"/>
      <c r="C213" s="4"/>
      <c r="D213" s="4"/>
      <c r="E213" s="4"/>
      <c r="F213" s="4"/>
      <c r="G213" s="4"/>
      <c r="H213" s="44">
        <f t="shared" si="26"/>
        <v>0</v>
      </c>
      <c r="I213" s="57"/>
      <c r="J213" s="16">
        <v>0</v>
      </c>
      <c r="K213" s="65">
        <f t="shared" si="27"/>
        <v>0</v>
      </c>
      <c r="L213" s="16"/>
      <c r="M213" s="16"/>
      <c r="N213" s="16"/>
      <c r="O213" s="16"/>
      <c r="P213" s="16"/>
      <c r="Q213" s="16"/>
      <c r="R213" s="16"/>
      <c r="S213" s="16"/>
    </row>
    <row r="214" spans="1:19" ht="13.5" thickBot="1">
      <c r="A214" s="73">
        <v>50</v>
      </c>
      <c r="B214" s="42"/>
      <c r="C214" s="4"/>
      <c r="D214" s="4"/>
      <c r="E214" s="4"/>
      <c r="F214" s="4"/>
      <c r="G214" s="4"/>
      <c r="H214" s="44">
        <f t="shared" si="26"/>
        <v>0</v>
      </c>
      <c r="I214" s="57"/>
      <c r="J214" s="16">
        <v>0</v>
      </c>
      <c r="K214" s="65">
        <f t="shared" si="27"/>
        <v>0</v>
      </c>
      <c r="L214" s="16"/>
      <c r="M214" s="16"/>
      <c r="N214" s="16"/>
      <c r="O214" s="16"/>
      <c r="P214" s="16"/>
      <c r="Q214" s="16"/>
      <c r="R214" s="16"/>
      <c r="S214" s="16"/>
    </row>
    <row r="215" spans="1:19" ht="13.5" thickBot="1">
      <c r="A215" s="73">
        <v>51</v>
      </c>
      <c r="B215" s="42"/>
      <c r="C215" s="4"/>
      <c r="D215" s="4"/>
      <c r="E215" s="4"/>
      <c r="F215" s="4"/>
      <c r="G215" s="4"/>
      <c r="H215" s="44">
        <f t="shared" si="26"/>
        <v>0</v>
      </c>
      <c r="I215" s="57"/>
      <c r="J215" s="16">
        <v>0</v>
      </c>
      <c r="K215" s="65">
        <f t="shared" si="27"/>
        <v>0</v>
      </c>
      <c r="L215" s="16"/>
      <c r="M215" s="16"/>
      <c r="N215" s="16"/>
      <c r="O215" s="16"/>
      <c r="P215" s="16"/>
      <c r="Q215" s="16"/>
      <c r="R215" s="16"/>
      <c r="S215" s="16"/>
    </row>
    <row r="216" spans="1:19" ht="13.5" thickBot="1">
      <c r="A216" s="29">
        <v>52</v>
      </c>
      <c r="B216" s="48"/>
      <c r="C216" s="5"/>
      <c r="D216" s="5"/>
      <c r="E216" s="5"/>
      <c r="F216" s="5"/>
      <c r="G216" s="5"/>
      <c r="H216" s="44">
        <f t="shared" si="26"/>
        <v>0</v>
      </c>
      <c r="I216" s="71"/>
      <c r="J216" s="16">
        <v>0</v>
      </c>
      <c r="K216" s="65">
        <f t="shared" si="27"/>
        <v>0</v>
      </c>
      <c r="L216" s="16"/>
      <c r="M216" s="16"/>
      <c r="N216" s="16"/>
      <c r="O216" s="16"/>
      <c r="P216" s="16"/>
      <c r="Q216" s="16"/>
      <c r="R216" s="16"/>
      <c r="S216" s="16"/>
    </row>
    <row r="217" spans="1:19" ht="13.5" thickBot="1">
      <c r="A217" s="52" t="s">
        <v>4</v>
      </c>
      <c r="B217" s="50">
        <f>SUM(B165:B216)</f>
        <v>4</v>
      </c>
      <c r="C217" s="50">
        <f aca="true" t="shared" si="28" ref="C217:I217">SUM(C165:C216)</f>
        <v>4</v>
      </c>
      <c r="D217" s="50">
        <f t="shared" si="28"/>
        <v>2</v>
      </c>
      <c r="E217" s="50">
        <f t="shared" si="28"/>
        <v>0</v>
      </c>
      <c r="F217" s="50">
        <f t="shared" si="28"/>
        <v>9</v>
      </c>
      <c r="G217" s="50">
        <f t="shared" si="28"/>
        <v>1</v>
      </c>
      <c r="H217" s="50">
        <f t="shared" si="28"/>
        <v>20</v>
      </c>
      <c r="I217" s="50">
        <f t="shared" si="28"/>
        <v>0</v>
      </c>
      <c r="J217" s="50">
        <f>SUM(J165:J216)</f>
        <v>20</v>
      </c>
      <c r="K217" s="50">
        <f>SUM(K165:K216)</f>
        <v>0</v>
      </c>
      <c r="L217" s="16"/>
      <c r="M217" s="16"/>
      <c r="N217" s="16"/>
      <c r="O217" s="16"/>
      <c r="P217" s="16"/>
      <c r="Q217" s="16"/>
      <c r="R217" s="16"/>
      <c r="S217" s="16"/>
    </row>
    <row r="222" spans="1:20" s="63" customFormat="1" ht="12.75">
      <c r="A222" s="62" t="s">
        <v>46</v>
      </c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</row>
    <row r="223" spans="1:20" s="63" customFormat="1" ht="13.5" thickBot="1">
      <c r="A223" s="62"/>
      <c r="B223" s="62" t="s">
        <v>6</v>
      </c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</row>
    <row r="224" spans="1:20" ht="13.5" thickBot="1">
      <c r="A224" s="21"/>
      <c r="B224" s="30"/>
      <c r="C224" s="27" t="s">
        <v>15</v>
      </c>
      <c r="D224" s="27"/>
      <c r="E224" s="32"/>
      <c r="F224" s="27"/>
      <c r="G224" s="27"/>
      <c r="H224" s="27"/>
      <c r="I224" s="64" t="s">
        <v>47</v>
      </c>
      <c r="J224" s="15"/>
      <c r="K224" s="15"/>
      <c r="L224" s="15"/>
      <c r="M224" s="15"/>
      <c r="N224" s="54"/>
      <c r="O224" s="15"/>
      <c r="P224" s="55"/>
      <c r="Q224" s="55"/>
      <c r="R224" s="15"/>
      <c r="S224" s="15"/>
      <c r="T224" s="8"/>
    </row>
    <row r="225" spans="1:20" ht="13.5" thickBot="1">
      <c r="A225" s="29" t="s">
        <v>39</v>
      </c>
      <c r="B225" s="36" t="s">
        <v>8</v>
      </c>
      <c r="C225" s="37" t="s">
        <v>9</v>
      </c>
      <c r="D225" s="37" t="s">
        <v>10</v>
      </c>
      <c r="E225" s="37" t="s">
        <v>11</v>
      </c>
      <c r="F225" s="37" t="s">
        <v>12</v>
      </c>
      <c r="G225" s="37" t="s">
        <v>13</v>
      </c>
      <c r="H225" s="26" t="s">
        <v>14</v>
      </c>
      <c r="I225" s="56" t="s">
        <v>48</v>
      </c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8"/>
    </row>
    <row r="226" spans="1:19" ht="12.75">
      <c r="A226" s="72" t="s">
        <v>35</v>
      </c>
      <c r="B226" s="39">
        <f>SUM(B165:B177)</f>
        <v>1</v>
      </c>
      <c r="C226" s="39">
        <f aca="true" t="shared" si="29" ref="C226:I226">SUM(C165:C177)</f>
        <v>4</v>
      </c>
      <c r="D226" s="39">
        <f t="shared" si="29"/>
        <v>1</v>
      </c>
      <c r="E226" s="39">
        <f t="shared" si="29"/>
        <v>0</v>
      </c>
      <c r="F226" s="39">
        <f t="shared" si="29"/>
        <v>4</v>
      </c>
      <c r="G226" s="39">
        <f t="shared" si="29"/>
        <v>0</v>
      </c>
      <c r="H226" s="39">
        <f t="shared" si="29"/>
        <v>10</v>
      </c>
      <c r="I226" s="39">
        <f t="shared" si="29"/>
        <v>0</v>
      </c>
      <c r="J226" s="16"/>
      <c r="K226" s="16"/>
      <c r="L226" s="16"/>
      <c r="M226" s="16"/>
      <c r="N226" s="16"/>
      <c r="O226" s="16"/>
      <c r="P226" s="16"/>
      <c r="Q226" s="16"/>
      <c r="R226" s="16"/>
      <c r="S226" s="16"/>
    </row>
    <row r="227" spans="1:19" ht="12.75">
      <c r="A227" s="73" t="s">
        <v>36</v>
      </c>
      <c r="B227" s="42">
        <f>SUM(B178:B190)</f>
        <v>2</v>
      </c>
      <c r="C227" s="42">
        <f aca="true" t="shared" si="30" ref="C227:I227">SUM(C178:C190)</f>
        <v>0</v>
      </c>
      <c r="D227" s="42">
        <f t="shared" si="30"/>
        <v>1</v>
      </c>
      <c r="E227" s="42">
        <f t="shared" si="30"/>
        <v>0</v>
      </c>
      <c r="F227" s="42">
        <f t="shared" si="30"/>
        <v>2</v>
      </c>
      <c r="G227" s="42">
        <f t="shared" si="30"/>
        <v>1</v>
      </c>
      <c r="H227" s="42">
        <f t="shared" si="30"/>
        <v>6</v>
      </c>
      <c r="I227" s="42">
        <f t="shared" si="30"/>
        <v>0</v>
      </c>
      <c r="J227" s="16"/>
      <c r="K227" s="16"/>
      <c r="L227" s="16"/>
      <c r="M227" s="16"/>
      <c r="N227" s="16"/>
      <c r="O227" s="16"/>
      <c r="P227" s="16"/>
      <c r="Q227" s="16"/>
      <c r="R227" s="16"/>
      <c r="S227" s="16"/>
    </row>
    <row r="228" spans="1:19" ht="12.75">
      <c r="A228" s="73" t="s">
        <v>37</v>
      </c>
      <c r="B228" s="42">
        <f>SUM(B191:B203)</f>
        <v>1</v>
      </c>
      <c r="C228" s="42">
        <f aca="true" t="shared" si="31" ref="C228:I228">SUM(C191:C203)</f>
        <v>0</v>
      </c>
      <c r="D228" s="42">
        <f t="shared" si="31"/>
        <v>0</v>
      </c>
      <c r="E228" s="42">
        <f t="shared" si="31"/>
        <v>0</v>
      </c>
      <c r="F228" s="42">
        <f t="shared" si="31"/>
        <v>3</v>
      </c>
      <c r="G228" s="42">
        <f t="shared" si="31"/>
        <v>0</v>
      </c>
      <c r="H228" s="42">
        <f t="shared" si="31"/>
        <v>4</v>
      </c>
      <c r="I228" s="42">
        <f t="shared" si="31"/>
        <v>0</v>
      </c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1:19" ht="13.5" thickBot="1">
      <c r="A229" s="29" t="s">
        <v>38</v>
      </c>
      <c r="B229" s="48">
        <f>SUM(B204:B216)</f>
        <v>0</v>
      </c>
      <c r="C229" s="48">
        <f aca="true" t="shared" si="32" ref="C229:I229">SUM(C204:C216)</f>
        <v>0</v>
      </c>
      <c r="D229" s="48">
        <f t="shared" si="32"/>
        <v>0</v>
      </c>
      <c r="E229" s="48">
        <f t="shared" si="32"/>
        <v>0</v>
      </c>
      <c r="F229" s="48">
        <f t="shared" si="32"/>
        <v>0</v>
      </c>
      <c r="G229" s="48">
        <f t="shared" si="32"/>
        <v>0</v>
      </c>
      <c r="H229" s="48">
        <f t="shared" si="32"/>
        <v>0</v>
      </c>
      <c r="I229" s="48">
        <f t="shared" si="32"/>
        <v>0</v>
      </c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1:19" ht="13.5" thickBot="1">
      <c r="A230" s="52" t="s">
        <v>4</v>
      </c>
      <c r="B230" s="53">
        <f>SUM(B226:B229)</f>
        <v>4</v>
      </c>
      <c r="C230" s="53">
        <f aca="true" t="shared" si="33" ref="C230:I230">SUM(C226:C229)</f>
        <v>4</v>
      </c>
      <c r="D230" s="53">
        <f t="shared" si="33"/>
        <v>2</v>
      </c>
      <c r="E230" s="53">
        <f t="shared" si="33"/>
        <v>0</v>
      </c>
      <c r="F230" s="53">
        <f t="shared" si="33"/>
        <v>9</v>
      </c>
      <c r="G230" s="53">
        <f t="shared" si="33"/>
        <v>1</v>
      </c>
      <c r="H230" s="53">
        <f t="shared" si="33"/>
        <v>20</v>
      </c>
      <c r="I230" s="53">
        <f t="shared" si="33"/>
        <v>0</v>
      </c>
      <c r="J230" s="16"/>
      <c r="K230" s="16"/>
      <c r="L230" s="16"/>
      <c r="M230" s="16"/>
      <c r="N230" s="16"/>
      <c r="O230" s="16"/>
      <c r="P230" s="16"/>
      <c r="Q230" s="16"/>
      <c r="R230" s="16"/>
      <c r="S230" s="16"/>
    </row>
    <row r="237" s="16" customFormat="1" ht="12.75"/>
    <row r="238" s="15" customFormat="1" ht="12.75"/>
    <row r="239" s="16" customFormat="1" ht="12.75">
      <c r="F239" s="15"/>
    </row>
    <row r="240" s="15" customFormat="1" ht="12.75"/>
    <row r="241" spans="2:27" s="15" customFormat="1" ht="12.7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</row>
    <row r="242" spans="1:53" s="16" customFormat="1" ht="12.75">
      <c r="A242" s="67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</row>
    <row r="243" spans="1:53" s="16" customFormat="1" ht="12.75">
      <c r="A243" s="58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</row>
    <row r="244" spans="1:53" s="16" customFormat="1" ht="12.75">
      <c r="A244" s="58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</row>
    <row r="245" spans="1:53" s="16" customFormat="1" ht="12.75">
      <c r="A245" s="58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</row>
    <row r="246" spans="1:53" s="16" customFormat="1" ht="12.75">
      <c r="A246" s="58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</row>
    <row r="247" spans="1:53" s="16" customFormat="1" ht="12.75">
      <c r="A247" s="58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</row>
    <row r="248" spans="1:53" s="16" customFormat="1" ht="12.75">
      <c r="A248" s="58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</row>
    <row r="249" spans="1:53" s="16" customFormat="1" ht="12.75">
      <c r="A249" s="58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</row>
    <row r="250" spans="1:53" s="16" customFormat="1" ht="12.75">
      <c r="A250" s="58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</row>
    <row r="251" spans="1:53" s="16" customFormat="1" ht="12.75">
      <c r="A251" s="58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</row>
    <row r="252" spans="1:53" s="16" customFormat="1" ht="12.75">
      <c r="A252" s="58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</row>
    <row r="253" spans="1:53" s="16" customFormat="1" ht="12.75">
      <c r="A253" s="58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</row>
    <row r="254" spans="1:53" s="16" customFormat="1" ht="12.75">
      <c r="A254" s="58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</row>
    <row r="255" spans="1:53" s="16" customFormat="1" ht="12.75">
      <c r="A255" s="58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</row>
    <row r="256" spans="1:53" s="16" customFormat="1" ht="12.75">
      <c r="A256" s="58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</row>
    <row r="257" spans="1:53" s="16" customFormat="1" ht="12.75">
      <c r="A257" s="58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</row>
    <row r="258" spans="1:53" s="16" customFormat="1" ht="12.75">
      <c r="A258" s="58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</row>
    <row r="259" spans="1:53" s="16" customFormat="1" ht="12.75">
      <c r="A259" s="58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</row>
    <row r="260" spans="1:53" s="16" customFormat="1" ht="12.75">
      <c r="A260" s="58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</row>
    <row r="261" spans="1:53" s="16" customFormat="1" ht="12.75">
      <c r="A261" s="58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</row>
    <row r="262" spans="1:53" s="16" customFormat="1" ht="12.75">
      <c r="A262" s="58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</row>
    <row r="263" s="16" customFormat="1" ht="12.75"/>
    <row r="264" s="16" customFormat="1" ht="12.75"/>
    <row r="265" spans="1:18" s="16" customFormat="1" ht="12.75">
      <c r="A265" s="7"/>
      <c r="B265" s="65"/>
      <c r="R265" s="65"/>
    </row>
    <row r="266" s="16" customFormat="1" ht="12.75"/>
    <row r="267" s="15" customFormat="1" ht="12.75">
      <c r="R267" s="66"/>
    </row>
    <row r="268" s="16" customFormat="1" ht="12.75"/>
    <row r="269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2007-06-06T17:39:43Z</dcterms:modified>
  <cp:category/>
  <cp:version/>
  <cp:contentType/>
  <cp:contentStatus/>
</cp:coreProperties>
</file>