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II" sheetId="1" r:id="rId1"/>
    <sheet name="Casos SE" sheetId="2" r:id="rId2"/>
    <sheet name="Trim fet" sheetId="3" r:id="rId3"/>
    <sheet name="FET%" sheetId="4" r:id="rId4"/>
    <sheet name="Plano" sheetId="5" r:id="rId5"/>
    <sheet name="Plano%" sheetId="6" r:id="rId6"/>
    <sheet name="TRIM" sheetId="7" r:id="rId7"/>
    <sheet name="Munic 1" sheetId="8" r:id="rId8"/>
    <sheet name="Munic 2" sheetId="9" r:id="rId9"/>
    <sheet name="Munic 3" sheetId="10" r:id="rId10"/>
    <sheet name="Munic 4" sheetId="11" r:id="rId11"/>
    <sheet name="Munic 5" sheetId="12" r:id="rId12"/>
    <sheet name="Munic 6" sheetId="13" r:id="rId13"/>
    <sheet name="Munic 7" sheetId="14" r:id="rId14"/>
    <sheet name="Plan2" sheetId="15" r:id="rId15"/>
    <sheet name="Plan3" sheetId="16" r:id="rId16"/>
  </sheets>
  <definedNames/>
  <calcPr fullCalcOnLoad="1"/>
</workbook>
</file>

<file path=xl/sharedStrings.xml><?xml version="1.0" encoding="utf-8"?>
<sst xmlns="http://schemas.openxmlformats.org/spreadsheetml/2006/main" count="249" uniqueCount="129">
  <si>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</si>
  <si>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</si>
  <si>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</si>
  <si>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</si>
  <si>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</si>
  <si>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</si>
  <si>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</si>
  <si>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</si>
  <si>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</si>
  <si>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</si>
  <si>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</si>
  <si>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</si>
  <si>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</si>
  <si>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</si>
  <si>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</si>
  <si>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</si>
  <si>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</si>
  <si>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</si>
  <si>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</si>
  <si>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</si>
  <si>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</si>
  <si>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</si>
  <si>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</si>
  <si>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</si>
  <si>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</si>
  <si>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</si>
  <si>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</si>
  <si>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</si>
  <si>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</si>
  <si>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</si>
  <si>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</si>
  <si>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</si>
  <si>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</si>
  <si>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</si>
  <si>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</si>
  <si>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</si>
  <si>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</si>
  <si>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</si>
  <si>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</si>
  <si>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</si>
  <si>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</si>
  <si>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</si>
  <si>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</si>
  <si>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</si>
  <si>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</si>
  <si>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</si>
  <si>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</si>
  <si>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</si>
  <si>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</si>
  <si>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</si>
  <si>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</si>
  <si>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</si>
  <si>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</si>
  <si>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</si>
  <si>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</si>
  <si>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</si>
  <si>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</si>
  <si>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</si>
  <si>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</si>
  <si>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</si>
  <si>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</si>
  <si>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XII</t>
  </si>
  <si>
    <t>DIR XII  Campinas</t>
  </si>
  <si>
    <t>Águas de Lindóia</t>
  </si>
  <si>
    <t>Americana</t>
  </si>
  <si>
    <t>Amparo</t>
  </si>
  <si>
    <t>Artur Nogueira</t>
  </si>
  <si>
    <t>Atibaia</t>
  </si>
  <si>
    <t>Bom Jesus dos Perdões</t>
  </si>
  <si>
    <t>Bragança Paulista</t>
  </si>
  <si>
    <t>Cabreúva</t>
  </si>
  <si>
    <t>Campinas</t>
  </si>
  <si>
    <t>Campo Limpo Paulista</t>
  </si>
  <si>
    <t>Cosmópolis</t>
  </si>
  <si>
    <t>Holambra</t>
  </si>
  <si>
    <t>Hortolândia</t>
  </si>
  <si>
    <t>Indaiatuba</t>
  </si>
  <si>
    <t>Itatiba</t>
  </si>
  <si>
    <t>Itupeva</t>
  </si>
  <si>
    <t>Jaguariúna</t>
  </si>
  <si>
    <t>Jarinu</t>
  </si>
  <si>
    <t>Joanópolis</t>
  </si>
  <si>
    <t>Jundiaí</t>
  </si>
  <si>
    <t>Lindóia</t>
  </si>
  <si>
    <t>Louveira</t>
  </si>
  <si>
    <t>Monte Alegre do Sul</t>
  </si>
  <si>
    <t>Monte Mor</t>
  </si>
  <si>
    <t>Morungaba</t>
  </si>
  <si>
    <t>Nazaré Paulista</t>
  </si>
  <si>
    <t>Nova Odessa</t>
  </si>
  <si>
    <t>Paulínia</t>
  </si>
  <si>
    <t>Pedra Bela</t>
  </si>
  <si>
    <t>Pedreira</t>
  </si>
  <si>
    <t xml:space="preserve">Pinhalzinho </t>
  </si>
  <si>
    <t>Piracaia</t>
  </si>
  <si>
    <t>Santa Bárbara d'Oeste</t>
  </si>
  <si>
    <t>Santo Antônio de Posse</t>
  </si>
  <si>
    <t>Serra Negra</t>
  </si>
  <si>
    <t>Socorro</t>
  </si>
  <si>
    <t>Sumaré</t>
  </si>
  <si>
    <t>Taiuti</t>
  </si>
  <si>
    <t>Valinhos</t>
  </si>
  <si>
    <t>Vargem</t>
  </si>
  <si>
    <t>Várzea Paulista</t>
  </si>
  <si>
    <t>Vinhedo</t>
  </si>
  <si>
    <t>Total</t>
  </si>
  <si>
    <t>Bragança Pta</t>
  </si>
  <si>
    <t>Bom J.Perdões</t>
  </si>
  <si>
    <t>Cabreuva</t>
  </si>
  <si>
    <t>Campo Limpo Pta</t>
  </si>
  <si>
    <t>Cosmopolis</t>
  </si>
  <si>
    <t>Hortolandia</t>
  </si>
  <si>
    <t>Jaguariuna</t>
  </si>
  <si>
    <t>Monte Alegre Sul</t>
  </si>
  <si>
    <t>Nazare Pta</t>
  </si>
  <si>
    <t>Paulinea</t>
  </si>
  <si>
    <t>Pinhalzinho</t>
  </si>
  <si>
    <t>Sumare</t>
  </si>
  <si>
    <t>Tuiuti</t>
  </si>
  <si>
    <t>Varzea Pta</t>
  </si>
  <si>
    <t>ANO: 2005</t>
  </si>
  <si>
    <t>Surtos</t>
  </si>
  <si>
    <t>N</t>
  </si>
  <si>
    <t>Inv</t>
  </si>
  <si>
    <t>Sta Bárbara D'Oeste</t>
  </si>
  <si>
    <t>Sto Antônio da Posse</t>
  </si>
  <si>
    <t>DIR XII Campinas MDDA 2006</t>
  </si>
  <si>
    <t>Em cor vermelha = município que não enviam dados ou não implantaram a MDDA</t>
  </si>
  <si>
    <t>Em cor amrela = envio sem regularidade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</si>
</sst>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10"/>
      <color indexed="63"/>
      <name val="Arial"/>
      <family val="0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Times New Roman"/>
      <family val="1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b/>
      <sz val="8"/>
      <color indexed="52"/>
      <name val="Arial"/>
      <family val="2"/>
    </font>
    <font>
      <sz val="10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" xfId="0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51" xfId="0" applyFont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52" xfId="0" applyFont="1" applyBorder="1" applyAlignment="1">
      <alignment/>
    </xf>
    <xf numFmtId="0" fontId="0" fillId="0" borderId="49" xfId="0" applyBorder="1" applyAlignment="1">
      <alignment/>
    </xf>
    <xf numFmtId="0" fontId="2" fillId="0" borderId="53" xfId="0" applyFont="1" applyFill="1" applyBorder="1" applyAlignment="1">
      <alignment/>
    </xf>
    <xf numFmtId="0" fontId="0" fillId="0" borderId="51" xfId="0" applyBorder="1" applyAlignment="1">
      <alignment/>
    </xf>
    <xf numFmtId="0" fontId="2" fillId="0" borderId="54" xfId="0" applyFont="1" applyFill="1" applyBorder="1" applyAlignment="1">
      <alignment/>
    </xf>
    <xf numFmtId="0" fontId="0" fillId="0" borderId="8" xfId="0" applyBorder="1" applyAlignment="1">
      <alignment/>
    </xf>
    <xf numFmtId="0" fontId="2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9" xfId="0" applyBorder="1" applyAlignment="1">
      <alignment/>
    </xf>
    <xf numFmtId="0" fontId="0" fillId="0" borderId="59" xfId="0" applyBorder="1" applyAlignment="1">
      <alignment/>
    </xf>
    <xf numFmtId="0" fontId="0" fillId="0" borderId="10" xfId="0" applyBorder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62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3" xfId="0" applyFont="1" applyBorder="1" applyAlignment="1">
      <alignment/>
    </xf>
    <xf numFmtId="0" fontId="15" fillId="0" borderId="34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13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/>
    </xf>
    <xf numFmtId="0" fontId="14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0" fillId="3" borderId="39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2" fillId="0" borderId="0" xfId="0" applyFont="1" applyAlignment="1">
      <alignment/>
    </xf>
    <xf numFmtId="0" fontId="10" fillId="4" borderId="3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14" fillId="4" borderId="3" xfId="0" applyFont="1" applyFill="1" applyBorder="1" applyAlignment="1">
      <alignment/>
    </xf>
    <xf numFmtId="0" fontId="13" fillId="4" borderId="3" xfId="0" applyFont="1" applyFill="1" applyBorder="1" applyAlignment="1">
      <alignment vertical="top" wrapText="1"/>
    </xf>
    <xf numFmtId="0" fontId="10" fillId="4" borderId="4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4" borderId="3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segundo a SE, 
DIR XII- Campinas,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XII'!$A$54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XII'!$B$54:$BA$54</c:f>
              <c:numCache>
                <c:ptCount val="52"/>
                <c:pt idx="0">
                  <c:v>219</c:v>
                </c:pt>
                <c:pt idx="1">
                  <c:v>304</c:v>
                </c:pt>
                <c:pt idx="2">
                  <c:v>255</c:v>
                </c:pt>
                <c:pt idx="3">
                  <c:v>241</c:v>
                </c:pt>
                <c:pt idx="4">
                  <c:v>187</c:v>
                </c:pt>
                <c:pt idx="5">
                  <c:v>353</c:v>
                </c:pt>
                <c:pt idx="6">
                  <c:v>301</c:v>
                </c:pt>
                <c:pt idx="7">
                  <c:v>338</c:v>
                </c:pt>
                <c:pt idx="8">
                  <c:v>330</c:v>
                </c:pt>
                <c:pt idx="9">
                  <c:v>259</c:v>
                </c:pt>
                <c:pt idx="10">
                  <c:v>488</c:v>
                </c:pt>
                <c:pt idx="11">
                  <c:v>352</c:v>
                </c:pt>
                <c:pt idx="12">
                  <c:v>265</c:v>
                </c:pt>
                <c:pt idx="13">
                  <c:v>327</c:v>
                </c:pt>
                <c:pt idx="14">
                  <c:v>228</c:v>
                </c:pt>
                <c:pt idx="15">
                  <c:v>274</c:v>
                </c:pt>
                <c:pt idx="16">
                  <c:v>260</c:v>
                </c:pt>
                <c:pt idx="17">
                  <c:v>292</c:v>
                </c:pt>
                <c:pt idx="18">
                  <c:v>190</c:v>
                </c:pt>
                <c:pt idx="19">
                  <c:v>334</c:v>
                </c:pt>
                <c:pt idx="20">
                  <c:v>414</c:v>
                </c:pt>
                <c:pt idx="21">
                  <c:v>413</c:v>
                </c:pt>
                <c:pt idx="22">
                  <c:v>341</c:v>
                </c:pt>
                <c:pt idx="23">
                  <c:v>529</c:v>
                </c:pt>
                <c:pt idx="24">
                  <c:v>334</c:v>
                </c:pt>
                <c:pt idx="25">
                  <c:v>466</c:v>
                </c:pt>
                <c:pt idx="26">
                  <c:v>429</c:v>
                </c:pt>
                <c:pt idx="27">
                  <c:v>632</c:v>
                </c:pt>
                <c:pt idx="28">
                  <c:v>407</c:v>
                </c:pt>
                <c:pt idx="29">
                  <c:v>707</c:v>
                </c:pt>
                <c:pt idx="30">
                  <c:v>855</c:v>
                </c:pt>
                <c:pt idx="31">
                  <c:v>757</c:v>
                </c:pt>
                <c:pt idx="32">
                  <c:v>1308</c:v>
                </c:pt>
                <c:pt idx="33">
                  <c:v>1040</c:v>
                </c:pt>
                <c:pt idx="34">
                  <c:v>990</c:v>
                </c:pt>
                <c:pt idx="35">
                  <c:v>792</c:v>
                </c:pt>
                <c:pt idx="36">
                  <c:v>792</c:v>
                </c:pt>
                <c:pt idx="37">
                  <c:v>615</c:v>
                </c:pt>
                <c:pt idx="38">
                  <c:v>587</c:v>
                </c:pt>
                <c:pt idx="39">
                  <c:v>399</c:v>
                </c:pt>
                <c:pt idx="40">
                  <c:v>397</c:v>
                </c:pt>
                <c:pt idx="41">
                  <c:v>405</c:v>
                </c:pt>
                <c:pt idx="42">
                  <c:v>393</c:v>
                </c:pt>
                <c:pt idx="43">
                  <c:v>338</c:v>
                </c:pt>
                <c:pt idx="44">
                  <c:v>331</c:v>
                </c:pt>
                <c:pt idx="45">
                  <c:v>286</c:v>
                </c:pt>
                <c:pt idx="46">
                  <c:v>334</c:v>
                </c:pt>
                <c:pt idx="47">
                  <c:v>357</c:v>
                </c:pt>
                <c:pt idx="48">
                  <c:v>245</c:v>
                </c:pt>
                <c:pt idx="49">
                  <c:v>277</c:v>
                </c:pt>
                <c:pt idx="50">
                  <c:v>269</c:v>
                </c:pt>
                <c:pt idx="51">
                  <c:v>287</c:v>
                </c:pt>
              </c:numCache>
            </c:numRef>
          </c:val>
          <c:smooth val="0"/>
        </c:ser>
        <c:marker val="1"/>
        <c:axId val="51502465"/>
        <c:axId val="60869002"/>
      </c:lineChart>
      <c:catAx>
        <c:axId val="5150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69002"/>
        <c:crosses val="autoZero"/>
        <c:auto val="1"/>
        <c:lblOffset val="100"/>
        <c:noMultiLvlLbl val="0"/>
      </c:catAx>
      <c:valAx>
        <c:axId val="6086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02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XII'!$A$29</c:f>
              <c:strCache>
                <c:ptCount val="1"/>
                <c:pt idx="0">
                  <c:v>Jarinu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XII'!$B$29:$BA$29</c:f>
              <c:numCache>
                <c:ptCount val="52"/>
                <c:pt idx="1">
                  <c:v>18</c:v>
                </c:pt>
                <c:pt idx="2">
                  <c:v>7</c:v>
                </c:pt>
                <c:pt idx="3">
                  <c:v>3</c:v>
                </c:pt>
                <c:pt idx="4">
                  <c:v>18</c:v>
                </c:pt>
                <c:pt idx="5">
                  <c:v>35</c:v>
                </c:pt>
                <c:pt idx="6">
                  <c:v>24</c:v>
                </c:pt>
                <c:pt idx="7">
                  <c:v>31</c:v>
                </c:pt>
                <c:pt idx="8">
                  <c:v>35</c:v>
                </c:pt>
                <c:pt idx="9">
                  <c:v>36</c:v>
                </c:pt>
                <c:pt idx="10">
                  <c:v>26</c:v>
                </c:pt>
                <c:pt idx="11">
                  <c:v>24</c:v>
                </c:pt>
                <c:pt idx="12">
                  <c:v>16</c:v>
                </c:pt>
                <c:pt idx="13">
                  <c:v>19</c:v>
                </c:pt>
                <c:pt idx="14">
                  <c:v>14</c:v>
                </c:pt>
                <c:pt idx="15">
                  <c:v>20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18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16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30</c:v>
                </c:pt>
                <c:pt idx="28">
                  <c:v>34</c:v>
                </c:pt>
                <c:pt idx="29">
                  <c:v>42</c:v>
                </c:pt>
                <c:pt idx="30">
                  <c:v>26</c:v>
                </c:pt>
                <c:pt idx="31">
                  <c:v>36</c:v>
                </c:pt>
                <c:pt idx="32">
                  <c:v>47</c:v>
                </c:pt>
                <c:pt idx="33">
                  <c:v>37</c:v>
                </c:pt>
                <c:pt idx="34">
                  <c:v>56</c:v>
                </c:pt>
                <c:pt idx="35">
                  <c:v>44</c:v>
                </c:pt>
                <c:pt idx="36">
                  <c:v>50</c:v>
                </c:pt>
                <c:pt idx="37">
                  <c:v>21</c:v>
                </c:pt>
                <c:pt idx="38">
                  <c:v>21</c:v>
                </c:pt>
                <c:pt idx="39">
                  <c:v>37</c:v>
                </c:pt>
                <c:pt idx="40">
                  <c:v>36</c:v>
                </c:pt>
                <c:pt idx="41">
                  <c:v>17</c:v>
                </c:pt>
                <c:pt idx="42">
                  <c:v>17</c:v>
                </c:pt>
                <c:pt idx="43">
                  <c:v>11</c:v>
                </c:pt>
                <c:pt idx="44">
                  <c:v>14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8</c:v>
                </c:pt>
                <c:pt idx="49">
                  <c:v>10</c:v>
                </c:pt>
                <c:pt idx="50">
                  <c:v>11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XII'!$A$30</c:f>
              <c:strCache>
                <c:ptCount val="1"/>
                <c:pt idx="0">
                  <c:v>Joanópolis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XII'!$B$30:$BA$30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8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9</c:v>
                </c:pt>
                <c:pt idx="40">
                  <c:v>3</c:v>
                </c:pt>
                <c:pt idx="41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XII'!$A$31</c:f>
              <c:strCache>
                <c:ptCount val="1"/>
                <c:pt idx="0">
                  <c:v>Jundiaí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XII'!$B$31:$BA$31</c:f>
              <c:numCache>
                <c:ptCount val="52"/>
                <c:pt idx="0">
                  <c:v>86</c:v>
                </c:pt>
                <c:pt idx="1">
                  <c:v>106</c:v>
                </c:pt>
                <c:pt idx="2">
                  <c:v>97</c:v>
                </c:pt>
                <c:pt idx="3">
                  <c:v>80</c:v>
                </c:pt>
                <c:pt idx="4">
                  <c:v>78</c:v>
                </c:pt>
                <c:pt idx="5">
                  <c:v>135</c:v>
                </c:pt>
                <c:pt idx="6">
                  <c:v>75</c:v>
                </c:pt>
                <c:pt idx="7">
                  <c:v>108</c:v>
                </c:pt>
                <c:pt idx="8">
                  <c:v>80</c:v>
                </c:pt>
                <c:pt idx="9">
                  <c:v>73</c:v>
                </c:pt>
                <c:pt idx="10">
                  <c:v>85</c:v>
                </c:pt>
                <c:pt idx="11">
                  <c:v>119</c:v>
                </c:pt>
                <c:pt idx="12">
                  <c:v>104</c:v>
                </c:pt>
                <c:pt idx="13">
                  <c:v>97</c:v>
                </c:pt>
                <c:pt idx="14">
                  <c:v>81</c:v>
                </c:pt>
                <c:pt idx="15">
                  <c:v>93</c:v>
                </c:pt>
                <c:pt idx="16">
                  <c:v>87</c:v>
                </c:pt>
                <c:pt idx="17">
                  <c:v>79</c:v>
                </c:pt>
                <c:pt idx="18">
                  <c:v>101</c:v>
                </c:pt>
                <c:pt idx="19">
                  <c:v>68</c:v>
                </c:pt>
                <c:pt idx="20">
                  <c:v>131</c:v>
                </c:pt>
                <c:pt idx="21">
                  <c:v>93</c:v>
                </c:pt>
                <c:pt idx="22">
                  <c:v>132</c:v>
                </c:pt>
                <c:pt idx="23">
                  <c:v>91</c:v>
                </c:pt>
                <c:pt idx="24">
                  <c:v>56</c:v>
                </c:pt>
                <c:pt idx="25">
                  <c:v>122</c:v>
                </c:pt>
                <c:pt idx="26">
                  <c:v>140</c:v>
                </c:pt>
                <c:pt idx="27">
                  <c:v>140</c:v>
                </c:pt>
                <c:pt idx="28">
                  <c:v>121</c:v>
                </c:pt>
                <c:pt idx="29">
                  <c:v>146</c:v>
                </c:pt>
                <c:pt idx="30">
                  <c:v>114</c:v>
                </c:pt>
                <c:pt idx="31">
                  <c:v>71</c:v>
                </c:pt>
                <c:pt idx="32">
                  <c:v>210</c:v>
                </c:pt>
                <c:pt idx="33">
                  <c:v>192</c:v>
                </c:pt>
                <c:pt idx="34">
                  <c:v>233</c:v>
                </c:pt>
                <c:pt idx="35">
                  <c:v>173</c:v>
                </c:pt>
                <c:pt idx="36">
                  <c:v>168</c:v>
                </c:pt>
                <c:pt idx="37">
                  <c:v>131</c:v>
                </c:pt>
                <c:pt idx="38">
                  <c:v>142</c:v>
                </c:pt>
                <c:pt idx="39">
                  <c:v>93</c:v>
                </c:pt>
                <c:pt idx="40">
                  <c:v>56</c:v>
                </c:pt>
                <c:pt idx="41">
                  <c:v>66</c:v>
                </c:pt>
                <c:pt idx="42">
                  <c:v>63</c:v>
                </c:pt>
                <c:pt idx="43">
                  <c:v>55</c:v>
                </c:pt>
                <c:pt idx="44">
                  <c:v>76</c:v>
                </c:pt>
                <c:pt idx="45">
                  <c:v>48</c:v>
                </c:pt>
                <c:pt idx="46">
                  <c:v>70</c:v>
                </c:pt>
                <c:pt idx="47">
                  <c:v>60</c:v>
                </c:pt>
                <c:pt idx="48">
                  <c:v>60</c:v>
                </c:pt>
                <c:pt idx="49">
                  <c:v>57</c:v>
                </c:pt>
                <c:pt idx="50">
                  <c:v>79</c:v>
                </c:pt>
                <c:pt idx="51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XII'!$A$32</c:f>
              <c:strCache>
                <c:ptCount val="1"/>
                <c:pt idx="0">
                  <c:v>Lindóia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XII'!$B$32:$BA$32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'DIR XII'!$A$33</c:f>
              <c:strCache>
                <c:ptCount val="1"/>
                <c:pt idx="0">
                  <c:v>Louveira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XII'!$B$33:$BA$33</c:f>
              <c:numCache>
                <c:ptCount val="52"/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10">
                  <c:v>0</c:v>
                </c:pt>
                <c:pt idx="12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XII'!$A$34</c:f>
              <c:strCache>
                <c:ptCount val="1"/>
                <c:pt idx="0">
                  <c:v>Monte Alegre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XII'!$B$34:$BA$34</c:f>
              <c:numCache>
                <c:ptCount val="52"/>
              </c:numCache>
            </c:numRef>
          </c:val>
          <c:smooth val="0"/>
        </c:ser>
        <c:axId val="23778603"/>
        <c:axId val="12680836"/>
      </c:lineChart>
      <c:catAx>
        <c:axId val="237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80836"/>
        <c:crosses val="autoZero"/>
        <c:auto val="1"/>
        <c:lblOffset val="100"/>
        <c:noMultiLvlLbl val="0"/>
      </c:catAx>
      <c:valAx>
        <c:axId val="126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78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XII'!$A$35</c:f>
              <c:strCache>
                <c:ptCount val="1"/>
                <c:pt idx="0">
                  <c:v>Monte Mor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XII'!$B$35:$BA$35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XII'!$A$36</c:f>
              <c:strCache>
                <c:ptCount val="1"/>
                <c:pt idx="0">
                  <c:v>Morungaba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XII'!$B$36:$BA$36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XII'!$A$37</c:f>
              <c:strCache>
                <c:ptCount val="1"/>
                <c:pt idx="0">
                  <c:v>Nazare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XII'!$B$37:$BA$37</c:f>
              <c:numCache>
                <c:ptCount val="52"/>
              </c:numCache>
            </c:numRef>
          </c:val>
          <c:smooth val="0"/>
        </c:ser>
        <c:ser>
          <c:idx val="3"/>
          <c:order val="3"/>
          <c:tx>
            <c:strRef>
              <c:f>'DIR XII'!$A$38</c:f>
              <c:strCache>
                <c:ptCount val="1"/>
                <c:pt idx="0">
                  <c:v>Nova Odessa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XII'!$B$38:$BA$38</c:f>
              <c:numCache>
                <c:ptCount val="52"/>
                <c:pt idx="1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XII'!$A$39</c:f>
              <c:strCache>
                <c:ptCount val="1"/>
                <c:pt idx="0">
                  <c:v>Paulinea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XII'!$B$39:$BA$39</c:f>
              <c:numCache>
                <c:ptCount val="52"/>
                <c:pt idx="12">
                  <c:v>0</c:v>
                </c:pt>
                <c:pt idx="15">
                  <c:v>3</c:v>
                </c:pt>
                <c:pt idx="16">
                  <c:v>8</c:v>
                </c:pt>
                <c:pt idx="17">
                  <c:v>4</c:v>
                </c:pt>
                <c:pt idx="19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XII'!$A$40</c:f>
              <c:strCache>
                <c:ptCount val="1"/>
                <c:pt idx="0">
                  <c:v>Pedra Bela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XII'!$B$40:$BA$40</c:f>
              <c:numCache>
                <c:ptCount val="52"/>
              </c:numCache>
            </c:numRef>
          </c:val>
          <c:smooth val="0"/>
        </c:ser>
        <c:ser>
          <c:idx val="6"/>
          <c:order val="6"/>
          <c:tx>
            <c:strRef>
              <c:f>'DIR XII'!$A$41</c:f>
              <c:strCache>
                <c:ptCount val="1"/>
                <c:pt idx="0">
                  <c:v>Pedreira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XII'!$B$41:$BA$41</c:f>
              <c:numCache>
                <c:ptCount val="52"/>
              </c:numCache>
            </c:numRef>
          </c:val>
          <c:smooth val="0"/>
        </c:ser>
        <c:axId val="47018661"/>
        <c:axId val="20514766"/>
      </c:lineChart>
      <c:catAx>
        <c:axId val="47018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14766"/>
        <c:crosses val="autoZero"/>
        <c:auto val="1"/>
        <c:lblOffset val="100"/>
        <c:noMultiLvlLbl val="0"/>
      </c:catAx>
      <c:valAx>
        <c:axId val="20514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8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XII'!$A$42</c:f>
              <c:strCache>
                <c:ptCount val="1"/>
                <c:pt idx="0">
                  <c:v>Pinhalzinho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XII'!$B$42:$BA$42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XII'!$A$43</c:f>
              <c:strCache>
                <c:ptCount val="1"/>
                <c:pt idx="0">
                  <c:v>Piracaia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XII'!$B$43:$BA$43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XII'!$A$44</c:f>
              <c:strCache>
                <c:ptCount val="1"/>
                <c:pt idx="0">
                  <c:v>Sta Bárbara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XII'!$B$44:$BA$44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  <c:pt idx="11">
                  <c:v>16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6</c:v>
                </c:pt>
                <c:pt idx="26">
                  <c:v>1</c:v>
                </c:pt>
                <c:pt idx="29">
                  <c:v>15</c:v>
                </c:pt>
                <c:pt idx="30">
                  <c:v>7</c:v>
                </c:pt>
                <c:pt idx="31">
                  <c:v>17</c:v>
                </c:pt>
                <c:pt idx="32">
                  <c:v>27</c:v>
                </c:pt>
                <c:pt idx="33">
                  <c:v>6</c:v>
                </c:pt>
                <c:pt idx="34">
                  <c:v>25</c:v>
                </c:pt>
                <c:pt idx="35">
                  <c:v>14</c:v>
                </c:pt>
                <c:pt idx="36">
                  <c:v>9</c:v>
                </c:pt>
                <c:pt idx="37">
                  <c:v>3</c:v>
                </c:pt>
                <c:pt idx="38">
                  <c:v>5</c:v>
                </c:pt>
                <c:pt idx="40">
                  <c:v>6</c:v>
                </c:pt>
                <c:pt idx="41">
                  <c:v>8</c:v>
                </c:pt>
                <c:pt idx="42">
                  <c:v>2</c:v>
                </c:pt>
                <c:pt idx="43">
                  <c:v>3</c:v>
                </c:pt>
                <c:pt idx="44">
                  <c:v>8</c:v>
                </c:pt>
                <c:pt idx="45">
                  <c:v>4</c:v>
                </c:pt>
                <c:pt idx="46">
                  <c:v>9</c:v>
                </c:pt>
                <c:pt idx="47">
                  <c:v>4</c:v>
                </c:pt>
                <c:pt idx="48">
                  <c:v>1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XII'!$A$45</c:f>
              <c:strCache>
                <c:ptCount val="1"/>
                <c:pt idx="0">
                  <c:v>Sto Antônio da Posse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XII'!$B$45:$BA$45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20</c:v>
                </c:pt>
                <c:pt idx="34">
                  <c:v>21</c:v>
                </c:pt>
                <c:pt idx="35">
                  <c:v>19</c:v>
                </c:pt>
                <c:pt idx="36">
                  <c:v>22</c:v>
                </c:pt>
                <c:pt idx="37">
                  <c:v>8</c:v>
                </c:pt>
                <c:pt idx="38">
                  <c:v>0</c:v>
                </c:pt>
                <c:pt idx="39">
                  <c:v>6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XII'!$A$46</c:f>
              <c:strCache>
                <c:ptCount val="1"/>
                <c:pt idx="0">
                  <c:v>Serra Negra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XII'!$B$46:$BA$46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'DIR XII'!$A$47</c:f>
              <c:strCache>
                <c:ptCount val="1"/>
                <c:pt idx="0">
                  <c:v>Socorro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XII'!$B$47:$BA$47</c:f>
              <c:numCache>
                <c:ptCount val="52"/>
              </c:numCache>
            </c:numRef>
          </c:val>
          <c:smooth val="0"/>
        </c:ser>
        <c:axId val="50415167"/>
        <c:axId val="51083320"/>
      </c:lineChart>
      <c:catAx>
        <c:axId val="50415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83320"/>
        <c:crosses val="autoZero"/>
        <c:auto val="1"/>
        <c:lblOffset val="100"/>
        <c:noMultiLvlLbl val="0"/>
      </c:catAx>
      <c:valAx>
        <c:axId val="5108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15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XII'!$A$48</c:f>
              <c:strCache>
                <c:ptCount val="1"/>
                <c:pt idx="0">
                  <c:v>Sumare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XII'!$B$48:$BA$48</c:f>
              <c:numCache>
                <c:ptCount val="52"/>
                <c:pt idx="2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XII'!$A$49</c:f>
              <c:strCache>
                <c:ptCount val="1"/>
                <c:pt idx="0">
                  <c:v>Tuiuti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XII'!$B$49:$BA$49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XII'!$A$50</c:f>
              <c:strCache>
                <c:ptCount val="1"/>
                <c:pt idx="0">
                  <c:v>Valinhos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XII'!$A$51</c:f>
              <c:strCache>
                <c:ptCount val="1"/>
                <c:pt idx="0">
                  <c:v>Vargem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XII'!$B$51:$BA$51</c:f>
              <c:numCache>
                <c:ptCount val="52"/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15</c:v>
                </c:pt>
                <c:pt idx="31">
                  <c:v>8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6</c:v>
                </c:pt>
                <c:pt idx="38">
                  <c:v>0</c:v>
                </c:pt>
                <c:pt idx="39">
                  <c:v>4</c:v>
                </c:pt>
                <c:pt idx="40">
                  <c:v>2</c:v>
                </c:pt>
                <c:pt idx="41">
                  <c:v>8</c:v>
                </c:pt>
                <c:pt idx="42">
                  <c:v>3</c:v>
                </c:pt>
                <c:pt idx="43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XII'!$A$52</c:f>
              <c:strCache>
                <c:ptCount val="1"/>
                <c:pt idx="0">
                  <c:v>Varzea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XII'!$B$52:$BA$52</c:f>
              <c:numCache>
                <c:ptCount val="52"/>
              </c:numCache>
            </c:numRef>
          </c:val>
          <c:smooth val="0"/>
        </c:ser>
        <c:ser>
          <c:idx val="5"/>
          <c:order val="5"/>
          <c:tx>
            <c:strRef>
              <c:f>'DIR XII'!$A$53</c:f>
              <c:strCache>
                <c:ptCount val="1"/>
                <c:pt idx="0">
                  <c:v>Vinhedo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XII'!$B$53:$BA$53</c:f>
              <c:numCache>
                <c:ptCount val="52"/>
              </c:numCache>
            </c:numRef>
          </c:val>
          <c:smooth val="0"/>
        </c:ser>
        <c:axId val="57096697"/>
        <c:axId val="44108226"/>
      </c:lineChart>
      <c:catAx>
        <c:axId val="57096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08226"/>
        <c:crosses val="autoZero"/>
        <c:auto val="1"/>
        <c:lblOffset val="100"/>
        <c:noMultiLvlLbl val="0"/>
      </c:catAx>
      <c:valAx>
        <c:axId val="4410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96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faixa etária e trimestre de ocorrência, 
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05"/>
          <c:w val="0.828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XII'!$A$185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XII'!$B$185:$G$185</c:f>
              <c:numCache>
                <c:ptCount val="6"/>
                <c:pt idx="0">
                  <c:v>256</c:v>
                </c:pt>
                <c:pt idx="1">
                  <c:v>856</c:v>
                </c:pt>
                <c:pt idx="2">
                  <c:v>613</c:v>
                </c:pt>
                <c:pt idx="3">
                  <c:v>507</c:v>
                </c:pt>
                <c:pt idx="4">
                  <c:v>1643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'DIR XII'!$A$186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XII'!$B$186:$G$186</c:f>
              <c:numCache>
                <c:ptCount val="6"/>
                <c:pt idx="0">
                  <c:v>270</c:v>
                </c:pt>
                <c:pt idx="1">
                  <c:v>1100</c:v>
                </c:pt>
                <c:pt idx="2">
                  <c:v>699</c:v>
                </c:pt>
                <c:pt idx="3">
                  <c:v>729</c:v>
                </c:pt>
                <c:pt idx="4">
                  <c:v>1582</c:v>
                </c:pt>
                <c:pt idx="5">
                  <c:v>22</c:v>
                </c:pt>
              </c:numCache>
            </c:numRef>
          </c:val>
        </c:ser>
        <c:ser>
          <c:idx val="2"/>
          <c:order val="2"/>
          <c:tx>
            <c:strRef>
              <c:f>'DIR XII'!$A$187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XII'!$B$187:$G$187</c:f>
              <c:numCache>
                <c:ptCount val="6"/>
                <c:pt idx="0">
                  <c:v>552</c:v>
                </c:pt>
                <c:pt idx="1">
                  <c:v>2187</c:v>
                </c:pt>
                <c:pt idx="2">
                  <c:v>1333</c:v>
                </c:pt>
                <c:pt idx="3">
                  <c:v>2304</c:v>
                </c:pt>
                <c:pt idx="4">
                  <c:v>3195</c:v>
                </c:pt>
                <c:pt idx="5">
                  <c:v>340</c:v>
                </c:pt>
              </c:numCache>
            </c:numRef>
          </c:val>
        </c:ser>
        <c:ser>
          <c:idx val="3"/>
          <c:order val="3"/>
          <c:tx>
            <c:strRef>
              <c:f>'DIR XII'!$A$188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XII'!$B$184:$G$184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XII'!$B$188:$G$188</c:f>
              <c:numCache>
                <c:ptCount val="6"/>
                <c:pt idx="0">
                  <c:v>310</c:v>
                </c:pt>
                <c:pt idx="1">
                  <c:v>958</c:v>
                </c:pt>
                <c:pt idx="2">
                  <c:v>562</c:v>
                </c:pt>
                <c:pt idx="3">
                  <c:v>867</c:v>
                </c:pt>
                <c:pt idx="4">
                  <c:v>1596</c:v>
                </c:pt>
                <c:pt idx="5">
                  <c:v>25</c:v>
                </c:pt>
              </c:numCache>
            </c:numRef>
          </c:val>
        </c:ser>
        <c:axId val="10950107"/>
        <c:axId val="31442100"/>
      </c:barChart>
      <c:catAx>
        <c:axId val="10950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42100"/>
        <c:crosses val="autoZero"/>
        <c:auto val="1"/>
        <c:lblOffset val="100"/>
        <c:noMultiLvlLbl val="0"/>
      </c:catAx>
      <c:valAx>
        <c:axId val="31442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0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22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VIII,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839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XII'!$L$205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XII'!$M$205:$R$205</c:f>
              <c:numCache>
                <c:ptCount val="6"/>
                <c:pt idx="0">
                  <c:v>6.5775950668037</c:v>
                </c:pt>
                <c:pt idx="1">
                  <c:v>21.99383350462487</c:v>
                </c:pt>
                <c:pt idx="2">
                  <c:v>15.750256937307297</c:v>
                </c:pt>
                <c:pt idx="3">
                  <c:v>13.026721479958889</c:v>
                </c:pt>
                <c:pt idx="4">
                  <c:v>42.214799588900306</c:v>
                </c:pt>
                <c:pt idx="5">
                  <c:v>0.43679342240493313</c:v>
                </c:pt>
              </c:numCache>
            </c:numRef>
          </c:val>
        </c:ser>
        <c:ser>
          <c:idx val="1"/>
          <c:order val="1"/>
          <c:tx>
            <c:strRef>
              <c:f>'DIR XII'!$L$206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XII'!$M$206:$R$206</c:f>
              <c:numCache>
                <c:ptCount val="6"/>
                <c:pt idx="0">
                  <c:v>6.133575647432985</c:v>
                </c:pt>
                <c:pt idx="1">
                  <c:v>24.988641526578828</c:v>
                </c:pt>
                <c:pt idx="2">
                  <c:v>15.879145842798728</c:v>
                </c:pt>
                <c:pt idx="3">
                  <c:v>16.56065424806906</c:v>
                </c:pt>
                <c:pt idx="4">
                  <c:v>35.938209904588824</c:v>
                </c:pt>
                <c:pt idx="5">
                  <c:v>0.49977283053157656</c:v>
                </c:pt>
              </c:numCache>
            </c:numRef>
          </c:val>
        </c:ser>
        <c:ser>
          <c:idx val="2"/>
          <c:order val="2"/>
          <c:tx>
            <c:strRef>
              <c:f>'DIR XII'!$L$207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XII'!$M$207:$R$207</c:f>
              <c:numCache>
                <c:ptCount val="6"/>
                <c:pt idx="0">
                  <c:v>5.569569165573605</c:v>
                </c:pt>
                <c:pt idx="1">
                  <c:v>22.06639087882151</c:v>
                </c:pt>
                <c:pt idx="2">
                  <c:v>13.449702350923218</c:v>
                </c:pt>
                <c:pt idx="3">
                  <c:v>23.246897386742006</c:v>
                </c:pt>
                <c:pt idx="4">
                  <c:v>32.236908485521134</c:v>
                </c:pt>
                <c:pt idx="5">
                  <c:v>3.430531732418525</c:v>
                </c:pt>
              </c:numCache>
            </c:numRef>
          </c:val>
        </c:ser>
        <c:ser>
          <c:idx val="3"/>
          <c:order val="3"/>
          <c:tx>
            <c:strRef>
              <c:f>'DIR XII'!$L$208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XII'!$M$204:$R$204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XII'!$M$208:$R$208</c:f>
              <c:numCache>
                <c:ptCount val="6"/>
                <c:pt idx="0">
                  <c:v>7.179249652616952</c:v>
                </c:pt>
                <c:pt idx="1">
                  <c:v>22.1861973135711</c:v>
                </c:pt>
                <c:pt idx="2">
                  <c:v>13.015284854099122</c:v>
                </c:pt>
                <c:pt idx="3">
                  <c:v>20.078740157480315</c:v>
                </c:pt>
                <c:pt idx="4">
                  <c:v>36.96155627605373</c:v>
                </c:pt>
                <c:pt idx="5">
                  <c:v>0.5789717461787864</c:v>
                </c:pt>
              </c:numCache>
            </c:numRef>
          </c:val>
        </c:ser>
        <c:axId val="14543445"/>
        <c:axId val="63782142"/>
      </c:barChart>
      <c:catAx>
        <c:axId val="1454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82142"/>
        <c:crosses val="autoZero"/>
        <c:auto val="1"/>
        <c:lblOffset val="100"/>
        <c:noMultiLvlLbl val="0"/>
      </c:catAx>
      <c:valAx>
        <c:axId val="63782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43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segundo plano de tratamento e
 trimestre de ocorrencia, 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05"/>
          <c:w val="0.828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XII'!$A$185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XII'!$I$185:$L$185</c:f>
              <c:numCache>
                <c:ptCount val="4"/>
                <c:pt idx="0">
                  <c:v>2175</c:v>
                </c:pt>
                <c:pt idx="1">
                  <c:v>632</c:v>
                </c:pt>
                <c:pt idx="2">
                  <c:v>1054</c:v>
                </c:pt>
                <c:pt idx="3">
                  <c:v>31</c:v>
                </c:pt>
              </c:numCache>
            </c:numRef>
          </c:val>
        </c:ser>
        <c:ser>
          <c:idx val="1"/>
          <c:order val="1"/>
          <c:tx>
            <c:strRef>
              <c:f>'DIR XII'!$A$186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XII'!$I$186:$L$186</c:f>
              <c:numCache>
                <c:ptCount val="4"/>
                <c:pt idx="0">
                  <c:v>2258</c:v>
                </c:pt>
                <c:pt idx="1">
                  <c:v>662</c:v>
                </c:pt>
                <c:pt idx="2">
                  <c:v>1460</c:v>
                </c:pt>
                <c:pt idx="3">
                  <c:v>22</c:v>
                </c:pt>
              </c:numCache>
            </c:numRef>
          </c:val>
        </c:ser>
        <c:ser>
          <c:idx val="2"/>
          <c:order val="2"/>
          <c:tx>
            <c:strRef>
              <c:f>'DIR XII'!$A$187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XII'!$I$187:$L$187</c:f>
              <c:numCache>
                <c:ptCount val="4"/>
                <c:pt idx="0">
                  <c:v>4517</c:v>
                </c:pt>
                <c:pt idx="1">
                  <c:v>1430</c:v>
                </c:pt>
                <c:pt idx="2">
                  <c:v>3658</c:v>
                </c:pt>
                <c:pt idx="3">
                  <c:v>306</c:v>
                </c:pt>
              </c:numCache>
            </c:numRef>
          </c:val>
        </c:ser>
        <c:ser>
          <c:idx val="3"/>
          <c:order val="3"/>
          <c:tx>
            <c:strRef>
              <c:f>'DIR XII'!$A$188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XII'!$I$184:$L$184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XII'!$I$188:$L$188</c:f>
              <c:numCache>
                <c:ptCount val="4"/>
                <c:pt idx="0">
                  <c:v>2253</c:v>
                </c:pt>
                <c:pt idx="1">
                  <c:v>536</c:v>
                </c:pt>
                <c:pt idx="2">
                  <c:v>1523</c:v>
                </c:pt>
                <c:pt idx="3">
                  <c:v>6</c:v>
                </c:pt>
              </c:numCache>
            </c:numRef>
          </c:val>
        </c:ser>
        <c:axId val="37168367"/>
        <c:axId val="66079848"/>
      </c:barChart>
      <c:catAx>
        <c:axId val="37168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79848"/>
        <c:crosses val="autoZero"/>
        <c:auto val="1"/>
        <c:lblOffset val="100"/>
        <c:noMultiLvlLbl val="0"/>
      </c:catAx>
      <c:valAx>
        <c:axId val="66079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68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2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segundo o plano de tratamento e 
trimestre de ocorrência, 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775"/>
          <c:w val="0.885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XII'!$L$197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XII'!$M$197:$P$197</c:f>
              <c:numCache>
                <c:ptCount val="4"/>
                <c:pt idx="0">
                  <c:v>55.883864337101755</c:v>
                </c:pt>
                <c:pt idx="1">
                  <c:v>16.238437821171633</c:v>
                </c:pt>
                <c:pt idx="2">
                  <c:v>27.081192189105856</c:v>
                </c:pt>
                <c:pt idx="3">
                  <c:v>0.7965056526207606</c:v>
                </c:pt>
              </c:numCache>
            </c:numRef>
          </c:val>
        </c:ser>
        <c:ser>
          <c:idx val="1"/>
          <c:order val="1"/>
          <c:tx>
            <c:strRef>
              <c:f>'DIR XII'!$L$198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XII'!$M$198:$P$198</c:f>
              <c:numCache>
                <c:ptCount val="4"/>
                <c:pt idx="0">
                  <c:v>51.294865970013625</c:v>
                </c:pt>
                <c:pt idx="1">
                  <c:v>15.038618809631984</c:v>
                </c:pt>
                <c:pt idx="2">
                  <c:v>33.16674238982281</c:v>
                </c:pt>
                <c:pt idx="3">
                  <c:v>0.49977283053157656</c:v>
                </c:pt>
              </c:numCache>
            </c:numRef>
          </c:val>
        </c:ser>
        <c:ser>
          <c:idx val="2"/>
          <c:order val="2"/>
          <c:tx>
            <c:strRef>
              <c:f>'DIR XII'!$L$199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XII'!$M$199:$P$199</c:f>
              <c:numCache>
                <c:ptCount val="4"/>
                <c:pt idx="0">
                  <c:v>45.5756230451014</c:v>
                </c:pt>
                <c:pt idx="1">
                  <c:v>14.428412874583795</c:v>
                </c:pt>
                <c:pt idx="2">
                  <c:v>36.90848552113813</c:v>
                </c:pt>
                <c:pt idx="3">
                  <c:v>3.0874785591766725</c:v>
                </c:pt>
              </c:numCache>
            </c:numRef>
          </c:val>
        </c:ser>
        <c:ser>
          <c:idx val="3"/>
          <c:order val="3"/>
          <c:tx>
            <c:strRef>
              <c:f>'DIR XII'!$L$200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XII'!$M$196:$P$196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XII'!$M$200:$P$200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847721"/>
        <c:axId val="50867442"/>
      </c:barChart>
      <c:catAx>
        <c:axId val="5784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67442"/>
        <c:crosses val="autoZero"/>
        <c:auto val="1"/>
        <c:lblOffset val="100"/>
        <c:noMultiLvlLbl val="0"/>
      </c:catAx>
      <c:valAx>
        <c:axId val="5086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47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2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trimestre, DIR XII, 2003.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XII'!$H$184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XII'!$A$185:$A$189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XII'!$H$185:$H$189</c:f>
              <c:numCache>
                <c:ptCount val="5"/>
                <c:pt idx="0">
                  <c:v>3892</c:v>
                </c:pt>
                <c:pt idx="1">
                  <c:v>4402</c:v>
                </c:pt>
                <c:pt idx="2">
                  <c:v>9911</c:v>
                </c:pt>
                <c:pt idx="3">
                  <c:v>4318</c:v>
                </c:pt>
                <c:pt idx="4">
                  <c:v>22523</c:v>
                </c:pt>
              </c:numCache>
            </c:numRef>
          </c:val>
        </c:ser>
        <c:axId val="55153795"/>
        <c:axId val="26622108"/>
      </c:barChart>
      <c:catAx>
        <c:axId val="551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22108"/>
        <c:crosses val="autoZero"/>
        <c:auto val="1"/>
        <c:lblOffset val="100"/>
        <c:noMultiLvlLbl val="0"/>
      </c:catAx>
      <c:valAx>
        <c:axId val="26622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53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muncícpio, DIR 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175"/>
          <c:w val="0.7987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'DIR XII'!$A$13</c:f>
              <c:strCache>
                <c:ptCount val="1"/>
                <c:pt idx="0">
                  <c:v>Americana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XII'!$B$13:$BA$13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14</c:v>
                </c:pt>
                <c:pt idx="6">
                  <c:v>9</c:v>
                </c:pt>
                <c:pt idx="7">
                  <c:v>7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6</c:v>
                </c:pt>
                <c:pt idx="15">
                  <c:v>5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5</c:v>
                </c:pt>
                <c:pt idx="21">
                  <c:v>18</c:v>
                </c:pt>
                <c:pt idx="22">
                  <c:v>7</c:v>
                </c:pt>
                <c:pt idx="23">
                  <c:v>4</c:v>
                </c:pt>
                <c:pt idx="24">
                  <c:v>5</c:v>
                </c:pt>
                <c:pt idx="25">
                  <c:v>17</c:v>
                </c:pt>
                <c:pt idx="26">
                  <c:v>28</c:v>
                </c:pt>
                <c:pt idx="27">
                  <c:v>13</c:v>
                </c:pt>
                <c:pt idx="28">
                  <c:v>13</c:v>
                </c:pt>
                <c:pt idx="29">
                  <c:v>14</c:v>
                </c:pt>
                <c:pt idx="30">
                  <c:v>14</c:v>
                </c:pt>
                <c:pt idx="31">
                  <c:v>42</c:v>
                </c:pt>
                <c:pt idx="32">
                  <c:v>256</c:v>
                </c:pt>
                <c:pt idx="33">
                  <c:v>194</c:v>
                </c:pt>
                <c:pt idx="34">
                  <c:v>80</c:v>
                </c:pt>
                <c:pt idx="35">
                  <c:v>147</c:v>
                </c:pt>
                <c:pt idx="36">
                  <c:v>60</c:v>
                </c:pt>
                <c:pt idx="37">
                  <c:v>54</c:v>
                </c:pt>
                <c:pt idx="38">
                  <c:v>75</c:v>
                </c:pt>
                <c:pt idx="39">
                  <c:v>61</c:v>
                </c:pt>
                <c:pt idx="40">
                  <c:v>41</c:v>
                </c:pt>
                <c:pt idx="41">
                  <c:v>44</c:v>
                </c:pt>
                <c:pt idx="42">
                  <c:v>70</c:v>
                </c:pt>
                <c:pt idx="43">
                  <c:v>82</c:v>
                </c:pt>
                <c:pt idx="44">
                  <c:v>52</c:v>
                </c:pt>
                <c:pt idx="45">
                  <c:v>77</c:v>
                </c:pt>
                <c:pt idx="46">
                  <c:v>56</c:v>
                </c:pt>
                <c:pt idx="47">
                  <c:v>92</c:v>
                </c:pt>
                <c:pt idx="48">
                  <c:v>53</c:v>
                </c:pt>
                <c:pt idx="49">
                  <c:v>62</c:v>
                </c:pt>
                <c:pt idx="50">
                  <c:v>69</c:v>
                </c:pt>
                <c:pt idx="51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XII'!$A$14</c:f>
              <c:strCache>
                <c:ptCount val="1"/>
                <c:pt idx="0">
                  <c:v>Amparo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XII'!$B$14:$BA$14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18</c:v>
                </c:pt>
                <c:pt idx="9">
                  <c:v>0</c:v>
                </c:pt>
                <c:pt idx="10">
                  <c:v>7</c:v>
                </c:pt>
                <c:pt idx="11">
                  <c:v>4</c:v>
                </c:pt>
                <c:pt idx="12">
                  <c:v>9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16</c:v>
                </c:pt>
                <c:pt idx="20">
                  <c:v>18</c:v>
                </c:pt>
                <c:pt idx="21">
                  <c:v>11</c:v>
                </c:pt>
                <c:pt idx="22">
                  <c:v>0</c:v>
                </c:pt>
                <c:pt idx="23">
                  <c:v>12</c:v>
                </c:pt>
                <c:pt idx="24">
                  <c:v>2</c:v>
                </c:pt>
                <c:pt idx="25">
                  <c:v>26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30">
                  <c:v>6</c:v>
                </c:pt>
                <c:pt idx="31">
                  <c:v>16</c:v>
                </c:pt>
                <c:pt idx="32">
                  <c:v>52</c:v>
                </c:pt>
                <c:pt idx="33">
                  <c:v>30</c:v>
                </c:pt>
                <c:pt idx="34">
                  <c:v>16</c:v>
                </c:pt>
                <c:pt idx="35">
                  <c:v>32</c:v>
                </c:pt>
                <c:pt idx="36">
                  <c:v>28</c:v>
                </c:pt>
                <c:pt idx="37">
                  <c:v>17</c:v>
                </c:pt>
                <c:pt idx="38">
                  <c:v>5</c:v>
                </c:pt>
                <c:pt idx="39">
                  <c:v>29</c:v>
                </c:pt>
                <c:pt idx="40">
                  <c:v>3</c:v>
                </c:pt>
                <c:pt idx="41">
                  <c:v>8</c:v>
                </c:pt>
                <c:pt idx="42">
                  <c:v>12</c:v>
                </c:pt>
                <c:pt idx="43">
                  <c:v>4</c:v>
                </c:pt>
                <c:pt idx="44">
                  <c:v>6</c:v>
                </c:pt>
                <c:pt idx="45">
                  <c:v>0</c:v>
                </c:pt>
                <c:pt idx="46">
                  <c:v>12</c:v>
                </c:pt>
                <c:pt idx="47">
                  <c:v>0</c:v>
                </c:pt>
                <c:pt idx="48">
                  <c:v>8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XII'!$A$15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XII'!$B$15:$BA$15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8</c:v>
                </c:pt>
                <c:pt idx="8">
                  <c:v>6</c:v>
                </c:pt>
                <c:pt idx="10">
                  <c:v>15</c:v>
                </c:pt>
                <c:pt idx="11">
                  <c:v>4</c:v>
                </c:pt>
                <c:pt idx="12">
                  <c:v>13</c:v>
                </c:pt>
                <c:pt idx="13">
                  <c:v>4</c:v>
                </c:pt>
                <c:pt idx="14">
                  <c:v>1</c:v>
                </c:pt>
                <c:pt idx="15">
                  <c:v>9</c:v>
                </c:pt>
                <c:pt idx="16">
                  <c:v>8</c:v>
                </c:pt>
                <c:pt idx="17">
                  <c:v>3</c:v>
                </c:pt>
                <c:pt idx="18">
                  <c:v>1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8</c:v>
                </c:pt>
                <c:pt idx="29">
                  <c:v>36</c:v>
                </c:pt>
                <c:pt idx="30">
                  <c:v>43</c:v>
                </c:pt>
                <c:pt idx="31">
                  <c:v>66</c:v>
                </c:pt>
                <c:pt idx="32">
                  <c:v>72</c:v>
                </c:pt>
                <c:pt idx="33">
                  <c:v>52</c:v>
                </c:pt>
                <c:pt idx="34">
                  <c:v>44</c:v>
                </c:pt>
                <c:pt idx="36">
                  <c:v>29</c:v>
                </c:pt>
                <c:pt idx="37">
                  <c:v>23</c:v>
                </c:pt>
                <c:pt idx="38">
                  <c:v>17</c:v>
                </c:pt>
                <c:pt idx="39">
                  <c:v>7</c:v>
                </c:pt>
                <c:pt idx="40">
                  <c:v>5</c:v>
                </c:pt>
                <c:pt idx="41">
                  <c:v>10</c:v>
                </c:pt>
                <c:pt idx="42">
                  <c:v>11</c:v>
                </c:pt>
                <c:pt idx="43">
                  <c:v>9</c:v>
                </c:pt>
                <c:pt idx="44">
                  <c:v>5</c:v>
                </c:pt>
                <c:pt idx="45">
                  <c:v>8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XII'!$A$16</c:f>
              <c:strCache>
                <c:ptCount val="1"/>
                <c:pt idx="0">
                  <c:v>Atibaia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XII'!$B$16:$BA$16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27</c:v>
                </c:pt>
                <c:pt idx="3">
                  <c:v>15</c:v>
                </c:pt>
                <c:pt idx="4">
                  <c:v>16</c:v>
                </c:pt>
                <c:pt idx="5">
                  <c:v>5</c:v>
                </c:pt>
                <c:pt idx="6">
                  <c:v>30</c:v>
                </c:pt>
                <c:pt idx="7">
                  <c:v>22</c:v>
                </c:pt>
                <c:pt idx="8">
                  <c:v>26</c:v>
                </c:pt>
                <c:pt idx="9">
                  <c:v>21</c:v>
                </c:pt>
                <c:pt idx="10">
                  <c:v>19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1</c:v>
                </c:pt>
                <c:pt idx="15">
                  <c:v>4</c:v>
                </c:pt>
                <c:pt idx="16">
                  <c:v>12</c:v>
                </c:pt>
                <c:pt idx="17">
                  <c:v>7</c:v>
                </c:pt>
                <c:pt idx="18">
                  <c:v>3</c:v>
                </c:pt>
                <c:pt idx="19">
                  <c:v>0</c:v>
                </c:pt>
                <c:pt idx="20">
                  <c:v>7</c:v>
                </c:pt>
                <c:pt idx="21">
                  <c:v>4</c:v>
                </c:pt>
                <c:pt idx="22">
                  <c:v>10</c:v>
                </c:pt>
                <c:pt idx="23">
                  <c:v>6</c:v>
                </c:pt>
                <c:pt idx="24">
                  <c:v>20</c:v>
                </c:pt>
                <c:pt idx="25">
                  <c:v>12</c:v>
                </c:pt>
                <c:pt idx="26">
                  <c:v>23</c:v>
                </c:pt>
                <c:pt idx="27">
                  <c:v>28</c:v>
                </c:pt>
                <c:pt idx="28">
                  <c:v>26</c:v>
                </c:pt>
                <c:pt idx="29">
                  <c:v>50</c:v>
                </c:pt>
                <c:pt idx="30">
                  <c:v>84</c:v>
                </c:pt>
                <c:pt idx="31">
                  <c:v>93</c:v>
                </c:pt>
                <c:pt idx="32">
                  <c:v>121</c:v>
                </c:pt>
                <c:pt idx="33">
                  <c:v>69</c:v>
                </c:pt>
                <c:pt idx="34">
                  <c:v>63</c:v>
                </c:pt>
                <c:pt idx="35">
                  <c:v>53</c:v>
                </c:pt>
                <c:pt idx="37">
                  <c:v>51</c:v>
                </c:pt>
                <c:pt idx="38">
                  <c:v>25</c:v>
                </c:pt>
                <c:pt idx="39">
                  <c:v>11</c:v>
                </c:pt>
                <c:pt idx="40">
                  <c:v>8</c:v>
                </c:pt>
                <c:pt idx="41">
                  <c:v>27</c:v>
                </c:pt>
                <c:pt idx="42">
                  <c:v>14</c:v>
                </c:pt>
                <c:pt idx="43">
                  <c:v>11</c:v>
                </c:pt>
                <c:pt idx="44">
                  <c:v>13</c:v>
                </c:pt>
                <c:pt idx="45">
                  <c:v>19</c:v>
                </c:pt>
                <c:pt idx="46">
                  <c:v>10</c:v>
                </c:pt>
                <c:pt idx="47">
                  <c:v>21</c:v>
                </c:pt>
                <c:pt idx="48">
                  <c:v>8</c:v>
                </c:pt>
                <c:pt idx="49">
                  <c:v>16</c:v>
                </c:pt>
                <c:pt idx="50">
                  <c:v>23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XII'!$A$17</c:f>
              <c:strCache>
                <c:ptCount val="1"/>
                <c:pt idx="0">
                  <c:v>Bom J.Perdões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XII'!$B$17:$BA$17</c:f>
              <c:numCache>
                <c:ptCount val="52"/>
              </c:numCache>
            </c:numRef>
          </c:val>
          <c:smooth val="0"/>
        </c:ser>
        <c:axId val="38272381"/>
        <c:axId val="8907110"/>
      </c:lineChart>
      <c:catAx>
        <c:axId val="3827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7110"/>
        <c:crosses val="autoZero"/>
        <c:auto val="1"/>
        <c:lblOffset val="100"/>
        <c:noMultiLvlLbl val="0"/>
      </c:catAx>
      <c:valAx>
        <c:axId val="890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72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XII'!$A$18</c:f>
              <c:strCache>
                <c:ptCount val="1"/>
                <c:pt idx="0">
                  <c:v>Bragança Pta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XII'!$B$18:$BA$18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XII'!$A$19</c:f>
              <c:strCache>
                <c:ptCount val="1"/>
                <c:pt idx="0">
                  <c:v>Cabreuva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XII'!$B$19:$BA$19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XII'!$A$20</c:f>
              <c:strCache>
                <c:ptCount val="1"/>
                <c:pt idx="0">
                  <c:v>Campinas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XII'!$B$20:$BA$20</c:f>
              <c:numCache>
                <c:ptCount val="52"/>
              </c:numCache>
            </c:numRef>
          </c:val>
          <c:smooth val="0"/>
        </c:ser>
        <c:ser>
          <c:idx val="3"/>
          <c:order val="3"/>
          <c:tx>
            <c:strRef>
              <c:f>'DIR XII'!$A$21</c:f>
              <c:strCache>
                <c:ptCount val="1"/>
                <c:pt idx="0">
                  <c:v>Campo Limpo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XII'!$B$21:$BA$21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'DIR XII'!$A$22</c:f>
              <c:strCache>
                <c:ptCount val="1"/>
                <c:pt idx="0">
                  <c:v>Cosmopolis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XII'!$B$22:$BA$22</c:f>
              <c:numCache>
                <c:ptCount val="52"/>
              </c:numCache>
            </c:numRef>
          </c:val>
          <c:smooth val="0"/>
        </c:ser>
        <c:axId val="13055127"/>
        <c:axId val="50387280"/>
      </c:lineChart>
      <c:catAx>
        <c:axId val="1305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87280"/>
        <c:crosses val="autoZero"/>
        <c:auto val="1"/>
        <c:lblOffset val="100"/>
        <c:noMultiLvlLbl val="0"/>
      </c:catAx>
      <c:valAx>
        <c:axId val="50387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55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XII'!$A$23</c:f>
              <c:strCache>
                <c:ptCount val="1"/>
                <c:pt idx="0">
                  <c:v>Holambra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XII'!$B$23:$BA$23</c:f>
              <c:numCache>
                <c:ptCount val="52"/>
              </c:numCache>
            </c:numRef>
          </c:val>
          <c:smooth val="0"/>
        </c:ser>
        <c:ser>
          <c:idx val="1"/>
          <c:order val="1"/>
          <c:tx>
            <c:strRef>
              <c:f>'DIR XII'!$A$24</c:f>
              <c:strCache>
                <c:ptCount val="1"/>
                <c:pt idx="0">
                  <c:v>Hortolandia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XII'!$B$24:$BA$24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XII'!$A$25</c:f>
              <c:strCache>
                <c:ptCount val="1"/>
                <c:pt idx="0">
                  <c:v>Indaiatuba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XII'!$B$25:$BA$25</c:f>
              <c:numCache>
                <c:ptCount val="52"/>
                <c:pt idx="0">
                  <c:v>106</c:v>
                </c:pt>
                <c:pt idx="1">
                  <c:v>136</c:v>
                </c:pt>
                <c:pt idx="2">
                  <c:v>97</c:v>
                </c:pt>
                <c:pt idx="3">
                  <c:v>113</c:v>
                </c:pt>
                <c:pt idx="4">
                  <c:v>57</c:v>
                </c:pt>
                <c:pt idx="5">
                  <c:v>144</c:v>
                </c:pt>
                <c:pt idx="6">
                  <c:v>150</c:v>
                </c:pt>
                <c:pt idx="7">
                  <c:v>149</c:v>
                </c:pt>
                <c:pt idx="8">
                  <c:v>56</c:v>
                </c:pt>
                <c:pt idx="9">
                  <c:v>36</c:v>
                </c:pt>
                <c:pt idx="10">
                  <c:v>250</c:v>
                </c:pt>
                <c:pt idx="11">
                  <c:v>121</c:v>
                </c:pt>
                <c:pt idx="12">
                  <c:v>65</c:v>
                </c:pt>
                <c:pt idx="13">
                  <c:v>161</c:v>
                </c:pt>
                <c:pt idx="14">
                  <c:v>111</c:v>
                </c:pt>
                <c:pt idx="15">
                  <c:v>132</c:v>
                </c:pt>
                <c:pt idx="16">
                  <c:v>125</c:v>
                </c:pt>
                <c:pt idx="17">
                  <c:v>174</c:v>
                </c:pt>
                <c:pt idx="18">
                  <c:v>57</c:v>
                </c:pt>
                <c:pt idx="19">
                  <c:v>213</c:v>
                </c:pt>
                <c:pt idx="20">
                  <c:v>142</c:v>
                </c:pt>
                <c:pt idx="21">
                  <c:v>183</c:v>
                </c:pt>
                <c:pt idx="22">
                  <c:v>95</c:v>
                </c:pt>
                <c:pt idx="23">
                  <c:v>305</c:v>
                </c:pt>
                <c:pt idx="24">
                  <c:v>148</c:v>
                </c:pt>
                <c:pt idx="25">
                  <c:v>177</c:v>
                </c:pt>
                <c:pt idx="26">
                  <c:v>133</c:v>
                </c:pt>
                <c:pt idx="27">
                  <c:v>290</c:v>
                </c:pt>
                <c:pt idx="28">
                  <c:v>93</c:v>
                </c:pt>
                <c:pt idx="29">
                  <c:v>251</c:v>
                </c:pt>
                <c:pt idx="30">
                  <c:v>411</c:v>
                </c:pt>
                <c:pt idx="31">
                  <c:v>237</c:v>
                </c:pt>
                <c:pt idx="32">
                  <c:v>323</c:v>
                </c:pt>
                <c:pt idx="33">
                  <c:v>263</c:v>
                </c:pt>
                <c:pt idx="34">
                  <c:v>275</c:v>
                </c:pt>
                <c:pt idx="35">
                  <c:v>176</c:v>
                </c:pt>
                <c:pt idx="36">
                  <c:v>261</c:v>
                </c:pt>
                <c:pt idx="37">
                  <c:v>175</c:v>
                </c:pt>
                <c:pt idx="38">
                  <c:v>134</c:v>
                </c:pt>
                <c:pt idx="39">
                  <c:v>134</c:v>
                </c:pt>
                <c:pt idx="40">
                  <c:v>116</c:v>
                </c:pt>
                <c:pt idx="41">
                  <c:v>103</c:v>
                </c:pt>
                <c:pt idx="42">
                  <c:v>108</c:v>
                </c:pt>
                <c:pt idx="43">
                  <c:v>94</c:v>
                </c:pt>
                <c:pt idx="44">
                  <c:v>90</c:v>
                </c:pt>
                <c:pt idx="45">
                  <c:v>78</c:v>
                </c:pt>
                <c:pt idx="46">
                  <c:v>100</c:v>
                </c:pt>
                <c:pt idx="47">
                  <c:v>83</c:v>
                </c:pt>
                <c:pt idx="48">
                  <c:v>51</c:v>
                </c:pt>
                <c:pt idx="49">
                  <c:v>59</c:v>
                </c:pt>
                <c:pt idx="50">
                  <c:v>72</c:v>
                </c:pt>
                <c:pt idx="51">
                  <c:v>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XII'!$A$26</c:f>
              <c:strCache>
                <c:ptCount val="1"/>
                <c:pt idx="0">
                  <c:v>Itatiba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XII'!$B$26:$BA$26</c:f>
              <c:numCache>
                <c:ptCount val="52"/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XII'!$A$27</c:f>
              <c:strCache>
                <c:ptCount val="1"/>
                <c:pt idx="0">
                  <c:v>Itupeva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'DIR XII'!$A$28</c:f>
              <c:strCache>
                <c:ptCount val="1"/>
                <c:pt idx="0">
                  <c:v>Jaguariuna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XII'!$B$28:$BA$28</c:f>
              <c:numCache>
                <c:ptCount val="52"/>
                <c:pt idx="8">
                  <c:v>80</c:v>
                </c:pt>
                <c:pt idx="9">
                  <c:v>66</c:v>
                </c:pt>
                <c:pt idx="10">
                  <c:v>63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20">
                  <c:v>83</c:v>
                </c:pt>
                <c:pt idx="21">
                  <c:v>90</c:v>
                </c:pt>
                <c:pt idx="22">
                  <c:v>81</c:v>
                </c:pt>
                <c:pt idx="23">
                  <c:v>78</c:v>
                </c:pt>
                <c:pt idx="24">
                  <c:v>84</c:v>
                </c:pt>
                <c:pt idx="25">
                  <c:v>71</c:v>
                </c:pt>
                <c:pt idx="26">
                  <c:v>64</c:v>
                </c:pt>
                <c:pt idx="27">
                  <c:v>106</c:v>
                </c:pt>
                <c:pt idx="28">
                  <c:v>83</c:v>
                </c:pt>
                <c:pt idx="29">
                  <c:v>132</c:v>
                </c:pt>
                <c:pt idx="30">
                  <c:v>120</c:v>
                </c:pt>
                <c:pt idx="31">
                  <c:v>158</c:v>
                </c:pt>
                <c:pt idx="32">
                  <c:v>185</c:v>
                </c:pt>
                <c:pt idx="33">
                  <c:v>163</c:v>
                </c:pt>
                <c:pt idx="34">
                  <c:v>172</c:v>
                </c:pt>
                <c:pt idx="35">
                  <c:v>133</c:v>
                </c:pt>
                <c:pt idx="36">
                  <c:v>153</c:v>
                </c:pt>
                <c:pt idx="37">
                  <c:v>118</c:v>
                </c:pt>
                <c:pt idx="38">
                  <c:v>152</c:v>
                </c:pt>
                <c:pt idx="40">
                  <c:v>112</c:v>
                </c:pt>
                <c:pt idx="41">
                  <c:v>106</c:v>
                </c:pt>
                <c:pt idx="42">
                  <c:v>87</c:v>
                </c:pt>
                <c:pt idx="43">
                  <c:v>64</c:v>
                </c:pt>
                <c:pt idx="44">
                  <c:v>63</c:v>
                </c:pt>
                <c:pt idx="45">
                  <c:v>32</c:v>
                </c:pt>
                <c:pt idx="46">
                  <c:v>51</c:v>
                </c:pt>
                <c:pt idx="47">
                  <c:v>70</c:v>
                </c:pt>
                <c:pt idx="48">
                  <c:v>44</c:v>
                </c:pt>
                <c:pt idx="49">
                  <c:v>46</c:v>
                </c:pt>
                <c:pt idx="51">
                  <c:v>61</c:v>
                </c:pt>
              </c:numCache>
            </c:numRef>
          </c:val>
          <c:smooth val="0"/>
        </c:ser>
        <c:axId val="50832337"/>
        <c:axId val="54837850"/>
      </c:lineChart>
      <c:catAx>
        <c:axId val="5083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37850"/>
        <c:crosses val="autoZero"/>
        <c:auto val="1"/>
        <c:lblOffset val="100"/>
        <c:noMultiLvlLbl val="0"/>
      </c:catAx>
      <c:valAx>
        <c:axId val="54837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3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2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L19" sqref="L1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120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8" ht="12.75">
      <c r="A8" s="8" t="s">
        <v>126</v>
      </c>
    </row>
    <row r="9" ht="13.5" thickBot="1"/>
    <row r="10" spans="1:53" s="15" customFormat="1" ht="13.5" thickBot="1">
      <c r="A10" s="21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103" t="s">
        <v>62</v>
      </c>
      <c r="B11" s="20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17">
        <v>19</v>
      </c>
      <c r="U11" s="17">
        <v>20</v>
      </c>
      <c r="V11" s="17">
        <v>21</v>
      </c>
      <c r="W11" s="17">
        <v>22</v>
      </c>
      <c r="X11" s="17">
        <v>23</v>
      </c>
      <c r="Y11" s="17">
        <v>24</v>
      </c>
      <c r="Z11" s="17">
        <v>25</v>
      </c>
      <c r="AA11" s="17">
        <v>26</v>
      </c>
      <c r="AB11" s="18">
        <v>27</v>
      </c>
      <c r="AC11" s="18">
        <v>28</v>
      </c>
      <c r="AD11" s="18">
        <v>29</v>
      </c>
      <c r="AE11" s="18">
        <v>30</v>
      </c>
      <c r="AF11" s="18">
        <v>31</v>
      </c>
      <c r="AG11" s="18">
        <v>32</v>
      </c>
      <c r="AH11" s="18">
        <v>33</v>
      </c>
      <c r="AI11" s="18">
        <v>34</v>
      </c>
      <c r="AJ11" s="18">
        <v>35</v>
      </c>
      <c r="AK11" s="18">
        <v>36</v>
      </c>
      <c r="AL11" s="18">
        <v>37</v>
      </c>
      <c r="AM11" s="18">
        <v>38</v>
      </c>
      <c r="AN11" s="18">
        <v>39</v>
      </c>
      <c r="AO11" s="18">
        <v>40</v>
      </c>
      <c r="AP11" s="18">
        <v>41</v>
      </c>
      <c r="AQ11" s="18">
        <v>42</v>
      </c>
      <c r="AR11" s="18">
        <v>43</v>
      </c>
      <c r="AS11" s="18">
        <v>44</v>
      </c>
      <c r="AT11" s="18">
        <v>45</v>
      </c>
      <c r="AU11" s="18">
        <v>46</v>
      </c>
      <c r="AV11" s="18">
        <v>47</v>
      </c>
      <c r="AW11" s="18">
        <v>48</v>
      </c>
      <c r="AX11" s="18">
        <v>49</v>
      </c>
      <c r="AY11" s="18">
        <v>50</v>
      </c>
      <c r="AZ11" s="18">
        <v>51</v>
      </c>
      <c r="BA11" s="19">
        <v>52</v>
      </c>
    </row>
    <row r="12" spans="1:55" s="135" customFormat="1" ht="12.75">
      <c r="A12" s="131" t="s">
        <v>63</v>
      </c>
      <c r="B12" s="132">
        <v>0</v>
      </c>
      <c r="C12" s="132">
        <v>0</v>
      </c>
      <c r="D12" s="132">
        <v>1</v>
      </c>
      <c r="E12" s="133">
        <v>5</v>
      </c>
      <c r="F12" s="133">
        <v>1</v>
      </c>
      <c r="G12" s="132">
        <v>0</v>
      </c>
      <c r="H12" s="132">
        <v>3</v>
      </c>
      <c r="I12" s="132">
        <v>1</v>
      </c>
      <c r="J12" s="132">
        <v>1</v>
      </c>
      <c r="K12" s="132">
        <v>1</v>
      </c>
      <c r="L12" s="132">
        <v>6</v>
      </c>
      <c r="M12" s="132">
        <v>0</v>
      </c>
      <c r="N12" s="132">
        <v>9</v>
      </c>
      <c r="O12" s="132">
        <v>3</v>
      </c>
      <c r="P12" s="132">
        <v>1</v>
      </c>
      <c r="Q12" s="132">
        <v>0</v>
      </c>
      <c r="R12" s="132">
        <v>0</v>
      </c>
      <c r="S12" s="132">
        <v>0</v>
      </c>
      <c r="T12" s="132">
        <v>2</v>
      </c>
      <c r="U12" s="132">
        <v>1</v>
      </c>
      <c r="V12" s="132">
        <v>3</v>
      </c>
      <c r="W12" s="132">
        <v>0</v>
      </c>
      <c r="X12" s="132">
        <v>2</v>
      </c>
      <c r="Y12" s="132">
        <v>1</v>
      </c>
      <c r="Z12" s="132">
        <v>1</v>
      </c>
      <c r="AA12" s="132">
        <v>7</v>
      </c>
      <c r="AB12" s="133">
        <v>11</v>
      </c>
      <c r="AC12" s="133">
        <v>5</v>
      </c>
      <c r="AD12" s="133">
        <v>11</v>
      </c>
      <c r="AE12" s="133">
        <v>12</v>
      </c>
      <c r="AF12" s="133">
        <v>10</v>
      </c>
      <c r="AG12" s="133">
        <v>9</v>
      </c>
      <c r="AH12" s="133">
        <v>11</v>
      </c>
      <c r="AI12" s="133">
        <v>9</v>
      </c>
      <c r="AJ12" s="133">
        <v>2</v>
      </c>
      <c r="AK12" s="133">
        <v>1</v>
      </c>
      <c r="AL12" s="134">
        <v>2</v>
      </c>
      <c r="AM12" s="134">
        <v>5</v>
      </c>
      <c r="AN12" s="134">
        <v>2</v>
      </c>
      <c r="AO12" s="134">
        <v>2</v>
      </c>
      <c r="AP12" s="134">
        <v>5</v>
      </c>
      <c r="AQ12" s="134">
        <v>1</v>
      </c>
      <c r="AR12" s="134">
        <v>1</v>
      </c>
      <c r="AS12" s="134">
        <v>0</v>
      </c>
      <c r="AT12" s="134">
        <v>1</v>
      </c>
      <c r="AU12" s="134">
        <v>0</v>
      </c>
      <c r="AV12" s="134">
        <v>0</v>
      </c>
      <c r="AW12" s="134">
        <v>2</v>
      </c>
      <c r="AX12" s="134">
        <v>0</v>
      </c>
      <c r="AY12" s="132">
        <v>3</v>
      </c>
      <c r="AZ12" s="132">
        <v>1</v>
      </c>
      <c r="BA12" s="132">
        <v>0</v>
      </c>
      <c r="BB12" s="135">
        <f>SUM(B12:BA12)</f>
        <v>155</v>
      </c>
      <c r="BC12" s="135">
        <v>1</v>
      </c>
    </row>
    <row r="13" spans="1:55" s="135" customFormat="1" ht="12.75">
      <c r="A13" s="136" t="s">
        <v>64</v>
      </c>
      <c r="B13" s="132">
        <v>4</v>
      </c>
      <c r="C13" s="132">
        <v>7</v>
      </c>
      <c r="D13" s="132">
        <v>8</v>
      </c>
      <c r="E13" s="133">
        <v>6</v>
      </c>
      <c r="F13" s="133">
        <v>6</v>
      </c>
      <c r="G13" s="132">
        <v>14</v>
      </c>
      <c r="H13" s="132">
        <v>9</v>
      </c>
      <c r="I13" s="132">
        <v>7</v>
      </c>
      <c r="J13" s="132">
        <v>12</v>
      </c>
      <c r="K13" s="132">
        <v>10</v>
      </c>
      <c r="L13" s="132">
        <v>8</v>
      </c>
      <c r="M13" s="132">
        <v>0</v>
      </c>
      <c r="N13" s="132">
        <v>9</v>
      </c>
      <c r="O13" s="132">
        <v>14</v>
      </c>
      <c r="P13" s="132">
        <v>6</v>
      </c>
      <c r="Q13" s="132">
        <v>5</v>
      </c>
      <c r="R13" s="132"/>
      <c r="S13" s="132">
        <v>10</v>
      </c>
      <c r="T13" s="132">
        <v>7</v>
      </c>
      <c r="U13" s="132">
        <v>7</v>
      </c>
      <c r="V13" s="132">
        <v>5</v>
      </c>
      <c r="W13" s="132">
        <v>18</v>
      </c>
      <c r="X13" s="132">
        <v>7</v>
      </c>
      <c r="Y13" s="132">
        <v>4</v>
      </c>
      <c r="Z13" s="132">
        <v>5</v>
      </c>
      <c r="AA13" s="132">
        <v>17</v>
      </c>
      <c r="AB13" s="133">
        <v>28</v>
      </c>
      <c r="AC13" s="133">
        <v>13</v>
      </c>
      <c r="AD13" s="133">
        <v>13</v>
      </c>
      <c r="AE13" s="133">
        <v>14</v>
      </c>
      <c r="AF13" s="133">
        <v>14</v>
      </c>
      <c r="AG13" s="133">
        <v>42</v>
      </c>
      <c r="AH13" s="133">
        <v>256</v>
      </c>
      <c r="AI13" s="133">
        <v>194</v>
      </c>
      <c r="AJ13" s="133">
        <v>80</v>
      </c>
      <c r="AK13" s="133">
        <v>147</v>
      </c>
      <c r="AL13" s="134">
        <v>60</v>
      </c>
      <c r="AM13" s="134">
        <v>54</v>
      </c>
      <c r="AN13" s="134">
        <v>75</v>
      </c>
      <c r="AO13" s="134">
        <v>61</v>
      </c>
      <c r="AP13" s="134">
        <v>41</v>
      </c>
      <c r="AQ13" s="134">
        <v>44</v>
      </c>
      <c r="AR13" s="134">
        <v>70</v>
      </c>
      <c r="AS13" s="134">
        <v>82</v>
      </c>
      <c r="AT13" s="134">
        <v>52</v>
      </c>
      <c r="AU13" s="134">
        <v>77</v>
      </c>
      <c r="AV13" s="134">
        <v>56</v>
      </c>
      <c r="AW13" s="134">
        <v>92</v>
      </c>
      <c r="AX13" s="134">
        <v>53</v>
      </c>
      <c r="AY13" s="132">
        <v>62</v>
      </c>
      <c r="AZ13" s="132">
        <v>69</v>
      </c>
      <c r="BA13" s="132">
        <v>77</v>
      </c>
      <c r="BB13" s="135">
        <f aca="true" t="shared" si="0" ref="BB13:BB53">SUM(B13:BA13)</f>
        <v>2031</v>
      </c>
      <c r="BC13" s="135">
        <v>2</v>
      </c>
    </row>
    <row r="14" spans="1:55" s="135" customFormat="1" ht="12.75">
      <c r="A14" s="136" t="s">
        <v>65</v>
      </c>
      <c r="B14" s="132">
        <v>0</v>
      </c>
      <c r="C14" s="132">
        <v>7</v>
      </c>
      <c r="D14" s="132">
        <v>2</v>
      </c>
      <c r="E14" s="133">
        <v>1</v>
      </c>
      <c r="F14" s="133">
        <v>5</v>
      </c>
      <c r="G14" s="132">
        <v>0</v>
      </c>
      <c r="H14" s="132">
        <v>3</v>
      </c>
      <c r="I14" s="132">
        <v>0</v>
      </c>
      <c r="J14" s="132">
        <v>18</v>
      </c>
      <c r="K14" s="132">
        <v>0</v>
      </c>
      <c r="L14" s="132">
        <v>7</v>
      </c>
      <c r="M14" s="132">
        <v>4</v>
      </c>
      <c r="N14" s="132">
        <v>9</v>
      </c>
      <c r="O14" s="132">
        <v>10</v>
      </c>
      <c r="P14" s="132">
        <v>5</v>
      </c>
      <c r="Q14" s="132">
        <v>0</v>
      </c>
      <c r="R14" s="132">
        <v>0</v>
      </c>
      <c r="S14" s="132">
        <v>0</v>
      </c>
      <c r="T14" s="132">
        <v>7</v>
      </c>
      <c r="U14" s="132">
        <v>16</v>
      </c>
      <c r="V14" s="132">
        <v>18</v>
      </c>
      <c r="W14" s="132">
        <v>11</v>
      </c>
      <c r="X14" s="132">
        <v>0</v>
      </c>
      <c r="Y14" s="132">
        <v>12</v>
      </c>
      <c r="Z14" s="132">
        <v>2</v>
      </c>
      <c r="AA14" s="132">
        <v>26</v>
      </c>
      <c r="AB14" s="133">
        <v>8</v>
      </c>
      <c r="AC14" s="133">
        <v>8</v>
      </c>
      <c r="AD14" s="133">
        <v>9</v>
      </c>
      <c r="AE14" s="133"/>
      <c r="AF14" s="133">
        <v>6</v>
      </c>
      <c r="AG14" s="133">
        <v>16</v>
      </c>
      <c r="AH14" s="133">
        <v>52</v>
      </c>
      <c r="AI14" s="133">
        <v>30</v>
      </c>
      <c r="AJ14" s="133">
        <v>16</v>
      </c>
      <c r="AK14" s="133">
        <v>32</v>
      </c>
      <c r="AL14" s="134">
        <v>28</v>
      </c>
      <c r="AM14" s="134">
        <v>17</v>
      </c>
      <c r="AN14" s="134">
        <v>5</v>
      </c>
      <c r="AO14" s="134">
        <v>29</v>
      </c>
      <c r="AP14" s="134">
        <v>3</v>
      </c>
      <c r="AQ14" s="134">
        <v>8</v>
      </c>
      <c r="AR14" s="134">
        <v>12</v>
      </c>
      <c r="AS14" s="134">
        <v>4</v>
      </c>
      <c r="AT14" s="134">
        <v>6</v>
      </c>
      <c r="AU14" s="134">
        <v>0</v>
      </c>
      <c r="AV14" s="134">
        <v>12</v>
      </c>
      <c r="AW14" s="134">
        <v>0</v>
      </c>
      <c r="AX14" s="134">
        <v>8</v>
      </c>
      <c r="AY14" s="132">
        <v>4</v>
      </c>
      <c r="AZ14" s="132">
        <v>3</v>
      </c>
      <c r="BA14" s="132">
        <v>0</v>
      </c>
      <c r="BB14" s="135">
        <f t="shared" si="0"/>
        <v>479</v>
      </c>
      <c r="BC14" s="135">
        <v>3</v>
      </c>
    </row>
    <row r="15" spans="1:55" s="135" customFormat="1" ht="12.75">
      <c r="A15" s="136" t="s">
        <v>66</v>
      </c>
      <c r="B15" s="132">
        <v>9</v>
      </c>
      <c r="C15" s="132">
        <v>11</v>
      </c>
      <c r="D15" s="132">
        <v>11</v>
      </c>
      <c r="E15" s="133">
        <v>8</v>
      </c>
      <c r="F15" s="133">
        <v>0</v>
      </c>
      <c r="G15" s="132">
        <v>11</v>
      </c>
      <c r="H15" s="132">
        <v>0</v>
      </c>
      <c r="I15" s="132">
        <v>8</v>
      </c>
      <c r="J15" s="132">
        <v>6</v>
      </c>
      <c r="K15" s="132"/>
      <c r="L15" s="132">
        <v>15</v>
      </c>
      <c r="M15" s="132">
        <v>4</v>
      </c>
      <c r="N15" s="132">
        <v>13</v>
      </c>
      <c r="O15" s="132">
        <v>4</v>
      </c>
      <c r="P15" s="132">
        <v>1</v>
      </c>
      <c r="Q15" s="132">
        <v>9</v>
      </c>
      <c r="R15" s="132">
        <v>8</v>
      </c>
      <c r="S15" s="132">
        <v>3</v>
      </c>
      <c r="T15" s="132">
        <v>1</v>
      </c>
      <c r="U15" s="132">
        <v>6</v>
      </c>
      <c r="V15" s="132">
        <v>9</v>
      </c>
      <c r="W15" s="132">
        <v>5</v>
      </c>
      <c r="X15" s="132">
        <v>3</v>
      </c>
      <c r="Y15" s="132">
        <v>5</v>
      </c>
      <c r="Z15" s="132">
        <v>4</v>
      </c>
      <c r="AA15" s="132">
        <v>9</v>
      </c>
      <c r="AB15" s="133">
        <v>8</v>
      </c>
      <c r="AC15" s="133">
        <v>9</v>
      </c>
      <c r="AD15" s="133">
        <v>8</v>
      </c>
      <c r="AE15" s="133">
        <v>36</v>
      </c>
      <c r="AF15" s="133">
        <v>43</v>
      </c>
      <c r="AG15" s="133">
        <v>66</v>
      </c>
      <c r="AH15" s="133">
        <v>72</v>
      </c>
      <c r="AI15" s="133">
        <v>52</v>
      </c>
      <c r="AJ15" s="133">
        <v>44</v>
      </c>
      <c r="AK15" s="133"/>
      <c r="AL15" s="134">
        <v>29</v>
      </c>
      <c r="AM15" s="134">
        <v>23</v>
      </c>
      <c r="AN15" s="134">
        <v>17</v>
      </c>
      <c r="AO15" s="134">
        <v>7</v>
      </c>
      <c r="AP15" s="134">
        <v>5</v>
      </c>
      <c r="AQ15" s="134">
        <v>10</v>
      </c>
      <c r="AR15" s="134">
        <v>11</v>
      </c>
      <c r="AS15" s="134">
        <v>9</v>
      </c>
      <c r="AT15" s="134">
        <v>5</v>
      </c>
      <c r="AU15" s="134">
        <v>8</v>
      </c>
      <c r="AV15" s="134">
        <v>9</v>
      </c>
      <c r="AW15" s="134">
        <v>5</v>
      </c>
      <c r="AX15" s="134">
        <v>4</v>
      </c>
      <c r="AY15" s="132">
        <v>3</v>
      </c>
      <c r="AZ15" s="132">
        <v>1</v>
      </c>
      <c r="BA15" s="132">
        <v>6</v>
      </c>
      <c r="BB15" s="135">
        <f t="shared" si="0"/>
        <v>653</v>
      </c>
      <c r="BC15" s="135">
        <v>4</v>
      </c>
    </row>
    <row r="16" spans="1:55" s="135" customFormat="1" ht="12.75">
      <c r="A16" s="136" t="s">
        <v>67</v>
      </c>
      <c r="B16" s="132">
        <v>0</v>
      </c>
      <c r="C16" s="132">
        <v>15</v>
      </c>
      <c r="D16" s="132">
        <v>27</v>
      </c>
      <c r="E16" s="133">
        <v>15</v>
      </c>
      <c r="F16" s="133">
        <v>16</v>
      </c>
      <c r="G16" s="132">
        <v>5</v>
      </c>
      <c r="H16" s="132">
        <v>30</v>
      </c>
      <c r="I16" s="132">
        <v>22</v>
      </c>
      <c r="J16" s="132">
        <v>26</v>
      </c>
      <c r="K16" s="132">
        <v>21</v>
      </c>
      <c r="L16" s="132">
        <v>19</v>
      </c>
      <c r="M16" s="132">
        <v>5</v>
      </c>
      <c r="N16" s="132">
        <v>6</v>
      </c>
      <c r="O16" s="132">
        <v>8</v>
      </c>
      <c r="P16" s="132">
        <v>1</v>
      </c>
      <c r="Q16" s="132">
        <v>4</v>
      </c>
      <c r="R16" s="132">
        <v>12</v>
      </c>
      <c r="S16" s="132">
        <v>7</v>
      </c>
      <c r="T16" s="132">
        <v>3</v>
      </c>
      <c r="U16" s="132">
        <v>0</v>
      </c>
      <c r="V16" s="132">
        <v>7</v>
      </c>
      <c r="W16" s="132">
        <v>4</v>
      </c>
      <c r="X16" s="132">
        <v>10</v>
      </c>
      <c r="Y16" s="132">
        <v>6</v>
      </c>
      <c r="Z16" s="132">
        <v>20</v>
      </c>
      <c r="AA16" s="132">
        <v>12</v>
      </c>
      <c r="AB16" s="133">
        <v>23</v>
      </c>
      <c r="AC16" s="133">
        <v>28</v>
      </c>
      <c r="AD16" s="133">
        <v>26</v>
      </c>
      <c r="AE16" s="133">
        <v>50</v>
      </c>
      <c r="AF16" s="133">
        <v>84</v>
      </c>
      <c r="AG16" s="133">
        <v>93</v>
      </c>
      <c r="AH16" s="133">
        <v>121</v>
      </c>
      <c r="AI16" s="133">
        <v>69</v>
      </c>
      <c r="AJ16" s="133">
        <v>63</v>
      </c>
      <c r="AK16" s="133">
        <v>53</v>
      </c>
      <c r="AL16" s="134"/>
      <c r="AM16" s="134">
        <v>51</v>
      </c>
      <c r="AN16" s="134">
        <v>25</v>
      </c>
      <c r="AO16" s="134">
        <v>11</v>
      </c>
      <c r="AP16" s="134">
        <v>8</v>
      </c>
      <c r="AQ16" s="134">
        <v>27</v>
      </c>
      <c r="AR16" s="134">
        <v>14</v>
      </c>
      <c r="AS16" s="134">
        <v>11</v>
      </c>
      <c r="AT16" s="134">
        <v>13</v>
      </c>
      <c r="AU16" s="134">
        <v>19</v>
      </c>
      <c r="AV16" s="134">
        <v>10</v>
      </c>
      <c r="AW16" s="134">
        <v>21</v>
      </c>
      <c r="AX16" s="134">
        <v>8</v>
      </c>
      <c r="AY16" s="132">
        <v>16</v>
      </c>
      <c r="AZ16" s="132">
        <v>23</v>
      </c>
      <c r="BA16" s="132">
        <v>3</v>
      </c>
      <c r="BB16" s="135">
        <f t="shared" si="0"/>
        <v>1171</v>
      </c>
      <c r="BC16" s="135">
        <v>5</v>
      </c>
    </row>
    <row r="17" spans="1:55" s="135" customFormat="1" ht="12.75">
      <c r="A17" s="136" t="s">
        <v>107</v>
      </c>
      <c r="B17" s="146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35">
        <f t="shared" si="0"/>
        <v>0</v>
      </c>
      <c r="BC17" s="135">
        <v>6</v>
      </c>
    </row>
    <row r="18" spans="1:55" s="135" customFormat="1" ht="12.75">
      <c r="A18" s="136" t="s">
        <v>106</v>
      </c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35">
        <f t="shared" si="0"/>
        <v>0</v>
      </c>
      <c r="BC18" s="135">
        <v>7</v>
      </c>
    </row>
    <row r="19" spans="1:55" s="135" customFormat="1" ht="12.75">
      <c r="A19" s="136" t="s">
        <v>108</v>
      </c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35">
        <f t="shared" si="0"/>
        <v>0</v>
      </c>
      <c r="BC19" s="135">
        <v>8</v>
      </c>
    </row>
    <row r="20" spans="1:55" s="135" customFormat="1" ht="12.75">
      <c r="A20" s="136" t="s">
        <v>71</v>
      </c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35">
        <f t="shared" si="0"/>
        <v>0</v>
      </c>
      <c r="BC20" s="135">
        <v>9</v>
      </c>
    </row>
    <row r="21" spans="1:55" s="135" customFormat="1" ht="12.75">
      <c r="A21" s="136" t="s">
        <v>109</v>
      </c>
      <c r="B21" s="146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35">
        <f t="shared" si="0"/>
        <v>0</v>
      </c>
      <c r="BC21" s="135">
        <v>10</v>
      </c>
    </row>
    <row r="22" spans="1:55" s="135" customFormat="1" ht="12.75">
      <c r="A22" s="136" t="s">
        <v>110</v>
      </c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35">
        <f t="shared" si="0"/>
        <v>0</v>
      </c>
      <c r="BC22" s="135">
        <v>11</v>
      </c>
    </row>
    <row r="23" spans="1:55" s="135" customFormat="1" ht="12.75">
      <c r="A23" s="136" t="s">
        <v>74</v>
      </c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35">
        <f t="shared" si="0"/>
        <v>0</v>
      </c>
      <c r="BC23" s="135">
        <v>12</v>
      </c>
    </row>
    <row r="24" spans="1:55" s="138" customFormat="1" ht="12.75">
      <c r="A24" s="136" t="s">
        <v>111</v>
      </c>
      <c r="B24" s="146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35">
        <f t="shared" si="0"/>
        <v>0</v>
      </c>
      <c r="BC24" s="135">
        <v>13</v>
      </c>
    </row>
    <row r="25" spans="1:55" s="138" customFormat="1" ht="12.75">
      <c r="A25" s="136" t="s">
        <v>76</v>
      </c>
      <c r="B25" s="132">
        <v>106</v>
      </c>
      <c r="C25" s="132">
        <v>136</v>
      </c>
      <c r="D25" s="132">
        <v>97</v>
      </c>
      <c r="E25" s="132">
        <v>113</v>
      </c>
      <c r="F25" s="132">
        <v>57</v>
      </c>
      <c r="G25" s="132">
        <v>144</v>
      </c>
      <c r="H25" s="132">
        <v>150</v>
      </c>
      <c r="I25" s="132">
        <v>149</v>
      </c>
      <c r="J25" s="132">
        <v>56</v>
      </c>
      <c r="K25" s="132">
        <v>36</v>
      </c>
      <c r="L25" s="132">
        <v>250</v>
      </c>
      <c r="M25" s="132">
        <v>121</v>
      </c>
      <c r="N25" s="132">
        <v>65</v>
      </c>
      <c r="O25" s="132">
        <v>161</v>
      </c>
      <c r="P25" s="132">
        <v>111</v>
      </c>
      <c r="Q25" s="132">
        <v>132</v>
      </c>
      <c r="R25" s="132">
        <v>125</v>
      </c>
      <c r="S25" s="132">
        <v>174</v>
      </c>
      <c r="T25" s="132">
        <v>57</v>
      </c>
      <c r="U25" s="132">
        <v>213</v>
      </c>
      <c r="V25" s="132">
        <v>142</v>
      </c>
      <c r="W25" s="132">
        <v>183</v>
      </c>
      <c r="X25" s="132">
        <v>95</v>
      </c>
      <c r="Y25" s="132">
        <v>305</v>
      </c>
      <c r="Z25" s="132">
        <v>148</v>
      </c>
      <c r="AA25" s="132">
        <v>177</v>
      </c>
      <c r="AB25" s="133">
        <v>133</v>
      </c>
      <c r="AC25" s="133">
        <v>290</v>
      </c>
      <c r="AD25" s="133">
        <v>93</v>
      </c>
      <c r="AE25" s="133">
        <v>251</v>
      </c>
      <c r="AF25" s="133">
        <v>411</v>
      </c>
      <c r="AG25" s="133">
        <v>237</v>
      </c>
      <c r="AH25" s="133">
        <v>323</v>
      </c>
      <c r="AI25" s="133">
        <v>263</v>
      </c>
      <c r="AJ25" s="133">
        <v>275</v>
      </c>
      <c r="AK25" s="133">
        <v>176</v>
      </c>
      <c r="AL25" s="134">
        <v>261</v>
      </c>
      <c r="AM25" s="134">
        <v>175</v>
      </c>
      <c r="AN25" s="134">
        <v>134</v>
      </c>
      <c r="AO25" s="134">
        <v>134</v>
      </c>
      <c r="AP25" s="134">
        <v>116</v>
      </c>
      <c r="AQ25" s="134">
        <v>103</v>
      </c>
      <c r="AR25" s="134">
        <v>108</v>
      </c>
      <c r="AS25" s="134">
        <v>94</v>
      </c>
      <c r="AT25" s="134">
        <v>90</v>
      </c>
      <c r="AU25" s="134">
        <v>78</v>
      </c>
      <c r="AV25" s="134">
        <v>100</v>
      </c>
      <c r="AW25" s="134">
        <v>83</v>
      </c>
      <c r="AX25" s="134">
        <v>51</v>
      </c>
      <c r="AY25" s="137">
        <v>59</v>
      </c>
      <c r="AZ25" s="137">
        <v>72</v>
      </c>
      <c r="BA25" s="137">
        <v>53</v>
      </c>
      <c r="BB25" s="135">
        <f t="shared" si="0"/>
        <v>7666</v>
      </c>
      <c r="BC25" s="135">
        <v>14</v>
      </c>
    </row>
    <row r="26" spans="1:55" s="138" customFormat="1" ht="12.75">
      <c r="A26" s="136" t="s">
        <v>77</v>
      </c>
      <c r="B26" s="146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>
        <v>0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8"/>
      <c r="AD26" s="147"/>
      <c r="AE26" s="147"/>
      <c r="AF26" s="147"/>
      <c r="AG26" s="147"/>
      <c r="AH26" s="147"/>
      <c r="AI26" s="147"/>
      <c r="AJ26" s="147"/>
      <c r="AK26" s="147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48"/>
      <c r="AZ26" s="148"/>
      <c r="BA26" s="148"/>
      <c r="BB26" s="135">
        <f t="shared" si="0"/>
        <v>0</v>
      </c>
      <c r="BC26" s="135">
        <v>15</v>
      </c>
    </row>
    <row r="27" spans="1:55" s="138" customFormat="1" ht="12.75">
      <c r="A27" s="136" t="s">
        <v>78</v>
      </c>
      <c r="B27" s="156">
        <v>0</v>
      </c>
      <c r="C27" s="156">
        <v>0</v>
      </c>
      <c r="D27" s="156">
        <v>0</v>
      </c>
      <c r="E27" s="156">
        <v>1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f>SUM(N26)</f>
        <v>0</v>
      </c>
      <c r="O27" s="156"/>
      <c r="P27" s="156"/>
      <c r="Q27" s="156"/>
      <c r="R27" s="156"/>
      <c r="S27" s="156">
        <v>0</v>
      </c>
      <c r="T27" s="156">
        <v>0</v>
      </c>
      <c r="U27" s="156">
        <v>0</v>
      </c>
      <c r="V27" s="156">
        <v>1</v>
      </c>
      <c r="W27" s="156">
        <v>0</v>
      </c>
      <c r="X27" s="156">
        <v>0</v>
      </c>
      <c r="Y27" s="156">
        <v>0</v>
      </c>
      <c r="Z27" s="156">
        <v>0</v>
      </c>
      <c r="AA27" s="156">
        <v>0</v>
      </c>
      <c r="AB27" s="156"/>
      <c r="AC27" s="156">
        <v>0</v>
      </c>
      <c r="AD27" s="156">
        <v>0</v>
      </c>
      <c r="AE27" s="156">
        <v>0</v>
      </c>
      <c r="AF27" s="156">
        <v>0</v>
      </c>
      <c r="AG27" s="156">
        <v>0</v>
      </c>
      <c r="AH27" s="156">
        <v>0</v>
      </c>
      <c r="AI27" s="156">
        <v>0</v>
      </c>
      <c r="AJ27" s="156">
        <v>0</v>
      </c>
      <c r="AK27" s="156">
        <v>0</v>
      </c>
      <c r="AL27" s="157">
        <v>0</v>
      </c>
      <c r="AM27" s="157">
        <v>0</v>
      </c>
      <c r="AN27" s="157">
        <v>1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8">
        <v>0</v>
      </c>
      <c r="AZ27" s="158">
        <v>0</v>
      </c>
      <c r="BA27" s="158">
        <v>0</v>
      </c>
      <c r="BB27" s="135">
        <f t="shared" si="0"/>
        <v>3</v>
      </c>
      <c r="BC27" s="135">
        <v>16</v>
      </c>
    </row>
    <row r="28" spans="1:55" s="138" customFormat="1" ht="12.75">
      <c r="A28" s="136" t="s">
        <v>112</v>
      </c>
      <c r="B28" s="164"/>
      <c r="C28" s="164"/>
      <c r="D28" s="164"/>
      <c r="E28" s="164"/>
      <c r="F28" s="164"/>
      <c r="G28" s="164"/>
      <c r="H28" s="164"/>
      <c r="I28" s="164"/>
      <c r="J28" s="132">
        <v>80</v>
      </c>
      <c r="K28" s="132">
        <v>66</v>
      </c>
      <c r="L28" s="132">
        <v>63</v>
      </c>
      <c r="M28" s="132">
        <v>52</v>
      </c>
      <c r="N28" s="132">
        <f>SUM(N27)</f>
        <v>0</v>
      </c>
      <c r="O28" s="132">
        <v>0</v>
      </c>
      <c r="P28" s="132">
        <v>0</v>
      </c>
      <c r="Q28" s="132">
        <v>0</v>
      </c>
      <c r="R28" s="132">
        <v>0</v>
      </c>
      <c r="S28" s="132"/>
      <c r="T28" s="132"/>
      <c r="U28" s="132"/>
      <c r="V28" s="132">
        <v>83</v>
      </c>
      <c r="W28" s="132">
        <v>90</v>
      </c>
      <c r="X28" s="132">
        <v>81</v>
      </c>
      <c r="Y28" s="132">
        <v>78</v>
      </c>
      <c r="Z28" s="132">
        <v>84</v>
      </c>
      <c r="AA28" s="132">
        <v>71</v>
      </c>
      <c r="AB28" s="133">
        <v>64</v>
      </c>
      <c r="AC28" s="133">
        <v>106</v>
      </c>
      <c r="AD28" s="133">
        <v>83</v>
      </c>
      <c r="AE28" s="133">
        <v>132</v>
      </c>
      <c r="AF28" s="133">
        <v>120</v>
      </c>
      <c r="AG28" s="133">
        <v>158</v>
      </c>
      <c r="AH28" s="133">
        <v>185</v>
      </c>
      <c r="AI28" s="133">
        <v>163</v>
      </c>
      <c r="AJ28" s="133">
        <v>172</v>
      </c>
      <c r="AK28" s="133">
        <v>133</v>
      </c>
      <c r="AL28" s="134">
        <v>153</v>
      </c>
      <c r="AM28" s="134">
        <v>118</v>
      </c>
      <c r="AN28" s="134">
        <v>152</v>
      </c>
      <c r="AO28" s="134"/>
      <c r="AP28" s="134">
        <v>112</v>
      </c>
      <c r="AQ28" s="134">
        <v>106</v>
      </c>
      <c r="AR28" s="134">
        <v>87</v>
      </c>
      <c r="AS28" s="134">
        <v>64</v>
      </c>
      <c r="AT28" s="134">
        <v>63</v>
      </c>
      <c r="AU28" s="134">
        <v>32</v>
      </c>
      <c r="AV28" s="134">
        <v>51</v>
      </c>
      <c r="AW28" s="134">
        <v>70</v>
      </c>
      <c r="AX28" s="134">
        <v>44</v>
      </c>
      <c r="AY28" s="137">
        <v>46</v>
      </c>
      <c r="AZ28" s="137"/>
      <c r="BA28" s="137">
        <v>61</v>
      </c>
      <c r="BB28" s="135">
        <f t="shared" si="0"/>
        <v>3223</v>
      </c>
      <c r="BC28" s="135">
        <v>17</v>
      </c>
    </row>
    <row r="29" spans="1:55" s="138" customFormat="1" ht="12.75">
      <c r="A29" s="136" t="s">
        <v>80</v>
      </c>
      <c r="B29" s="132"/>
      <c r="C29" s="132">
        <v>18</v>
      </c>
      <c r="D29" s="132">
        <v>7</v>
      </c>
      <c r="E29" s="132">
        <v>3</v>
      </c>
      <c r="F29" s="132">
        <v>18</v>
      </c>
      <c r="G29" s="132">
        <v>35</v>
      </c>
      <c r="H29" s="132">
        <v>24</v>
      </c>
      <c r="I29" s="132">
        <v>31</v>
      </c>
      <c r="J29" s="132">
        <v>35</v>
      </c>
      <c r="K29" s="132">
        <v>36</v>
      </c>
      <c r="L29" s="132">
        <v>26</v>
      </c>
      <c r="M29" s="132">
        <v>24</v>
      </c>
      <c r="N29" s="132">
        <v>16</v>
      </c>
      <c r="O29" s="132">
        <v>19</v>
      </c>
      <c r="P29" s="132">
        <v>14</v>
      </c>
      <c r="Q29" s="132">
        <v>20</v>
      </c>
      <c r="R29" s="132">
        <v>15</v>
      </c>
      <c r="S29" s="132">
        <v>10</v>
      </c>
      <c r="T29" s="132">
        <v>10</v>
      </c>
      <c r="U29" s="132">
        <v>18</v>
      </c>
      <c r="V29" s="132">
        <v>9</v>
      </c>
      <c r="W29" s="132">
        <v>6</v>
      </c>
      <c r="X29" s="132">
        <v>6</v>
      </c>
      <c r="Y29" s="132">
        <v>16</v>
      </c>
      <c r="Z29" s="132">
        <v>10</v>
      </c>
      <c r="AA29" s="132">
        <v>12</v>
      </c>
      <c r="AB29" s="133">
        <v>12</v>
      </c>
      <c r="AC29" s="133">
        <v>30</v>
      </c>
      <c r="AD29" s="133">
        <v>34</v>
      </c>
      <c r="AE29" s="133">
        <v>42</v>
      </c>
      <c r="AF29" s="133">
        <v>26</v>
      </c>
      <c r="AG29" s="133">
        <v>36</v>
      </c>
      <c r="AH29" s="133">
        <v>47</v>
      </c>
      <c r="AI29" s="133">
        <v>37</v>
      </c>
      <c r="AJ29" s="133">
        <v>56</v>
      </c>
      <c r="AK29" s="133">
        <v>44</v>
      </c>
      <c r="AL29" s="134">
        <v>50</v>
      </c>
      <c r="AM29" s="134">
        <v>21</v>
      </c>
      <c r="AN29" s="134">
        <v>21</v>
      </c>
      <c r="AO29" s="134">
        <v>37</v>
      </c>
      <c r="AP29" s="134">
        <v>36</v>
      </c>
      <c r="AQ29" s="134">
        <v>17</v>
      </c>
      <c r="AR29" s="134">
        <v>17</v>
      </c>
      <c r="AS29" s="134">
        <v>11</v>
      </c>
      <c r="AT29" s="134">
        <v>14</v>
      </c>
      <c r="AU29" s="134">
        <v>15</v>
      </c>
      <c r="AV29" s="134">
        <v>13</v>
      </c>
      <c r="AW29" s="134">
        <v>15</v>
      </c>
      <c r="AX29" s="134">
        <v>8</v>
      </c>
      <c r="AY29" s="137">
        <v>10</v>
      </c>
      <c r="AZ29" s="137">
        <v>11</v>
      </c>
      <c r="BA29" s="137">
        <v>21</v>
      </c>
      <c r="BB29" s="135">
        <f t="shared" si="0"/>
        <v>1119</v>
      </c>
      <c r="BC29" s="135">
        <v>18</v>
      </c>
    </row>
    <row r="30" spans="1:55" s="138" customFormat="1" ht="12.75">
      <c r="A30" s="136" t="s">
        <v>81</v>
      </c>
      <c r="B30" s="132">
        <v>2</v>
      </c>
      <c r="C30" s="132">
        <v>3</v>
      </c>
      <c r="D30" s="132">
        <v>2</v>
      </c>
      <c r="E30" s="132">
        <v>4</v>
      </c>
      <c r="F30" s="132">
        <v>3</v>
      </c>
      <c r="G30" s="132">
        <v>8</v>
      </c>
      <c r="H30" s="132">
        <v>7</v>
      </c>
      <c r="I30" s="132">
        <v>3</v>
      </c>
      <c r="J30" s="132">
        <v>3</v>
      </c>
      <c r="K30" s="132">
        <v>1</v>
      </c>
      <c r="L30" s="132">
        <v>2</v>
      </c>
      <c r="M30" s="132">
        <v>3</v>
      </c>
      <c r="N30" s="132">
        <v>2</v>
      </c>
      <c r="O30" s="132">
        <v>8</v>
      </c>
      <c r="P30" s="132">
        <v>6</v>
      </c>
      <c r="Q30" s="132">
        <v>7</v>
      </c>
      <c r="R30" s="132">
        <v>3</v>
      </c>
      <c r="S30" s="132">
        <v>4</v>
      </c>
      <c r="T30" s="132">
        <v>0</v>
      </c>
      <c r="U30" s="132">
        <v>0</v>
      </c>
      <c r="V30" s="132">
        <v>0</v>
      </c>
      <c r="W30" s="132">
        <v>0</v>
      </c>
      <c r="X30" s="132">
        <v>5</v>
      </c>
      <c r="Y30" s="132">
        <v>2</v>
      </c>
      <c r="Z30" s="132">
        <v>2</v>
      </c>
      <c r="AA30" s="132">
        <v>7</v>
      </c>
      <c r="AB30" s="133">
        <v>1</v>
      </c>
      <c r="AC30" s="133">
        <v>3</v>
      </c>
      <c r="AD30" s="133">
        <v>1</v>
      </c>
      <c r="AE30" s="133">
        <v>1</v>
      </c>
      <c r="AF30" s="133">
        <v>2</v>
      </c>
      <c r="AG30" s="133">
        <v>0</v>
      </c>
      <c r="AH30" s="133">
        <v>0</v>
      </c>
      <c r="AI30" s="133">
        <v>4</v>
      </c>
      <c r="AJ30" s="133">
        <v>1</v>
      </c>
      <c r="AK30" s="133">
        <v>0</v>
      </c>
      <c r="AL30" s="134">
        <v>6</v>
      </c>
      <c r="AM30" s="134">
        <v>3</v>
      </c>
      <c r="AN30" s="134">
        <v>2</v>
      </c>
      <c r="AO30" s="134">
        <v>9</v>
      </c>
      <c r="AP30" s="134">
        <v>3</v>
      </c>
      <c r="AQ30" s="134">
        <v>3</v>
      </c>
      <c r="AR30" s="134"/>
      <c r="AS30" s="134">
        <v>0</v>
      </c>
      <c r="AT30" s="134">
        <v>0</v>
      </c>
      <c r="AU30" s="134">
        <v>0</v>
      </c>
      <c r="AV30" s="134">
        <v>0</v>
      </c>
      <c r="AW30" s="134">
        <v>2</v>
      </c>
      <c r="AX30" s="134">
        <v>3</v>
      </c>
      <c r="AY30" s="137">
        <v>2</v>
      </c>
      <c r="AZ30" s="137">
        <v>1</v>
      </c>
      <c r="BA30" s="137">
        <v>2</v>
      </c>
      <c r="BB30" s="135">
        <f t="shared" si="0"/>
        <v>136</v>
      </c>
      <c r="BC30" s="135">
        <v>19</v>
      </c>
    </row>
    <row r="31" spans="1:55" s="138" customFormat="1" ht="12.75">
      <c r="A31" s="136" t="s">
        <v>82</v>
      </c>
      <c r="B31" s="139">
        <v>86</v>
      </c>
      <c r="C31" s="139">
        <v>106</v>
      </c>
      <c r="D31" s="139">
        <v>97</v>
      </c>
      <c r="E31" s="132">
        <v>80</v>
      </c>
      <c r="F31" s="132">
        <v>78</v>
      </c>
      <c r="G31" s="139">
        <v>135</v>
      </c>
      <c r="H31" s="139">
        <v>75</v>
      </c>
      <c r="I31" s="139">
        <v>108</v>
      </c>
      <c r="J31" s="139">
        <v>80</v>
      </c>
      <c r="K31" s="139">
        <v>73</v>
      </c>
      <c r="L31" s="139">
        <v>85</v>
      </c>
      <c r="M31" s="139">
        <v>119</v>
      </c>
      <c r="N31" s="139">
        <v>104</v>
      </c>
      <c r="O31" s="139">
        <v>97</v>
      </c>
      <c r="P31" s="139">
        <v>81</v>
      </c>
      <c r="Q31" s="139">
        <v>93</v>
      </c>
      <c r="R31" s="139">
        <v>87</v>
      </c>
      <c r="S31" s="139">
        <v>79</v>
      </c>
      <c r="T31" s="139">
        <v>101</v>
      </c>
      <c r="U31" s="139">
        <v>68</v>
      </c>
      <c r="V31" s="139">
        <v>131</v>
      </c>
      <c r="W31" s="139">
        <v>93</v>
      </c>
      <c r="X31" s="139">
        <v>132</v>
      </c>
      <c r="Y31" s="139">
        <v>91</v>
      </c>
      <c r="Z31" s="139">
        <v>56</v>
      </c>
      <c r="AA31" s="139">
        <v>122</v>
      </c>
      <c r="AB31" s="140">
        <v>140</v>
      </c>
      <c r="AC31" s="133">
        <v>140</v>
      </c>
      <c r="AD31" s="140">
        <v>121</v>
      </c>
      <c r="AE31" s="140">
        <v>146</v>
      </c>
      <c r="AF31" s="140">
        <v>114</v>
      </c>
      <c r="AG31" s="140">
        <v>71</v>
      </c>
      <c r="AH31" s="140">
        <v>210</v>
      </c>
      <c r="AI31" s="140">
        <v>192</v>
      </c>
      <c r="AJ31" s="140">
        <v>233</v>
      </c>
      <c r="AK31" s="140">
        <v>173</v>
      </c>
      <c r="AL31" s="134">
        <v>168</v>
      </c>
      <c r="AM31" s="134">
        <v>131</v>
      </c>
      <c r="AN31" s="134">
        <v>142</v>
      </c>
      <c r="AO31" s="134">
        <v>93</v>
      </c>
      <c r="AP31" s="134">
        <v>56</v>
      </c>
      <c r="AQ31" s="134">
        <v>66</v>
      </c>
      <c r="AR31" s="134">
        <v>63</v>
      </c>
      <c r="AS31" s="134">
        <v>55</v>
      </c>
      <c r="AT31" s="134">
        <v>76</v>
      </c>
      <c r="AU31" s="134">
        <v>48</v>
      </c>
      <c r="AV31" s="134">
        <v>70</v>
      </c>
      <c r="AW31" s="134">
        <v>60</v>
      </c>
      <c r="AX31" s="134">
        <v>60</v>
      </c>
      <c r="AY31" s="137">
        <v>57</v>
      </c>
      <c r="AZ31" s="137">
        <v>79</v>
      </c>
      <c r="BA31" s="137">
        <v>54</v>
      </c>
      <c r="BB31" s="135">
        <f t="shared" si="0"/>
        <v>5275</v>
      </c>
      <c r="BC31" s="135">
        <v>20</v>
      </c>
    </row>
    <row r="32" spans="1:55" s="138" customFormat="1" ht="12.75">
      <c r="A32" s="136" t="s">
        <v>83</v>
      </c>
      <c r="B32" s="146"/>
      <c r="C32" s="147"/>
      <c r="D32" s="147"/>
      <c r="E32" s="147"/>
      <c r="F32" s="147"/>
      <c r="G32" s="149"/>
      <c r="H32" s="149"/>
      <c r="I32" s="149"/>
      <c r="J32" s="149"/>
      <c r="K32" s="149"/>
      <c r="L32" s="149"/>
      <c r="M32" s="149"/>
      <c r="N32" s="147"/>
      <c r="O32" s="150"/>
      <c r="P32" s="150"/>
      <c r="Q32" s="150"/>
      <c r="R32" s="150"/>
      <c r="S32" s="150"/>
      <c r="T32" s="149"/>
      <c r="U32" s="149"/>
      <c r="V32" s="149"/>
      <c r="W32" s="149"/>
      <c r="X32" s="149"/>
      <c r="Y32" s="149"/>
      <c r="Z32" s="149"/>
      <c r="AA32" s="149"/>
      <c r="AB32" s="148"/>
      <c r="AC32" s="147"/>
      <c r="AD32" s="149"/>
      <c r="AE32" s="149"/>
      <c r="AF32" s="149"/>
      <c r="AG32" s="149"/>
      <c r="AH32" s="149"/>
      <c r="AI32" s="149"/>
      <c r="AJ32" s="149"/>
      <c r="AK32" s="149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48"/>
      <c r="AZ32" s="148"/>
      <c r="BA32" s="148"/>
      <c r="BB32" s="135">
        <f t="shared" si="0"/>
        <v>0</v>
      </c>
      <c r="BC32" s="135">
        <v>21</v>
      </c>
    </row>
    <row r="33" spans="1:55" s="138" customFormat="1" ht="12.75">
      <c r="A33" s="136" t="s">
        <v>84</v>
      </c>
      <c r="B33" s="159"/>
      <c r="C33" s="156"/>
      <c r="D33" s="156"/>
      <c r="E33" s="156"/>
      <c r="F33" s="156"/>
      <c r="G33" s="160">
        <v>1</v>
      </c>
      <c r="H33" s="160">
        <v>0</v>
      </c>
      <c r="I33" s="160">
        <v>1</v>
      </c>
      <c r="J33" s="160"/>
      <c r="K33" s="160"/>
      <c r="L33" s="160">
        <v>0</v>
      </c>
      <c r="M33" s="160"/>
      <c r="N33" s="160">
        <f>SUM(N32)</f>
        <v>0</v>
      </c>
      <c r="O33" s="160"/>
      <c r="P33" s="160"/>
      <c r="Q33" s="160">
        <v>1</v>
      </c>
      <c r="R33" s="160">
        <v>0</v>
      </c>
      <c r="S33" s="160">
        <v>1</v>
      </c>
      <c r="T33" s="160">
        <v>0</v>
      </c>
      <c r="U33" s="160">
        <v>1</v>
      </c>
      <c r="V33" s="160">
        <v>0</v>
      </c>
      <c r="W33" s="160">
        <v>0</v>
      </c>
      <c r="X33" s="160">
        <v>0</v>
      </c>
      <c r="Y33" s="160">
        <v>1</v>
      </c>
      <c r="Z33" s="160">
        <v>1</v>
      </c>
      <c r="AA33" s="160">
        <v>0</v>
      </c>
      <c r="AB33" s="158"/>
      <c r="AC33" s="156"/>
      <c r="AD33" s="160">
        <v>0</v>
      </c>
      <c r="AE33" s="160">
        <v>0</v>
      </c>
      <c r="AF33" s="160">
        <v>3</v>
      </c>
      <c r="AG33" s="160">
        <v>0</v>
      </c>
      <c r="AH33" s="160"/>
      <c r="AI33" s="160"/>
      <c r="AJ33" s="160"/>
      <c r="AK33" s="160"/>
      <c r="AL33" s="157"/>
      <c r="AM33" s="157"/>
      <c r="AN33" s="157"/>
      <c r="AO33" s="157">
        <v>0</v>
      </c>
      <c r="AP33" s="157">
        <v>0</v>
      </c>
      <c r="AQ33" s="157">
        <v>0</v>
      </c>
      <c r="AR33" s="157">
        <v>0</v>
      </c>
      <c r="AS33" s="157">
        <v>0</v>
      </c>
      <c r="AT33" s="157">
        <v>0</v>
      </c>
      <c r="AU33" s="157">
        <v>0</v>
      </c>
      <c r="AV33" s="157">
        <v>0</v>
      </c>
      <c r="AW33" s="157">
        <v>0</v>
      </c>
      <c r="AX33" s="157">
        <v>0</v>
      </c>
      <c r="AY33" s="158">
        <v>0</v>
      </c>
      <c r="AZ33" s="158">
        <v>0</v>
      </c>
      <c r="BA33" s="158">
        <v>0</v>
      </c>
      <c r="BB33" s="135">
        <f t="shared" si="0"/>
        <v>10</v>
      </c>
      <c r="BC33" s="135">
        <v>22</v>
      </c>
    </row>
    <row r="34" spans="1:55" s="138" customFormat="1" ht="12.75">
      <c r="A34" s="136" t="s">
        <v>113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7"/>
      <c r="AP34" s="147"/>
      <c r="AQ34" s="148"/>
      <c r="AR34" s="148"/>
      <c r="AS34" s="148"/>
      <c r="AT34" s="147"/>
      <c r="AU34" s="147"/>
      <c r="AV34" s="148"/>
      <c r="AW34" s="148"/>
      <c r="AX34" s="148"/>
      <c r="AY34" s="148"/>
      <c r="AZ34" s="148"/>
      <c r="BA34" s="148"/>
      <c r="BB34" s="135">
        <f t="shared" si="0"/>
        <v>0</v>
      </c>
      <c r="BC34" s="135">
        <v>23</v>
      </c>
    </row>
    <row r="35" spans="1:55" s="138" customFormat="1" ht="12.75">
      <c r="A35" s="136" t="s">
        <v>86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7"/>
      <c r="AP35" s="147"/>
      <c r="AQ35" s="148"/>
      <c r="AR35" s="148"/>
      <c r="AS35" s="148"/>
      <c r="AT35" s="147"/>
      <c r="AU35" s="147"/>
      <c r="AV35" s="148"/>
      <c r="AW35" s="148"/>
      <c r="AX35" s="148"/>
      <c r="AY35" s="148"/>
      <c r="AZ35" s="148"/>
      <c r="BA35" s="148"/>
      <c r="BB35" s="135">
        <f t="shared" si="0"/>
        <v>0</v>
      </c>
      <c r="BC35" s="135">
        <v>24</v>
      </c>
    </row>
    <row r="36" spans="1:55" s="138" customFormat="1" ht="12.75">
      <c r="A36" s="136" t="s">
        <v>87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7"/>
      <c r="AP36" s="147"/>
      <c r="AQ36" s="148"/>
      <c r="AR36" s="148"/>
      <c r="AS36" s="148"/>
      <c r="AT36" s="147"/>
      <c r="AU36" s="147"/>
      <c r="AV36" s="148"/>
      <c r="AW36" s="148"/>
      <c r="AX36" s="148"/>
      <c r="AY36" s="148"/>
      <c r="AZ36" s="148"/>
      <c r="BA36" s="148"/>
      <c r="BB36" s="135">
        <f t="shared" si="0"/>
        <v>0</v>
      </c>
      <c r="BC36" s="135">
        <v>25</v>
      </c>
    </row>
    <row r="37" spans="1:55" s="138" customFormat="1" ht="12.75">
      <c r="A37" s="136" t="s">
        <v>114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7"/>
      <c r="AP37" s="147"/>
      <c r="AQ37" s="148"/>
      <c r="AR37" s="148"/>
      <c r="AS37" s="148"/>
      <c r="AT37" s="147"/>
      <c r="AU37" s="147"/>
      <c r="AV37" s="148"/>
      <c r="AW37" s="148"/>
      <c r="AX37" s="148"/>
      <c r="AY37" s="148"/>
      <c r="AZ37" s="148"/>
      <c r="BA37" s="148"/>
      <c r="BB37" s="135">
        <f t="shared" si="0"/>
        <v>0</v>
      </c>
      <c r="BC37" s="135">
        <v>26</v>
      </c>
    </row>
    <row r="38" spans="1:55" s="138" customFormat="1" ht="12.75">
      <c r="A38" s="136" t="s">
        <v>89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60">
        <v>25</v>
      </c>
      <c r="O38" s="160"/>
      <c r="P38" s="160"/>
      <c r="Q38" s="160"/>
      <c r="R38" s="160"/>
      <c r="S38" s="160"/>
      <c r="T38" s="156"/>
      <c r="U38" s="156"/>
      <c r="V38" s="156"/>
      <c r="W38" s="156"/>
      <c r="X38" s="156"/>
      <c r="Y38" s="156"/>
      <c r="Z38" s="156"/>
      <c r="AA38" s="156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6"/>
      <c r="AP38" s="156"/>
      <c r="AQ38" s="158"/>
      <c r="AR38" s="158"/>
      <c r="AS38" s="158"/>
      <c r="AT38" s="156"/>
      <c r="AU38" s="156"/>
      <c r="AV38" s="158"/>
      <c r="AW38" s="158"/>
      <c r="AX38" s="158"/>
      <c r="AY38" s="158"/>
      <c r="AZ38" s="158"/>
      <c r="BA38" s="158"/>
      <c r="BB38" s="135">
        <f t="shared" si="0"/>
        <v>25</v>
      </c>
      <c r="BC38" s="135">
        <v>27</v>
      </c>
    </row>
    <row r="39" spans="1:55" s="138" customFormat="1" ht="12.75">
      <c r="A39" s="136" t="s">
        <v>115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60">
        <v>0</v>
      </c>
      <c r="O39" s="160"/>
      <c r="P39" s="160"/>
      <c r="Q39" s="160">
        <v>3</v>
      </c>
      <c r="R39" s="160">
        <v>8</v>
      </c>
      <c r="S39" s="160">
        <v>4</v>
      </c>
      <c r="T39" s="156"/>
      <c r="U39" s="156">
        <v>3</v>
      </c>
      <c r="V39" s="156"/>
      <c r="W39" s="156"/>
      <c r="X39" s="156"/>
      <c r="Y39" s="156"/>
      <c r="Z39" s="156"/>
      <c r="AA39" s="156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>
        <v>6</v>
      </c>
      <c r="AO39" s="156">
        <v>6</v>
      </c>
      <c r="AP39" s="156">
        <v>2</v>
      </c>
      <c r="AQ39" s="158">
        <v>1</v>
      </c>
      <c r="AR39" s="158">
        <v>1</v>
      </c>
      <c r="AS39" s="158"/>
      <c r="AT39" s="156"/>
      <c r="AU39" s="156"/>
      <c r="AV39" s="158"/>
      <c r="AW39" s="158"/>
      <c r="AX39" s="158"/>
      <c r="AY39" s="158"/>
      <c r="AZ39" s="158"/>
      <c r="BA39" s="158"/>
      <c r="BB39" s="135">
        <f t="shared" si="0"/>
        <v>34</v>
      </c>
      <c r="BC39" s="135">
        <v>28</v>
      </c>
    </row>
    <row r="40" spans="1:55" s="138" customFormat="1" ht="12.75">
      <c r="A40" s="136" t="s">
        <v>91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7"/>
      <c r="AP40" s="147"/>
      <c r="AQ40" s="148"/>
      <c r="AR40" s="148"/>
      <c r="AS40" s="148"/>
      <c r="AT40" s="147"/>
      <c r="AU40" s="147"/>
      <c r="AV40" s="148"/>
      <c r="AW40" s="148"/>
      <c r="AX40" s="148"/>
      <c r="AY40" s="148"/>
      <c r="AZ40" s="148"/>
      <c r="BA40" s="148"/>
      <c r="BB40" s="135">
        <f t="shared" si="0"/>
        <v>0</v>
      </c>
      <c r="BC40" s="135">
        <v>29</v>
      </c>
    </row>
    <row r="41" spans="1:55" s="138" customFormat="1" ht="12.75">
      <c r="A41" s="136" t="s">
        <v>92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7"/>
      <c r="AP41" s="147"/>
      <c r="AQ41" s="148"/>
      <c r="AR41" s="148"/>
      <c r="AS41" s="148"/>
      <c r="AT41" s="147"/>
      <c r="AU41" s="147"/>
      <c r="AV41" s="148"/>
      <c r="AW41" s="148"/>
      <c r="AX41" s="148"/>
      <c r="AY41" s="148"/>
      <c r="AZ41" s="148"/>
      <c r="BA41" s="148"/>
      <c r="BB41" s="135">
        <f t="shared" si="0"/>
        <v>0</v>
      </c>
      <c r="BC41" s="135">
        <v>30</v>
      </c>
    </row>
    <row r="42" spans="1:55" s="138" customFormat="1" ht="12.75">
      <c r="A42" s="136" t="s">
        <v>116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7"/>
      <c r="AP42" s="147"/>
      <c r="AQ42" s="148"/>
      <c r="AR42" s="148"/>
      <c r="AS42" s="148"/>
      <c r="AT42" s="147"/>
      <c r="AU42" s="147"/>
      <c r="AV42" s="148"/>
      <c r="AW42" s="148"/>
      <c r="AX42" s="148"/>
      <c r="AY42" s="148"/>
      <c r="AZ42" s="148"/>
      <c r="BA42" s="148"/>
      <c r="BB42" s="135">
        <f t="shared" si="0"/>
        <v>0</v>
      </c>
      <c r="BC42" s="135">
        <v>31</v>
      </c>
    </row>
    <row r="43" spans="1:55" s="138" customFormat="1" ht="12.75">
      <c r="A43" s="136" t="s">
        <v>94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7"/>
      <c r="AP43" s="147"/>
      <c r="AQ43" s="148"/>
      <c r="AR43" s="148"/>
      <c r="AS43" s="148"/>
      <c r="AT43" s="147"/>
      <c r="AU43" s="147"/>
      <c r="AV43" s="148"/>
      <c r="AW43" s="148"/>
      <c r="AX43" s="148"/>
      <c r="AY43" s="148"/>
      <c r="AZ43" s="148"/>
      <c r="BA43" s="148"/>
      <c r="BB43" s="135">
        <f t="shared" si="0"/>
        <v>0</v>
      </c>
      <c r="BC43" s="135">
        <v>32</v>
      </c>
    </row>
    <row r="44" spans="1:55" s="138" customFormat="1" ht="12.75">
      <c r="A44" s="136" t="s">
        <v>124</v>
      </c>
      <c r="B44" s="139">
        <v>5</v>
      </c>
      <c r="C44" s="139">
        <v>1</v>
      </c>
      <c r="D44" s="139">
        <v>3</v>
      </c>
      <c r="E44" s="132">
        <v>5</v>
      </c>
      <c r="F44" s="132">
        <v>2</v>
      </c>
      <c r="G44" s="139">
        <v>0</v>
      </c>
      <c r="H44" s="139"/>
      <c r="I44" s="139"/>
      <c r="J44" s="139">
        <v>6</v>
      </c>
      <c r="K44" s="139">
        <v>10</v>
      </c>
      <c r="L44" s="139">
        <v>0</v>
      </c>
      <c r="M44" s="139">
        <v>16</v>
      </c>
      <c r="N44" s="139">
        <v>4</v>
      </c>
      <c r="O44" s="139">
        <v>2</v>
      </c>
      <c r="P44" s="139">
        <v>2</v>
      </c>
      <c r="Q44" s="139">
        <v>0</v>
      </c>
      <c r="R44" s="139"/>
      <c r="S44" s="139"/>
      <c r="T44" s="139">
        <v>2</v>
      </c>
      <c r="U44" s="139">
        <v>1</v>
      </c>
      <c r="V44" s="139">
        <v>6</v>
      </c>
      <c r="W44" s="139">
        <v>2</v>
      </c>
      <c r="X44" s="139">
        <v>0</v>
      </c>
      <c r="Y44" s="139">
        <v>4</v>
      </c>
      <c r="Z44" s="139">
        <v>1</v>
      </c>
      <c r="AA44" s="141">
        <v>6</v>
      </c>
      <c r="AB44" s="137">
        <v>1</v>
      </c>
      <c r="AC44" s="133"/>
      <c r="AD44" s="133"/>
      <c r="AE44" s="140">
        <v>15</v>
      </c>
      <c r="AF44" s="140">
        <v>7</v>
      </c>
      <c r="AG44" s="140">
        <v>17</v>
      </c>
      <c r="AH44" s="140">
        <v>27</v>
      </c>
      <c r="AI44" s="140">
        <v>6</v>
      </c>
      <c r="AJ44" s="140">
        <v>25</v>
      </c>
      <c r="AK44" s="140">
        <v>14</v>
      </c>
      <c r="AL44" s="134">
        <v>9</v>
      </c>
      <c r="AM44" s="134">
        <v>3</v>
      </c>
      <c r="AN44" s="134">
        <v>5</v>
      </c>
      <c r="AP44" s="134">
        <v>6</v>
      </c>
      <c r="AQ44" s="134">
        <v>8</v>
      </c>
      <c r="AR44" s="134">
        <v>2</v>
      </c>
      <c r="AS44" s="134">
        <v>3</v>
      </c>
      <c r="AT44" s="134">
        <v>8</v>
      </c>
      <c r="AU44" s="134">
        <v>4</v>
      </c>
      <c r="AV44" s="134">
        <v>9</v>
      </c>
      <c r="AW44" s="134">
        <v>4</v>
      </c>
      <c r="AX44" s="134">
        <v>1</v>
      </c>
      <c r="AY44" s="137">
        <v>5</v>
      </c>
      <c r="AZ44" s="137">
        <v>4</v>
      </c>
      <c r="BA44" s="137">
        <v>6</v>
      </c>
      <c r="BB44" s="135">
        <f t="shared" si="0"/>
        <v>267</v>
      </c>
      <c r="BC44" s="135">
        <v>33</v>
      </c>
    </row>
    <row r="45" spans="1:55" s="138" customFormat="1" ht="12.75">
      <c r="A45" s="136" t="s">
        <v>125</v>
      </c>
      <c r="B45" s="139">
        <v>7</v>
      </c>
      <c r="C45" s="139">
        <v>0</v>
      </c>
      <c r="D45" s="139">
        <v>0</v>
      </c>
      <c r="E45" s="132">
        <v>0</v>
      </c>
      <c r="F45" s="132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v>2</v>
      </c>
      <c r="L45" s="139">
        <v>2</v>
      </c>
      <c r="M45" s="139">
        <v>3</v>
      </c>
      <c r="N45" s="139">
        <v>3</v>
      </c>
      <c r="O45" s="139">
        <v>0</v>
      </c>
      <c r="P45" s="139">
        <v>0</v>
      </c>
      <c r="Q45" s="139">
        <v>0</v>
      </c>
      <c r="R45" s="139">
        <v>0</v>
      </c>
      <c r="S45" s="139">
        <v>0</v>
      </c>
      <c r="T45" s="139">
        <v>0</v>
      </c>
      <c r="U45" s="139">
        <v>0</v>
      </c>
      <c r="V45" s="139">
        <v>0</v>
      </c>
      <c r="W45" s="139">
        <v>0</v>
      </c>
      <c r="X45" s="139">
        <v>0</v>
      </c>
      <c r="Y45" s="139">
        <v>0</v>
      </c>
      <c r="Z45" s="139">
        <v>0</v>
      </c>
      <c r="AA45" s="141">
        <v>0</v>
      </c>
      <c r="AB45" s="137">
        <v>0</v>
      </c>
      <c r="AC45" s="133">
        <v>0</v>
      </c>
      <c r="AD45" s="133">
        <v>8</v>
      </c>
      <c r="AE45" s="140">
        <v>0</v>
      </c>
      <c r="AF45" s="140">
        <v>0</v>
      </c>
      <c r="AG45" s="140">
        <v>0</v>
      </c>
      <c r="AH45" s="140">
        <v>0</v>
      </c>
      <c r="AI45" s="140">
        <v>20</v>
      </c>
      <c r="AJ45" s="140">
        <v>21</v>
      </c>
      <c r="AK45" s="140">
        <v>19</v>
      </c>
      <c r="AL45" s="134">
        <v>22</v>
      </c>
      <c r="AM45" s="134">
        <v>8</v>
      </c>
      <c r="AN45" s="134">
        <v>0</v>
      </c>
      <c r="AO45" s="140">
        <v>6</v>
      </c>
      <c r="AP45" s="140">
        <v>2</v>
      </c>
      <c r="AQ45" s="140">
        <v>3</v>
      </c>
      <c r="AR45" s="140">
        <v>4</v>
      </c>
      <c r="AS45" s="140">
        <v>4</v>
      </c>
      <c r="AT45" s="140">
        <v>2</v>
      </c>
      <c r="AU45" s="134">
        <v>2</v>
      </c>
      <c r="AV45" s="134">
        <v>2</v>
      </c>
      <c r="AW45" s="134">
        <v>3</v>
      </c>
      <c r="AX45" s="134">
        <v>3</v>
      </c>
      <c r="AY45" s="137">
        <v>4</v>
      </c>
      <c r="AZ45" s="137">
        <v>5</v>
      </c>
      <c r="BA45" s="137">
        <v>4</v>
      </c>
      <c r="BB45" s="135">
        <f t="shared" si="0"/>
        <v>159</v>
      </c>
      <c r="BC45" s="135">
        <v>34</v>
      </c>
    </row>
    <row r="46" spans="1:55" s="138" customFormat="1" ht="12.75">
      <c r="A46" s="136" t="s">
        <v>97</v>
      </c>
      <c r="B46" s="149"/>
      <c r="C46" s="149"/>
      <c r="D46" s="149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8"/>
      <c r="AC46" s="148"/>
      <c r="AD46" s="148"/>
      <c r="AE46" s="149"/>
      <c r="AF46" s="149"/>
      <c r="AG46" s="149"/>
      <c r="AH46" s="149"/>
      <c r="AI46" s="149"/>
      <c r="AJ46" s="149"/>
      <c r="AK46" s="149"/>
      <c r="AL46" s="151"/>
      <c r="AM46" s="151"/>
      <c r="AN46" s="151"/>
      <c r="AO46" s="151"/>
      <c r="AP46" s="151"/>
      <c r="AQ46" s="151"/>
      <c r="AR46" s="147"/>
      <c r="AS46" s="148"/>
      <c r="AT46" s="147"/>
      <c r="AU46" s="147"/>
      <c r="AV46" s="148"/>
      <c r="AW46" s="148"/>
      <c r="AX46" s="148"/>
      <c r="AY46" s="148"/>
      <c r="AZ46" s="148"/>
      <c r="BA46" s="148"/>
      <c r="BB46" s="135">
        <f t="shared" si="0"/>
        <v>0</v>
      </c>
      <c r="BC46" s="135">
        <v>35</v>
      </c>
    </row>
    <row r="47" spans="1:55" s="138" customFormat="1" ht="12.75">
      <c r="A47" s="136" t="s">
        <v>98</v>
      </c>
      <c r="B47" s="149"/>
      <c r="C47" s="149"/>
      <c r="D47" s="149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8"/>
      <c r="AC47" s="148"/>
      <c r="AD47" s="148"/>
      <c r="AE47" s="149"/>
      <c r="AF47" s="149"/>
      <c r="AG47" s="149"/>
      <c r="AH47" s="149"/>
      <c r="AI47" s="149"/>
      <c r="AJ47" s="149"/>
      <c r="AK47" s="149"/>
      <c r="AL47" s="151"/>
      <c r="AM47" s="151"/>
      <c r="AN47" s="151"/>
      <c r="AO47" s="151"/>
      <c r="AP47" s="151"/>
      <c r="AQ47" s="151"/>
      <c r="AR47" s="147"/>
      <c r="AS47" s="148"/>
      <c r="AT47" s="147"/>
      <c r="AU47" s="147"/>
      <c r="AV47" s="148"/>
      <c r="AW47" s="148"/>
      <c r="AX47" s="148"/>
      <c r="AY47" s="148"/>
      <c r="AZ47" s="148"/>
      <c r="BA47" s="148"/>
      <c r="BB47" s="135">
        <f t="shared" si="0"/>
        <v>0</v>
      </c>
      <c r="BC47" s="135">
        <v>36</v>
      </c>
    </row>
    <row r="48" spans="1:55" s="138" customFormat="1" ht="12.75">
      <c r="A48" s="136" t="s">
        <v>117</v>
      </c>
      <c r="B48" s="160"/>
      <c r="C48" s="160"/>
      <c r="D48" s="160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>
        <v>4</v>
      </c>
      <c r="Z48" s="156"/>
      <c r="AA48" s="156"/>
      <c r="AB48" s="158"/>
      <c r="AC48" s="158"/>
      <c r="AD48" s="158"/>
      <c r="AE48" s="160"/>
      <c r="AF48" s="160"/>
      <c r="AG48" s="160"/>
      <c r="AH48" s="160"/>
      <c r="AI48" s="160"/>
      <c r="AJ48" s="160"/>
      <c r="AK48" s="160"/>
      <c r="AL48" s="157"/>
      <c r="AM48" s="157"/>
      <c r="AN48" s="157"/>
      <c r="AO48" s="157"/>
      <c r="AP48" s="157"/>
      <c r="AQ48" s="157"/>
      <c r="AR48" s="156"/>
      <c r="AS48" s="158"/>
      <c r="AT48" s="156"/>
      <c r="AU48" s="156"/>
      <c r="AV48" s="158"/>
      <c r="AW48" s="158"/>
      <c r="AX48" s="158"/>
      <c r="AY48" s="158"/>
      <c r="AZ48" s="158"/>
      <c r="BA48" s="158"/>
      <c r="BB48" s="135">
        <f t="shared" si="0"/>
        <v>4</v>
      </c>
      <c r="BC48" s="135">
        <v>37</v>
      </c>
    </row>
    <row r="49" spans="1:55" s="138" customFormat="1" ht="12.75">
      <c r="A49" s="136" t="s">
        <v>118</v>
      </c>
      <c r="B49" s="149"/>
      <c r="C49" s="149"/>
      <c r="D49" s="149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8"/>
      <c r="AC49" s="148"/>
      <c r="AD49" s="148"/>
      <c r="AE49" s="149"/>
      <c r="AF49" s="149"/>
      <c r="AG49" s="149"/>
      <c r="AH49" s="149"/>
      <c r="AI49" s="149"/>
      <c r="AJ49" s="149"/>
      <c r="AK49" s="149"/>
      <c r="AL49" s="151"/>
      <c r="AM49" s="151"/>
      <c r="AN49" s="151"/>
      <c r="AO49" s="151"/>
      <c r="AP49" s="151"/>
      <c r="AQ49" s="151"/>
      <c r="AR49" s="147"/>
      <c r="AS49" s="148"/>
      <c r="AT49" s="147"/>
      <c r="AU49" s="147"/>
      <c r="AV49" s="148"/>
      <c r="AW49" s="148"/>
      <c r="AX49" s="148"/>
      <c r="AY49" s="148"/>
      <c r="AZ49" s="148"/>
      <c r="BA49" s="148"/>
      <c r="BB49" s="135">
        <f t="shared" si="0"/>
        <v>0</v>
      </c>
      <c r="BC49" s="135">
        <v>38</v>
      </c>
    </row>
    <row r="50" spans="1:55" s="138" customFormat="1" ht="12.75">
      <c r="A50" s="136" t="s">
        <v>101</v>
      </c>
      <c r="B50" s="160">
        <v>0</v>
      </c>
      <c r="C50" s="160">
        <v>0</v>
      </c>
      <c r="D50" s="160">
        <v>0</v>
      </c>
      <c r="E50" s="156">
        <v>0</v>
      </c>
      <c r="F50" s="156">
        <v>0</v>
      </c>
      <c r="G50" s="160">
        <v>0</v>
      </c>
      <c r="H50" s="160">
        <v>0</v>
      </c>
      <c r="I50" s="160">
        <v>0</v>
      </c>
      <c r="J50" s="160">
        <v>0</v>
      </c>
      <c r="K50" s="160">
        <v>1</v>
      </c>
      <c r="L50" s="160">
        <v>3</v>
      </c>
      <c r="M50" s="160">
        <v>1</v>
      </c>
      <c r="N50" s="160">
        <f>SUM(N49)</f>
        <v>0</v>
      </c>
      <c r="O50" s="160">
        <v>1</v>
      </c>
      <c r="P50" s="160">
        <v>0</v>
      </c>
      <c r="Q50" s="160">
        <v>0</v>
      </c>
      <c r="R50" s="160">
        <v>1</v>
      </c>
      <c r="S50" s="160">
        <v>0</v>
      </c>
      <c r="T50" s="160">
        <v>0</v>
      </c>
      <c r="U50" s="160">
        <v>0</v>
      </c>
      <c r="V50" s="160">
        <v>0</v>
      </c>
      <c r="W50" s="160">
        <v>0</v>
      </c>
      <c r="X50" s="160">
        <v>0</v>
      </c>
      <c r="Y50" s="160">
        <v>0</v>
      </c>
      <c r="Z50" s="161"/>
      <c r="AA50" s="161"/>
      <c r="AB50" s="158">
        <v>0</v>
      </c>
      <c r="AC50" s="156">
        <v>0</v>
      </c>
      <c r="AD50" s="156">
        <v>0</v>
      </c>
      <c r="AE50" s="160">
        <v>0</v>
      </c>
      <c r="AF50" s="160">
        <v>0</v>
      </c>
      <c r="AG50" s="160">
        <v>4</v>
      </c>
      <c r="AH50" s="160">
        <v>0</v>
      </c>
      <c r="AI50" s="160">
        <v>1</v>
      </c>
      <c r="AJ50" s="160">
        <v>2</v>
      </c>
      <c r="AK50" s="160">
        <v>0</v>
      </c>
      <c r="AL50" s="157">
        <v>0</v>
      </c>
      <c r="AM50" s="157">
        <v>0</v>
      </c>
      <c r="AN50" s="157">
        <v>0</v>
      </c>
      <c r="AO50" s="157">
        <v>0</v>
      </c>
      <c r="AP50" s="157">
        <v>0</v>
      </c>
      <c r="AQ50" s="157">
        <v>0</v>
      </c>
      <c r="AR50" s="157">
        <v>0</v>
      </c>
      <c r="AS50" s="157">
        <v>0</v>
      </c>
      <c r="AT50" s="157">
        <v>1</v>
      </c>
      <c r="AU50" s="157">
        <v>0</v>
      </c>
      <c r="AV50" s="157">
        <v>0</v>
      </c>
      <c r="AW50" s="157">
        <v>0</v>
      </c>
      <c r="AX50" s="157">
        <v>0</v>
      </c>
      <c r="AY50" s="158">
        <v>3</v>
      </c>
      <c r="AZ50" s="158">
        <v>0</v>
      </c>
      <c r="BA50" s="158">
        <v>0</v>
      </c>
      <c r="BB50" s="135">
        <f t="shared" si="0"/>
        <v>18</v>
      </c>
      <c r="BC50" s="135">
        <v>39</v>
      </c>
    </row>
    <row r="51" spans="1:55" s="138" customFormat="1" ht="12.75">
      <c r="A51" s="136" t="s">
        <v>102</v>
      </c>
      <c r="B51" s="159"/>
      <c r="C51" s="156"/>
      <c r="D51" s="156"/>
      <c r="E51" s="156">
        <v>0</v>
      </c>
      <c r="F51" s="156">
        <v>1</v>
      </c>
      <c r="G51" s="160">
        <v>0</v>
      </c>
      <c r="H51" s="160">
        <v>0</v>
      </c>
      <c r="I51" s="160">
        <v>8</v>
      </c>
      <c r="J51" s="160">
        <v>7</v>
      </c>
      <c r="K51" s="160">
        <v>2</v>
      </c>
      <c r="L51" s="160">
        <v>2</v>
      </c>
      <c r="M51" s="160">
        <v>0</v>
      </c>
      <c r="N51" s="160">
        <f>SUM(N50)</f>
        <v>0</v>
      </c>
      <c r="O51" s="160">
        <v>0</v>
      </c>
      <c r="P51" s="160">
        <v>0</v>
      </c>
      <c r="Q51" s="160">
        <v>0</v>
      </c>
      <c r="R51" s="160">
        <v>1</v>
      </c>
      <c r="S51" s="160">
        <v>0</v>
      </c>
      <c r="T51" s="160">
        <v>0</v>
      </c>
      <c r="U51" s="160">
        <v>0</v>
      </c>
      <c r="V51" s="160">
        <v>0</v>
      </c>
      <c r="W51" s="160">
        <v>1</v>
      </c>
      <c r="X51" s="160">
        <v>0</v>
      </c>
      <c r="Y51" s="160"/>
      <c r="Z51" s="161"/>
      <c r="AA51" s="161">
        <v>0</v>
      </c>
      <c r="AB51" s="158">
        <v>0</v>
      </c>
      <c r="AC51" s="156">
        <v>0</v>
      </c>
      <c r="AD51" s="156">
        <v>0</v>
      </c>
      <c r="AE51" s="160">
        <v>8</v>
      </c>
      <c r="AF51" s="160">
        <v>15</v>
      </c>
      <c r="AG51" s="160">
        <v>8</v>
      </c>
      <c r="AH51" s="160">
        <v>4</v>
      </c>
      <c r="AI51" s="160">
        <v>0</v>
      </c>
      <c r="AJ51" s="160">
        <v>0</v>
      </c>
      <c r="AK51" s="160">
        <v>0</v>
      </c>
      <c r="AL51" s="157">
        <v>4</v>
      </c>
      <c r="AM51" s="157">
        <v>6</v>
      </c>
      <c r="AN51" s="157">
        <v>0</v>
      </c>
      <c r="AO51" s="157">
        <v>4</v>
      </c>
      <c r="AP51" s="157">
        <v>2</v>
      </c>
      <c r="AQ51" s="157">
        <v>8</v>
      </c>
      <c r="AR51" s="157">
        <v>3</v>
      </c>
      <c r="AS51" s="157">
        <v>1</v>
      </c>
      <c r="AT51" s="157"/>
      <c r="AU51" s="157">
        <v>3</v>
      </c>
      <c r="AV51" s="157">
        <v>2</v>
      </c>
      <c r="AW51" s="157">
        <v>0</v>
      </c>
      <c r="AX51" s="157">
        <v>2</v>
      </c>
      <c r="AY51" s="158">
        <v>3</v>
      </c>
      <c r="AZ51" s="158">
        <v>0</v>
      </c>
      <c r="BA51" s="158"/>
      <c r="BB51" s="135">
        <f t="shared" si="0"/>
        <v>95</v>
      </c>
      <c r="BC51" s="135">
        <v>40</v>
      </c>
    </row>
    <row r="52" spans="1:55" s="138" customFormat="1" ht="12.75">
      <c r="A52" s="136" t="s">
        <v>119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35">
        <f t="shared" si="0"/>
        <v>0</v>
      </c>
      <c r="BC52" s="135">
        <v>41</v>
      </c>
    </row>
    <row r="53" spans="1:55" s="138" customFormat="1" ht="13.5" thickBot="1">
      <c r="A53" s="136" t="s">
        <v>104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35">
        <f t="shared" si="0"/>
        <v>0</v>
      </c>
      <c r="BC53" s="135">
        <v>42</v>
      </c>
    </row>
    <row r="54" spans="1:54" s="138" customFormat="1" ht="13.5" thickBot="1">
      <c r="A54" s="142" t="s">
        <v>105</v>
      </c>
      <c r="B54" s="143">
        <f aca="true" t="shared" si="1" ref="B54:AG54">SUM(B12:B53)</f>
        <v>219</v>
      </c>
      <c r="C54" s="143">
        <f t="shared" si="1"/>
        <v>304</v>
      </c>
      <c r="D54" s="143">
        <f t="shared" si="1"/>
        <v>255</v>
      </c>
      <c r="E54" s="143">
        <f t="shared" si="1"/>
        <v>241</v>
      </c>
      <c r="F54" s="143">
        <f t="shared" si="1"/>
        <v>187</v>
      </c>
      <c r="G54" s="143">
        <f t="shared" si="1"/>
        <v>353</v>
      </c>
      <c r="H54" s="143">
        <f t="shared" si="1"/>
        <v>301</v>
      </c>
      <c r="I54" s="143">
        <f t="shared" si="1"/>
        <v>338</v>
      </c>
      <c r="J54" s="143">
        <f t="shared" si="1"/>
        <v>330</v>
      </c>
      <c r="K54" s="143">
        <f t="shared" si="1"/>
        <v>259</v>
      </c>
      <c r="L54" s="143">
        <f t="shared" si="1"/>
        <v>488</v>
      </c>
      <c r="M54" s="143">
        <f t="shared" si="1"/>
        <v>352</v>
      </c>
      <c r="N54" s="144">
        <f t="shared" si="1"/>
        <v>265</v>
      </c>
      <c r="O54" s="144">
        <f t="shared" si="1"/>
        <v>327</v>
      </c>
      <c r="P54" s="144">
        <f t="shared" si="1"/>
        <v>228</v>
      </c>
      <c r="Q54" s="144">
        <f t="shared" si="1"/>
        <v>274</v>
      </c>
      <c r="R54" s="144">
        <f t="shared" si="1"/>
        <v>260</v>
      </c>
      <c r="S54" s="144">
        <f t="shared" si="1"/>
        <v>292</v>
      </c>
      <c r="T54" s="144">
        <f t="shared" si="1"/>
        <v>190</v>
      </c>
      <c r="U54" s="144">
        <f t="shared" si="1"/>
        <v>334</v>
      </c>
      <c r="V54" s="144">
        <f t="shared" si="1"/>
        <v>414</v>
      </c>
      <c r="W54" s="144">
        <f t="shared" si="1"/>
        <v>413</v>
      </c>
      <c r="X54" s="144">
        <f t="shared" si="1"/>
        <v>341</v>
      </c>
      <c r="Y54" s="144">
        <f t="shared" si="1"/>
        <v>529</v>
      </c>
      <c r="Z54" s="144">
        <f t="shared" si="1"/>
        <v>334</v>
      </c>
      <c r="AA54" s="144">
        <f t="shared" si="1"/>
        <v>466</v>
      </c>
      <c r="AB54" s="144">
        <f t="shared" si="1"/>
        <v>429</v>
      </c>
      <c r="AC54" s="144">
        <f t="shared" si="1"/>
        <v>632</v>
      </c>
      <c r="AD54" s="144">
        <f t="shared" si="1"/>
        <v>407</v>
      </c>
      <c r="AE54" s="144">
        <f t="shared" si="1"/>
        <v>707</v>
      </c>
      <c r="AF54" s="144">
        <f t="shared" si="1"/>
        <v>855</v>
      </c>
      <c r="AG54" s="144">
        <f t="shared" si="1"/>
        <v>757</v>
      </c>
      <c r="AH54" s="144">
        <f aca="true" t="shared" si="2" ref="AH54:BM54">SUM(AH12:AH53)</f>
        <v>1308</v>
      </c>
      <c r="AI54" s="144">
        <f t="shared" si="2"/>
        <v>1040</v>
      </c>
      <c r="AJ54" s="144">
        <f t="shared" si="2"/>
        <v>990</v>
      </c>
      <c r="AK54" s="144">
        <f t="shared" si="2"/>
        <v>792</v>
      </c>
      <c r="AL54" s="144">
        <f t="shared" si="2"/>
        <v>792</v>
      </c>
      <c r="AM54" s="144">
        <f t="shared" si="2"/>
        <v>615</v>
      </c>
      <c r="AN54" s="144">
        <f t="shared" si="2"/>
        <v>587</v>
      </c>
      <c r="AO54" s="144">
        <f t="shared" si="2"/>
        <v>399</v>
      </c>
      <c r="AP54" s="144">
        <f t="shared" si="2"/>
        <v>397</v>
      </c>
      <c r="AQ54" s="144">
        <f t="shared" si="2"/>
        <v>405</v>
      </c>
      <c r="AR54" s="144">
        <f t="shared" si="2"/>
        <v>393</v>
      </c>
      <c r="AS54" s="144">
        <f t="shared" si="2"/>
        <v>338</v>
      </c>
      <c r="AT54" s="144">
        <f t="shared" si="2"/>
        <v>331</v>
      </c>
      <c r="AU54" s="144">
        <f t="shared" si="2"/>
        <v>286</v>
      </c>
      <c r="AV54" s="144">
        <f t="shared" si="2"/>
        <v>334</v>
      </c>
      <c r="AW54" s="144">
        <f t="shared" si="2"/>
        <v>357</v>
      </c>
      <c r="AX54" s="144">
        <f t="shared" si="2"/>
        <v>245</v>
      </c>
      <c r="AY54" s="144">
        <f t="shared" si="2"/>
        <v>277</v>
      </c>
      <c r="AZ54" s="144">
        <f t="shared" si="2"/>
        <v>269</v>
      </c>
      <c r="BA54" s="144">
        <f t="shared" si="2"/>
        <v>287</v>
      </c>
      <c r="BB54" s="138">
        <f>SUM(B54:BA54)</f>
        <v>22523</v>
      </c>
    </row>
    <row r="55" s="138" customFormat="1" ht="12.75">
      <c r="A55" s="145"/>
    </row>
    <row r="56" s="138" customFormat="1" ht="12.75">
      <c r="A56" s="162" t="s">
        <v>127</v>
      </c>
    </row>
    <row r="57" s="138" customFormat="1" ht="12.75">
      <c r="A57" s="163" t="s">
        <v>128</v>
      </c>
    </row>
    <row r="58" s="138" customFormat="1" ht="12.75">
      <c r="A58" s="145"/>
    </row>
    <row r="60" spans="1:14" s="155" customFormat="1" ht="12.75">
      <c r="A60" s="155" t="s">
        <v>27</v>
      </c>
      <c r="N60" s="155" t="s">
        <v>6</v>
      </c>
    </row>
    <row r="61" ht="13.5" thickBot="1">
      <c r="AZ61" s="28"/>
    </row>
    <row r="62" spans="1:53" s="8" customFormat="1" ht="13.5" thickBot="1">
      <c r="A62" s="21" t="s">
        <v>0</v>
      </c>
      <c r="B62" s="11"/>
      <c r="C62" s="11"/>
      <c r="D62" s="11"/>
      <c r="E62" s="11"/>
      <c r="F62" s="11"/>
      <c r="G62" s="11"/>
      <c r="H62" s="11"/>
      <c r="I62" s="11" t="s">
        <v>1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2"/>
    </row>
    <row r="63" spans="1:53" s="8" customFormat="1" ht="13.5" thickBot="1">
      <c r="A63" s="22"/>
      <c r="B63" s="23">
        <v>1</v>
      </c>
      <c r="C63" s="13">
        <v>2</v>
      </c>
      <c r="D63" s="13">
        <v>3</v>
      </c>
      <c r="E63" s="13">
        <v>4</v>
      </c>
      <c r="F63" s="13">
        <v>5</v>
      </c>
      <c r="G63" s="13">
        <v>6</v>
      </c>
      <c r="H63" s="13">
        <v>7</v>
      </c>
      <c r="I63" s="13">
        <v>8</v>
      </c>
      <c r="J63" s="13">
        <v>9</v>
      </c>
      <c r="K63" s="13">
        <v>10</v>
      </c>
      <c r="L63" s="13">
        <v>11</v>
      </c>
      <c r="M63" s="13">
        <v>12</v>
      </c>
      <c r="N63" s="13">
        <v>13</v>
      </c>
      <c r="O63" s="13">
        <v>14</v>
      </c>
      <c r="P63" s="13">
        <v>15</v>
      </c>
      <c r="Q63" s="13">
        <v>16</v>
      </c>
      <c r="R63" s="13">
        <v>17</v>
      </c>
      <c r="S63" s="13">
        <v>18</v>
      </c>
      <c r="T63" s="13">
        <v>19</v>
      </c>
      <c r="U63" s="13">
        <v>20</v>
      </c>
      <c r="V63" s="13">
        <v>21</v>
      </c>
      <c r="W63" s="13">
        <v>22</v>
      </c>
      <c r="X63" s="13">
        <v>23</v>
      </c>
      <c r="Y63" s="13">
        <v>24</v>
      </c>
      <c r="Z63" s="13">
        <v>25</v>
      </c>
      <c r="AA63" s="13">
        <v>26</v>
      </c>
      <c r="AB63" s="14">
        <v>27</v>
      </c>
      <c r="AC63" s="14">
        <v>28</v>
      </c>
      <c r="AD63" s="14">
        <v>29</v>
      </c>
      <c r="AE63" s="14">
        <v>30</v>
      </c>
      <c r="AF63" s="14">
        <v>31</v>
      </c>
      <c r="AG63" s="14">
        <v>32</v>
      </c>
      <c r="AH63" s="14">
        <v>33</v>
      </c>
      <c r="AI63" s="14">
        <v>34</v>
      </c>
      <c r="AJ63" s="14">
        <v>35</v>
      </c>
      <c r="AK63" s="14">
        <v>36</v>
      </c>
      <c r="AL63" s="14">
        <v>37</v>
      </c>
      <c r="AM63" s="14">
        <v>38</v>
      </c>
      <c r="AN63" s="14">
        <v>39</v>
      </c>
      <c r="AO63" s="14">
        <v>40</v>
      </c>
      <c r="AP63" s="14">
        <v>41</v>
      </c>
      <c r="AQ63" s="14">
        <v>42</v>
      </c>
      <c r="AR63" s="14">
        <v>43</v>
      </c>
      <c r="AS63" s="14">
        <v>44</v>
      </c>
      <c r="AT63" s="14">
        <v>45</v>
      </c>
      <c r="AU63" s="14">
        <v>46</v>
      </c>
      <c r="AV63" s="14">
        <v>47</v>
      </c>
      <c r="AW63" s="14">
        <v>48</v>
      </c>
      <c r="AX63" s="14">
        <v>49</v>
      </c>
      <c r="AY63" s="24">
        <v>50</v>
      </c>
      <c r="AZ63" s="18">
        <v>51</v>
      </c>
      <c r="BA63" s="12">
        <v>52</v>
      </c>
    </row>
    <row r="64" spans="1:53" ht="12.75">
      <c r="A64" s="8" t="s">
        <v>62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25"/>
    </row>
    <row r="65" spans="1:53" ht="12.75">
      <c r="A65" t="s">
        <v>63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99"/>
      <c r="AC65" s="99"/>
      <c r="AD65" s="99"/>
      <c r="AE65" s="99"/>
      <c r="AF65" s="99"/>
      <c r="AG65" s="99"/>
      <c r="AH65" s="99"/>
      <c r="AI65" s="99"/>
      <c r="AJ65" s="99"/>
      <c r="AK65" s="104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105"/>
    </row>
    <row r="66" spans="1:53" ht="12.75">
      <c r="A66" t="s">
        <v>64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1"/>
      <c r="AF66" s="101"/>
      <c r="AG66" s="101"/>
      <c r="AH66" s="101"/>
      <c r="AI66" s="101"/>
      <c r="AJ66" s="101"/>
      <c r="AK66" s="16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7"/>
    </row>
    <row r="67" spans="1:53" ht="12.75">
      <c r="A67" t="s">
        <v>65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1"/>
      <c r="AF67" s="101"/>
      <c r="AG67" s="101"/>
      <c r="AH67" s="101"/>
      <c r="AI67" s="101"/>
      <c r="AJ67" s="101"/>
      <c r="AK67" s="16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7"/>
    </row>
    <row r="68" spans="1:53" ht="12.75">
      <c r="A68" t="s">
        <v>66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1"/>
      <c r="AF68" s="101"/>
      <c r="AG68" s="101"/>
      <c r="AH68" s="101"/>
      <c r="AI68" s="101"/>
      <c r="AJ68" s="101"/>
      <c r="AK68" s="16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7"/>
    </row>
    <row r="69" spans="1:53" ht="12.75">
      <c r="A69" t="s">
        <v>67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1"/>
      <c r="AF69" s="101"/>
      <c r="AG69" s="101"/>
      <c r="AH69" s="101"/>
      <c r="AI69" s="101"/>
      <c r="AJ69" s="101"/>
      <c r="AK69" s="16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7"/>
    </row>
    <row r="70" spans="1:53" ht="12.75">
      <c r="A70" t="s">
        <v>68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7"/>
    </row>
    <row r="71" spans="1:53" ht="12.75">
      <c r="A71" t="s">
        <v>69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7"/>
    </row>
    <row r="72" spans="1:53" ht="12.75">
      <c r="A72" t="s">
        <v>70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7"/>
    </row>
    <row r="73" spans="1:53" ht="12.75">
      <c r="A73" t="s">
        <v>71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7"/>
    </row>
    <row r="74" spans="1:53" ht="12.75">
      <c r="A74" t="s">
        <v>72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7"/>
    </row>
    <row r="75" spans="1:53" ht="12.75">
      <c r="A75" t="s">
        <v>73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7"/>
    </row>
    <row r="76" spans="1:53" ht="12.75">
      <c r="A76" t="s">
        <v>74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7"/>
    </row>
    <row r="77" spans="1:53" ht="12.75">
      <c r="A77" t="s">
        <v>75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7"/>
    </row>
    <row r="78" spans="1:53" ht="12.75">
      <c r="A78" t="s">
        <v>76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7"/>
    </row>
    <row r="79" spans="1:53" ht="12.75">
      <c r="A79" t="s">
        <v>77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7"/>
    </row>
    <row r="80" spans="1:53" ht="12.75">
      <c r="A80" t="s">
        <v>78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7"/>
    </row>
    <row r="81" spans="1:53" ht="12.75">
      <c r="A81" t="s">
        <v>79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7"/>
    </row>
    <row r="82" spans="1:53" ht="12.75">
      <c r="A82" t="s">
        <v>80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7"/>
    </row>
    <row r="83" spans="1:53" ht="12.75">
      <c r="A83" t="s">
        <v>81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7"/>
    </row>
    <row r="84" spans="1:53" ht="12.75">
      <c r="A84" t="s">
        <v>82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7"/>
    </row>
    <row r="85" spans="1:53" ht="12.75">
      <c r="A85" t="s">
        <v>83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7"/>
    </row>
    <row r="86" spans="1:53" ht="12.75">
      <c r="A86" t="s">
        <v>84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7"/>
    </row>
    <row r="87" spans="1:53" ht="12.75">
      <c r="A87" t="s">
        <v>85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7"/>
    </row>
    <row r="88" spans="1:53" ht="12.75">
      <c r="A88" t="s">
        <v>86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7"/>
    </row>
    <row r="89" spans="1:53" ht="12.75">
      <c r="A89" t="s">
        <v>87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7"/>
    </row>
    <row r="90" spans="1:53" ht="12.75">
      <c r="A90" t="s">
        <v>88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7"/>
    </row>
    <row r="91" spans="1:53" ht="12.75">
      <c r="A91" t="s">
        <v>89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7"/>
    </row>
    <row r="92" spans="1:53" ht="12.75">
      <c r="A92" t="s">
        <v>90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7"/>
    </row>
    <row r="93" spans="1:53" ht="12.75">
      <c r="A93" t="s">
        <v>91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7"/>
    </row>
    <row r="94" spans="1:53" ht="12.75">
      <c r="A94" t="s">
        <v>92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7"/>
    </row>
    <row r="95" spans="1:53" ht="12.75">
      <c r="A95" t="s">
        <v>93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7"/>
    </row>
    <row r="96" spans="1:53" ht="12.75">
      <c r="A96" t="s">
        <v>94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7"/>
    </row>
    <row r="97" spans="1:53" ht="12.75">
      <c r="A97" t="s">
        <v>95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7"/>
    </row>
    <row r="98" spans="1:53" ht="12.75">
      <c r="A98" t="s">
        <v>96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7"/>
    </row>
    <row r="99" spans="1:53" ht="12.75">
      <c r="A99" t="s">
        <v>97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7"/>
    </row>
    <row r="100" spans="1:53" ht="12.75">
      <c r="A100" t="s">
        <v>98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7"/>
    </row>
    <row r="101" spans="1:53" ht="12.75">
      <c r="A101" t="s">
        <v>99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7"/>
    </row>
    <row r="102" spans="1:53" ht="12.75">
      <c r="A102" t="s">
        <v>100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7"/>
    </row>
    <row r="103" spans="1:53" ht="12.75">
      <c r="A103" t="s">
        <v>101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7"/>
    </row>
    <row r="104" spans="1:53" ht="12.75">
      <c r="A104" t="s">
        <v>102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7"/>
    </row>
    <row r="105" spans="1:53" ht="12.75">
      <c r="A105" t="s">
        <v>103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7"/>
    </row>
    <row r="106" spans="1:53" ht="13.5" thickBot="1">
      <c r="A106" t="s">
        <v>104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9"/>
    </row>
    <row r="107" spans="1:53" ht="13.5" thickBot="1">
      <c r="A107" s="6" t="s">
        <v>4</v>
      </c>
      <c r="B107" s="74">
        <f>SUM(B65:B106)</f>
        <v>0</v>
      </c>
      <c r="C107" s="74">
        <f aca="true" t="shared" si="3" ref="C107:BA107">SUM(C65:C106)</f>
        <v>0</v>
      </c>
      <c r="D107" s="74">
        <f t="shared" si="3"/>
        <v>0</v>
      </c>
      <c r="E107" s="74">
        <f t="shared" si="3"/>
        <v>0</v>
      </c>
      <c r="F107" s="74">
        <f t="shared" si="3"/>
        <v>0</v>
      </c>
      <c r="G107" s="74">
        <f t="shared" si="3"/>
        <v>0</v>
      </c>
      <c r="H107" s="74">
        <f t="shared" si="3"/>
        <v>0</v>
      </c>
      <c r="I107" s="74">
        <f t="shared" si="3"/>
        <v>0</v>
      </c>
      <c r="J107" s="74">
        <f t="shared" si="3"/>
        <v>0</v>
      </c>
      <c r="K107" s="74">
        <f t="shared" si="3"/>
        <v>0</v>
      </c>
      <c r="L107" s="74">
        <f t="shared" si="3"/>
        <v>0</v>
      </c>
      <c r="M107" s="74">
        <f t="shared" si="3"/>
        <v>0</v>
      </c>
      <c r="N107" s="74">
        <f t="shared" si="3"/>
        <v>0</v>
      </c>
      <c r="O107" s="74">
        <f t="shared" si="3"/>
        <v>0</v>
      </c>
      <c r="P107" s="74">
        <f t="shared" si="3"/>
        <v>0</v>
      </c>
      <c r="Q107" s="74">
        <f t="shared" si="3"/>
        <v>0</v>
      </c>
      <c r="R107" s="74">
        <f t="shared" si="3"/>
        <v>0</v>
      </c>
      <c r="S107" s="74">
        <f t="shared" si="3"/>
        <v>0</v>
      </c>
      <c r="T107" s="74">
        <f t="shared" si="3"/>
        <v>0</v>
      </c>
      <c r="U107" s="74">
        <f t="shared" si="3"/>
        <v>0</v>
      </c>
      <c r="V107" s="74">
        <f t="shared" si="3"/>
        <v>0</v>
      </c>
      <c r="W107" s="74">
        <f t="shared" si="3"/>
        <v>0</v>
      </c>
      <c r="X107" s="74">
        <f t="shared" si="3"/>
        <v>0</v>
      </c>
      <c r="Y107" s="74">
        <f t="shared" si="3"/>
        <v>0</v>
      </c>
      <c r="Z107" s="74">
        <f t="shared" si="3"/>
        <v>0</v>
      </c>
      <c r="AA107" s="74">
        <f t="shared" si="3"/>
        <v>0</v>
      </c>
      <c r="AB107" s="74">
        <f t="shared" si="3"/>
        <v>0</v>
      </c>
      <c r="AC107" s="74">
        <f t="shared" si="3"/>
        <v>0</v>
      </c>
      <c r="AD107" s="74">
        <f t="shared" si="3"/>
        <v>0</v>
      </c>
      <c r="AE107" s="74">
        <f t="shared" si="3"/>
        <v>0</v>
      </c>
      <c r="AF107" s="74">
        <f t="shared" si="3"/>
        <v>0</v>
      </c>
      <c r="AG107" s="74">
        <f t="shared" si="3"/>
        <v>0</v>
      </c>
      <c r="AH107" s="74">
        <f t="shared" si="3"/>
        <v>0</v>
      </c>
      <c r="AI107" s="74">
        <f t="shared" si="3"/>
        <v>0</v>
      </c>
      <c r="AJ107" s="74">
        <f t="shared" si="3"/>
        <v>0</v>
      </c>
      <c r="AK107" s="74">
        <f t="shared" si="3"/>
        <v>0</v>
      </c>
      <c r="AL107" s="74">
        <f t="shared" si="3"/>
        <v>0</v>
      </c>
      <c r="AM107" s="74">
        <f t="shared" si="3"/>
        <v>0</v>
      </c>
      <c r="AN107" s="74">
        <f t="shared" si="3"/>
        <v>0</v>
      </c>
      <c r="AO107" s="74">
        <f t="shared" si="3"/>
        <v>0</v>
      </c>
      <c r="AP107" s="74">
        <f t="shared" si="3"/>
        <v>0</v>
      </c>
      <c r="AQ107" s="74">
        <f t="shared" si="3"/>
        <v>0</v>
      </c>
      <c r="AR107" s="74">
        <f t="shared" si="3"/>
        <v>0</v>
      </c>
      <c r="AS107" s="74">
        <f t="shared" si="3"/>
        <v>0</v>
      </c>
      <c r="AT107" s="74">
        <f t="shared" si="3"/>
        <v>0</v>
      </c>
      <c r="AU107" s="74">
        <f t="shared" si="3"/>
        <v>0</v>
      </c>
      <c r="AV107" s="74">
        <f t="shared" si="3"/>
        <v>0</v>
      </c>
      <c r="AW107" s="74">
        <f t="shared" si="3"/>
        <v>0</v>
      </c>
      <c r="AX107" s="74">
        <f t="shared" si="3"/>
        <v>0</v>
      </c>
      <c r="AY107" s="74">
        <f t="shared" si="3"/>
        <v>0</v>
      </c>
      <c r="AZ107" s="74">
        <f t="shared" si="3"/>
        <v>0</v>
      </c>
      <c r="BA107" s="74">
        <f t="shared" si="3"/>
        <v>0</v>
      </c>
    </row>
    <row r="108" ht="12.75">
      <c r="A108" t="s">
        <v>3</v>
      </c>
    </row>
    <row r="110" spans="1:18" s="8" customFormat="1" ht="12.75">
      <c r="A110" s="8" t="s">
        <v>25</v>
      </c>
      <c r="Q110" s="10"/>
      <c r="R110" s="48"/>
    </row>
    <row r="118" s="8" customFormat="1" ht="12.75">
      <c r="A118" s="8" t="s">
        <v>39</v>
      </c>
    </row>
    <row r="119" s="8" customFormat="1" ht="13.5" thickBot="1">
      <c r="B119" s="8" t="s">
        <v>5</v>
      </c>
    </row>
    <row r="120" spans="1:22" s="8" customFormat="1" ht="13.5" thickBot="1">
      <c r="A120" s="21"/>
      <c r="B120" s="30"/>
      <c r="C120" s="27" t="s">
        <v>15</v>
      </c>
      <c r="D120" s="27"/>
      <c r="E120" s="32"/>
      <c r="F120" s="27"/>
      <c r="G120" s="27"/>
      <c r="H120" s="27"/>
      <c r="I120" s="30" t="s">
        <v>19</v>
      </c>
      <c r="J120" s="27"/>
      <c r="K120" s="27"/>
      <c r="L120" s="27"/>
      <c r="M120" s="31"/>
      <c r="N120" s="165" t="s">
        <v>121</v>
      </c>
      <c r="O120" s="166"/>
      <c r="P120" s="35"/>
      <c r="Q120" s="35" t="s">
        <v>24</v>
      </c>
      <c r="R120" s="27"/>
      <c r="S120" s="31"/>
      <c r="T120" s="30" t="s">
        <v>54</v>
      </c>
      <c r="U120" s="27"/>
      <c r="V120" s="31"/>
    </row>
    <row r="121" spans="1:22" s="8" customFormat="1" ht="13.5" thickBot="1">
      <c r="A121" s="29" t="s">
        <v>7</v>
      </c>
      <c r="B121" s="36" t="s">
        <v>8</v>
      </c>
      <c r="C121" s="37" t="s">
        <v>9</v>
      </c>
      <c r="D121" s="37" t="s">
        <v>10</v>
      </c>
      <c r="E121" s="37" t="s">
        <v>11</v>
      </c>
      <c r="F121" s="37" t="s">
        <v>12</v>
      </c>
      <c r="G121" s="37" t="s">
        <v>13</v>
      </c>
      <c r="H121" s="38" t="s">
        <v>14</v>
      </c>
      <c r="I121" s="47" t="s">
        <v>16</v>
      </c>
      <c r="J121" s="37" t="s">
        <v>17</v>
      </c>
      <c r="K121" s="37" t="s">
        <v>18</v>
      </c>
      <c r="L121" s="37" t="s">
        <v>13</v>
      </c>
      <c r="M121" s="26" t="s">
        <v>14</v>
      </c>
      <c r="N121" s="36" t="s">
        <v>122</v>
      </c>
      <c r="O121" s="38" t="s">
        <v>123</v>
      </c>
      <c r="P121" s="47" t="s">
        <v>48</v>
      </c>
      <c r="Q121" s="37" t="s">
        <v>49</v>
      </c>
      <c r="R121" s="37" t="s">
        <v>23</v>
      </c>
      <c r="S121" s="26" t="s">
        <v>14</v>
      </c>
      <c r="T121" s="36" t="s">
        <v>51</v>
      </c>
      <c r="U121" s="37" t="s">
        <v>52</v>
      </c>
      <c r="V121" s="38" t="s">
        <v>53</v>
      </c>
    </row>
    <row r="122" spans="1:25" ht="12.75">
      <c r="A122" s="9">
        <v>1</v>
      </c>
      <c r="B122" s="123">
        <v>1</v>
      </c>
      <c r="C122" s="124">
        <v>43</v>
      </c>
      <c r="D122" s="124">
        <v>25</v>
      </c>
      <c r="E122" s="124">
        <v>20</v>
      </c>
      <c r="F122" s="124">
        <v>120</v>
      </c>
      <c r="G122" s="124">
        <v>10</v>
      </c>
      <c r="H122" s="125">
        <f aca="true" t="shared" si="4" ref="H122:H166">SUM(B122:G122)</f>
        <v>219</v>
      </c>
      <c r="I122" s="123">
        <v>99</v>
      </c>
      <c r="J122" s="124">
        <v>56</v>
      </c>
      <c r="K122" s="124">
        <v>63</v>
      </c>
      <c r="L122" s="124">
        <v>1</v>
      </c>
      <c r="M122" s="125">
        <f aca="true" t="shared" si="5" ref="M122:M157">SUM(I122:L122)</f>
        <v>219</v>
      </c>
      <c r="N122" s="123">
        <v>0</v>
      </c>
      <c r="O122" s="125">
        <v>0</v>
      </c>
      <c r="P122" s="123">
        <v>0</v>
      </c>
      <c r="Q122" s="124">
        <v>0</v>
      </c>
      <c r="R122" s="124">
        <v>0</v>
      </c>
      <c r="S122" s="125">
        <v>0</v>
      </c>
      <c r="T122" s="123"/>
      <c r="U122" s="124">
        <v>93</v>
      </c>
      <c r="V122" s="126">
        <v>99</v>
      </c>
      <c r="W122">
        <v>219</v>
      </c>
      <c r="X122">
        <f>W122-H122</f>
        <v>0</v>
      </c>
      <c r="Y122">
        <f>W122-M122</f>
        <v>0</v>
      </c>
    </row>
    <row r="123" spans="1:25" ht="12.75">
      <c r="A123" s="9">
        <v>2</v>
      </c>
      <c r="B123" s="127">
        <v>17</v>
      </c>
      <c r="C123" s="128">
        <v>56</v>
      </c>
      <c r="D123" s="128">
        <v>23</v>
      </c>
      <c r="E123" s="128">
        <v>34</v>
      </c>
      <c r="F123" s="128">
        <v>173</v>
      </c>
      <c r="G123" s="128">
        <v>1</v>
      </c>
      <c r="H123" s="129">
        <f t="shared" si="4"/>
        <v>304</v>
      </c>
      <c r="I123" s="127">
        <v>153</v>
      </c>
      <c r="J123" s="128">
        <v>32</v>
      </c>
      <c r="K123" s="128">
        <v>95</v>
      </c>
      <c r="L123" s="128">
        <v>24</v>
      </c>
      <c r="M123" s="129">
        <f t="shared" si="5"/>
        <v>304</v>
      </c>
      <c r="N123" s="127">
        <v>0</v>
      </c>
      <c r="O123" s="129">
        <v>0</v>
      </c>
      <c r="P123" s="127">
        <v>0</v>
      </c>
      <c r="Q123" s="128">
        <v>0</v>
      </c>
      <c r="R123" s="128">
        <v>0</v>
      </c>
      <c r="S123" s="129">
        <v>0</v>
      </c>
      <c r="T123" s="127"/>
      <c r="U123" s="128">
        <v>93</v>
      </c>
      <c r="V123" s="130">
        <v>99</v>
      </c>
      <c r="W123">
        <v>304</v>
      </c>
      <c r="X123">
        <f aca="true" t="shared" si="6" ref="X123:X146">W123-H123</f>
        <v>0</v>
      </c>
      <c r="Y123">
        <f aca="true" t="shared" si="7" ref="Y123:Y146">W123-M123</f>
        <v>0</v>
      </c>
    </row>
    <row r="124" spans="1:25" ht="12.75">
      <c r="A124" s="9">
        <v>3</v>
      </c>
      <c r="B124" s="127">
        <v>19</v>
      </c>
      <c r="C124" s="128">
        <v>53</v>
      </c>
      <c r="D124" s="128">
        <v>35</v>
      </c>
      <c r="E124" s="128">
        <v>32</v>
      </c>
      <c r="F124" s="128">
        <v>116</v>
      </c>
      <c r="G124" s="128">
        <v>0</v>
      </c>
      <c r="H124" s="129">
        <f t="shared" si="4"/>
        <v>255</v>
      </c>
      <c r="I124" s="127">
        <v>163</v>
      </c>
      <c r="J124" s="128">
        <v>37</v>
      </c>
      <c r="K124" s="128">
        <v>55</v>
      </c>
      <c r="L124" s="128">
        <v>0</v>
      </c>
      <c r="M124" s="129">
        <f t="shared" si="5"/>
        <v>255</v>
      </c>
      <c r="N124" s="127">
        <v>0</v>
      </c>
      <c r="O124" s="129">
        <v>0</v>
      </c>
      <c r="P124" s="127">
        <v>0</v>
      </c>
      <c r="Q124" s="128">
        <v>0</v>
      </c>
      <c r="R124" s="128">
        <v>0</v>
      </c>
      <c r="S124" s="129">
        <v>0</v>
      </c>
      <c r="T124" s="127"/>
      <c r="U124" s="128">
        <v>93</v>
      </c>
      <c r="V124" s="130">
        <v>99</v>
      </c>
      <c r="W124">
        <v>255</v>
      </c>
      <c r="X124">
        <f t="shared" si="6"/>
        <v>0</v>
      </c>
      <c r="Y124">
        <f t="shared" si="7"/>
        <v>0</v>
      </c>
    </row>
    <row r="125" spans="1:25" ht="12.75">
      <c r="A125" s="9">
        <v>4</v>
      </c>
      <c r="B125" s="110">
        <v>18</v>
      </c>
      <c r="C125" s="106">
        <v>50</v>
      </c>
      <c r="D125" s="106">
        <v>33</v>
      </c>
      <c r="E125" s="106">
        <v>35</v>
      </c>
      <c r="F125" s="106">
        <v>105</v>
      </c>
      <c r="G125" s="106">
        <v>0</v>
      </c>
      <c r="H125" s="129">
        <f t="shared" si="4"/>
        <v>241</v>
      </c>
      <c r="I125" s="110">
        <v>156</v>
      </c>
      <c r="J125" s="106">
        <v>35</v>
      </c>
      <c r="K125" s="106">
        <v>50</v>
      </c>
      <c r="L125" s="106">
        <v>0</v>
      </c>
      <c r="M125" s="129">
        <f t="shared" si="5"/>
        <v>241</v>
      </c>
      <c r="N125" s="110">
        <v>0</v>
      </c>
      <c r="O125" s="112">
        <v>0</v>
      </c>
      <c r="P125" s="114">
        <v>0</v>
      </c>
      <c r="Q125" s="106">
        <v>0</v>
      </c>
      <c r="R125" s="106">
        <v>0</v>
      </c>
      <c r="S125" s="112">
        <v>0</v>
      </c>
      <c r="T125" s="42"/>
      <c r="U125" s="4"/>
      <c r="V125" s="43">
        <v>99</v>
      </c>
      <c r="W125" s="64">
        <v>241</v>
      </c>
      <c r="X125">
        <f t="shared" si="6"/>
        <v>0</v>
      </c>
      <c r="Y125">
        <f t="shared" si="7"/>
        <v>0</v>
      </c>
    </row>
    <row r="126" spans="1:25" ht="12.75">
      <c r="A126" s="9">
        <v>5</v>
      </c>
      <c r="B126" s="110">
        <v>17</v>
      </c>
      <c r="C126" s="106">
        <v>36</v>
      </c>
      <c r="D126" s="106">
        <v>22</v>
      </c>
      <c r="E126" s="106">
        <v>18</v>
      </c>
      <c r="F126" s="106">
        <v>94</v>
      </c>
      <c r="G126" s="106">
        <v>0</v>
      </c>
      <c r="H126" s="129">
        <f t="shared" si="4"/>
        <v>187</v>
      </c>
      <c r="I126" s="110">
        <v>123</v>
      </c>
      <c r="J126" s="106">
        <v>24</v>
      </c>
      <c r="K126" s="106">
        <v>40</v>
      </c>
      <c r="L126" s="106">
        <v>0</v>
      </c>
      <c r="M126" s="129">
        <f t="shared" si="5"/>
        <v>187</v>
      </c>
      <c r="N126" s="110">
        <v>0</v>
      </c>
      <c r="O126" s="112">
        <v>0</v>
      </c>
      <c r="P126" s="114">
        <v>0</v>
      </c>
      <c r="Q126" s="106">
        <v>0</v>
      </c>
      <c r="R126" s="106">
        <v>0</v>
      </c>
      <c r="S126" s="112">
        <v>0</v>
      </c>
      <c r="T126" s="42"/>
      <c r="U126" s="4"/>
      <c r="V126" s="43">
        <v>99</v>
      </c>
      <c r="W126" s="64">
        <v>187</v>
      </c>
      <c r="X126">
        <f t="shared" si="6"/>
        <v>0</v>
      </c>
      <c r="Y126">
        <f t="shared" si="7"/>
        <v>0</v>
      </c>
    </row>
    <row r="127" spans="1:25" ht="12.75">
      <c r="A127" s="9">
        <v>6</v>
      </c>
      <c r="B127" s="110">
        <v>26</v>
      </c>
      <c r="C127" s="106">
        <v>75</v>
      </c>
      <c r="D127" s="106">
        <v>59</v>
      </c>
      <c r="E127" s="106">
        <v>34</v>
      </c>
      <c r="F127" s="106">
        <v>159</v>
      </c>
      <c r="G127" s="106">
        <v>0</v>
      </c>
      <c r="H127" s="129">
        <f t="shared" si="4"/>
        <v>353</v>
      </c>
      <c r="I127" s="110">
        <v>186</v>
      </c>
      <c r="J127" s="106">
        <v>69</v>
      </c>
      <c r="K127" s="106">
        <v>98</v>
      </c>
      <c r="L127" s="106">
        <v>0</v>
      </c>
      <c r="M127" s="129">
        <f t="shared" si="5"/>
        <v>353</v>
      </c>
      <c r="N127" s="110">
        <v>0</v>
      </c>
      <c r="O127" s="112">
        <v>0</v>
      </c>
      <c r="P127" s="114">
        <v>0</v>
      </c>
      <c r="Q127" s="106">
        <v>0</v>
      </c>
      <c r="R127" s="106">
        <v>0</v>
      </c>
      <c r="S127" s="112">
        <v>0</v>
      </c>
      <c r="T127" s="42">
        <v>216</v>
      </c>
      <c r="U127" s="4">
        <v>93</v>
      </c>
      <c r="V127" s="43">
        <v>99</v>
      </c>
      <c r="W127">
        <v>353</v>
      </c>
      <c r="X127">
        <f t="shared" si="6"/>
        <v>0</v>
      </c>
      <c r="Y127">
        <f t="shared" si="7"/>
        <v>0</v>
      </c>
    </row>
    <row r="128" spans="1:25" ht="12.75">
      <c r="A128" s="9">
        <v>7</v>
      </c>
      <c r="B128" s="110">
        <v>17</v>
      </c>
      <c r="C128" s="106">
        <v>57</v>
      </c>
      <c r="D128" s="106">
        <v>47</v>
      </c>
      <c r="E128" s="106">
        <v>21</v>
      </c>
      <c r="F128" s="106">
        <v>159</v>
      </c>
      <c r="G128" s="106">
        <v>0</v>
      </c>
      <c r="H128" s="129">
        <f t="shared" si="4"/>
        <v>301</v>
      </c>
      <c r="I128" s="110">
        <v>158</v>
      </c>
      <c r="J128" s="106">
        <v>60</v>
      </c>
      <c r="K128" s="106">
        <v>83</v>
      </c>
      <c r="L128" s="106">
        <v>0</v>
      </c>
      <c r="M128" s="129">
        <f t="shared" si="5"/>
        <v>301</v>
      </c>
      <c r="N128" s="110">
        <v>0</v>
      </c>
      <c r="O128" s="112">
        <v>0</v>
      </c>
      <c r="P128" s="114">
        <v>0</v>
      </c>
      <c r="Q128" s="106">
        <v>0</v>
      </c>
      <c r="R128" s="106">
        <v>0</v>
      </c>
      <c r="S128" s="112">
        <v>0</v>
      </c>
      <c r="T128" s="42">
        <v>216</v>
      </c>
      <c r="U128" s="4">
        <v>93</v>
      </c>
      <c r="V128" s="43">
        <v>99</v>
      </c>
      <c r="W128">
        <v>301</v>
      </c>
      <c r="X128">
        <f t="shared" si="6"/>
        <v>0</v>
      </c>
      <c r="Y128">
        <f t="shared" si="7"/>
        <v>0</v>
      </c>
    </row>
    <row r="129" spans="1:25" ht="12.75">
      <c r="A129" s="9">
        <v>8</v>
      </c>
      <c r="B129" s="110">
        <v>29</v>
      </c>
      <c r="C129" s="106">
        <v>82</v>
      </c>
      <c r="D129" s="106">
        <v>57</v>
      </c>
      <c r="E129" s="106">
        <v>35</v>
      </c>
      <c r="F129" s="106">
        <v>133</v>
      </c>
      <c r="G129" s="106">
        <v>2</v>
      </c>
      <c r="H129" s="129">
        <f t="shared" si="4"/>
        <v>338</v>
      </c>
      <c r="I129" s="110">
        <v>196</v>
      </c>
      <c r="J129" s="106">
        <v>70</v>
      </c>
      <c r="K129" s="106">
        <v>70</v>
      </c>
      <c r="L129" s="106">
        <v>2</v>
      </c>
      <c r="M129" s="129">
        <f t="shared" si="5"/>
        <v>338</v>
      </c>
      <c r="N129" s="110">
        <v>0</v>
      </c>
      <c r="O129" s="112">
        <v>0</v>
      </c>
      <c r="P129" s="114">
        <v>0</v>
      </c>
      <c r="Q129" s="106">
        <v>0</v>
      </c>
      <c r="R129" s="106">
        <v>0</v>
      </c>
      <c r="S129" s="112">
        <v>0</v>
      </c>
      <c r="T129" s="42">
        <v>216</v>
      </c>
      <c r="U129" s="4">
        <v>93</v>
      </c>
      <c r="V129" s="43">
        <v>99</v>
      </c>
      <c r="W129">
        <v>338</v>
      </c>
      <c r="X129">
        <f t="shared" si="6"/>
        <v>0</v>
      </c>
      <c r="Y129">
        <f t="shared" si="7"/>
        <v>0</v>
      </c>
    </row>
    <row r="130" spans="1:25" ht="12.75">
      <c r="A130" s="9">
        <v>9</v>
      </c>
      <c r="B130" s="110">
        <v>19</v>
      </c>
      <c r="C130" s="106">
        <v>87</v>
      </c>
      <c r="D130" s="106">
        <v>49</v>
      </c>
      <c r="E130" s="106">
        <v>56</v>
      </c>
      <c r="F130" s="106">
        <v>119</v>
      </c>
      <c r="G130" s="106">
        <v>0</v>
      </c>
      <c r="H130" s="129">
        <f t="shared" si="4"/>
        <v>330</v>
      </c>
      <c r="I130" s="110">
        <v>187</v>
      </c>
      <c r="J130" s="106">
        <v>37</v>
      </c>
      <c r="K130" s="106">
        <v>106</v>
      </c>
      <c r="L130" s="106">
        <v>0</v>
      </c>
      <c r="M130" s="129">
        <f t="shared" si="5"/>
        <v>330</v>
      </c>
      <c r="N130" s="110">
        <v>0</v>
      </c>
      <c r="O130" s="112">
        <v>0</v>
      </c>
      <c r="P130" s="114">
        <v>0</v>
      </c>
      <c r="Q130" s="106">
        <v>0</v>
      </c>
      <c r="R130" s="106">
        <v>0</v>
      </c>
      <c r="S130" s="112">
        <v>0</v>
      </c>
      <c r="T130" s="42">
        <v>216</v>
      </c>
      <c r="U130" s="4">
        <v>93</v>
      </c>
      <c r="V130" s="43">
        <v>99</v>
      </c>
      <c r="W130">
        <v>330</v>
      </c>
      <c r="X130">
        <f t="shared" si="6"/>
        <v>0</v>
      </c>
      <c r="Y130">
        <f t="shared" si="7"/>
        <v>0</v>
      </c>
    </row>
    <row r="131" spans="1:25" ht="12.75">
      <c r="A131" s="9">
        <v>10</v>
      </c>
      <c r="B131" s="110">
        <v>15</v>
      </c>
      <c r="C131" s="106">
        <v>65</v>
      </c>
      <c r="D131" s="106">
        <v>41</v>
      </c>
      <c r="E131" s="106">
        <v>56</v>
      </c>
      <c r="F131" s="106">
        <v>82</v>
      </c>
      <c r="G131" s="106">
        <v>0</v>
      </c>
      <c r="H131" s="129">
        <f t="shared" si="4"/>
        <v>259</v>
      </c>
      <c r="I131" s="110">
        <v>142</v>
      </c>
      <c r="J131" s="106">
        <v>32</v>
      </c>
      <c r="K131" s="106">
        <v>85</v>
      </c>
      <c r="L131" s="106">
        <v>0</v>
      </c>
      <c r="M131" s="129">
        <f t="shared" si="5"/>
        <v>259</v>
      </c>
      <c r="N131" s="110">
        <v>0</v>
      </c>
      <c r="O131" s="112">
        <v>0</v>
      </c>
      <c r="P131" s="114">
        <v>0</v>
      </c>
      <c r="Q131" s="106">
        <v>0</v>
      </c>
      <c r="R131" s="106">
        <v>0</v>
      </c>
      <c r="S131" s="112">
        <v>0</v>
      </c>
      <c r="T131" s="42">
        <v>206</v>
      </c>
      <c r="U131" s="4">
        <v>93</v>
      </c>
      <c r="V131" s="43">
        <v>109</v>
      </c>
      <c r="W131">
        <v>259</v>
      </c>
      <c r="X131">
        <f t="shared" si="6"/>
        <v>0</v>
      </c>
      <c r="Y131">
        <f t="shared" si="7"/>
        <v>0</v>
      </c>
    </row>
    <row r="132" spans="1:25" ht="12.75">
      <c r="A132" s="9">
        <v>11</v>
      </c>
      <c r="B132" s="110">
        <v>32</v>
      </c>
      <c r="C132" s="106">
        <v>92</v>
      </c>
      <c r="D132" s="106">
        <v>56</v>
      </c>
      <c r="E132" s="106">
        <v>91</v>
      </c>
      <c r="F132" s="106">
        <v>217</v>
      </c>
      <c r="G132" s="106">
        <v>0</v>
      </c>
      <c r="H132" s="129">
        <f t="shared" si="4"/>
        <v>488</v>
      </c>
      <c r="I132" s="110">
        <v>238</v>
      </c>
      <c r="J132" s="106">
        <v>86</v>
      </c>
      <c r="K132" s="106">
        <v>164</v>
      </c>
      <c r="L132" s="106">
        <v>0</v>
      </c>
      <c r="M132" s="129">
        <f t="shared" si="5"/>
        <v>488</v>
      </c>
      <c r="N132" s="110">
        <v>0</v>
      </c>
      <c r="O132" s="112">
        <v>0</v>
      </c>
      <c r="P132" s="114">
        <v>0</v>
      </c>
      <c r="Q132" s="106">
        <v>0</v>
      </c>
      <c r="R132" s="106">
        <v>0</v>
      </c>
      <c r="S132" s="112">
        <v>0</v>
      </c>
      <c r="T132" s="42"/>
      <c r="U132" s="4">
        <v>93</v>
      </c>
      <c r="V132" s="43">
        <v>99</v>
      </c>
      <c r="W132">
        <v>488</v>
      </c>
      <c r="X132">
        <f t="shared" si="6"/>
        <v>0</v>
      </c>
      <c r="Y132">
        <f t="shared" si="7"/>
        <v>0</v>
      </c>
    </row>
    <row r="133" spans="1:25" ht="12.75">
      <c r="A133" s="9">
        <v>12</v>
      </c>
      <c r="B133" s="110">
        <v>20</v>
      </c>
      <c r="C133" s="106">
        <v>91</v>
      </c>
      <c r="D133" s="106">
        <v>104</v>
      </c>
      <c r="E133" s="106">
        <v>54</v>
      </c>
      <c r="F133" s="106">
        <v>79</v>
      </c>
      <c r="G133" s="106">
        <v>4</v>
      </c>
      <c r="H133" s="129">
        <f t="shared" si="4"/>
        <v>352</v>
      </c>
      <c r="I133" s="110">
        <v>190</v>
      </c>
      <c r="J133" s="106">
        <v>63</v>
      </c>
      <c r="K133" s="106">
        <v>95</v>
      </c>
      <c r="L133" s="106">
        <v>4</v>
      </c>
      <c r="M133" s="129">
        <f t="shared" si="5"/>
        <v>352</v>
      </c>
      <c r="N133" s="110">
        <v>0</v>
      </c>
      <c r="O133" s="112">
        <v>0</v>
      </c>
      <c r="P133" s="114">
        <v>0</v>
      </c>
      <c r="Q133" s="106">
        <v>0</v>
      </c>
      <c r="R133" s="106">
        <v>0</v>
      </c>
      <c r="S133" s="112">
        <v>0</v>
      </c>
      <c r="T133" s="42"/>
      <c r="U133" s="4"/>
      <c r="V133" s="43">
        <v>99</v>
      </c>
      <c r="W133">
        <v>352</v>
      </c>
      <c r="X133">
        <f t="shared" si="6"/>
        <v>0</v>
      </c>
      <c r="Y133">
        <f t="shared" si="7"/>
        <v>0</v>
      </c>
    </row>
    <row r="134" spans="1:25" ht="12.75">
      <c r="A134" s="9">
        <v>13</v>
      </c>
      <c r="B134" s="110">
        <v>26</v>
      </c>
      <c r="C134" s="106">
        <v>69</v>
      </c>
      <c r="D134" s="106">
        <v>62</v>
      </c>
      <c r="E134" s="106">
        <v>21</v>
      </c>
      <c r="F134" s="106">
        <v>87</v>
      </c>
      <c r="G134" s="106">
        <v>0</v>
      </c>
      <c r="H134" s="129">
        <f t="shared" si="4"/>
        <v>265</v>
      </c>
      <c r="I134" s="110">
        <v>184</v>
      </c>
      <c r="J134" s="106">
        <v>31</v>
      </c>
      <c r="K134" s="106">
        <v>50</v>
      </c>
      <c r="L134" s="106">
        <v>0</v>
      </c>
      <c r="M134" s="129">
        <f t="shared" si="5"/>
        <v>265</v>
      </c>
      <c r="N134" s="110">
        <v>0</v>
      </c>
      <c r="O134" s="112">
        <v>0</v>
      </c>
      <c r="P134" s="114">
        <v>0</v>
      </c>
      <c r="Q134" s="106">
        <v>0</v>
      </c>
      <c r="R134" s="106">
        <v>0</v>
      </c>
      <c r="S134" s="112">
        <v>0</v>
      </c>
      <c r="T134" s="42"/>
      <c r="U134" s="4"/>
      <c r="V134" s="43">
        <v>100</v>
      </c>
      <c r="W134">
        <v>265</v>
      </c>
      <c r="X134">
        <f t="shared" si="6"/>
        <v>0</v>
      </c>
      <c r="Y134">
        <f t="shared" si="7"/>
        <v>0</v>
      </c>
    </row>
    <row r="135" spans="1:25" ht="12.75">
      <c r="A135" s="9">
        <v>14</v>
      </c>
      <c r="B135" s="110">
        <v>18</v>
      </c>
      <c r="C135" s="106">
        <v>82</v>
      </c>
      <c r="D135" s="106">
        <v>54</v>
      </c>
      <c r="E135" s="106">
        <v>34</v>
      </c>
      <c r="F135" s="106">
        <v>139</v>
      </c>
      <c r="G135" s="106">
        <v>0</v>
      </c>
      <c r="H135" s="129">
        <f t="shared" si="4"/>
        <v>327</v>
      </c>
      <c r="I135" s="110">
        <v>181</v>
      </c>
      <c r="J135" s="106">
        <v>56</v>
      </c>
      <c r="K135" s="106">
        <v>90</v>
      </c>
      <c r="L135" s="106">
        <v>0</v>
      </c>
      <c r="M135" s="129">
        <f t="shared" si="5"/>
        <v>327</v>
      </c>
      <c r="N135" s="110">
        <v>0</v>
      </c>
      <c r="O135" s="120">
        <v>0</v>
      </c>
      <c r="P135" s="110">
        <v>0</v>
      </c>
      <c r="Q135" s="106">
        <v>0</v>
      </c>
      <c r="R135" s="106">
        <v>0</v>
      </c>
      <c r="S135" s="112">
        <v>0</v>
      </c>
      <c r="T135" s="42"/>
      <c r="U135" s="4"/>
      <c r="V135" s="43">
        <v>100</v>
      </c>
      <c r="W135">
        <v>327</v>
      </c>
      <c r="X135">
        <f t="shared" si="6"/>
        <v>0</v>
      </c>
      <c r="Y135">
        <f t="shared" si="7"/>
        <v>0</v>
      </c>
    </row>
    <row r="136" spans="1:25" ht="12.75">
      <c r="A136" s="9">
        <v>15</v>
      </c>
      <c r="B136" s="110">
        <v>14</v>
      </c>
      <c r="C136" s="106">
        <v>55</v>
      </c>
      <c r="D136" s="106">
        <v>30</v>
      </c>
      <c r="E136" s="106">
        <v>28</v>
      </c>
      <c r="F136" s="106">
        <v>101</v>
      </c>
      <c r="G136" s="106">
        <v>0</v>
      </c>
      <c r="H136" s="129">
        <f t="shared" si="4"/>
        <v>228</v>
      </c>
      <c r="I136" s="110">
        <v>124</v>
      </c>
      <c r="J136" s="106">
        <v>33</v>
      </c>
      <c r="K136" s="106">
        <v>71</v>
      </c>
      <c r="L136" s="106">
        <v>0</v>
      </c>
      <c r="M136" s="129">
        <f t="shared" si="5"/>
        <v>228</v>
      </c>
      <c r="N136" s="110">
        <v>0</v>
      </c>
      <c r="O136" s="120">
        <v>0</v>
      </c>
      <c r="P136" s="110">
        <v>0</v>
      </c>
      <c r="Q136" s="106">
        <v>0</v>
      </c>
      <c r="R136" s="106">
        <v>0</v>
      </c>
      <c r="S136" s="112">
        <v>0</v>
      </c>
      <c r="T136" s="42"/>
      <c r="U136" s="4"/>
      <c r="V136" s="43">
        <v>100</v>
      </c>
      <c r="W136">
        <v>228</v>
      </c>
      <c r="X136">
        <f t="shared" si="6"/>
        <v>0</v>
      </c>
      <c r="Y136">
        <f t="shared" si="7"/>
        <v>0</v>
      </c>
    </row>
    <row r="137" spans="1:25" ht="12.75">
      <c r="A137" s="9">
        <v>16</v>
      </c>
      <c r="B137" s="110">
        <v>16</v>
      </c>
      <c r="C137" s="106">
        <v>56</v>
      </c>
      <c r="D137" s="106">
        <v>39</v>
      </c>
      <c r="E137" s="106">
        <v>45</v>
      </c>
      <c r="F137" s="106">
        <v>118</v>
      </c>
      <c r="G137" s="106">
        <v>0</v>
      </c>
      <c r="H137" s="129">
        <f t="shared" si="4"/>
        <v>274</v>
      </c>
      <c r="I137" s="110">
        <v>143</v>
      </c>
      <c r="J137" s="106">
        <v>43</v>
      </c>
      <c r="K137" s="106">
        <v>88</v>
      </c>
      <c r="L137" s="106">
        <v>0</v>
      </c>
      <c r="M137" s="129">
        <f t="shared" si="5"/>
        <v>274</v>
      </c>
      <c r="N137" s="110">
        <v>0</v>
      </c>
      <c r="O137" s="120">
        <v>0</v>
      </c>
      <c r="P137" s="110">
        <v>0</v>
      </c>
      <c r="Q137" s="106">
        <v>0</v>
      </c>
      <c r="R137" s="106">
        <v>0</v>
      </c>
      <c r="S137" s="112">
        <v>0</v>
      </c>
      <c r="T137" s="42"/>
      <c r="U137" s="4"/>
      <c r="V137" s="43">
        <v>100</v>
      </c>
      <c r="W137">
        <v>274</v>
      </c>
      <c r="X137">
        <f t="shared" si="6"/>
        <v>0</v>
      </c>
      <c r="Y137">
        <f t="shared" si="7"/>
        <v>0</v>
      </c>
    </row>
    <row r="138" spans="1:25" ht="12.75">
      <c r="A138" s="9">
        <v>17</v>
      </c>
      <c r="B138" s="110">
        <v>16</v>
      </c>
      <c r="C138" s="106">
        <v>58</v>
      </c>
      <c r="D138" s="106">
        <v>39</v>
      </c>
      <c r="E138" s="106">
        <v>28</v>
      </c>
      <c r="F138" s="106">
        <v>119</v>
      </c>
      <c r="G138" s="106">
        <v>0</v>
      </c>
      <c r="H138" s="129">
        <f t="shared" si="4"/>
        <v>260</v>
      </c>
      <c r="I138" s="110">
        <v>140</v>
      </c>
      <c r="J138" s="106">
        <v>45</v>
      </c>
      <c r="K138" s="106">
        <v>75</v>
      </c>
      <c r="L138" s="106">
        <v>0</v>
      </c>
      <c r="M138" s="129">
        <f t="shared" si="5"/>
        <v>260</v>
      </c>
      <c r="N138" s="110">
        <v>0</v>
      </c>
      <c r="O138" s="112">
        <v>0</v>
      </c>
      <c r="P138" s="114">
        <v>0</v>
      </c>
      <c r="Q138" s="106">
        <v>0</v>
      </c>
      <c r="R138" s="106">
        <v>0</v>
      </c>
      <c r="S138" s="112">
        <v>0</v>
      </c>
      <c r="T138" s="42"/>
      <c r="U138" s="4"/>
      <c r="V138" s="43">
        <v>100</v>
      </c>
      <c r="W138">
        <v>260</v>
      </c>
      <c r="X138">
        <f t="shared" si="6"/>
        <v>0</v>
      </c>
      <c r="Y138">
        <f t="shared" si="7"/>
        <v>0</v>
      </c>
    </row>
    <row r="139" spans="1:25" ht="12.75">
      <c r="A139" s="9">
        <v>18</v>
      </c>
      <c r="B139" s="110">
        <v>10</v>
      </c>
      <c r="C139" s="106">
        <v>69</v>
      </c>
      <c r="D139" s="106">
        <v>64</v>
      </c>
      <c r="E139" s="106">
        <v>25</v>
      </c>
      <c r="F139" s="106">
        <v>124</v>
      </c>
      <c r="G139" s="106">
        <v>0</v>
      </c>
      <c r="H139" s="129">
        <f t="shared" si="4"/>
        <v>292</v>
      </c>
      <c r="I139" s="110">
        <v>156</v>
      </c>
      <c r="J139" s="106">
        <v>45</v>
      </c>
      <c r="K139" s="106">
        <v>91</v>
      </c>
      <c r="L139" s="106">
        <v>0</v>
      </c>
      <c r="M139" s="129">
        <f t="shared" si="5"/>
        <v>292</v>
      </c>
      <c r="N139" s="110">
        <v>0</v>
      </c>
      <c r="O139" s="112">
        <v>0</v>
      </c>
      <c r="P139" s="114">
        <v>0</v>
      </c>
      <c r="Q139" s="106">
        <v>0</v>
      </c>
      <c r="R139" s="106">
        <v>0</v>
      </c>
      <c r="S139" s="112">
        <v>0</v>
      </c>
      <c r="T139" s="42"/>
      <c r="U139" s="4"/>
      <c r="V139" s="43">
        <v>100</v>
      </c>
      <c r="W139">
        <v>292</v>
      </c>
      <c r="X139">
        <f t="shared" si="6"/>
        <v>0</v>
      </c>
      <c r="Y139">
        <f t="shared" si="7"/>
        <v>0</v>
      </c>
    </row>
    <row r="140" spans="1:25" ht="12.75">
      <c r="A140" s="9">
        <v>19</v>
      </c>
      <c r="B140" s="110">
        <v>13</v>
      </c>
      <c r="C140" s="106">
        <v>56</v>
      </c>
      <c r="D140" s="106">
        <v>27</v>
      </c>
      <c r="E140" s="106">
        <v>23</v>
      </c>
      <c r="F140" s="106">
        <v>71</v>
      </c>
      <c r="G140" s="106">
        <v>0</v>
      </c>
      <c r="H140" s="129">
        <f t="shared" si="4"/>
        <v>190</v>
      </c>
      <c r="I140" s="110">
        <v>115</v>
      </c>
      <c r="J140" s="106">
        <v>31</v>
      </c>
      <c r="K140" s="106">
        <v>44</v>
      </c>
      <c r="L140" s="106">
        <v>0</v>
      </c>
      <c r="M140" s="129">
        <f t="shared" si="5"/>
        <v>190</v>
      </c>
      <c r="N140" s="110">
        <v>0</v>
      </c>
      <c r="O140" s="112">
        <v>0</v>
      </c>
      <c r="P140" s="114">
        <v>0</v>
      </c>
      <c r="Q140" s="106">
        <v>0</v>
      </c>
      <c r="R140" s="106">
        <v>0</v>
      </c>
      <c r="S140" s="112">
        <v>0</v>
      </c>
      <c r="T140" s="42">
        <v>216</v>
      </c>
      <c r="U140" s="4"/>
      <c r="V140" s="43">
        <v>100</v>
      </c>
      <c r="W140">
        <v>190</v>
      </c>
      <c r="X140">
        <f t="shared" si="6"/>
        <v>0</v>
      </c>
      <c r="Y140">
        <f t="shared" si="7"/>
        <v>0</v>
      </c>
    </row>
    <row r="141" spans="1:25" ht="12.75">
      <c r="A141" s="9">
        <v>20</v>
      </c>
      <c r="B141" s="110">
        <v>17</v>
      </c>
      <c r="C141" s="106">
        <v>55</v>
      </c>
      <c r="D141" s="106">
        <v>53</v>
      </c>
      <c r="E141" s="106">
        <v>37</v>
      </c>
      <c r="F141" s="106">
        <v>150</v>
      </c>
      <c r="G141" s="106">
        <v>22</v>
      </c>
      <c r="H141" s="129">
        <f t="shared" si="4"/>
        <v>334</v>
      </c>
      <c r="I141" s="110">
        <v>130</v>
      </c>
      <c r="J141" s="106">
        <v>51</v>
      </c>
      <c r="K141" s="106">
        <v>131</v>
      </c>
      <c r="L141" s="106">
        <v>22</v>
      </c>
      <c r="M141" s="129">
        <f t="shared" si="5"/>
        <v>334</v>
      </c>
      <c r="N141" s="110">
        <v>0</v>
      </c>
      <c r="O141" s="112">
        <v>0</v>
      </c>
      <c r="P141" s="114">
        <v>0</v>
      </c>
      <c r="Q141" s="106">
        <v>0</v>
      </c>
      <c r="R141" s="106">
        <v>0</v>
      </c>
      <c r="S141" s="112">
        <v>0</v>
      </c>
      <c r="T141" s="42">
        <v>216</v>
      </c>
      <c r="U141" s="4"/>
      <c r="V141" s="43">
        <v>100</v>
      </c>
      <c r="W141">
        <v>334</v>
      </c>
      <c r="X141">
        <f t="shared" si="6"/>
        <v>0</v>
      </c>
      <c r="Y141">
        <f t="shared" si="7"/>
        <v>0</v>
      </c>
    </row>
    <row r="142" spans="1:25" ht="12.75">
      <c r="A142" s="9">
        <v>21</v>
      </c>
      <c r="B142" s="110">
        <v>30</v>
      </c>
      <c r="C142" s="106">
        <v>113</v>
      </c>
      <c r="D142" s="106">
        <v>68</v>
      </c>
      <c r="E142" s="106">
        <v>69</v>
      </c>
      <c r="F142" s="106">
        <v>134</v>
      </c>
      <c r="G142" s="106">
        <v>0</v>
      </c>
      <c r="H142" s="129">
        <f t="shared" si="4"/>
        <v>414</v>
      </c>
      <c r="I142" s="110">
        <v>218</v>
      </c>
      <c r="J142" s="106">
        <v>56</v>
      </c>
      <c r="K142" s="106">
        <v>140</v>
      </c>
      <c r="L142" s="106">
        <v>0</v>
      </c>
      <c r="M142" s="129">
        <f t="shared" si="5"/>
        <v>414</v>
      </c>
      <c r="N142" s="110">
        <v>0</v>
      </c>
      <c r="O142" s="112">
        <v>0</v>
      </c>
      <c r="P142" s="114">
        <v>0</v>
      </c>
      <c r="Q142" s="106">
        <v>0</v>
      </c>
      <c r="R142" s="106">
        <v>0</v>
      </c>
      <c r="S142" s="112">
        <v>0</v>
      </c>
      <c r="T142" s="42">
        <v>216</v>
      </c>
      <c r="U142" s="4"/>
      <c r="V142" s="43">
        <v>100</v>
      </c>
      <c r="W142">
        <v>414</v>
      </c>
      <c r="X142">
        <f t="shared" si="6"/>
        <v>0</v>
      </c>
      <c r="Y142">
        <f t="shared" si="7"/>
        <v>0</v>
      </c>
    </row>
    <row r="143" spans="1:25" ht="12.75">
      <c r="A143" s="9">
        <v>22</v>
      </c>
      <c r="B143" s="110">
        <v>22</v>
      </c>
      <c r="C143" s="106">
        <v>95</v>
      </c>
      <c r="D143" s="106">
        <v>68</v>
      </c>
      <c r="E143" s="106">
        <v>95</v>
      </c>
      <c r="F143" s="106">
        <v>133</v>
      </c>
      <c r="G143" s="106">
        <v>0</v>
      </c>
      <c r="H143" s="129">
        <f t="shared" si="4"/>
        <v>413</v>
      </c>
      <c r="I143" s="110">
        <v>192</v>
      </c>
      <c r="J143" s="106">
        <v>61</v>
      </c>
      <c r="K143" s="106">
        <v>160</v>
      </c>
      <c r="L143" s="106">
        <v>0</v>
      </c>
      <c r="M143" s="129">
        <f t="shared" si="5"/>
        <v>413</v>
      </c>
      <c r="N143" s="110">
        <v>0</v>
      </c>
      <c r="O143" s="112">
        <v>0</v>
      </c>
      <c r="P143" s="114">
        <v>0</v>
      </c>
      <c r="Q143" s="106">
        <v>0</v>
      </c>
      <c r="R143" s="106">
        <v>0</v>
      </c>
      <c r="S143" s="112">
        <v>0</v>
      </c>
      <c r="T143" s="42">
        <v>216</v>
      </c>
      <c r="U143" s="4"/>
      <c r="V143" s="43">
        <v>100</v>
      </c>
      <c r="W143">
        <v>413</v>
      </c>
      <c r="X143">
        <f t="shared" si="6"/>
        <v>0</v>
      </c>
      <c r="Y143">
        <f t="shared" si="7"/>
        <v>0</v>
      </c>
    </row>
    <row r="144" spans="1:25" ht="12.75">
      <c r="A144" s="9">
        <v>23</v>
      </c>
      <c r="B144" s="110">
        <v>19</v>
      </c>
      <c r="C144" s="106">
        <v>94</v>
      </c>
      <c r="D144" s="106">
        <v>49</v>
      </c>
      <c r="E144" s="106">
        <v>72</v>
      </c>
      <c r="F144" s="106">
        <v>107</v>
      </c>
      <c r="G144" s="106">
        <v>0</v>
      </c>
      <c r="H144" s="129">
        <f t="shared" si="4"/>
        <v>341</v>
      </c>
      <c r="I144" s="110">
        <v>167</v>
      </c>
      <c r="J144" s="106">
        <v>36</v>
      </c>
      <c r="K144" s="106">
        <v>138</v>
      </c>
      <c r="L144" s="106">
        <v>0</v>
      </c>
      <c r="M144" s="129">
        <f t="shared" si="5"/>
        <v>341</v>
      </c>
      <c r="N144" s="110">
        <v>0</v>
      </c>
      <c r="O144" s="112">
        <v>0</v>
      </c>
      <c r="P144" s="114">
        <v>0</v>
      </c>
      <c r="Q144" s="106">
        <v>0</v>
      </c>
      <c r="R144" s="106">
        <v>0</v>
      </c>
      <c r="S144" s="112">
        <v>0</v>
      </c>
      <c r="T144" s="42">
        <v>216</v>
      </c>
      <c r="U144" s="4"/>
      <c r="V144" s="43">
        <v>100</v>
      </c>
      <c r="W144">
        <v>341</v>
      </c>
      <c r="X144">
        <f t="shared" si="6"/>
        <v>0</v>
      </c>
      <c r="Y144">
        <f t="shared" si="7"/>
        <v>0</v>
      </c>
    </row>
    <row r="145" spans="1:25" ht="12.75">
      <c r="A145" s="9">
        <v>24</v>
      </c>
      <c r="B145" s="110">
        <v>33</v>
      </c>
      <c r="C145" s="106">
        <v>166</v>
      </c>
      <c r="D145" s="106">
        <v>79</v>
      </c>
      <c r="E145" s="106">
        <v>89</v>
      </c>
      <c r="F145" s="106">
        <v>162</v>
      </c>
      <c r="G145" s="106">
        <v>0</v>
      </c>
      <c r="H145" s="129">
        <f t="shared" si="4"/>
        <v>529</v>
      </c>
      <c r="I145" s="110">
        <v>267</v>
      </c>
      <c r="J145" s="106">
        <v>103</v>
      </c>
      <c r="K145" s="106">
        <v>159</v>
      </c>
      <c r="L145" s="106">
        <v>0</v>
      </c>
      <c r="M145" s="129">
        <f t="shared" si="5"/>
        <v>529</v>
      </c>
      <c r="N145" s="110">
        <v>0</v>
      </c>
      <c r="O145" s="112">
        <v>0</v>
      </c>
      <c r="P145" s="114">
        <v>0</v>
      </c>
      <c r="Q145" s="106">
        <v>0</v>
      </c>
      <c r="R145" s="106">
        <v>0</v>
      </c>
      <c r="S145" s="112">
        <v>0</v>
      </c>
      <c r="T145" s="42">
        <v>216</v>
      </c>
      <c r="U145" s="4"/>
      <c r="V145" s="43">
        <v>100</v>
      </c>
      <c r="W145">
        <v>529</v>
      </c>
      <c r="X145">
        <f t="shared" si="6"/>
        <v>0</v>
      </c>
      <c r="Y145">
        <f t="shared" si="7"/>
        <v>0</v>
      </c>
    </row>
    <row r="146" spans="1:25" ht="12.75">
      <c r="A146" s="9">
        <v>25</v>
      </c>
      <c r="B146" s="110">
        <v>32</v>
      </c>
      <c r="C146" s="106">
        <v>75</v>
      </c>
      <c r="D146" s="106">
        <v>65</v>
      </c>
      <c r="E146" s="106">
        <v>84</v>
      </c>
      <c r="F146" s="106">
        <v>78</v>
      </c>
      <c r="G146" s="106">
        <v>0</v>
      </c>
      <c r="H146" s="129">
        <f t="shared" si="4"/>
        <v>334</v>
      </c>
      <c r="I146" s="110">
        <v>185</v>
      </c>
      <c r="J146" s="106">
        <v>39</v>
      </c>
      <c r="K146" s="106">
        <v>110</v>
      </c>
      <c r="L146" s="106">
        <v>0</v>
      </c>
      <c r="M146" s="129">
        <f t="shared" si="5"/>
        <v>334</v>
      </c>
      <c r="N146" s="110">
        <v>0</v>
      </c>
      <c r="O146" s="112">
        <v>0</v>
      </c>
      <c r="P146" s="114">
        <v>0</v>
      </c>
      <c r="Q146" s="106">
        <v>0</v>
      </c>
      <c r="R146" s="106">
        <v>0</v>
      </c>
      <c r="S146" s="112">
        <v>0</v>
      </c>
      <c r="T146" s="42">
        <v>216</v>
      </c>
      <c r="U146" s="4"/>
      <c r="V146" s="43">
        <v>100</v>
      </c>
      <c r="W146" s="64">
        <v>334</v>
      </c>
      <c r="X146">
        <f t="shared" si="6"/>
        <v>0</v>
      </c>
      <c r="Y146">
        <f t="shared" si="7"/>
        <v>0</v>
      </c>
    </row>
    <row r="147" spans="1:25" ht="12.75">
      <c r="A147" s="9">
        <v>26</v>
      </c>
      <c r="B147" s="110">
        <v>30</v>
      </c>
      <c r="C147" s="106">
        <v>126</v>
      </c>
      <c r="D147" s="106">
        <v>64</v>
      </c>
      <c r="E147" s="106">
        <v>100</v>
      </c>
      <c r="F147" s="106">
        <v>146</v>
      </c>
      <c r="G147" s="106">
        <v>0</v>
      </c>
      <c r="H147" s="129">
        <f t="shared" si="4"/>
        <v>466</v>
      </c>
      <c r="I147" s="110">
        <v>240</v>
      </c>
      <c r="J147" s="106">
        <v>63</v>
      </c>
      <c r="K147" s="106">
        <v>163</v>
      </c>
      <c r="L147" s="106">
        <v>0</v>
      </c>
      <c r="M147" s="129">
        <f t="shared" si="5"/>
        <v>466</v>
      </c>
      <c r="N147" s="110">
        <v>0</v>
      </c>
      <c r="O147" s="112">
        <v>0</v>
      </c>
      <c r="P147" s="114">
        <v>0</v>
      </c>
      <c r="Q147" s="106">
        <v>0</v>
      </c>
      <c r="R147" s="106">
        <v>0</v>
      </c>
      <c r="S147" s="112">
        <v>0</v>
      </c>
      <c r="T147" s="42">
        <v>216</v>
      </c>
      <c r="U147" s="4"/>
      <c r="V147" s="43">
        <v>99</v>
      </c>
      <c r="W147" s="64">
        <v>466</v>
      </c>
      <c r="X147">
        <f aca="true" t="shared" si="8" ref="X147:X154">W147-H147</f>
        <v>0</v>
      </c>
      <c r="Y147">
        <f aca="true" t="shared" si="9" ref="Y147:Y154">W147-M147</f>
        <v>0</v>
      </c>
    </row>
    <row r="148" spans="1:25" ht="12.75">
      <c r="A148" s="9">
        <v>27</v>
      </c>
      <c r="B148" s="110">
        <v>13</v>
      </c>
      <c r="C148" s="106">
        <v>114</v>
      </c>
      <c r="D148" s="106">
        <v>70</v>
      </c>
      <c r="E148" s="106">
        <v>39</v>
      </c>
      <c r="F148" s="106">
        <v>157</v>
      </c>
      <c r="G148" s="106">
        <v>36</v>
      </c>
      <c r="H148" s="129">
        <f t="shared" si="4"/>
        <v>429</v>
      </c>
      <c r="I148" s="110">
        <v>232</v>
      </c>
      <c r="J148" s="106">
        <v>59</v>
      </c>
      <c r="K148" s="106">
        <v>138</v>
      </c>
      <c r="L148" s="106">
        <v>0</v>
      </c>
      <c r="M148" s="129">
        <f t="shared" si="5"/>
        <v>429</v>
      </c>
      <c r="N148" s="110">
        <v>0</v>
      </c>
      <c r="O148" s="112">
        <v>0</v>
      </c>
      <c r="P148" s="114">
        <v>0</v>
      </c>
      <c r="Q148" s="106">
        <v>0</v>
      </c>
      <c r="R148" s="106">
        <v>0</v>
      </c>
      <c r="S148" s="112">
        <v>0</v>
      </c>
      <c r="T148" s="42">
        <v>232</v>
      </c>
      <c r="U148" s="4">
        <v>93</v>
      </c>
      <c r="V148" s="43">
        <v>99</v>
      </c>
      <c r="W148" s="64">
        <v>429</v>
      </c>
      <c r="X148">
        <f t="shared" si="8"/>
        <v>0</v>
      </c>
      <c r="Y148">
        <f t="shared" si="9"/>
        <v>0</v>
      </c>
    </row>
    <row r="149" spans="1:25" ht="12.75">
      <c r="A149" s="9">
        <v>28</v>
      </c>
      <c r="B149" s="119">
        <v>27</v>
      </c>
      <c r="C149" s="100">
        <v>150</v>
      </c>
      <c r="D149" s="100">
        <v>74</v>
      </c>
      <c r="E149" s="100">
        <v>127</v>
      </c>
      <c r="F149" s="100">
        <v>254</v>
      </c>
      <c r="G149" s="100">
        <v>0</v>
      </c>
      <c r="H149" s="129">
        <f t="shared" si="4"/>
        <v>632</v>
      </c>
      <c r="I149" s="119">
        <v>290</v>
      </c>
      <c r="J149" s="100">
        <v>96</v>
      </c>
      <c r="K149" s="100">
        <v>246</v>
      </c>
      <c r="L149" s="100">
        <v>0</v>
      </c>
      <c r="M149" s="129">
        <f t="shared" si="5"/>
        <v>632</v>
      </c>
      <c r="N149" s="110">
        <v>0</v>
      </c>
      <c r="O149" s="112">
        <v>0</v>
      </c>
      <c r="P149" s="114">
        <v>0</v>
      </c>
      <c r="Q149" s="106">
        <v>0</v>
      </c>
      <c r="R149" s="106">
        <v>0</v>
      </c>
      <c r="S149" s="112">
        <v>0</v>
      </c>
      <c r="T149" s="116">
        <v>216</v>
      </c>
      <c r="U149" s="117"/>
      <c r="V149" s="118">
        <v>100</v>
      </c>
      <c r="W149" s="64">
        <v>632</v>
      </c>
      <c r="X149">
        <f t="shared" si="8"/>
        <v>0</v>
      </c>
      <c r="Y149">
        <f t="shared" si="9"/>
        <v>0</v>
      </c>
    </row>
    <row r="150" spans="1:25" ht="12.75">
      <c r="A150" s="9">
        <v>29</v>
      </c>
      <c r="B150" s="119">
        <v>28</v>
      </c>
      <c r="C150" s="100">
        <v>96</v>
      </c>
      <c r="D150" s="100">
        <v>38</v>
      </c>
      <c r="E150" s="100">
        <v>128</v>
      </c>
      <c r="F150" s="100">
        <v>115</v>
      </c>
      <c r="G150" s="100">
        <v>2</v>
      </c>
      <c r="H150" s="129">
        <f t="shared" si="4"/>
        <v>407</v>
      </c>
      <c r="I150" s="119">
        <v>198</v>
      </c>
      <c r="J150" s="100">
        <v>53</v>
      </c>
      <c r="K150" s="100">
        <v>154</v>
      </c>
      <c r="L150" s="100">
        <v>2</v>
      </c>
      <c r="M150" s="129">
        <f t="shared" si="5"/>
        <v>407</v>
      </c>
      <c r="N150" s="119">
        <v>0</v>
      </c>
      <c r="O150" s="121">
        <v>0</v>
      </c>
      <c r="P150" s="119">
        <v>0</v>
      </c>
      <c r="Q150" s="100">
        <v>0</v>
      </c>
      <c r="R150" s="100">
        <v>0</v>
      </c>
      <c r="S150" s="122">
        <v>0</v>
      </c>
      <c r="T150" s="116">
        <v>216</v>
      </c>
      <c r="U150" s="117"/>
      <c r="V150" s="118">
        <v>99</v>
      </c>
      <c r="W150" s="64">
        <v>407</v>
      </c>
      <c r="X150">
        <f t="shared" si="8"/>
        <v>0</v>
      </c>
      <c r="Y150">
        <f t="shared" si="9"/>
        <v>0</v>
      </c>
    </row>
    <row r="151" spans="1:25" ht="12.75">
      <c r="A151" s="9">
        <v>30</v>
      </c>
      <c r="B151" s="119">
        <v>44</v>
      </c>
      <c r="C151" s="100">
        <v>190</v>
      </c>
      <c r="D151" s="100">
        <v>74</v>
      </c>
      <c r="E151" s="100">
        <v>179</v>
      </c>
      <c r="F151" s="100">
        <v>220</v>
      </c>
      <c r="G151" s="100">
        <v>0</v>
      </c>
      <c r="H151" s="129">
        <f t="shared" si="4"/>
        <v>707</v>
      </c>
      <c r="I151" s="119">
        <v>305</v>
      </c>
      <c r="J151" s="100">
        <v>107</v>
      </c>
      <c r="K151" s="100">
        <v>295</v>
      </c>
      <c r="L151" s="100">
        <v>0</v>
      </c>
      <c r="M151" s="129">
        <f t="shared" si="5"/>
        <v>707</v>
      </c>
      <c r="N151" s="119">
        <v>0</v>
      </c>
      <c r="O151" s="121">
        <v>0</v>
      </c>
      <c r="P151" s="119">
        <v>0</v>
      </c>
      <c r="Q151" s="100">
        <v>0</v>
      </c>
      <c r="R151" s="100">
        <v>0</v>
      </c>
      <c r="S151" s="122">
        <v>0</v>
      </c>
      <c r="T151" s="116">
        <v>216</v>
      </c>
      <c r="U151" s="117"/>
      <c r="V151" s="118">
        <v>99</v>
      </c>
      <c r="W151">
        <v>707</v>
      </c>
      <c r="X151">
        <f t="shared" si="8"/>
        <v>0</v>
      </c>
      <c r="Y151">
        <f t="shared" si="9"/>
        <v>0</v>
      </c>
    </row>
    <row r="152" spans="1:25" ht="12.75">
      <c r="A152" s="9">
        <v>31</v>
      </c>
      <c r="B152" s="119">
        <v>47</v>
      </c>
      <c r="C152" s="100">
        <v>222</v>
      </c>
      <c r="D152" s="100">
        <v>108</v>
      </c>
      <c r="E152" s="100">
        <v>159</v>
      </c>
      <c r="F152" s="100">
        <v>319</v>
      </c>
      <c r="G152" s="100">
        <v>0</v>
      </c>
      <c r="H152" s="129">
        <f t="shared" si="4"/>
        <v>855</v>
      </c>
      <c r="I152" s="119">
        <v>394</v>
      </c>
      <c r="J152" s="100">
        <v>108</v>
      </c>
      <c r="K152" s="100">
        <v>352</v>
      </c>
      <c r="L152" s="100">
        <v>1</v>
      </c>
      <c r="M152" s="129">
        <f t="shared" si="5"/>
        <v>855</v>
      </c>
      <c r="N152" s="119">
        <v>0</v>
      </c>
      <c r="O152" s="121">
        <v>0</v>
      </c>
      <c r="P152" s="119">
        <v>0</v>
      </c>
      <c r="Q152" s="100">
        <v>0</v>
      </c>
      <c r="R152" s="100">
        <v>0</v>
      </c>
      <c r="S152" s="122">
        <v>0</v>
      </c>
      <c r="T152" s="116">
        <v>216</v>
      </c>
      <c r="U152" s="117"/>
      <c r="V152" s="118">
        <v>99</v>
      </c>
      <c r="W152">
        <v>855</v>
      </c>
      <c r="X152">
        <f t="shared" si="8"/>
        <v>0</v>
      </c>
      <c r="Y152">
        <f t="shared" si="9"/>
        <v>0</v>
      </c>
    </row>
    <row r="153" spans="1:25" ht="12.75">
      <c r="A153" s="9">
        <v>32</v>
      </c>
      <c r="B153" s="119">
        <v>33</v>
      </c>
      <c r="C153" s="100">
        <v>160</v>
      </c>
      <c r="D153" s="100">
        <v>101</v>
      </c>
      <c r="E153" s="100">
        <v>230</v>
      </c>
      <c r="F153" s="100">
        <v>233</v>
      </c>
      <c r="G153" s="100">
        <v>0</v>
      </c>
      <c r="H153" s="129">
        <f t="shared" si="4"/>
        <v>757</v>
      </c>
      <c r="I153" s="119">
        <v>350</v>
      </c>
      <c r="J153" s="100">
        <v>109</v>
      </c>
      <c r="K153" s="100">
        <v>298</v>
      </c>
      <c r="L153" s="100">
        <v>0</v>
      </c>
      <c r="M153" s="129">
        <f t="shared" si="5"/>
        <v>757</v>
      </c>
      <c r="N153" s="119">
        <v>0</v>
      </c>
      <c r="O153" s="121">
        <v>0</v>
      </c>
      <c r="P153" s="119">
        <v>0</v>
      </c>
      <c r="Q153" s="100">
        <v>0</v>
      </c>
      <c r="R153" s="100">
        <v>0</v>
      </c>
      <c r="S153" s="122">
        <v>0</v>
      </c>
      <c r="T153" s="116">
        <v>216</v>
      </c>
      <c r="U153" s="117"/>
      <c r="V153" s="118">
        <v>99</v>
      </c>
      <c r="W153">
        <v>757</v>
      </c>
      <c r="X153">
        <f t="shared" si="8"/>
        <v>0</v>
      </c>
      <c r="Y153">
        <f t="shared" si="9"/>
        <v>0</v>
      </c>
    </row>
    <row r="154" spans="1:25" ht="12.75">
      <c r="A154" s="9">
        <v>33</v>
      </c>
      <c r="B154" s="110">
        <v>66</v>
      </c>
      <c r="C154" s="106">
        <v>275</v>
      </c>
      <c r="D154" s="106">
        <v>197</v>
      </c>
      <c r="E154" s="106">
        <v>284</v>
      </c>
      <c r="F154" s="106">
        <v>318</v>
      </c>
      <c r="G154" s="106">
        <v>168</v>
      </c>
      <c r="H154" s="129">
        <f t="shared" si="4"/>
        <v>1308</v>
      </c>
      <c r="I154" s="110">
        <v>552</v>
      </c>
      <c r="J154" s="106">
        <v>187</v>
      </c>
      <c r="K154" s="106">
        <v>401</v>
      </c>
      <c r="L154" s="106">
        <v>168</v>
      </c>
      <c r="M154" s="129">
        <f t="shared" si="5"/>
        <v>1308</v>
      </c>
      <c r="N154" s="110">
        <v>0</v>
      </c>
      <c r="O154" s="112">
        <v>0</v>
      </c>
      <c r="P154" s="114">
        <v>0</v>
      </c>
      <c r="Q154" s="106">
        <v>0</v>
      </c>
      <c r="R154" s="106">
        <v>0</v>
      </c>
      <c r="S154" s="112">
        <v>0</v>
      </c>
      <c r="T154" s="42">
        <v>214</v>
      </c>
      <c r="U154" s="4"/>
      <c r="V154" s="43">
        <v>97</v>
      </c>
      <c r="W154">
        <v>1308</v>
      </c>
      <c r="X154">
        <f t="shared" si="8"/>
        <v>0</v>
      </c>
      <c r="Y154">
        <f t="shared" si="9"/>
        <v>0</v>
      </c>
    </row>
    <row r="155" spans="1:25" ht="12.75">
      <c r="A155" s="9">
        <v>34</v>
      </c>
      <c r="B155" s="110">
        <v>54</v>
      </c>
      <c r="C155" s="106">
        <v>189</v>
      </c>
      <c r="D155" s="106">
        <v>120</v>
      </c>
      <c r="E155" s="106">
        <v>215</v>
      </c>
      <c r="F155" s="106">
        <v>330</v>
      </c>
      <c r="G155" s="106">
        <v>132</v>
      </c>
      <c r="H155" s="129">
        <f t="shared" si="4"/>
        <v>1040</v>
      </c>
      <c r="I155" s="110">
        <v>407</v>
      </c>
      <c r="J155" s="106">
        <v>149</v>
      </c>
      <c r="K155" s="106">
        <v>351</v>
      </c>
      <c r="L155" s="106">
        <v>133</v>
      </c>
      <c r="M155" s="129">
        <f t="shared" si="5"/>
        <v>1040</v>
      </c>
      <c r="N155" s="110">
        <v>0</v>
      </c>
      <c r="O155" s="112">
        <v>0</v>
      </c>
      <c r="P155" s="114">
        <v>0</v>
      </c>
      <c r="Q155" s="106">
        <v>0</v>
      </c>
      <c r="R155" s="106">
        <v>0</v>
      </c>
      <c r="S155" s="112">
        <v>0</v>
      </c>
      <c r="T155" s="42">
        <v>214</v>
      </c>
      <c r="U155" s="4"/>
      <c r="V155" s="43">
        <v>99</v>
      </c>
      <c r="W155">
        <v>1040</v>
      </c>
      <c r="X155">
        <f aca="true" t="shared" si="10" ref="X155:X164">W155-H155</f>
        <v>0</v>
      </c>
      <c r="Y155">
        <f aca="true" t="shared" si="11" ref="Y155:Y164">W155-M155</f>
        <v>0</v>
      </c>
    </row>
    <row r="156" spans="1:25" ht="12.75">
      <c r="A156" s="9">
        <v>35</v>
      </c>
      <c r="B156" s="110">
        <v>66</v>
      </c>
      <c r="C156" s="106">
        <v>197</v>
      </c>
      <c r="D156" s="106">
        <v>146</v>
      </c>
      <c r="E156" s="106">
        <v>223</v>
      </c>
      <c r="F156" s="106">
        <v>358</v>
      </c>
      <c r="G156" s="106">
        <v>0</v>
      </c>
      <c r="H156" s="129">
        <f t="shared" si="4"/>
        <v>990</v>
      </c>
      <c r="I156" s="110">
        <v>472</v>
      </c>
      <c r="J156" s="106">
        <v>126</v>
      </c>
      <c r="K156" s="106">
        <v>392</v>
      </c>
      <c r="L156" s="106">
        <v>0</v>
      </c>
      <c r="M156" s="129">
        <f t="shared" si="5"/>
        <v>990</v>
      </c>
      <c r="N156" s="110">
        <v>0</v>
      </c>
      <c r="O156" s="112">
        <v>0</v>
      </c>
      <c r="P156" s="114">
        <v>0</v>
      </c>
      <c r="Q156" s="106">
        <v>0</v>
      </c>
      <c r="R156" s="106">
        <v>0</v>
      </c>
      <c r="S156" s="112">
        <v>0</v>
      </c>
      <c r="T156" s="42">
        <v>216</v>
      </c>
      <c r="U156" s="4"/>
      <c r="V156" s="43">
        <v>99</v>
      </c>
      <c r="W156">
        <v>990</v>
      </c>
      <c r="X156">
        <f t="shared" si="10"/>
        <v>0</v>
      </c>
      <c r="Y156">
        <f t="shared" si="11"/>
        <v>0</v>
      </c>
    </row>
    <row r="157" spans="1:25" ht="13.5" thickBot="1">
      <c r="A157" s="9">
        <v>36</v>
      </c>
      <c r="B157" s="110">
        <v>36</v>
      </c>
      <c r="C157" s="106">
        <v>195</v>
      </c>
      <c r="D157" s="106">
        <v>108</v>
      </c>
      <c r="E157" s="106">
        <v>199</v>
      </c>
      <c r="F157" s="106">
        <v>254</v>
      </c>
      <c r="G157" s="106">
        <v>0</v>
      </c>
      <c r="H157" s="129">
        <f t="shared" si="4"/>
        <v>792</v>
      </c>
      <c r="I157" s="110">
        <v>375</v>
      </c>
      <c r="J157" s="106">
        <v>157</v>
      </c>
      <c r="K157" s="106">
        <v>260</v>
      </c>
      <c r="L157" s="106">
        <v>0</v>
      </c>
      <c r="M157" s="129">
        <f t="shared" si="5"/>
        <v>792</v>
      </c>
      <c r="N157" s="110">
        <v>0</v>
      </c>
      <c r="O157" s="112">
        <v>0</v>
      </c>
      <c r="P157" s="114">
        <v>0</v>
      </c>
      <c r="Q157" s="106">
        <v>0</v>
      </c>
      <c r="R157" s="106">
        <v>0</v>
      </c>
      <c r="S157" s="112">
        <v>0</v>
      </c>
      <c r="T157" s="42">
        <v>216</v>
      </c>
      <c r="U157" s="4"/>
      <c r="V157" s="43">
        <v>99</v>
      </c>
      <c r="W157">
        <v>792</v>
      </c>
      <c r="X157">
        <f t="shared" si="10"/>
        <v>0</v>
      </c>
      <c r="Y157">
        <f t="shared" si="11"/>
        <v>0</v>
      </c>
    </row>
    <row r="158" spans="1:25" ht="13.5" thickBot="1">
      <c r="A158" s="9">
        <v>37</v>
      </c>
      <c r="B158" s="110">
        <v>66</v>
      </c>
      <c r="C158" s="106">
        <v>154</v>
      </c>
      <c r="D158" s="106">
        <v>107</v>
      </c>
      <c r="E158" s="106">
        <v>203</v>
      </c>
      <c r="F158" s="106">
        <v>262</v>
      </c>
      <c r="G158" s="106">
        <v>0</v>
      </c>
      <c r="H158" s="129">
        <f t="shared" si="4"/>
        <v>792</v>
      </c>
      <c r="I158" s="110">
        <v>389</v>
      </c>
      <c r="J158" s="106">
        <v>119</v>
      </c>
      <c r="K158" s="106">
        <v>284</v>
      </c>
      <c r="L158" s="106">
        <v>0</v>
      </c>
      <c r="M158" s="46">
        <f aca="true" t="shared" si="12" ref="M158:M173">SUM(I158:L158)</f>
        <v>792</v>
      </c>
      <c r="N158" s="110">
        <v>0</v>
      </c>
      <c r="O158" s="112">
        <v>0</v>
      </c>
      <c r="P158" s="114">
        <v>0</v>
      </c>
      <c r="Q158" s="106">
        <v>0</v>
      </c>
      <c r="R158" s="106">
        <v>0</v>
      </c>
      <c r="S158" s="112">
        <v>0</v>
      </c>
      <c r="T158" s="42">
        <v>216</v>
      </c>
      <c r="U158" s="4"/>
      <c r="V158" s="43">
        <v>99</v>
      </c>
      <c r="W158">
        <v>792</v>
      </c>
      <c r="X158">
        <f t="shared" si="10"/>
        <v>0</v>
      </c>
      <c r="Y158">
        <f t="shared" si="11"/>
        <v>0</v>
      </c>
    </row>
    <row r="159" spans="1:25" ht="13.5" thickBot="1">
      <c r="A159" s="9">
        <v>38</v>
      </c>
      <c r="B159" s="110">
        <v>42</v>
      </c>
      <c r="C159" s="106">
        <v>112</v>
      </c>
      <c r="D159" s="106">
        <v>104</v>
      </c>
      <c r="E159" s="106">
        <v>153</v>
      </c>
      <c r="F159" s="106">
        <v>202</v>
      </c>
      <c r="G159" s="106">
        <v>2</v>
      </c>
      <c r="H159" s="129">
        <f t="shared" si="4"/>
        <v>615</v>
      </c>
      <c r="I159" s="110">
        <v>278</v>
      </c>
      <c r="J159" s="106">
        <v>110</v>
      </c>
      <c r="K159" s="106">
        <v>225</v>
      </c>
      <c r="L159" s="106">
        <v>2</v>
      </c>
      <c r="M159" s="46">
        <f t="shared" si="12"/>
        <v>615</v>
      </c>
      <c r="N159" s="110">
        <v>0</v>
      </c>
      <c r="O159" s="112">
        <v>0</v>
      </c>
      <c r="P159" s="114">
        <v>0</v>
      </c>
      <c r="Q159" s="106">
        <v>0</v>
      </c>
      <c r="R159" s="106">
        <v>0</v>
      </c>
      <c r="S159" s="112">
        <v>0</v>
      </c>
      <c r="T159" s="42">
        <v>214</v>
      </c>
      <c r="U159" s="4"/>
      <c r="V159" s="43">
        <v>97</v>
      </c>
      <c r="W159">
        <v>615</v>
      </c>
      <c r="X159">
        <f t="shared" si="10"/>
        <v>0</v>
      </c>
      <c r="Y159">
        <f t="shared" si="11"/>
        <v>0</v>
      </c>
    </row>
    <row r="160" spans="1:25" ht="13.5" thickBot="1">
      <c r="A160" s="9">
        <v>39</v>
      </c>
      <c r="B160" s="110">
        <v>30</v>
      </c>
      <c r="C160" s="106">
        <v>133</v>
      </c>
      <c r="D160" s="106">
        <v>86</v>
      </c>
      <c r="E160" s="16">
        <v>165</v>
      </c>
      <c r="F160" s="106">
        <v>173</v>
      </c>
      <c r="G160" s="106">
        <v>0</v>
      </c>
      <c r="H160" s="129">
        <f t="shared" si="4"/>
        <v>587</v>
      </c>
      <c r="I160" s="110">
        <v>275</v>
      </c>
      <c r="J160" s="106">
        <v>50</v>
      </c>
      <c r="K160" s="106">
        <v>262</v>
      </c>
      <c r="L160" s="106">
        <v>0</v>
      </c>
      <c r="M160" s="46">
        <f t="shared" si="12"/>
        <v>587</v>
      </c>
      <c r="N160" s="110">
        <v>0</v>
      </c>
      <c r="O160" s="112">
        <v>0</v>
      </c>
      <c r="P160" s="114">
        <v>0</v>
      </c>
      <c r="Q160" s="106">
        <v>0</v>
      </c>
      <c r="R160" s="106">
        <v>0</v>
      </c>
      <c r="S160" s="112">
        <v>0</v>
      </c>
      <c r="T160" s="42">
        <v>214</v>
      </c>
      <c r="U160" s="4"/>
      <c r="V160" s="43">
        <v>100</v>
      </c>
      <c r="W160" s="64">
        <v>587</v>
      </c>
      <c r="X160">
        <f t="shared" si="10"/>
        <v>0</v>
      </c>
      <c r="Y160">
        <f t="shared" si="11"/>
        <v>0</v>
      </c>
    </row>
    <row r="161" spans="1:25" ht="13.5" thickBot="1">
      <c r="A161" s="9">
        <v>40</v>
      </c>
      <c r="B161" s="110">
        <v>28</v>
      </c>
      <c r="C161" s="106">
        <v>107</v>
      </c>
      <c r="D161" s="106">
        <v>60</v>
      </c>
      <c r="E161" s="16">
        <v>15</v>
      </c>
      <c r="F161" s="106">
        <v>164</v>
      </c>
      <c r="G161" s="106">
        <v>25</v>
      </c>
      <c r="H161" s="129">
        <f t="shared" si="4"/>
        <v>399</v>
      </c>
      <c r="I161" s="110">
        <v>210</v>
      </c>
      <c r="J161" s="106">
        <v>38</v>
      </c>
      <c r="K161" s="106">
        <v>145</v>
      </c>
      <c r="L161" s="106">
        <v>6</v>
      </c>
      <c r="M161" s="46">
        <f t="shared" si="12"/>
        <v>399</v>
      </c>
      <c r="N161" s="110">
        <v>0</v>
      </c>
      <c r="O161" s="112">
        <v>0</v>
      </c>
      <c r="P161" s="114">
        <v>0</v>
      </c>
      <c r="Q161" s="106">
        <v>0</v>
      </c>
      <c r="R161" s="106">
        <v>0</v>
      </c>
      <c r="S161" s="112">
        <v>0</v>
      </c>
      <c r="T161" s="42">
        <v>214</v>
      </c>
      <c r="U161" s="4"/>
      <c r="V161" s="43">
        <v>97</v>
      </c>
      <c r="W161">
        <v>399</v>
      </c>
      <c r="X161">
        <f t="shared" si="10"/>
        <v>0</v>
      </c>
      <c r="Y161">
        <f t="shared" si="11"/>
        <v>0</v>
      </c>
    </row>
    <row r="162" spans="1:25" ht="13.5" thickBot="1">
      <c r="A162" s="9">
        <v>41</v>
      </c>
      <c r="B162" s="110">
        <v>25</v>
      </c>
      <c r="C162" s="106">
        <v>86</v>
      </c>
      <c r="D162" s="106">
        <v>56</v>
      </c>
      <c r="E162" s="16">
        <v>104</v>
      </c>
      <c r="F162" s="106">
        <v>126</v>
      </c>
      <c r="G162" s="106">
        <v>0</v>
      </c>
      <c r="H162" s="129">
        <f t="shared" si="4"/>
        <v>397</v>
      </c>
      <c r="I162" s="110">
        <v>163</v>
      </c>
      <c r="J162" s="106">
        <v>50</v>
      </c>
      <c r="K162" s="106">
        <v>184</v>
      </c>
      <c r="L162" s="106">
        <v>0</v>
      </c>
      <c r="M162" s="46">
        <f t="shared" si="12"/>
        <v>397</v>
      </c>
      <c r="N162" s="110">
        <v>0</v>
      </c>
      <c r="O162" s="112">
        <v>0</v>
      </c>
      <c r="P162" s="114">
        <v>0</v>
      </c>
      <c r="Q162" s="106">
        <v>0</v>
      </c>
      <c r="R162" s="106">
        <v>0</v>
      </c>
      <c r="S162" s="112">
        <v>0</v>
      </c>
      <c r="T162" s="42">
        <v>214</v>
      </c>
      <c r="U162" s="4"/>
      <c r="V162" s="43">
        <v>97</v>
      </c>
      <c r="W162">
        <v>397</v>
      </c>
      <c r="X162">
        <f t="shared" si="10"/>
        <v>0</v>
      </c>
      <c r="Y162">
        <f t="shared" si="11"/>
        <v>0</v>
      </c>
    </row>
    <row r="163" spans="1:25" ht="13.5" thickBot="1">
      <c r="A163" s="9">
        <v>42</v>
      </c>
      <c r="B163" s="110">
        <v>27</v>
      </c>
      <c r="C163" s="106">
        <v>91</v>
      </c>
      <c r="D163" s="106">
        <v>61</v>
      </c>
      <c r="E163" s="106">
        <v>98</v>
      </c>
      <c r="F163" s="106">
        <v>128</v>
      </c>
      <c r="G163" s="106">
        <v>0</v>
      </c>
      <c r="H163" s="129">
        <f t="shared" si="4"/>
        <v>405</v>
      </c>
      <c r="I163" s="110">
        <v>208</v>
      </c>
      <c r="J163" s="106">
        <v>54</v>
      </c>
      <c r="K163" s="106">
        <v>143</v>
      </c>
      <c r="L163" s="106">
        <v>0</v>
      </c>
      <c r="M163" s="46">
        <f t="shared" si="12"/>
        <v>405</v>
      </c>
      <c r="N163" s="110">
        <v>0</v>
      </c>
      <c r="O163" s="112">
        <v>0</v>
      </c>
      <c r="P163" s="114">
        <v>0</v>
      </c>
      <c r="Q163" s="106">
        <v>0</v>
      </c>
      <c r="R163" s="106">
        <v>0</v>
      </c>
      <c r="S163" s="112">
        <v>0</v>
      </c>
      <c r="T163" s="42">
        <v>214</v>
      </c>
      <c r="U163" s="4"/>
      <c r="V163" s="43">
        <v>97</v>
      </c>
      <c r="W163">
        <v>405</v>
      </c>
      <c r="X163">
        <f t="shared" si="10"/>
        <v>0</v>
      </c>
      <c r="Y163">
        <f t="shared" si="11"/>
        <v>0</v>
      </c>
    </row>
    <row r="164" spans="1:25" ht="13.5" thickBot="1">
      <c r="A164" s="9">
        <v>43</v>
      </c>
      <c r="B164" s="110">
        <v>25</v>
      </c>
      <c r="C164" s="106">
        <v>82</v>
      </c>
      <c r="D164" s="106">
        <v>54</v>
      </c>
      <c r="E164" s="16">
        <v>102</v>
      </c>
      <c r="F164" s="106">
        <v>130</v>
      </c>
      <c r="G164" s="106">
        <v>0</v>
      </c>
      <c r="H164" s="129">
        <f t="shared" si="4"/>
        <v>393</v>
      </c>
      <c r="I164" s="110">
        <v>206</v>
      </c>
      <c r="J164" s="106">
        <v>33</v>
      </c>
      <c r="K164" s="106">
        <v>154</v>
      </c>
      <c r="L164" s="106">
        <v>0</v>
      </c>
      <c r="M164" s="46">
        <f t="shared" si="12"/>
        <v>393</v>
      </c>
      <c r="N164" s="110">
        <v>0</v>
      </c>
      <c r="O164" s="112">
        <v>0</v>
      </c>
      <c r="P164" s="114">
        <v>0</v>
      </c>
      <c r="Q164" s="106">
        <v>0</v>
      </c>
      <c r="R164" s="106">
        <v>0</v>
      </c>
      <c r="S164" s="112">
        <v>0</v>
      </c>
      <c r="T164" s="42">
        <v>214</v>
      </c>
      <c r="U164" s="4"/>
      <c r="V164" s="43">
        <v>97</v>
      </c>
      <c r="W164">
        <v>393</v>
      </c>
      <c r="X164">
        <f t="shared" si="10"/>
        <v>0</v>
      </c>
      <c r="Y164">
        <f t="shared" si="11"/>
        <v>0</v>
      </c>
    </row>
    <row r="165" spans="1:25" ht="13.5" thickBot="1">
      <c r="A165" s="9">
        <v>44</v>
      </c>
      <c r="B165" s="110">
        <v>14</v>
      </c>
      <c r="C165" s="106">
        <v>76</v>
      </c>
      <c r="D165" s="106">
        <v>39</v>
      </c>
      <c r="E165" s="16">
        <v>83</v>
      </c>
      <c r="F165" s="106">
        <v>126</v>
      </c>
      <c r="G165" s="106">
        <v>0</v>
      </c>
      <c r="H165" s="129">
        <f t="shared" si="4"/>
        <v>338</v>
      </c>
      <c r="I165" s="110">
        <v>177</v>
      </c>
      <c r="J165" s="106">
        <v>37</v>
      </c>
      <c r="K165" s="106">
        <v>124</v>
      </c>
      <c r="L165" s="106">
        <v>0</v>
      </c>
      <c r="M165" s="46">
        <f t="shared" si="12"/>
        <v>338</v>
      </c>
      <c r="N165" s="110">
        <v>0</v>
      </c>
      <c r="O165" s="112">
        <v>0</v>
      </c>
      <c r="P165" s="114">
        <v>0</v>
      </c>
      <c r="Q165" s="106">
        <v>0</v>
      </c>
      <c r="R165" s="106">
        <v>0</v>
      </c>
      <c r="S165" s="112">
        <v>0</v>
      </c>
      <c r="T165" s="42">
        <v>214</v>
      </c>
      <c r="U165" s="4"/>
      <c r="V165" s="43">
        <v>96</v>
      </c>
      <c r="W165">
        <v>338</v>
      </c>
      <c r="X165">
        <f aca="true" t="shared" si="13" ref="X165:X174">W165-H165</f>
        <v>0</v>
      </c>
      <c r="Y165">
        <f aca="true" t="shared" si="14" ref="Y165:Y174">W165-M165</f>
        <v>0</v>
      </c>
    </row>
    <row r="166" spans="1:25" ht="13.5" thickBot="1">
      <c r="A166" s="9">
        <v>45</v>
      </c>
      <c r="B166" s="110">
        <v>15</v>
      </c>
      <c r="C166" s="106">
        <v>62</v>
      </c>
      <c r="D166" s="106">
        <v>39</v>
      </c>
      <c r="E166" s="106">
        <v>72</v>
      </c>
      <c r="F166" s="106">
        <v>143</v>
      </c>
      <c r="G166" s="106">
        <v>0</v>
      </c>
      <c r="H166" s="129">
        <f t="shared" si="4"/>
        <v>331</v>
      </c>
      <c r="I166" s="110">
        <v>172</v>
      </c>
      <c r="J166" s="106">
        <v>45</v>
      </c>
      <c r="K166" s="106">
        <v>114</v>
      </c>
      <c r="L166" s="106">
        <v>0</v>
      </c>
      <c r="M166" s="46">
        <f t="shared" si="12"/>
        <v>331</v>
      </c>
      <c r="N166" s="110">
        <v>0</v>
      </c>
      <c r="O166" s="112">
        <v>0</v>
      </c>
      <c r="P166" s="114">
        <v>0</v>
      </c>
      <c r="Q166" s="106">
        <v>0</v>
      </c>
      <c r="R166" s="106">
        <v>0</v>
      </c>
      <c r="S166" s="112">
        <v>0</v>
      </c>
      <c r="T166" s="42">
        <v>214</v>
      </c>
      <c r="U166" s="4"/>
      <c r="V166" s="43">
        <v>96</v>
      </c>
      <c r="W166">
        <v>331</v>
      </c>
      <c r="X166">
        <f t="shared" si="13"/>
        <v>0</v>
      </c>
      <c r="Y166">
        <f t="shared" si="14"/>
        <v>0</v>
      </c>
    </row>
    <row r="167" spans="1:25" ht="13.5" thickBot="1">
      <c r="A167" s="9">
        <v>46</v>
      </c>
      <c r="B167" s="110">
        <v>30</v>
      </c>
      <c r="C167" s="106">
        <v>69</v>
      </c>
      <c r="D167" s="106">
        <v>34</v>
      </c>
      <c r="E167" s="106">
        <v>43</v>
      </c>
      <c r="F167" s="106">
        <v>110</v>
      </c>
      <c r="G167" s="106">
        <v>0</v>
      </c>
      <c r="H167" s="46">
        <v>286</v>
      </c>
      <c r="I167" s="110">
        <v>170</v>
      </c>
      <c r="J167" s="106">
        <v>33</v>
      </c>
      <c r="K167" s="106">
        <v>83</v>
      </c>
      <c r="L167" s="106">
        <v>0</v>
      </c>
      <c r="M167" s="46">
        <v>286</v>
      </c>
      <c r="N167" s="110">
        <v>0</v>
      </c>
      <c r="O167" s="112">
        <v>0</v>
      </c>
      <c r="P167" s="114">
        <v>0</v>
      </c>
      <c r="Q167" s="106">
        <v>0</v>
      </c>
      <c r="R167" s="106">
        <v>0</v>
      </c>
      <c r="S167" s="112">
        <v>0</v>
      </c>
      <c r="T167" s="42">
        <v>212</v>
      </c>
      <c r="U167" s="4"/>
      <c r="V167" s="43">
        <v>94</v>
      </c>
      <c r="W167">
        <v>286</v>
      </c>
      <c r="X167">
        <f t="shared" si="13"/>
        <v>0</v>
      </c>
      <c r="Y167">
        <f t="shared" si="14"/>
        <v>0</v>
      </c>
    </row>
    <row r="168" spans="1:25" ht="13.5" thickBot="1">
      <c r="A168" s="9">
        <v>47</v>
      </c>
      <c r="B168" s="110">
        <v>18</v>
      </c>
      <c r="C168" s="106">
        <v>63</v>
      </c>
      <c r="D168" s="106">
        <v>54</v>
      </c>
      <c r="E168" s="106">
        <v>74</v>
      </c>
      <c r="F168" s="106">
        <v>125</v>
      </c>
      <c r="G168" s="106">
        <v>0</v>
      </c>
      <c r="H168" s="46">
        <v>334</v>
      </c>
      <c r="I168" s="110">
        <v>165</v>
      </c>
      <c r="J168" s="106">
        <v>44</v>
      </c>
      <c r="K168" s="106">
        <v>125</v>
      </c>
      <c r="L168" s="106">
        <v>0</v>
      </c>
      <c r="M168" s="46">
        <v>334</v>
      </c>
      <c r="N168" s="110">
        <v>0</v>
      </c>
      <c r="O168" s="112">
        <v>0</v>
      </c>
      <c r="P168" s="114">
        <v>0</v>
      </c>
      <c r="Q168" s="106">
        <v>0</v>
      </c>
      <c r="R168" s="106">
        <v>0</v>
      </c>
      <c r="S168" s="112">
        <v>0</v>
      </c>
      <c r="T168" s="42">
        <v>212</v>
      </c>
      <c r="U168" s="4"/>
      <c r="V168" s="43">
        <v>94</v>
      </c>
      <c r="W168">
        <v>334</v>
      </c>
      <c r="X168">
        <f t="shared" si="13"/>
        <v>0</v>
      </c>
      <c r="Y168">
        <f t="shared" si="14"/>
        <v>0</v>
      </c>
    </row>
    <row r="169" spans="1:25" ht="13.5" thickBot="1">
      <c r="A169" s="9">
        <v>48</v>
      </c>
      <c r="B169" s="110">
        <v>32</v>
      </c>
      <c r="C169" s="106">
        <v>74</v>
      </c>
      <c r="D169" s="106">
        <v>45</v>
      </c>
      <c r="E169" s="106">
        <v>76</v>
      </c>
      <c r="F169" s="106">
        <v>130</v>
      </c>
      <c r="G169" s="106">
        <v>0</v>
      </c>
      <c r="H169" s="46">
        <v>357</v>
      </c>
      <c r="I169" s="110">
        <v>190</v>
      </c>
      <c r="J169" s="106">
        <v>48</v>
      </c>
      <c r="K169" s="106">
        <v>119</v>
      </c>
      <c r="L169" s="106">
        <v>0</v>
      </c>
      <c r="M169" s="46">
        <v>357</v>
      </c>
      <c r="N169" s="110">
        <v>0</v>
      </c>
      <c r="O169" s="112">
        <v>0</v>
      </c>
      <c r="P169" s="114">
        <v>0</v>
      </c>
      <c r="Q169" s="106">
        <v>0</v>
      </c>
      <c r="R169" s="106">
        <v>0</v>
      </c>
      <c r="S169" s="112">
        <v>0</v>
      </c>
      <c r="T169" s="42">
        <v>212</v>
      </c>
      <c r="U169" s="4"/>
      <c r="V169" s="43">
        <v>94</v>
      </c>
      <c r="W169">
        <v>357</v>
      </c>
      <c r="X169">
        <f t="shared" si="13"/>
        <v>0</v>
      </c>
      <c r="Y169">
        <f t="shared" si="14"/>
        <v>0</v>
      </c>
    </row>
    <row r="170" spans="1:25" ht="13.5" thickBot="1">
      <c r="A170" s="9">
        <v>49</v>
      </c>
      <c r="B170" s="110">
        <v>17</v>
      </c>
      <c r="C170" s="106">
        <v>52</v>
      </c>
      <c r="D170" s="106">
        <v>26</v>
      </c>
      <c r="E170" s="106">
        <v>56</v>
      </c>
      <c r="F170" s="106">
        <v>94</v>
      </c>
      <c r="G170" s="106">
        <v>0</v>
      </c>
      <c r="H170" s="46">
        <v>245</v>
      </c>
      <c r="I170" s="110">
        <v>123</v>
      </c>
      <c r="J170" s="106">
        <v>29</v>
      </c>
      <c r="K170" s="106">
        <v>93</v>
      </c>
      <c r="L170" s="106">
        <v>0</v>
      </c>
      <c r="M170" s="46">
        <v>245</v>
      </c>
      <c r="N170" s="110">
        <v>0</v>
      </c>
      <c r="O170" s="112">
        <v>0</v>
      </c>
      <c r="P170" s="114">
        <v>0</v>
      </c>
      <c r="Q170" s="106">
        <v>0</v>
      </c>
      <c r="R170" s="106">
        <v>0</v>
      </c>
      <c r="S170" s="112">
        <v>0</v>
      </c>
      <c r="T170" s="42">
        <v>212</v>
      </c>
      <c r="U170" s="4"/>
      <c r="V170" s="43">
        <v>94</v>
      </c>
      <c r="W170">
        <v>245</v>
      </c>
      <c r="X170">
        <f t="shared" si="13"/>
        <v>0</v>
      </c>
      <c r="Y170">
        <f t="shared" si="14"/>
        <v>0</v>
      </c>
    </row>
    <row r="171" spans="1:25" ht="13.5" thickBot="1">
      <c r="A171" s="9">
        <v>50</v>
      </c>
      <c r="B171" s="110">
        <v>26</v>
      </c>
      <c r="C171" s="106">
        <v>71</v>
      </c>
      <c r="D171" s="106">
        <v>31</v>
      </c>
      <c r="E171" s="106">
        <v>72</v>
      </c>
      <c r="F171" s="106">
        <v>77</v>
      </c>
      <c r="G171" s="106">
        <v>0</v>
      </c>
      <c r="H171" s="46">
        <v>277</v>
      </c>
      <c r="I171" s="110">
        <v>154</v>
      </c>
      <c r="J171" s="106">
        <v>31</v>
      </c>
      <c r="K171" s="106">
        <v>92</v>
      </c>
      <c r="L171" s="106">
        <v>0</v>
      </c>
      <c r="M171" s="46">
        <v>277</v>
      </c>
      <c r="N171" s="110">
        <v>0</v>
      </c>
      <c r="O171" s="112">
        <v>0</v>
      </c>
      <c r="P171" s="114">
        <v>0</v>
      </c>
      <c r="Q171" s="106">
        <v>0</v>
      </c>
      <c r="R171" s="106">
        <v>0</v>
      </c>
      <c r="S171" s="112">
        <v>0</v>
      </c>
      <c r="T171" s="42">
        <v>141</v>
      </c>
      <c r="U171" s="4">
        <v>93</v>
      </c>
      <c r="V171" s="43"/>
      <c r="W171">
        <v>277</v>
      </c>
      <c r="X171">
        <f t="shared" si="13"/>
        <v>0</v>
      </c>
      <c r="Y171">
        <f t="shared" si="14"/>
        <v>0</v>
      </c>
    </row>
    <row r="172" spans="1:25" ht="13.5" thickBot="1">
      <c r="A172" s="9">
        <v>51</v>
      </c>
      <c r="B172" s="110">
        <v>17</v>
      </c>
      <c r="C172" s="106">
        <v>67</v>
      </c>
      <c r="D172" s="106">
        <v>26</v>
      </c>
      <c r="E172" s="106">
        <v>31</v>
      </c>
      <c r="F172" s="106">
        <v>128</v>
      </c>
      <c r="G172" s="106"/>
      <c r="H172" s="46">
        <f>SUM(B172:G172)</f>
        <v>269</v>
      </c>
      <c r="I172" s="110">
        <v>162</v>
      </c>
      <c r="J172" s="106">
        <v>36</v>
      </c>
      <c r="K172" s="106">
        <v>71</v>
      </c>
      <c r="L172" s="106">
        <v>0</v>
      </c>
      <c r="M172" s="46">
        <f t="shared" si="12"/>
        <v>269</v>
      </c>
      <c r="N172" s="110"/>
      <c r="O172" s="112"/>
      <c r="P172" s="114"/>
      <c r="Q172" s="106"/>
      <c r="R172" s="106"/>
      <c r="S172" s="112"/>
      <c r="T172" s="42">
        <v>141</v>
      </c>
      <c r="U172" s="4">
        <v>93</v>
      </c>
      <c r="V172" s="43"/>
      <c r="W172">
        <v>269</v>
      </c>
      <c r="X172">
        <f t="shared" si="13"/>
        <v>0</v>
      </c>
      <c r="Y172">
        <f t="shared" si="14"/>
        <v>0</v>
      </c>
    </row>
    <row r="173" spans="1:25" ht="13.5" thickBot="1">
      <c r="A173" s="9">
        <v>52</v>
      </c>
      <c r="B173" s="111">
        <v>36</v>
      </c>
      <c r="C173" s="108">
        <v>58</v>
      </c>
      <c r="D173" s="108">
        <v>37</v>
      </c>
      <c r="E173" s="108">
        <v>41</v>
      </c>
      <c r="F173" s="108">
        <v>115</v>
      </c>
      <c r="G173" s="108">
        <v>0</v>
      </c>
      <c r="H173" s="46">
        <f>SUM(B173:G173)</f>
        <v>287</v>
      </c>
      <c r="I173" s="111">
        <v>153</v>
      </c>
      <c r="J173" s="108">
        <v>58</v>
      </c>
      <c r="K173" s="108">
        <v>76</v>
      </c>
      <c r="L173" s="108">
        <v>0</v>
      </c>
      <c r="M173" s="46">
        <f t="shared" si="12"/>
        <v>287</v>
      </c>
      <c r="N173" s="111"/>
      <c r="O173" s="113"/>
      <c r="P173" s="115"/>
      <c r="Q173" s="108"/>
      <c r="R173" s="108"/>
      <c r="S173" s="113"/>
      <c r="T173" s="42">
        <v>141</v>
      </c>
      <c r="U173" s="4">
        <v>93</v>
      </c>
      <c r="V173" s="43"/>
      <c r="W173">
        <v>287</v>
      </c>
      <c r="X173">
        <f t="shared" si="13"/>
        <v>0</v>
      </c>
      <c r="Y173">
        <f t="shared" si="14"/>
        <v>0</v>
      </c>
    </row>
    <row r="174" spans="1:25" ht="13.5" thickBot="1">
      <c r="A174" s="52" t="s">
        <v>4</v>
      </c>
      <c r="B174" s="75">
        <f>SUM(B122:B173)</f>
        <v>1388</v>
      </c>
      <c r="C174" s="75">
        <f aca="true" t="shared" si="15" ref="C174:S174">SUM(C122:C173)</f>
        <v>5101</v>
      </c>
      <c r="D174" s="75">
        <f t="shared" si="15"/>
        <v>3207</v>
      </c>
      <c r="E174" s="75">
        <f t="shared" si="15"/>
        <v>4407</v>
      </c>
      <c r="F174" s="75">
        <f t="shared" si="15"/>
        <v>8016</v>
      </c>
      <c r="G174" s="75">
        <f t="shared" si="15"/>
        <v>404</v>
      </c>
      <c r="H174" s="75">
        <f t="shared" si="15"/>
        <v>22523</v>
      </c>
      <c r="I174" s="75">
        <f t="shared" si="15"/>
        <v>11203</v>
      </c>
      <c r="J174" s="75">
        <f t="shared" si="15"/>
        <v>3260</v>
      </c>
      <c r="K174" s="75">
        <f t="shared" si="15"/>
        <v>7695</v>
      </c>
      <c r="L174" s="75">
        <f t="shared" si="15"/>
        <v>365</v>
      </c>
      <c r="M174" s="75">
        <f t="shared" si="15"/>
        <v>22523</v>
      </c>
      <c r="N174" s="75">
        <f>SUM(N122:N173)</f>
        <v>0</v>
      </c>
      <c r="O174" s="75">
        <f>SUM(O122:O173)</f>
        <v>0</v>
      </c>
      <c r="P174" s="79">
        <f t="shared" si="15"/>
        <v>0</v>
      </c>
      <c r="Q174" s="75">
        <f t="shared" si="15"/>
        <v>0</v>
      </c>
      <c r="R174" s="75">
        <f t="shared" si="15"/>
        <v>0</v>
      </c>
      <c r="S174" s="75">
        <f t="shared" si="15"/>
        <v>0</v>
      </c>
      <c r="T174" s="44">
        <v>141</v>
      </c>
      <c r="U174" s="69">
        <v>93</v>
      </c>
      <c r="V174" s="45">
        <v>76</v>
      </c>
      <c r="W174">
        <f>SUM(W122:W173)</f>
        <v>22523</v>
      </c>
      <c r="X174">
        <f t="shared" si="13"/>
        <v>0</v>
      </c>
      <c r="Y174">
        <f t="shared" si="14"/>
        <v>0</v>
      </c>
    </row>
    <row r="175" spans="8:13" ht="12.75">
      <c r="H175" s="64">
        <f>SUM(B174:G174)</f>
        <v>22523</v>
      </c>
      <c r="M175" s="64">
        <f>SUM(I174:L174)</f>
        <v>22523</v>
      </c>
    </row>
    <row r="176" spans="1:20" ht="12.75">
      <c r="A176" s="8"/>
      <c r="B176" s="8" t="s">
        <v>50</v>
      </c>
      <c r="C176" s="8" t="s">
        <v>28</v>
      </c>
      <c r="D176" s="8"/>
      <c r="E176" s="8"/>
      <c r="G176" s="8" t="s">
        <v>29</v>
      </c>
      <c r="H176" s="8" t="s">
        <v>30</v>
      </c>
      <c r="I176" s="8"/>
      <c r="K176" s="8" t="s">
        <v>31</v>
      </c>
      <c r="L176" s="8" t="s">
        <v>32</v>
      </c>
      <c r="O176" s="8" t="s">
        <v>55</v>
      </c>
      <c r="P176" s="8" t="s">
        <v>56</v>
      </c>
      <c r="Q176" s="8"/>
      <c r="R176" s="8" t="s">
        <v>57</v>
      </c>
      <c r="S176" s="8" t="s">
        <v>58</v>
      </c>
      <c r="T176" s="8"/>
    </row>
    <row r="177" spans="15:20" ht="12.75">
      <c r="O177" s="8" t="s">
        <v>60</v>
      </c>
      <c r="P177" s="8"/>
      <c r="Q177" s="8" t="s">
        <v>59</v>
      </c>
      <c r="R177" s="8"/>
      <c r="S177" s="8"/>
      <c r="T177" s="8"/>
    </row>
    <row r="181" s="8" customFormat="1" ht="12.75">
      <c r="A181" s="8" t="s">
        <v>33</v>
      </c>
    </row>
    <row r="182" s="8" customFormat="1" ht="13.5" thickBot="1">
      <c r="B182" s="8" t="s">
        <v>5</v>
      </c>
    </row>
    <row r="183" spans="1:22" s="8" customFormat="1" ht="13.5" thickBot="1">
      <c r="A183" s="21"/>
      <c r="B183" s="30"/>
      <c r="C183" s="27" t="s">
        <v>15</v>
      </c>
      <c r="D183" s="27"/>
      <c r="E183" s="32"/>
      <c r="F183" s="27"/>
      <c r="G183" s="27"/>
      <c r="H183" s="27"/>
      <c r="I183" s="30" t="s">
        <v>19</v>
      </c>
      <c r="J183" s="27"/>
      <c r="K183" s="27"/>
      <c r="L183" s="27"/>
      <c r="M183" s="31"/>
      <c r="N183" s="33" t="s">
        <v>22</v>
      </c>
      <c r="O183" s="31"/>
      <c r="P183" s="34"/>
      <c r="Q183" s="35" t="s">
        <v>24</v>
      </c>
      <c r="R183" s="27"/>
      <c r="S183" s="31"/>
      <c r="T183" s="30" t="s">
        <v>54</v>
      </c>
      <c r="U183" s="27"/>
      <c r="V183" s="31"/>
    </row>
    <row r="184" spans="1:22" s="8" customFormat="1" ht="13.5" thickBot="1">
      <c r="A184" s="29" t="s">
        <v>38</v>
      </c>
      <c r="B184" s="36" t="s">
        <v>8</v>
      </c>
      <c r="C184" s="37" t="s">
        <v>9</v>
      </c>
      <c r="D184" s="37" t="s">
        <v>10</v>
      </c>
      <c r="E184" s="37" t="s">
        <v>11</v>
      </c>
      <c r="F184" s="37" t="s">
        <v>12</v>
      </c>
      <c r="G184" s="37" t="s">
        <v>13</v>
      </c>
      <c r="H184" s="38" t="s">
        <v>14</v>
      </c>
      <c r="I184" s="47" t="s">
        <v>16</v>
      </c>
      <c r="J184" s="37" t="s">
        <v>17</v>
      </c>
      <c r="K184" s="37" t="s">
        <v>18</v>
      </c>
      <c r="L184" s="37" t="s">
        <v>13</v>
      </c>
      <c r="M184" s="26" t="s">
        <v>14</v>
      </c>
      <c r="N184" s="36" t="s">
        <v>20</v>
      </c>
      <c r="O184" s="26" t="s">
        <v>21</v>
      </c>
      <c r="P184" s="36" t="s">
        <v>48</v>
      </c>
      <c r="Q184" s="37" t="s">
        <v>49</v>
      </c>
      <c r="R184" s="37" t="s">
        <v>23</v>
      </c>
      <c r="S184" s="38" t="s">
        <v>14</v>
      </c>
      <c r="T184" s="36" t="s">
        <v>51</v>
      </c>
      <c r="U184" s="37" t="s">
        <v>52</v>
      </c>
      <c r="V184" s="38" t="s">
        <v>53</v>
      </c>
    </row>
    <row r="185" spans="1:22" ht="12.75">
      <c r="A185" s="72" t="s">
        <v>34</v>
      </c>
      <c r="B185" s="80">
        <f>SUM(B122:B134)</f>
        <v>256</v>
      </c>
      <c r="C185" s="93">
        <f aca="true" t="shared" si="16" ref="C185:S185">SUM(C122:C134)</f>
        <v>856</v>
      </c>
      <c r="D185" s="93">
        <f t="shared" si="16"/>
        <v>613</v>
      </c>
      <c r="E185" s="93">
        <f t="shared" si="16"/>
        <v>507</v>
      </c>
      <c r="F185" s="93">
        <f t="shared" si="16"/>
        <v>1643</v>
      </c>
      <c r="G185" s="93">
        <f t="shared" si="16"/>
        <v>17</v>
      </c>
      <c r="H185" s="86">
        <f t="shared" si="16"/>
        <v>3892</v>
      </c>
      <c r="I185" s="80">
        <f t="shared" si="16"/>
        <v>2175</v>
      </c>
      <c r="J185" s="93">
        <f t="shared" si="16"/>
        <v>632</v>
      </c>
      <c r="K185" s="93">
        <f t="shared" si="16"/>
        <v>1054</v>
      </c>
      <c r="L185" s="93">
        <f t="shared" si="16"/>
        <v>31</v>
      </c>
      <c r="M185" s="83">
        <f t="shared" si="16"/>
        <v>3892</v>
      </c>
      <c r="N185" s="80">
        <f t="shared" si="16"/>
        <v>0</v>
      </c>
      <c r="O185" s="90">
        <f t="shared" si="16"/>
        <v>0</v>
      </c>
      <c r="P185" s="80">
        <f t="shared" si="16"/>
        <v>0</v>
      </c>
      <c r="Q185" s="93">
        <f t="shared" si="16"/>
        <v>0</v>
      </c>
      <c r="R185" s="93">
        <f t="shared" si="16"/>
        <v>0</v>
      </c>
      <c r="S185" s="83">
        <f t="shared" si="16"/>
        <v>0</v>
      </c>
      <c r="T185" s="39">
        <v>134</v>
      </c>
      <c r="U185" s="40">
        <v>93</v>
      </c>
      <c r="V185" s="41">
        <v>76</v>
      </c>
    </row>
    <row r="186" spans="1:22" ht="12.75">
      <c r="A186" s="73" t="s">
        <v>35</v>
      </c>
      <c r="B186" s="81">
        <f>SUM(B135:B147)</f>
        <v>270</v>
      </c>
      <c r="C186" s="94">
        <f aca="true" t="shared" si="17" ref="C186:S186">SUM(C135:C147)</f>
        <v>1100</v>
      </c>
      <c r="D186" s="94">
        <f t="shared" si="17"/>
        <v>699</v>
      </c>
      <c r="E186" s="94">
        <f t="shared" si="17"/>
        <v>729</v>
      </c>
      <c r="F186" s="94">
        <f t="shared" si="17"/>
        <v>1582</v>
      </c>
      <c r="G186" s="94">
        <f t="shared" si="17"/>
        <v>22</v>
      </c>
      <c r="H186" s="87">
        <f t="shared" si="17"/>
        <v>4402</v>
      </c>
      <c r="I186" s="81">
        <f t="shared" si="17"/>
        <v>2258</v>
      </c>
      <c r="J186" s="94">
        <f t="shared" si="17"/>
        <v>662</v>
      </c>
      <c r="K186" s="94">
        <f t="shared" si="17"/>
        <v>1460</v>
      </c>
      <c r="L186" s="94">
        <f t="shared" si="17"/>
        <v>22</v>
      </c>
      <c r="M186" s="84">
        <f t="shared" si="17"/>
        <v>4402</v>
      </c>
      <c r="N186" s="81">
        <f t="shared" si="17"/>
        <v>0</v>
      </c>
      <c r="O186" s="91">
        <f t="shared" si="17"/>
        <v>0</v>
      </c>
      <c r="P186" s="81">
        <f t="shared" si="17"/>
        <v>0</v>
      </c>
      <c r="Q186" s="94">
        <f t="shared" si="17"/>
        <v>0</v>
      </c>
      <c r="R186" s="94">
        <f t="shared" si="17"/>
        <v>0</v>
      </c>
      <c r="S186" s="84">
        <f t="shared" si="17"/>
        <v>0</v>
      </c>
      <c r="T186" s="42">
        <v>134</v>
      </c>
      <c r="U186" s="4">
        <v>93</v>
      </c>
      <c r="V186" s="43">
        <v>76</v>
      </c>
    </row>
    <row r="187" spans="1:22" ht="12.75">
      <c r="A187" s="73" t="s">
        <v>36</v>
      </c>
      <c r="B187" s="81">
        <f>SUM(B148:B160)</f>
        <v>552</v>
      </c>
      <c r="C187" s="94">
        <f aca="true" t="shared" si="18" ref="C187:S187">SUM(C148:C160)</f>
        <v>2187</v>
      </c>
      <c r="D187" s="94">
        <f t="shared" si="18"/>
        <v>1333</v>
      </c>
      <c r="E187" s="94">
        <f t="shared" si="18"/>
        <v>2304</v>
      </c>
      <c r="F187" s="94">
        <f t="shared" si="18"/>
        <v>3195</v>
      </c>
      <c r="G187" s="94">
        <f>SUM(G148:G160)</f>
        <v>340</v>
      </c>
      <c r="H187" s="87">
        <f t="shared" si="18"/>
        <v>9911</v>
      </c>
      <c r="I187" s="81">
        <f t="shared" si="18"/>
        <v>4517</v>
      </c>
      <c r="J187" s="94">
        <f t="shared" si="18"/>
        <v>1430</v>
      </c>
      <c r="K187" s="94">
        <f t="shared" si="18"/>
        <v>3658</v>
      </c>
      <c r="L187" s="94">
        <f t="shared" si="18"/>
        <v>306</v>
      </c>
      <c r="M187" s="84">
        <f t="shared" si="18"/>
        <v>9911</v>
      </c>
      <c r="N187" s="81">
        <f t="shared" si="18"/>
        <v>0</v>
      </c>
      <c r="O187" s="91">
        <f t="shared" si="18"/>
        <v>0</v>
      </c>
      <c r="P187" s="81">
        <f t="shared" si="18"/>
        <v>0</v>
      </c>
      <c r="Q187" s="94">
        <f t="shared" si="18"/>
        <v>0</v>
      </c>
      <c r="R187" s="94">
        <f t="shared" si="18"/>
        <v>0</v>
      </c>
      <c r="S187" s="84">
        <f t="shared" si="18"/>
        <v>0</v>
      </c>
      <c r="T187" s="42">
        <v>134</v>
      </c>
      <c r="U187" s="4">
        <v>93</v>
      </c>
      <c r="V187" s="43">
        <v>76</v>
      </c>
    </row>
    <row r="188" spans="1:22" ht="13.5" thickBot="1">
      <c r="A188" s="29" t="s">
        <v>37</v>
      </c>
      <c r="B188" s="82">
        <f>SUM(B161:B173)</f>
        <v>310</v>
      </c>
      <c r="C188" s="95">
        <f aca="true" t="shared" si="19" ref="C188:S188">SUM(C161:C173)</f>
        <v>958</v>
      </c>
      <c r="D188" s="95">
        <f t="shared" si="19"/>
        <v>562</v>
      </c>
      <c r="E188" s="95">
        <f t="shared" si="19"/>
        <v>867</v>
      </c>
      <c r="F188" s="95">
        <f t="shared" si="19"/>
        <v>1596</v>
      </c>
      <c r="G188" s="95">
        <f>SUM(G161:G173)</f>
        <v>25</v>
      </c>
      <c r="H188" s="88">
        <f t="shared" si="19"/>
        <v>4318</v>
      </c>
      <c r="I188" s="82">
        <f t="shared" si="19"/>
        <v>2253</v>
      </c>
      <c r="J188" s="95">
        <f t="shared" si="19"/>
        <v>536</v>
      </c>
      <c r="K188" s="95">
        <f t="shared" si="19"/>
        <v>1523</v>
      </c>
      <c r="L188" s="95">
        <f t="shared" si="19"/>
        <v>6</v>
      </c>
      <c r="M188" s="85">
        <f t="shared" si="19"/>
        <v>4318</v>
      </c>
      <c r="N188" s="82">
        <f t="shared" si="19"/>
        <v>0</v>
      </c>
      <c r="O188" s="92">
        <f t="shared" si="19"/>
        <v>0</v>
      </c>
      <c r="P188" s="82">
        <f t="shared" si="19"/>
        <v>0</v>
      </c>
      <c r="Q188" s="97">
        <f t="shared" si="19"/>
        <v>0</v>
      </c>
      <c r="R188" s="97">
        <f t="shared" si="19"/>
        <v>0</v>
      </c>
      <c r="S188" s="85">
        <f t="shared" si="19"/>
        <v>0</v>
      </c>
      <c r="T188" s="42">
        <v>134</v>
      </c>
      <c r="U188" s="4">
        <v>93</v>
      </c>
      <c r="V188" s="43">
        <v>76</v>
      </c>
    </row>
    <row r="189" spans="1:22" ht="13.5" thickBot="1">
      <c r="A189" s="52" t="s">
        <v>4</v>
      </c>
      <c r="B189" s="89">
        <f>SUM(B185:B188)</f>
        <v>1388</v>
      </c>
      <c r="C189" s="74">
        <f aca="true" t="shared" si="20" ref="C189:S189">SUM(C185:C188)</f>
        <v>5101</v>
      </c>
      <c r="D189" s="74">
        <f t="shared" si="20"/>
        <v>3207</v>
      </c>
      <c r="E189" s="74">
        <f t="shared" si="20"/>
        <v>4407</v>
      </c>
      <c r="F189" s="74">
        <f t="shared" si="20"/>
        <v>8016</v>
      </c>
      <c r="G189" s="74">
        <f t="shared" si="20"/>
        <v>404</v>
      </c>
      <c r="H189" s="89">
        <f t="shared" si="20"/>
        <v>22523</v>
      </c>
      <c r="I189" s="96">
        <f t="shared" si="20"/>
        <v>11203</v>
      </c>
      <c r="J189" s="74">
        <f t="shared" si="20"/>
        <v>3260</v>
      </c>
      <c r="K189" s="74">
        <f t="shared" si="20"/>
        <v>7695</v>
      </c>
      <c r="L189" s="74">
        <f t="shared" si="20"/>
        <v>365</v>
      </c>
      <c r="M189" s="79">
        <f t="shared" si="20"/>
        <v>22523</v>
      </c>
      <c r="N189" s="79">
        <f t="shared" si="20"/>
        <v>0</v>
      </c>
      <c r="O189" s="79">
        <f t="shared" si="20"/>
        <v>0</v>
      </c>
      <c r="P189" s="89">
        <f t="shared" si="20"/>
        <v>0</v>
      </c>
      <c r="Q189" s="74">
        <f t="shared" si="20"/>
        <v>0</v>
      </c>
      <c r="R189" s="74">
        <f t="shared" si="20"/>
        <v>0</v>
      </c>
      <c r="S189" s="79">
        <f t="shared" si="20"/>
        <v>0</v>
      </c>
      <c r="T189" s="50">
        <v>134</v>
      </c>
      <c r="U189" s="2">
        <v>93</v>
      </c>
      <c r="V189" s="51">
        <v>76</v>
      </c>
    </row>
    <row r="190" spans="19:23" ht="12.75">
      <c r="S190" s="16"/>
      <c r="T190" s="16"/>
      <c r="U190" s="16"/>
      <c r="V190" s="16"/>
      <c r="W190" s="16"/>
    </row>
    <row r="191" spans="1:20" ht="12.75">
      <c r="A191" s="8"/>
      <c r="B191" s="8" t="s">
        <v>50</v>
      </c>
      <c r="C191" s="8" t="s">
        <v>28</v>
      </c>
      <c r="D191" s="8"/>
      <c r="E191" s="8"/>
      <c r="G191" s="8" t="s">
        <v>29</v>
      </c>
      <c r="H191" s="8" t="s">
        <v>30</v>
      </c>
      <c r="I191" s="8"/>
      <c r="K191" s="8" t="s">
        <v>31</v>
      </c>
      <c r="L191" s="8" t="s">
        <v>32</v>
      </c>
      <c r="O191" s="8" t="s">
        <v>55</v>
      </c>
      <c r="P191" s="8" t="s">
        <v>56</v>
      </c>
      <c r="Q191" s="8"/>
      <c r="R191" s="8" t="s">
        <v>57</v>
      </c>
      <c r="S191" s="8" t="s">
        <v>58</v>
      </c>
      <c r="T191" s="8"/>
    </row>
    <row r="192" spans="15:20" ht="12.75">
      <c r="O192" s="8" t="s">
        <v>60</v>
      </c>
      <c r="P192" s="8"/>
      <c r="Q192" s="8" t="s">
        <v>59</v>
      </c>
      <c r="R192" s="8"/>
      <c r="S192" s="8"/>
      <c r="T192" s="8"/>
    </row>
    <row r="193" spans="19:23" ht="12.75">
      <c r="S193" s="16"/>
      <c r="T193" s="16"/>
      <c r="U193" s="16"/>
      <c r="V193" s="16"/>
      <c r="W193" s="16"/>
    </row>
    <row r="194" spans="19:23" ht="12.75">
      <c r="S194" s="16"/>
      <c r="T194" s="16"/>
      <c r="U194" s="16"/>
      <c r="V194" s="16"/>
      <c r="W194" s="16"/>
    </row>
    <row r="195" spans="1:23" s="61" customFormat="1" ht="13.5" thickBot="1">
      <c r="A195" s="61" t="s">
        <v>44</v>
      </c>
      <c r="S195" s="70"/>
      <c r="T195" s="16"/>
      <c r="U195" s="16"/>
      <c r="V195" s="16"/>
      <c r="W195" s="70"/>
    </row>
    <row r="196" spans="2:23" s="61" customFormat="1" ht="13.5" thickBot="1">
      <c r="B196" s="61" t="s">
        <v>43</v>
      </c>
      <c r="L196" s="29" t="s">
        <v>38</v>
      </c>
      <c r="M196" s="47" t="s">
        <v>16</v>
      </c>
      <c r="N196" s="37" t="s">
        <v>17</v>
      </c>
      <c r="O196" s="37" t="s">
        <v>18</v>
      </c>
      <c r="P196" s="37" t="s">
        <v>13</v>
      </c>
      <c r="Q196" s="26" t="s">
        <v>14</v>
      </c>
      <c r="S196" s="70"/>
      <c r="T196" s="16"/>
      <c r="U196" s="16"/>
      <c r="V196" s="16"/>
      <c r="W196" s="70"/>
    </row>
    <row r="197" spans="2:23" s="61" customFormat="1" ht="13.5" thickBot="1">
      <c r="B197" s="61" t="s">
        <v>40</v>
      </c>
      <c r="L197" s="72" t="s">
        <v>34</v>
      </c>
      <c r="M197" s="61">
        <f aca="true" t="shared" si="21" ref="M197:Q199">I185/$M185*100</f>
        <v>55.883864337101755</v>
      </c>
      <c r="N197" s="61">
        <f t="shared" si="21"/>
        <v>16.238437821171633</v>
      </c>
      <c r="O197" s="61">
        <f t="shared" si="21"/>
        <v>27.081192189105856</v>
      </c>
      <c r="P197" s="61">
        <f t="shared" si="21"/>
        <v>0.7965056526207606</v>
      </c>
      <c r="Q197" s="61">
        <f t="shared" si="21"/>
        <v>100</v>
      </c>
      <c r="S197" s="70"/>
      <c r="T197" s="70"/>
      <c r="U197" s="70"/>
      <c r="V197" s="70"/>
      <c r="W197" s="70"/>
    </row>
    <row r="198" spans="1:21" s="8" customFormat="1" ht="13.5" thickBot="1">
      <c r="A198" s="21"/>
      <c r="B198" s="30"/>
      <c r="C198" s="27" t="s">
        <v>15</v>
      </c>
      <c r="D198" s="27"/>
      <c r="E198" s="32"/>
      <c r="F198" s="27"/>
      <c r="G198" s="27"/>
      <c r="H198" s="27"/>
      <c r="I198" s="60" t="s">
        <v>42</v>
      </c>
      <c r="J198" s="57"/>
      <c r="K198" s="15"/>
      <c r="L198" s="73" t="s">
        <v>35</v>
      </c>
      <c r="M198" s="61">
        <f t="shared" si="21"/>
        <v>51.294865970013625</v>
      </c>
      <c r="N198" s="61">
        <f t="shared" si="21"/>
        <v>15.038618809631984</v>
      </c>
      <c r="O198" s="61">
        <f t="shared" si="21"/>
        <v>33.16674238982281</v>
      </c>
      <c r="P198" s="61">
        <f t="shared" si="21"/>
        <v>0.49977283053157656</v>
      </c>
      <c r="Q198" s="61">
        <f t="shared" si="21"/>
        <v>100</v>
      </c>
      <c r="R198" s="15"/>
      <c r="S198" s="15"/>
      <c r="T198" s="15"/>
      <c r="U198" s="15"/>
    </row>
    <row r="199" spans="1:21" s="8" customFormat="1" ht="13.5" thickBot="1">
      <c r="A199" s="29" t="s">
        <v>7</v>
      </c>
      <c r="B199" s="36" t="s">
        <v>8</v>
      </c>
      <c r="C199" s="37" t="s">
        <v>9</v>
      </c>
      <c r="D199" s="37" t="s">
        <v>10</v>
      </c>
      <c r="E199" s="37" t="s">
        <v>11</v>
      </c>
      <c r="F199" s="37" t="s">
        <v>12</v>
      </c>
      <c r="G199" s="37" t="s">
        <v>13</v>
      </c>
      <c r="H199" s="26" t="s">
        <v>14</v>
      </c>
      <c r="I199" s="59" t="s">
        <v>41</v>
      </c>
      <c r="J199" s="57"/>
      <c r="K199" s="15"/>
      <c r="L199" s="73" t="s">
        <v>36</v>
      </c>
      <c r="M199" s="61">
        <f t="shared" si="21"/>
        <v>45.5756230451014</v>
      </c>
      <c r="N199" s="61">
        <f t="shared" si="21"/>
        <v>14.428412874583795</v>
      </c>
      <c r="O199" s="61">
        <f t="shared" si="21"/>
        <v>36.90848552113813</v>
      </c>
      <c r="P199" s="61">
        <f t="shared" si="21"/>
        <v>3.0874785591766725</v>
      </c>
      <c r="Q199" s="61">
        <f t="shared" si="21"/>
        <v>100</v>
      </c>
      <c r="R199" s="15"/>
      <c r="S199" s="15"/>
      <c r="T199" s="15"/>
      <c r="U199" s="15"/>
    </row>
    <row r="200" spans="1:21" ht="13.5" thickBot="1">
      <c r="A200" s="72">
        <v>1</v>
      </c>
      <c r="B200" s="39"/>
      <c r="C200" s="40"/>
      <c r="D200" s="40"/>
      <c r="E200" s="40"/>
      <c r="F200" s="40"/>
      <c r="G200" s="40"/>
      <c r="H200" s="46">
        <f>SUM(B200:G200)</f>
        <v>0</v>
      </c>
      <c r="I200" s="58"/>
      <c r="J200" s="16"/>
      <c r="K200" s="16"/>
      <c r="L200" s="29" t="s">
        <v>37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  <c r="R200" s="16"/>
      <c r="S200" s="16"/>
      <c r="T200" s="16"/>
      <c r="U200" s="16"/>
    </row>
    <row r="201" spans="1:21" ht="13.5" thickBot="1">
      <c r="A201" s="73">
        <v>2</v>
      </c>
      <c r="B201" s="42"/>
      <c r="C201" s="4"/>
      <c r="D201" s="4"/>
      <c r="E201" s="4"/>
      <c r="F201" s="4"/>
      <c r="G201" s="4"/>
      <c r="H201" s="46">
        <f aca="true" t="shared" si="22" ref="H201:H251">SUM(B201:G201)</f>
        <v>0</v>
      </c>
      <c r="I201" s="56"/>
      <c r="J201" s="16"/>
      <c r="K201" s="16"/>
      <c r="L201" s="52" t="s">
        <v>4</v>
      </c>
      <c r="M201" s="61">
        <f>I189/$M189*100</f>
        <v>49.740265506371266</v>
      </c>
      <c r="N201" s="61">
        <f>J189/$M189*100</f>
        <v>14.474093149225236</v>
      </c>
      <c r="O201" s="61">
        <f>K189/$M189*100</f>
        <v>34.16507570039515</v>
      </c>
      <c r="P201" s="61">
        <f>L189/$M189*100</f>
        <v>1.620565644008347</v>
      </c>
      <c r="Q201" s="61">
        <f>M189/$M189*100</f>
        <v>100</v>
      </c>
      <c r="R201" s="16"/>
      <c r="S201" s="16"/>
      <c r="T201" s="16"/>
      <c r="U201" s="16"/>
    </row>
    <row r="202" spans="1:21" ht="13.5" thickBot="1">
      <c r="A202" s="73">
        <v>3</v>
      </c>
      <c r="B202" s="42"/>
      <c r="C202" s="4"/>
      <c r="D202" s="4"/>
      <c r="E202" s="4"/>
      <c r="F202" s="4"/>
      <c r="G202" s="4"/>
      <c r="H202" s="46">
        <f t="shared" si="22"/>
        <v>0</v>
      </c>
      <c r="I202" s="56"/>
      <c r="J202" s="16"/>
      <c r="K202" s="16"/>
      <c r="L202" s="16"/>
      <c r="M202" s="54"/>
      <c r="N202" s="16"/>
      <c r="O202" s="16"/>
      <c r="P202" s="16"/>
      <c r="Q202" s="16"/>
      <c r="R202" s="16"/>
      <c r="S202" s="16"/>
      <c r="T202" s="16"/>
      <c r="U202" s="16"/>
    </row>
    <row r="203" spans="1:21" ht="13.5" thickBot="1">
      <c r="A203" s="73">
        <v>4</v>
      </c>
      <c r="B203" s="42"/>
      <c r="C203" s="4"/>
      <c r="D203" s="4"/>
      <c r="E203" s="4"/>
      <c r="F203" s="4"/>
      <c r="G203" s="4"/>
      <c r="H203" s="46">
        <f t="shared" si="22"/>
        <v>0</v>
      </c>
      <c r="I203" s="56"/>
      <c r="J203" s="16"/>
      <c r="K203" s="16"/>
      <c r="L203" s="16"/>
      <c r="M203" s="54"/>
      <c r="N203" s="16"/>
      <c r="O203" s="16"/>
      <c r="P203" s="16"/>
      <c r="Q203" s="16"/>
      <c r="R203" s="16"/>
      <c r="S203" s="16"/>
      <c r="T203" s="16"/>
      <c r="U203" s="16"/>
    </row>
    <row r="204" spans="1:21" ht="13.5" thickBot="1">
      <c r="A204" s="73">
        <v>5</v>
      </c>
      <c r="B204" s="42"/>
      <c r="C204" s="4"/>
      <c r="D204" s="4"/>
      <c r="E204" s="4"/>
      <c r="F204" s="4"/>
      <c r="G204" s="4"/>
      <c r="H204" s="46">
        <f t="shared" si="22"/>
        <v>0</v>
      </c>
      <c r="I204" s="56"/>
      <c r="J204" s="16"/>
      <c r="K204" s="16"/>
      <c r="L204" s="29" t="s">
        <v>38</v>
      </c>
      <c r="M204" s="36" t="s">
        <v>8</v>
      </c>
      <c r="N204" s="37" t="s">
        <v>9</v>
      </c>
      <c r="O204" s="37" t="s">
        <v>10</v>
      </c>
      <c r="P204" s="37" t="s">
        <v>11</v>
      </c>
      <c r="Q204" s="37" t="s">
        <v>12</v>
      </c>
      <c r="R204" s="37" t="s">
        <v>13</v>
      </c>
      <c r="S204" s="38" t="s">
        <v>14</v>
      </c>
      <c r="T204" s="16"/>
      <c r="U204" s="16"/>
    </row>
    <row r="205" spans="1:19" ht="13.5" thickBot="1">
      <c r="A205" s="73">
        <v>6</v>
      </c>
      <c r="B205" s="42"/>
      <c r="C205" s="4"/>
      <c r="D205" s="4"/>
      <c r="E205" s="4"/>
      <c r="F205" s="4"/>
      <c r="G205" s="4"/>
      <c r="H205" s="46">
        <f t="shared" si="22"/>
        <v>0</v>
      </c>
      <c r="I205" s="56"/>
      <c r="J205" s="16"/>
      <c r="K205" s="16"/>
      <c r="L205" s="72" t="s">
        <v>34</v>
      </c>
      <c r="M205" s="98">
        <f>B185/$H185*100</f>
        <v>6.5775950668037</v>
      </c>
      <c r="N205" s="98">
        <f aca="true" t="shared" si="23" ref="N205:S205">C185/$H185*100</f>
        <v>21.99383350462487</v>
      </c>
      <c r="O205" s="98">
        <f t="shared" si="23"/>
        <v>15.750256937307297</v>
      </c>
      <c r="P205" s="98">
        <f t="shared" si="23"/>
        <v>13.026721479958889</v>
      </c>
      <c r="Q205" s="98">
        <f t="shared" si="23"/>
        <v>42.214799588900306</v>
      </c>
      <c r="R205" s="98">
        <f t="shared" si="23"/>
        <v>0.43679342240493313</v>
      </c>
      <c r="S205" s="98">
        <f t="shared" si="23"/>
        <v>100</v>
      </c>
    </row>
    <row r="206" spans="1:19" ht="13.5" thickBot="1">
      <c r="A206" s="73">
        <v>7</v>
      </c>
      <c r="B206" s="42"/>
      <c r="C206" s="4"/>
      <c r="D206" s="4"/>
      <c r="E206" s="4"/>
      <c r="F206" s="4"/>
      <c r="G206" s="4"/>
      <c r="H206" s="46">
        <f t="shared" si="22"/>
        <v>0</v>
      </c>
      <c r="I206" s="56"/>
      <c r="J206" s="16"/>
      <c r="K206" s="16"/>
      <c r="L206" s="73" t="s">
        <v>35</v>
      </c>
      <c r="M206" s="98">
        <f>B186/$H186*100</f>
        <v>6.133575647432985</v>
      </c>
      <c r="N206" s="98">
        <f aca="true" t="shared" si="24" ref="N206:S209">C186/$H186*100</f>
        <v>24.988641526578828</v>
      </c>
      <c r="O206" s="98">
        <f t="shared" si="24"/>
        <v>15.879145842798728</v>
      </c>
      <c r="P206" s="98">
        <f t="shared" si="24"/>
        <v>16.56065424806906</v>
      </c>
      <c r="Q206" s="98">
        <f t="shared" si="24"/>
        <v>35.938209904588824</v>
      </c>
      <c r="R206" s="98">
        <f t="shared" si="24"/>
        <v>0.49977283053157656</v>
      </c>
      <c r="S206" s="98">
        <f t="shared" si="24"/>
        <v>100</v>
      </c>
    </row>
    <row r="207" spans="1:19" ht="13.5" thickBot="1">
      <c r="A207" s="73">
        <v>8</v>
      </c>
      <c r="B207" s="42"/>
      <c r="C207" s="4"/>
      <c r="D207" s="4"/>
      <c r="E207" s="4"/>
      <c r="F207" s="4"/>
      <c r="G207" s="4"/>
      <c r="H207" s="46">
        <f t="shared" si="22"/>
        <v>0</v>
      </c>
      <c r="I207" s="56"/>
      <c r="J207" s="16"/>
      <c r="K207" s="16"/>
      <c r="L207" s="73" t="s">
        <v>36</v>
      </c>
      <c r="M207" s="98">
        <f>B187/$H187*100</f>
        <v>5.569569165573605</v>
      </c>
      <c r="N207" s="98">
        <f t="shared" si="24"/>
        <v>22.06639087882151</v>
      </c>
      <c r="O207" s="98">
        <f t="shared" si="24"/>
        <v>13.449702350923218</v>
      </c>
      <c r="P207" s="98">
        <f t="shared" si="24"/>
        <v>23.246897386742006</v>
      </c>
      <c r="Q207" s="98">
        <f t="shared" si="24"/>
        <v>32.236908485521134</v>
      </c>
      <c r="R207" s="98">
        <f t="shared" si="24"/>
        <v>3.430531732418525</v>
      </c>
      <c r="S207" s="98">
        <f t="shared" si="24"/>
        <v>100</v>
      </c>
    </row>
    <row r="208" spans="1:19" ht="13.5" thickBot="1">
      <c r="A208" s="73">
        <v>9</v>
      </c>
      <c r="B208" s="42"/>
      <c r="C208" s="4"/>
      <c r="D208" s="4"/>
      <c r="E208" s="4"/>
      <c r="F208" s="4"/>
      <c r="G208" s="4"/>
      <c r="H208" s="46">
        <f t="shared" si="22"/>
        <v>0</v>
      </c>
      <c r="I208" s="56"/>
      <c r="J208" s="16"/>
      <c r="K208" s="16"/>
      <c r="L208" s="29" t="s">
        <v>37</v>
      </c>
      <c r="M208" s="98">
        <f>B188/$H188*100</f>
        <v>7.179249652616952</v>
      </c>
      <c r="N208" s="98">
        <f t="shared" si="24"/>
        <v>22.1861973135711</v>
      </c>
      <c r="O208" s="98">
        <f t="shared" si="24"/>
        <v>13.015284854099122</v>
      </c>
      <c r="P208" s="98">
        <f t="shared" si="24"/>
        <v>20.078740157480315</v>
      </c>
      <c r="Q208" s="98">
        <f t="shared" si="24"/>
        <v>36.96155627605373</v>
      </c>
      <c r="R208" s="98">
        <f t="shared" si="24"/>
        <v>0.5789717461787864</v>
      </c>
      <c r="S208" s="98">
        <f t="shared" si="24"/>
        <v>100</v>
      </c>
    </row>
    <row r="209" spans="1:19" ht="13.5" thickBot="1">
      <c r="A209" s="73">
        <v>10</v>
      </c>
      <c r="B209" s="42"/>
      <c r="C209" s="4"/>
      <c r="D209" s="4"/>
      <c r="E209" s="4"/>
      <c r="F209" s="4"/>
      <c r="G209" s="4"/>
      <c r="H209" s="46">
        <f t="shared" si="22"/>
        <v>0</v>
      </c>
      <c r="I209" s="56"/>
      <c r="J209" s="16"/>
      <c r="K209" s="16"/>
      <c r="L209" s="52" t="s">
        <v>4</v>
      </c>
      <c r="M209" s="98">
        <f>B189/$H189*100</f>
        <v>6.162589353105714</v>
      </c>
      <c r="N209" s="98">
        <f t="shared" si="24"/>
        <v>22.6479598632509</v>
      </c>
      <c r="O209" s="98">
        <f t="shared" si="24"/>
        <v>14.238778137903477</v>
      </c>
      <c r="P209" s="98">
        <f t="shared" si="24"/>
        <v>19.566665186698042</v>
      </c>
      <c r="Q209" s="98">
        <f t="shared" si="24"/>
        <v>35.590285485947696</v>
      </c>
      <c r="R209" s="98">
        <f t="shared" si="24"/>
        <v>1.7937219730941705</v>
      </c>
      <c r="S209" s="98">
        <f t="shared" si="24"/>
        <v>100</v>
      </c>
    </row>
    <row r="210" spans="1:19" ht="13.5" thickBot="1">
      <c r="A210" s="73">
        <v>11</v>
      </c>
      <c r="B210" s="42"/>
      <c r="C210" s="4"/>
      <c r="D210" s="4"/>
      <c r="E210" s="4"/>
      <c r="F210" s="4"/>
      <c r="G210" s="4"/>
      <c r="H210" s="46">
        <f t="shared" si="22"/>
        <v>0</v>
      </c>
      <c r="I210" s="5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73">
        <v>12</v>
      </c>
      <c r="B211" s="42"/>
      <c r="C211" s="4"/>
      <c r="D211" s="4"/>
      <c r="E211" s="4"/>
      <c r="F211" s="4"/>
      <c r="G211" s="4"/>
      <c r="H211" s="46">
        <f t="shared" si="22"/>
        <v>0</v>
      </c>
      <c r="I211" s="5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73">
        <v>13</v>
      </c>
      <c r="B212" s="42"/>
      <c r="C212" s="4"/>
      <c r="D212" s="4"/>
      <c r="E212" s="4"/>
      <c r="F212" s="4"/>
      <c r="G212" s="4"/>
      <c r="H212" s="46">
        <f t="shared" si="22"/>
        <v>0</v>
      </c>
      <c r="I212" s="5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73">
        <v>14</v>
      </c>
      <c r="B213" s="42"/>
      <c r="C213" s="4"/>
      <c r="D213" s="4"/>
      <c r="E213" s="4"/>
      <c r="F213" s="4"/>
      <c r="G213" s="4"/>
      <c r="H213" s="46">
        <f t="shared" si="22"/>
        <v>0</v>
      </c>
      <c r="I213" s="5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73">
        <v>15</v>
      </c>
      <c r="B214" s="42"/>
      <c r="C214" s="4"/>
      <c r="D214" s="4"/>
      <c r="E214" s="4"/>
      <c r="F214" s="4"/>
      <c r="G214" s="4"/>
      <c r="H214" s="46">
        <f t="shared" si="22"/>
        <v>0</v>
      </c>
      <c r="I214" s="56"/>
      <c r="J214" s="16"/>
      <c r="K214" s="16">
        <f>H214-J214</f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73">
        <v>16</v>
      </c>
      <c r="B215" s="42"/>
      <c r="C215" s="4"/>
      <c r="D215" s="4"/>
      <c r="E215" s="4"/>
      <c r="F215" s="4"/>
      <c r="G215" s="4"/>
      <c r="H215" s="46">
        <f t="shared" si="22"/>
        <v>0</v>
      </c>
      <c r="I215" s="56"/>
      <c r="J215" s="16"/>
      <c r="K215" s="16">
        <f aca="true" t="shared" si="25" ref="K215:K252">H215-J215</f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73">
        <v>17</v>
      </c>
      <c r="B216" s="42"/>
      <c r="C216" s="4"/>
      <c r="D216" s="4"/>
      <c r="E216" s="4"/>
      <c r="F216" s="4"/>
      <c r="G216" s="4"/>
      <c r="H216" s="46">
        <f t="shared" si="22"/>
        <v>0</v>
      </c>
      <c r="I216" s="56"/>
      <c r="J216" s="16"/>
      <c r="K216" s="16">
        <f t="shared" si="25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73">
        <v>18</v>
      </c>
      <c r="B217" s="42"/>
      <c r="C217" s="4"/>
      <c r="D217" s="4"/>
      <c r="E217" s="4"/>
      <c r="F217" s="4"/>
      <c r="G217" s="4"/>
      <c r="H217" s="46">
        <f t="shared" si="22"/>
        <v>0</v>
      </c>
      <c r="I217" s="56"/>
      <c r="J217" s="16"/>
      <c r="K217" s="16">
        <f t="shared" si="25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3.5" thickBot="1">
      <c r="A218" s="73">
        <v>19</v>
      </c>
      <c r="B218" s="42"/>
      <c r="C218" s="4"/>
      <c r="D218" s="4"/>
      <c r="E218" s="4"/>
      <c r="F218" s="4"/>
      <c r="G218" s="4"/>
      <c r="H218" s="46">
        <f t="shared" si="22"/>
        <v>0</v>
      </c>
      <c r="I218" s="56"/>
      <c r="J218" s="16"/>
      <c r="K218" s="16">
        <f t="shared" si="25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3.5" thickBot="1">
      <c r="A219" s="73">
        <v>20</v>
      </c>
      <c r="B219" s="42"/>
      <c r="C219" s="4"/>
      <c r="D219" s="4"/>
      <c r="E219" s="4"/>
      <c r="F219" s="4"/>
      <c r="G219" s="4"/>
      <c r="H219" s="46">
        <f t="shared" si="22"/>
        <v>0</v>
      </c>
      <c r="I219" s="56"/>
      <c r="J219" s="16"/>
      <c r="K219" s="16">
        <f t="shared" si="25"/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3.5" thickBot="1">
      <c r="A220" s="73">
        <v>21</v>
      </c>
      <c r="B220" s="42"/>
      <c r="C220" s="4"/>
      <c r="D220" s="4"/>
      <c r="E220" s="4"/>
      <c r="F220" s="4"/>
      <c r="G220" s="4"/>
      <c r="H220" s="46">
        <f t="shared" si="22"/>
        <v>0</v>
      </c>
      <c r="I220" s="56"/>
      <c r="J220" s="16"/>
      <c r="K220" s="16">
        <f t="shared" si="25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3.5" thickBot="1">
      <c r="A221" s="73">
        <v>22</v>
      </c>
      <c r="B221" s="42"/>
      <c r="C221" s="4"/>
      <c r="D221" s="4"/>
      <c r="E221" s="4"/>
      <c r="F221" s="4"/>
      <c r="G221" s="4"/>
      <c r="H221" s="46">
        <f t="shared" si="22"/>
        <v>0</v>
      </c>
      <c r="I221" s="56"/>
      <c r="J221" s="16"/>
      <c r="K221" s="16">
        <f t="shared" si="25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3.5" thickBot="1">
      <c r="A222" s="73">
        <v>23</v>
      </c>
      <c r="B222" s="42"/>
      <c r="C222" s="4"/>
      <c r="D222" s="4"/>
      <c r="E222" s="4"/>
      <c r="F222" s="4"/>
      <c r="G222" s="4"/>
      <c r="H222" s="46">
        <f t="shared" si="22"/>
        <v>0</v>
      </c>
      <c r="I222" s="56"/>
      <c r="J222" s="16"/>
      <c r="K222" s="16">
        <f t="shared" si="25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3.5" thickBot="1">
      <c r="A223" s="73">
        <v>24</v>
      </c>
      <c r="B223" s="42"/>
      <c r="C223" s="4"/>
      <c r="D223" s="4"/>
      <c r="E223" s="4"/>
      <c r="F223" s="4"/>
      <c r="G223" s="4"/>
      <c r="H223" s="46">
        <f t="shared" si="22"/>
        <v>0</v>
      </c>
      <c r="I223" s="56"/>
      <c r="J223" s="16"/>
      <c r="K223" s="16">
        <f t="shared" si="25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3.5" thickBot="1">
      <c r="A224" s="73">
        <v>25</v>
      </c>
      <c r="B224" s="42"/>
      <c r="C224" s="4"/>
      <c r="D224" s="4"/>
      <c r="E224" s="4"/>
      <c r="F224" s="4"/>
      <c r="G224" s="4"/>
      <c r="H224" s="46">
        <f t="shared" si="22"/>
        <v>0</v>
      </c>
      <c r="I224" s="56"/>
      <c r="J224" s="16"/>
      <c r="K224" s="16">
        <f t="shared" si="25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3.5" thickBot="1">
      <c r="A225" s="73">
        <v>26</v>
      </c>
      <c r="B225" s="42"/>
      <c r="C225" s="4"/>
      <c r="D225" s="4"/>
      <c r="E225" s="4"/>
      <c r="F225" s="4"/>
      <c r="G225" s="4"/>
      <c r="H225" s="46">
        <f t="shared" si="22"/>
        <v>0</v>
      </c>
      <c r="I225" s="56"/>
      <c r="J225" s="16"/>
      <c r="K225" s="16">
        <f t="shared" si="25"/>
        <v>0</v>
      </c>
      <c r="L225" s="16"/>
      <c r="M225" s="16"/>
      <c r="N225" s="16"/>
      <c r="O225" s="16"/>
      <c r="P225" s="16"/>
      <c r="Q225" s="16"/>
      <c r="R225" s="16"/>
      <c r="S225" s="16"/>
    </row>
    <row r="226" spans="1:19" ht="13.5" thickBot="1">
      <c r="A226" s="73">
        <v>27</v>
      </c>
      <c r="B226" s="42"/>
      <c r="C226" s="4"/>
      <c r="D226" s="4"/>
      <c r="E226" s="4"/>
      <c r="F226" s="4"/>
      <c r="G226" s="4"/>
      <c r="H226" s="46">
        <f t="shared" si="22"/>
        <v>0</v>
      </c>
      <c r="I226" s="56"/>
      <c r="J226" s="16"/>
      <c r="K226" s="16">
        <f t="shared" si="25"/>
        <v>0</v>
      </c>
      <c r="L226" s="16"/>
      <c r="M226" s="16"/>
      <c r="N226" s="16"/>
      <c r="O226" s="16"/>
      <c r="P226" s="16"/>
      <c r="Q226" s="16"/>
      <c r="R226" s="16"/>
      <c r="S226" s="16"/>
    </row>
    <row r="227" spans="1:19" ht="13.5" thickBot="1">
      <c r="A227" s="73">
        <v>28</v>
      </c>
      <c r="B227" s="42"/>
      <c r="C227" s="4"/>
      <c r="D227" s="4"/>
      <c r="E227" s="4"/>
      <c r="F227" s="4"/>
      <c r="G227" s="4"/>
      <c r="H227" s="46">
        <f t="shared" si="22"/>
        <v>0</v>
      </c>
      <c r="I227" s="56"/>
      <c r="J227" s="16"/>
      <c r="K227" s="16">
        <f t="shared" si="25"/>
        <v>0</v>
      </c>
      <c r="L227" s="16"/>
      <c r="M227" s="16"/>
      <c r="N227" s="16"/>
      <c r="O227" s="16"/>
      <c r="P227" s="16"/>
      <c r="Q227" s="16"/>
      <c r="R227" s="16"/>
      <c r="S227" s="16"/>
    </row>
    <row r="228" spans="1:19" ht="13.5" thickBot="1">
      <c r="A228" s="73">
        <v>29</v>
      </c>
      <c r="B228" s="42"/>
      <c r="C228" s="4"/>
      <c r="D228" s="4"/>
      <c r="E228" s="4"/>
      <c r="F228" s="4"/>
      <c r="G228" s="4"/>
      <c r="H228" s="46">
        <f t="shared" si="22"/>
        <v>0</v>
      </c>
      <c r="I228" s="56"/>
      <c r="J228" s="16"/>
      <c r="K228" s="16">
        <f t="shared" si="25"/>
        <v>0</v>
      </c>
      <c r="L228" s="16"/>
      <c r="M228" s="16"/>
      <c r="N228" s="16"/>
      <c r="O228" s="16"/>
      <c r="P228" s="16"/>
      <c r="Q228" s="16"/>
      <c r="R228" s="16"/>
      <c r="S228" s="16"/>
    </row>
    <row r="229" spans="1:19" ht="13.5" thickBot="1">
      <c r="A229" s="73">
        <v>30</v>
      </c>
      <c r="B229" s="42"/>
      <c r="C229" s="4"/>
      <c r="D229" s="4"/>
      <c r="E229" s="4"/>
      <c r="F229" s="4"/>
      <c r="G229" s="4"/>
      <c r="H229" s="46">
        <f t="shared" si="22"/>
        <v>0</v>
      </c>
      <c r="I229" s="56"/>
      <c r="J229" s="16"/>
      <c r="K229" s="16">
        <f t="shared" si="25"/>
        <v>0</v>
      </c>
      <c r="L229" s="16"/>
      <c r="M229" s="16"/>
      <c r="N229" s="16"/>
      <c r="O229" s="16"/>
      <c r="P229" s="16"/>
      <c r="Q229" s="16"/>
      <c r="R229" s="16"/>
      <c r="S229" s="16"/>
    </row>
    <row r="230" spans="1:19" ht="13.5" thickBot="1">
      <c r="A230" s="73">
        <v>31</v>
      </c>
      <c r="B230" s="42"/>
      <c r="C230" s="4"/>
      <c r="D230" s="4"/>
      <c r="E230" s="4"/>
      <c r="F230" s="4"/>
      <c r="G230" s="4"/>
      <c r="H230" s="46">
        <f t="shared" si="22"/>
        <v>0</v>
      </c>
      <c r="I230" s="56"/>
      <c r="J230" s="16"/>
      <c r="K230" s="16">
        <f t="shared" si="25"/>
        <v>0</v>
      </c>
      <c r="L230" s="16"/>
      <c r="M230" s="16"/>
      <c r="N230" s="16"/>
      <c r="O230" s="16"/>
      <c r="P230" s="16"/>
      <c r="Q230" s="16"/>
      <c r="R230" s="16"/>
      <c r="S230" s="16"/>
    </row>
    <row r="231" spans="1:19" ht="13.5" thickBot="1">
      <c r="A231" s="73">
        <v>32</v>
      </c>
      <c r="B231" s="42"/>
      <c r="C231" s="4"/>
      <c r="D231" s="4"/>
      <c r="E231" s="4"/>
      <c r="F231" s="4"/>
      <c r="G231" s="4"/>
      <c r="H231" s="46">
        <f t="shared" si="22"/>
        <v>0</v>
      </c>
      <c r="I231" s="56"/>
      <c r="J231" s="16"/>
      <c r="K231" s="16">
        <f t="shared" si="25"/>
        <v>0</v>
      </c>
      <c r="L231" s="16"/>
      <c r="M231" s="16"/>
      <c r="N231" s="16"/>
      <c r="O231" s="16"/>
      <c r="P231" s="16"/>
      <c r="Q231" s="16"/>
      <c r="R231" s="16"/>
      <c r="S231" s="16"/>
    </row>
    <row r="232" spans="1:19" ht="13.5" thickBot="1">
      <c r="A232" s="73">
        <v>33</v>
      </c>
      <c r="B232" s="42"/>
      <c r="C232" s="4"/>
      <c r="D232" s="4"/>
      <c r="E232" s="4"/>
      <c r="F232" s="4"/>
      <c r="G232" s="4"/>
      <c r="H232" s="46">
        <f t="shared" si="22"/>
        <v>0</v>
      </c>
      <c r="I232" s="56"/>
      <c r="J232" s="16"/>
      <c r="K232" s="16">
        <f t="shared" si="25"/>
        <v>0</v>
      </c>
      <c r="L232" s="16"/>
      <c r="M232" s="16"/>
      <c r="N232" s="16"/>
      <c r="O232" s="16"/>
      <c r="P232" s="16"/>
      <c r="Q232" s="16"/>
      <c r="R232" s="16"/>
      <c r="S232" s="16"/>
    </row>
    <row r="233" spans="1:19" ht="13.5" thickBot="1">
      <c r="A233" s="73">
        <v>34</v>
      </c>
      <c r="B233" s="42"/>
      <c r="C233" s="4"/>
      <c r="D233" s="4"/>
      <c r="E233" s="4"/>
      <c r="F233" s="4"/>
      <c r="G233" s="4"/>
      <c r="H233" s="46">
        <f t="shared" si="22"/>
        <v>0</v>
      </c>
      <c r="I233" s="56"/>
      <c r="J233" s="16"/>
      <c r="K233" s="16">
        <f t="shared" si="25"/>
        <v>0</v>
      </c>
      <c r="L233" s="16"/>
      <c r="M233" s="16"/>
      <c r="N233" s="16"/>
      <c r="O233" s="16"/>
      <c r="P233" s="16"/>
      <c r="Q233" s="16"/>
      <c r="R233" s="16"/>
      <c r="S233" s="16"/>
    </row>
    <row r="234" spans="1:19" ht="13.5" thickBot="1">
      <c r="A234" s="73">
        <v>35</v>
      </c>
      <c r="B234" s="42"/>
      <c r="C234" s="4"/>
      <c r="D234" s="4"/>
      <c r="E234" s="4"/>
      <c r="F234" s="4"/>
      <c r="G234" s="4"/>
      <c r="H234" s="46">
        <f t="shared" si="22"/>
        <v>0</v>
      </c>
      <c r="I234" s="56"/>
      <c r="J234" s="16"/>
      <c r="K234" s="16">
        <f t="shared" si="25"/>
        <v>0</v>
      </c>
      <c r="L234" s="16"/>
      <c r="M234" s="16"/>
      <c r="N234" s="16"/>
      <c r="O234" s="16"/>
      <c r="P234" s="16"/>
      <c r="Q234" s="16"/>
      <c r="R234" s="16"/>
      <c r="S234" s="16"/>
    </row>
    <row r="235" spans="1:19" ht="13.5" thickBot="1">
      <c r="A235" s="73">
        <v>36</v>
      </c>
      <c r="B235" s="42"/>
      <c r="C235" s="4"/>
      <c r="D235" s="4"/>
      <c r="E235" s="4"/>
      <c r="F235" s="4"/>
      <c r="G235" s="4"/>
      <c r="H235" s="46">
        <f t="shared" si="22"/>
        <v>0</v>
      </c>
      <c r="I235" s="56"/>
      <c r="J235" s="16"/>
      <c r="K235" s="16">
        <f t="shared" si="25"/>
        <v>0</v>
      </c>
      <c r="L235" s="16"/>
      <c r="M235" s="16"/>
      <c r="N235" s="16"/>
      <c r="O235" s="16"/>
      <c r="P235" s="16"/>
      <c r="Q235" s="16"/>
      <c r="R235" s="16"/>
      <c r="S235" s="16"/>
    </row>
    <row r="236" spans="1:19" ht="13.5" thickBot="1">
      <c r="A236" s="73">
        <v>37</v>
      </c>
      <c r="B236" s="42"/>
      <c r="C236" s="4"/>
      <c r="D236" s="4"/>
      <c r="E236" s="4"/>
      <c r="F236" s="4"/>
      <c r="G236" s="4"/>
      <c r="H236" s="46">
        <f t="shared" si="22"/>
        <v>0</v>
      </c>
      <c r="I236" s="56"/>
      <c r="J236" s="16"/>
      <c r="K236" s="16">
        <f t="shared" si="25"/>
        <v>0</v>
      </c>
      <c r="L236" s="16"/>
      <c r="M236" s="16"/>
      <c r="N236" s="16"/>
      <c r="O236" s="16"/>
      <c r="P236" s="16"/>
      <c r="Q236" s="16"/>
      <c r="R236" s="16"/>
      <c r="S236" s="16"/>
    </row>
    <row r="237" spans="1:19" ht="13.5" thickBot="1">
      <c r="A237" s="73">
        <v>38</v>
      </c>
      <c r="B237" s="42"/>
      <c r="C237" s="4"/>
      <c r="D237" s="4"/>
      <c r="E237" s="4"/>
      <c r="F237" s="4"/>
      <c r="G237" s="4"/>
      <c r="H237" s="46">
        <f t="shared" si="22"/>
        <v>0</v>
      </c>
      <c r="I237" s="56"/>
      <c r="J237" s="16"/>
      <c r="K237" s="16">
        <f t="shared" si="25"/>
        <v>0</v>
      </c>
      <c r="L237" s="16"/>
      <c r="M237" s="16"/>
      <c r="N237" s="16"/>
      <c r="O237" s="16"/>
      <c r="P237" s="16"/>
      <c r="Q237" s="16"/>
      <c r="R237" s="16"/>
      <c r="S237" s="16"/>
    </row>
    <row r="238" spans="1:19" ht="13.5" thickBot="1">
      <c r="A238" s="73">
        <v>39</v>
      </c>
      <c r="B238" s="42"/>
      <c r="C238" s="4"/>
      <c r="D238" s="4"/>
      <c r="E238" s="4"/>
      <c r="F238" s="4"/>
      <c r="G238" s="4"/>
      <c r="H238" s="46">
        <f t="shared" si="22"/>
        <v>0</v>
      </c>
      <c r="I238" s="56"/>
      <c r="J238" s="16"/>
      <c r="K238" s="16">
        <f t="shared" si="25"/>
        <v>0</v>
      </c>
      <c r="L238" s="16"/>
      <c r="M238" s="16"/>
      <c r="N238" s="16"/>
      <c r="O238" s="16"/>
      <c r="P238" s="16"/>
      <c r="Q238" s="16"/>
      <c r="R238" s="16"/>
      <c r="S238" s="16"/>
    </row>
    <row r="239" spans="1:19" ht="13.5" thickBot="1">
      <c r="A239" s="73">
        <v>40</v>
      </c>
      <c r="B239" s="42"/>
      <c r="C239" s="4"/>
      <c r="D239" s="4"/>
      <c r="E239" s="4"/>
      <c r="F239" s="4"/>
      <c r="G239" s="4"/>
      <c r="H239" s="46">
        <f t="shared" si="22"/>
        <v>0</v>
      </c>
      <c r="I239" s="56"/>
      <c r="J239" s="16"/>
      <c r="K239" s="16">
        <f t="shared" si="25"/>
        <v>0</v>
      </c>
      <c r="L239" s="16"/>
      <c r="M239" s="16"/>
      <c r="N239" s="16"/>
      <c r="O239" s="16"/>
      <c r="P239" s="16"/>
      <c r="Q239" s="16"/>
      <c r="R239" s="16"/>
      <c r="S239" s="16"/>
    </row>
    <row r="240" spans="1:19" ht="13.5" thickBot="1">
      <c r="A240" s="73">
        <v>41</v>
      </c>
      <c r="B240" s="42"/>
      <c r="C240" s="4"/>
      <c r="D240" s="4"/>
      <c r="E240" s="4"/>
      <c r="F240" s="4"/>
      <c r="G240" s="4"/>
      <c r="H240" s="46">
        <f t="shared" si="22"/>
        <v>0</v>
      </c>
      <c r="I240" s="56"/>
      <c r="J240" s="16"/>
      <c r="K240" s="16">
        <f t="shared" si="25"/>
        <v>0</v>
      </c>
      <c r="L240" s="16"/>
      <c r="M240" s="16"/>
      <c r="N240" s="16"/>
      <c r="O240" s="16"/>
      <c r="P240" s="16"/>
      <c r="Q240" s="16"/>
      <c r="R240" s="16"/>
      <c r="S240" s="16"/>
    </row>
    <row r="241" spans="1:19" ht="13.5" thickBot="1">
      <c r="A241" s="73">
        <v>42</v>
      </c>
      <c r="B241" s="42"/>
      <c r="C241" s="4"/>
      <c r="D241" s="4"/>
      <c r="E241" s="4"/>
      <c r="F241" s="4"/>
      <c r="G241" s="4"/>
      <c r="H241" s="46">
        <f t="shared" si="22"/>
        <v>0</v>
      </c>
      <c r="I241" s="56"/>
      <c r="J241" s="16"/>
      <c r="K241" s="16">
        <f t="shared" si="25"/>
        <v>0</v>
      </c>
      <c r="L241" s="16"/>
      <c r="M241" s="16"/>
      <c r="N241" s="16"/>
      <c r="O241" s="16"/>
      <c r="P241" s="16"/>
      <c r="Q241" s="16"/>
      <c r="R241" s="16"/>
      <c r="S241" s="16"/>
    </row>
    <row r="242" spans="1:19" ht="13.5" thickBot="1">
      <c r="A242" s="73">
        <v>43</v>
      </c>
      <c r="B242" s="42"/>
      <c r="C242" s="4"/>
      <c r="D242" s="4"/>
      <c r="E242" s="4"/>
      <c r="F242" s="4"/>
      <c r="G242" s="4"/>
      <c r="H242" s="46">
        <f t="shared" si="22"/>
        <v>0</v>
      </c>
      <c r="I242" s="56"/>
      <c r="J242" s="16"/>
      <c r="K242" s="16">
        <f t="shared" si="25"/>
        <v>0</v>
      </c>
      <c r="L242" s="16"/>
      <c r="M242" s="16"/>
      <c r="N242" s="16"/>
      <c r="O242" s="16"/>
      <c r="P242" s="16"/>
      <c r="Q242" s="16"/>
      <c r="R242" s="16"/>
      <c r="S242" s="16"/>
    </row>
    <row r="243" spans="1:19" ht="13.5" thickBot="1">
      <c r="A243" s="73">
        <v>44</v>
      </c>
      <c r="B243" s="42"/>
      <c r="C243" s="4"/>
      <c r="D243" s="4"/>
      <c r="E243" s="4"/>
      <c r="F243" s="4"/>
      <c r="G243" s="4"/>
      <c r="H243" s="46">
        <f t="shared" si="22"/>
        <v>0</v>
      </c>
      <c r="I243" s="56"/>
      <c r="J243" s="16"/>
      <c r="K243" s="16">
        <f t="shared" si="25"/>
        <v>0</v>
      </c>
      <c r="L243" s="16"/>
      <c r="M243" s="16"/>
      <c r="N243" s="16"/>
      <c r="O243" s="16"/>
      <c r="P243" s="16"/>
      <c r="Q243" s="16"/>
      <c r="R243" s="16"/>
      <c r="S243" s="16"/>
    </row>
    <row r="244" spans="1:19" ht="13.5" thickBot="1">
      <c r="A244" s="73">
        <v>45</v>
      </c>
      <c r="B244" s="42"/>
      <c r="C244" s="4"/>
      <c r="D244" s="4"/>
      <c r="E244" s="4"/>
      <c r="F244" s="4"/>
      <c r="G244" s="4"/>
      <c r="H244" s="46">
        <f t="shared" si="22"/>
        <v>0</v>
      </c>
      <c r="I244" s="56"/>
      <c r="J244" s="16"/>
      <c r="K244" s="16">
        <f t="shared" si="25"/>
        <v>0</v>
      </c>
      <c r="L244" s="16"/>
      <c r="M244" s="16"/>
      <c r="N244" s="16"/>
      <c r="O244" s="16"/>
      <c r="P244" s="16"/>
      <c r="Q244" s="16"/>
      <c r="R244" s="16"/>
      <c r="S244" s="16"/>
    </row>
    <row r="245" spans="1:19" ht="13.5" thickBot="1">
      <c r="A245" s="73">
        <v>46</v>
      </c>
      <c r="B245" s="42"/>
      <c r="C245" s="4"/>
      <c r="D245" s="4"/>
      <c r="E245" s="4"/>
      <c r="F245" s="4"/>
      <c r="G245" s="4"/>
      <c r="H245" s="46">
        <f t="shared" si="22"/>
        <v>0</v>
      </c>
      <c r="I245" s="56"/>
      <c r="J245" s="16"/>
      <c r="K245" s="16">
        <f t="shared" si="25"/>
        <v>0</v>
      </c>
      <c r="L245" s="16"/>
      <c r="M245" s="16"/>
      <c r="N245" s="16"/>
      <c r="O245" s="16"/>
      <c r="P245" s="16"/>
      <c r="Q245" s="16"/>
      <c r="R245" s="16"/>
      <c r="S245" s="16"/>
    </row>
    <row r="246" spans="1:19" ht="13.5" thickBot="1">
      <c r="A246" s="73">
        <v>47</v>
      </c>
      <c r="B246" s="42"/>
      <c r="C246" s="4"/>
      <c r="D246" s="4"/>
      <c r="E246" s="4"/>
      <c r="F246" s="4"/>
      <c r="G246" s="4"/>
      <c r="H246" s="46">
        <f t="shared" si="22"/>
        <v>0</v>
      </c>
      <c r="I246" s="56"/>
      <c r="J246" s="16"/>
      <c r="K246" s="16">
        <f t="shared" si="25"/>
        <v>0</v>
      </c>
      <c r="L246" s="16"/>
      <c r="M246" s="16"/>
      <c r="N246" s="16"/>
      <c r="O246" s="16"/>
      <c r="P246" s="16"/>
      <c r="Q246" s="16"/>
      <c r="R246" s="16"/>
      <c r="S246" s="16"/>
    </row>
    <row r="247" spans="1:19" ht="13.5" thickBot="1">
      <c r="A247" s="73">
        <v>48</v>
      </c>
      <c r="B247" s="42"/>
      <c r="C247" s="4"/>
      <c r="D247" s="4"/>
      <c r="E247" s="4"/>
      <c r="F247" s="4"/>
      <c r="G247" s="4"/>
      <c r="H247" s="46">
        <f t="shared" si="22"/>
        <v>0</v>
      </c>
      <c r="I247" s="56"/>
      <c r="J247" s="16"/>
      <c r="K247" s="16">
        <f t="shared" si="25"/>
        <v>0</v>
      </c>
      <c r="L247" s="16"/>
      <c r="M247" s="16"/>
      <c r="N247" s="16"/>
      <c r="O247" s="16"/>
      <c r="P247" s="16"/>
      <c r="Q247" s="16"/>
      <c r="R247" s="16"/>
      <c r="S247" s="16"/>
    </row>
    <row r="248" spans="1:19" ht="13.5" thickBot="1">
      <c r="A248" s="73">
        <v>49</v>
      </c>
      <c r="B248" s="42"/>
      <c r="C248" s="4"/>
      <c r="D248" s="4"/>
      <c r="E248" s="4"/>
      <c r="F248" s="4"/>
      <c r="G248" s="4"/>
      <c r="H248" s="46">
        <f t="shared" si="22"/>
        <v>0</v>
      </c>
      <c r="I248" s="56"/>
      <c r="J248" s="16"/>
      <c r="K248" s="16">
        <f t="shared" si="25"/>
        <v>0</v>
      </c>
      <c r="L248" s="16"/>
      <c r="M248" s="16"/>
      <c r="N248" s="16"/>
      <c r="O248" s="16"/>
      <c r="P248" s="16"/>
      <c r="Q248" s="16"/>
      <c r="R248" s="16"/>
      <c r="S248" s="16"/>
    </row>
    <row r="249" spans="1:19" ht="13.5" thickBot="1">
      <c r="A249" s="73">
        <v>50</v>
      </c>
      <c r="B249" s="42"/>
      <c r="C249" s="4"/>
      <c r="D249" s="4"/>
      <c r="E249" s="4"/>
      <c r="F249" s="4"/>
      <c r="G249" s="4"/>
      <c r="H249" s="46">
        <f t="shared" si="22"/>
        <v>0</v>
      </c>
      <c r="I249" s="56"/>
      <c r="J249" s="16"/>
      <c r="K249" s="16">
        <f t="shared" si="25"/>
        <v>0</v>
      </c>
      <c r="L249" s="16"/>
      <c r="M249" s="16"/>
      <c r="N249" s="16"/>
      <c r="O249" s="16"/>
      <c r="P249" s="16"/>
      <c r="Q249" s="16"/>
      <c r="R249" s="16"/>
      <c r="S249" s="16"/>
    </row>
    <row r="250" spans="1:19" ht="13.5" thickBot="1">
      <c r="A250" s="73">
        <v>51</v>
      </c>
      <c r="B250" s="42"/>
      <c r="C250" s="4"/>
      <c r="D250" s="4"/>
      <c r="E250" s="4"/>
      <c r="F250" s="4"/>
      <c r="G250" s="4"/>
      <c r="H250" s="46">
        <f t="shared" si="22"/>
        <v>0</v>
      </c>
      <c r="I250" s="56"/>
      <c r="J250" s="16"/>
      <c r="K250" s="16">
        <f t="shared" si="25"/>
        <v>0</v>
      </c>
      <c r="L250" s="16"/>
      <c r="M250" s="16"/>
      <c r="N250" s="16"/>
      <c r="O250" s="16"/>
      <c r="P250" s="16"/>
      <c r="Q250" s="16"/>
      <c r="R250" s="16"/>
      <c r="S250" s="16"/>
    </row>
    <row r="251" spans="1:19" ht="13.5" thickBot="1">
      <c r="A251" s="29">
        <v>52</v>
      </c>
      <c r="B251" s="49"/>
      <c r="C251" s="5"/>
      <c r="D251" s="5"/>
      <c r="E251" s="5"/>
      <c r="F251" s="5"/>
      <c r="G251" s="5"/>
      <c r="H251" s="46">
        <f t="shared" si="22"/>
        <v>0</v>
      </c>
      <c r="I251" s="71"/>
      <c r="J251" s="16"/>
      <c r="K251" s="16">
        <f t="shared" si="25"/>
        <v>0</v>
      </c>
      <c r="L251" s="16"/>
      <c r="M251" s="16"/>
      <c r="N251" s="16"/>
      <c r="O251" s="16"/>
      <c r="P251" s="16"/>
      <c r="Q251" s="16"/>
      <c r="R251" s="16"/>
      <c r="S251" s="16"/>
    </row>
    <row r="252" spans="1:19" ht="13.5" thickBot="1">
      <c r="A252" s="52" t="s">
        <v>4</v>
      </c>
      <c r="B252" s="75">
        <f>SUM(B200:B251)</f>
        <v>0</v>
      </c>
      <c r="C252" s="75">
        <f aca="true" t="shared" si="26" ref="C252:I252">SUM(C200:C251)</f>
        <v>0</v>
      </c>
      <c r="D252" s="75">
        <f t="shared" si="26"/>
        <v>0</v>
      </c>
      <c r="E252" s="75">
        <f t="shared" si="26"/>
        <v>0</v>
      </c>
      <c r="F252" s="75">
        <f t="shared" si="26"/>
        <v>0</v>
      </c>
      <c r="G252" s="75">
        <f t="shared" si="26"/>
        <v>0</v>
      </c>
      <c r="H252" s="75">
        <f t="shared" si="26"/>
        <v>0</v>
      </c>
      <c r="I252" s="75">
        <f t="shared" si="26"/>
        <v>0</v>
      </c>
      <c r="J252" s="16"/>
      <c r="K252" s="16">
        <f t="shared" si="25"/>
        <v>0</v>
      </c>
      <c r="L252" s="16"/>
      <c r="M252" s="16"/>
      <c r="N252" s="16"/>
      <c r="O252" s="16"/>
      <c r="P252" s="16"/>
      <c r="Q252" s="16"/>
      <c r="R252" s="16"/>
      <c r="S252" s="16"/>
    </row>
    <row r="257" spans="1:20" s="62" customFormat="1" ht="12.75">
      <c r="A257" s="61" t="s">
        <v>45</v>
      </c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</row>
    <row r="258" spans="1:20" s="62" customFormat="1" ht="13.5" thickBot="1">
      <c r="A258" s="61"/>
      <c r="B258" s="61" t="s">
        <v>6</v>
      </c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</row>
    <row r="259" spans="1:20" ht="13.5" thickBot="1">
      <c r="A259" s="21"/>
      <c r="B259" s="30"/>
      <c r="C259" s="27" t="s">
        <v>15</v>
      </c>
      <c r="D259" s="27"/>
      <c r="E259" s="32"/>
      <c r="F259" s="27"/>
      <c r="G259" s="27"/>
      <c r="H259" s="27"/>
      <c r="I259" s="63" t="s">
        <v>46</v>
      </c>
      <c r="J259" s="15"/>
      <c r="K259" s="15"/>
      <c r="L259" s="15"/>
      <c r="M259" s="15"/>
      <c r="N259" s="53"/>
      <c r="O259" s="15"/>
      <c r="P259" s="54"/>
      <c r="Q259" s="54"/>
      <c r="R259" s="15"/>
      <c r="S259" s="15"/>
      <c r="T259" s="8"/>
    </row>
    <row r="260" spans="1:20" ht="13.5" thickBot="1">
      <c r="A260" s="29" t="s">
        <v>38</v>
      </c>
      <c r="B260" s="36" t="s">
        <v>8</v>
      </c>
      <c r="C260" s="37" t="s">
        <v>9</v>
      </c>
      <c r="D260" s="37" t="s">
        <v>10</v>
      </c>
      <c r="E260" s="37" t="s">
        <v>11</v>
      </c>
      <c r="F260" s="37" t="s">
        <v>12</v>
      </c>
      <c r="G260" s="37" t="s">
        <v>13</v>
      </c>
      <c r="H260" s="26" t="s">
        <v>14</v>
      </c>
      <c r="I260" s="55" t="s">
        <v>47</v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8"/>
    </row>
    <row r="261" spans="1:19" ht="12.75">
      <c r="A261" s="72" t="s">
        <v>34</v>
      </c>
      <c r="B261" s="80">
        <f>SUM(B200:B212)</f>
        <v>0</v>
      </c>
      <c r="C261" s="93">
        <f aca="true" t="shared" si="27" ref="C261:I261">SUM(C200:C212)</f>
        <v>0</v>
      </c>
      <c r="D261" s="93">
        <f t="shared" si="27"/>
        <v>0</v>
      </c>
      <c r="E261" s="93">
        <f t="shared" si="27"/>
        <v>0</v>
      </c>
      <c r="F261" s="93">
        <f t="shared" si="27"/>
        <v>0</v>
      </c>
      <c r="G261" s="93">
        <f t="shared" si="27"/>
        <v>0</v>
      </c>
      <c r="H261" s="83">
        <f t="shared" si="27"/>
        <v>0</v>
      </c>
      <c r="I261" s="76">
        <f t="shared" si="27"/>
        <v>0</v>
      </c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1:19" ht="12.75">
      <c r="A262" s="73" t="s">
        <v>35</v>
      </c>
      <c r="B262" s="81">
        <f>SUM(B213:B225)</f>
        <v>0</v>
      </c>
      <c r="C262" s="94">
        <f aca="true" t="shared" si="28" ref="C262:I262">SUM(C213:C225)</f>
        <v>0</v>
      </c>
      <c r="D262" s="94">
        <f t="shared" si="28"/>
        <v>0</v>
      </c>
      <c r="E262" s="94">
        <f t="shared" si="28"/>
        <v>0</v>
      </c>
      <c r="F262" s="94">
        <f t="shared" si="28"/>
        <v>0</v>
      </c>
      <c r="G262" s="94">
        <f t="shared" si="28"/>
        <v>0</v>
      </c>
      <c r="H262" s="84">
        <f t="shared" si="28"/>
        <v>0</v>
      </c>
      <c r="I262" s="77">
        <f t="shared" si="28"/>
        <v>0</v>
      </c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1:19" ht="12.75">
      <c r="A263" s="73" t="s">
        <v>36</v>
      </c>
      <c r="B263" s="81">
        <f>SUM(B226:B238)</f>
        <v>0</v>
      </c>
      <c r="C263" s="94">
        <f aca="true" t="shared" si="29" ref="C263:I263">SUM(C226:C238)</f>
        <v>0</v>
      </c>
      <c r="D263" s="94">
        <f t="shared" si="29"/>
        <v>0</v>
      </c>
      <c r="E263" s="94">
        <f t="shared" si="29"/>
        <v>0</v>
      </c>
      <c r="F263" s="94">
        <f t="shared" si="29"/>
        <v>0</v>
      </c>
      <c r="G263" s="94">
        <f t="shared" si="29"/>
        <v>0</v>
      </c>
      <c r="H263" s="84">
        <f t="shared" si="29"/>
        <v>0</v>
      </c>
      <c r="I263" s="77">
        <f t="shared" si="29"/>
        <v>0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1:19" ht="13.5" thickBot="1">
      <c r="A264" s="29" t="s">
        <v>37</v>
      </c>
      <c r="B264" s="82">
        <f>SUM(B239:B251)</f>
        <v>0</v>
      </c>
      <c r="C264" s="95">
        <f aca="true" t="shared" si="30" ref="C264:I264">SUM(C239:C251)</f>
        <v>0</v>
      </c>
      <c r="D264" s="95">
        <f t="shared" si="30"/>
        <v>0</v>
      </c>
      <c r="E264" s="95">
        <f t="shared" si="30"/>
        <v>0</v>
      </c>
      <c r="F264" s="95">
        <f t="shared" si="30"/>
        <v>0</v>
      </c>
      <c r="G264" s="95">
        <f t="shared" si="30"/>
        <v>0</v>
      </c>
      <c r="H264" s="85">
        <f t="shared" si="30"/>
        <v>0</v>
      </c>
      <c r="I264" s="78">
        <f t="shared" si="30"/>
        <v>0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1:19" ht="13.5" thickBot="1">
      <c r="A265" s="52" t="s">
        <v>4</v>
      </c>
      <c r="B265" s="79">
        <f>SUM(B261:B264)</f>
        <v>0</v>
      </c>
      <c r="C265" s="79">
        <f aca="true" t="shared" si="31" ref="C265:I265">SUM(C261:C264)</f>
        <v>0</v>
      </c>
      <c r="D265" s="79">
        <f t="shared" si="31"/>
        <v>0</v>
      </c>
      <c r="E265" s="79">
        <f t="shared" si="31"/>
        <v>0</v>
      </c>
      <c r="F265" s="79">
        <f t="shared" si="31"/>
        <v>0</v>
      </c>
      <c r="G265" s="79">
        <f t="shared" si="31"/>
        <v>0</v>
      </c>
      <c r="H265" s="79">
        <f t="shared" si="31"/>
        <v>0</v>
      </c>
      <c r="I265" s="79">
        <f t="shared" si="31"/>
        <v>0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72" s="16" customFormat="1" ht="12.75"/>
    <row r="273" s="15" customFormat="1" ht="12.75"/>
    <row r="274" s="16" customFormat="1" ht="12.75">
      <c r="F274" s="15"/>
    </row>
    <row r="275" s="15" customFormat="1" ht="12.75"/>
    <row r="276" spans="2:27" s="15" customFormat="1" ht="12.75"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</row>
    <row r="277" spans="1:53" s="16" customFormat="1" ht="12.75">
      <c r="A277" s="66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</row>
    <row r="278" spans="1:53" s="16" customFormat="1" ht="12.75">
      <c r="A278" s="57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</row>
    <row r="279" spans="1:53" s="16" customFormat="1" ht="12.75">
      <c r="A279" s="57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</row>
    <row r="280" spans="1:53" s="16" customFormat="1" ht="12.75">
      <c r="A280" s="57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</row>
    <row r="281" spans="1:53" s="16" customFormat="1" ht="12.75">
      <c r="A281" s="57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</row>
    <row r="282" spans="1:53" s="16" customFormat="1" ht="12.75">
      <c r="A282" s="57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</row>
    <row r="283" spans="1:53" s="16" customFormat="1" ht="12.75">
      <c r="A283" s="57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</row>
    <row r="284" spans="1:53" s="16" customFormat="1" ht="12.75">
      <c r="A284" s="57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</row>
    <row r="285" spans="1:53" s="16" customFormat="1" ht="12.75">
      <c r="A285" s="57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</row>
    <row r="286" spans="1:53" s="16" customFormat="1" ht="12.75">
      <c r="A286" s="57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</row>
    <row r="287" spans="1:53" s="16" customFormat="1" ht="12.75">
      <c r="A287" s="57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</row>
    <row r="288" spans="1:53" s="16" customFormat="1" ht="12.75">
      <c r="A288" s="57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</row>
    <row r="289" spans="1:53" s="16" customFormat="1" ht="12.75">
      <c r="A289" s="57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</row>
    <row r="290" spans="1:53" s="16" customFormat="1" ht="12.75">
      <c r="A290" s="57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</row>
    <row r="291" spans="1:53" s="16" customFormat="1" ht="12.75">
      <c r="A291" s="57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</row>
    <row r="292" spans="1:53" s="16" customFormat="1" ht="12.75">
      <c r="A292" s="57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</row>
    <row r="293" spans="1:53" s="16" customFormat="1" ht="12.75">
      <c r="A293" s="57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</row>
    <row r="294" spans="1:53" s="16" customFormat="1" ht="12.75">
      <c r="A294" s="57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</row>
    <row r="295" spans="1:53" s="16" customFormat="1" ht="12.75">
      <c r="A295" s="57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</row>
    <row r="296" spans="1:53" s="16" customFormat="1" ht="12.75">
      <c r="A296" s="57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</row>
    <row r="297" spans="1:53" s="16" customFormat="1" ht="12.75">
      <c r="A297" s="57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</row>
    <row r="298" s="16" customFormat="1" ht="12.75"/>
    <row r="299" s="16" customFormat="1" ht="12.75"/>
    <row r="300" spans="1:18" s="16" customFormat="1" ht="12.75">
      <c r="A300" s="7"/>
      <c r="B300" s="64"/>
      <c r="R300" s="64"/>
    </row>
    <row r="301" s="16" customFormat="1" ht="12.75"/>
    <row r="302" s="15" customFormat="1" ht="12.75">
      <c r="R302" s="65"/>
    </row>
    <row r="303" s="16" customFormat="1" ht="12.75"/>
    <row r="304" s="16" customFormat="1" ht="12.75"/>
  </sheetData>
  <mergeCells count="1">
    <mergeCell ref="N120:O120"/>
  </mergeCells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2007-06-06T17:14:51Z</cp:lastPrinted>
  <dcterms:created xsi:type="dcterms:W3CDTF">2002-04-30T13:40:24Z</dcterms:created>
  <dcterms:modified xsi:type="dcterms:W3CDTF">2007-06-06T17:38:27Z</dcterms:modified>
  <cp:category/>
  <cp:version/>
  <cp:contentType/>
  <cp:contentStatus/>
</cp:coreProperties>
</file>