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firstSheet="3" activeTab="11"/>
  </bookViews>
  <sheets>
    <sheet name="Casos SE" sheetId="1" r:id="rId1"/>
    <sheet name="SE sang" sheetId="2" r:id="rId2"/>
    <sheet name="FET trim" sheetId="3" r:id="rId3"/>
    <sheet name="%FET" sheetId="4" r:id="rId4"/>
    <sheet name="% Plano" sheetId="5" r:id="rId5"/>
    <sheet name="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<sst xmlns="http://schemas.openxmlformats.org/spreadsheetml/2006/main" count="189" uniqueCount="79">
  <si>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</si>
  <si>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</si>
  <si>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</si>
  <si>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</si>
  <si>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</si>
  <si>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</si>
  <si>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</si>
  <si>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</si>
  <si>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</si>
  <si>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</si>
  <si>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</si>
  <si>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</si>
  <si>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</si>
  <si>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</si>
  <si>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</si>
  <si>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</si>
  <si>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</si>
  <si>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</si>
  <si>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</si>
  <si>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</si>
  <si>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</si>
  <si>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</si>
  <si>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</si>
  <si>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</si>
  <si>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</si>
  <si>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</si>
  <si>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</si>
  <si>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</si>
  <si>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</si>
  <si>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</si>
  <si>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</si>
  <si>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</si>
  <si>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</si>
  <si>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</si>
  <si>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</si>
  <si>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</si>
  <si>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</si>
  <si>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</si>
  <si>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</si>
  <si>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</si>
  <si>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</si>
  <si>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</si>
  <si>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</si>
  <si>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</si>
  <si>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</si>
  <si>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</si>
  <si>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</si>
  <si>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</si>
  <si>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</si>
  <si>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</si>
  <si>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</si>
  <si>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</si>
  <si>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</si>
  <si>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</si>
  <si>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</si>
  <si>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</si>
  <si>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</si>
  <si>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</si>
  <si>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</si>
  <si>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</si>
  <si>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</si>
  <si>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</t>
  </si>
  <si>
    <t>DIR XXI  São José dos Campos</t>
  </si>
  <si>
    <t>Caçapava</t>
  </si>
  <si>
    <t>Caraguatatuba</t>
  </si>
  <si>
    <t>Igaratá</t>
  </si>
  <si>
    <t>Ilhabela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</si>
  <si>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</si>
  <si>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</si>
  <si>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</si>
  <si>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</si>
  <si>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</si>
  <si>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</si>
  <si>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São Sebastião</t>
  </si>
  <si>
    <t>Ubatuba</t>
  </si>
  <si>
    <t>Total</t>
  </si>
  <si>
    <t>ANO:2005</t>
  </si>
  <si>
    <t>DIR XXI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</si>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</sst>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4"/>
      <name val="Arial"/>
      <family val="2"/>
    </font>
    <font>
      <b/>
      <sz val="11.5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3" borderId="45" xfId="0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3" borderId="46" xfId="0" applyFont="1" applyFill="1" applyBorder="1" applyAlignment="1">
      <alignment horizontal="right"/>
    </xf>
    <xf numFmtId="170" fontId="0" fillId="0" borderId="25" xfId="0" applyNumberFormat="1" applyBorder="1" applyAlignment="1">
      <alignment/>
    </xf>
    <xf numFmtId="0" fontId="0" fillId="3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 applyProtection="1">
      <alignment horizontal="right"/>
      <protection hidden="1"/>
    </xf>
    <xf numFmtId="0" fontId="3" fillId="0" borderId="3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>
      <alignment/>
    </xf>
    <xf numFmtId="0" fontId="0" fillId="0" borderId="4" xfId="0" applyFont="1" applyBorder="1" applyAlignment="1" applyProtection="1">
      <alignment horizontal="right"/>
      <protection hidden="1"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28" xfId="0" applyFont="1" applyBorder="1" applyAlignment="1" applyProtection="1">
      <alignment horizontal="right"/>
      <protection hidden="1"/>
    </xf>
    <xf numFmtId="0" fontId="0" fillId="3" borderId="3" xfId="0" applyFont="1" applyFill="1" applyBorder="1" applyAlignment="1" applyProtection="1">
      <alignment horizontal="right"/>
      <protection hidden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" borderId="31" xfId="0" applyFont="1" applyFill="1" applyBorder="1" applyAlignment="1" applyProtection="1">
      <alignment horizontal="right"/>
      <protection hidden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 horizontal="right"/>
      <protection hidden="1"/>
    </xf>
    <xf numFmtId="0" fontId="0" fillId="0" borderId="37" xfId="0" applyFont="1" applyFill="1" applyBorder="1" applyAlignment="1" applyProtection="1">
      <alignment horizontal="right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epdemiológica, 
DIR XXI, São José dos Campos,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343</c:v>
                </c:pt>
                <c:pt idx="1">
                  <c:v>409</c:v>
                </c:pt>
                <c:pt idx="2">
                  <c:v>379</c:v>
                </c:pt>
                <c:pt idx="3">
                  <c:v>289</c:v>
                </c:pt>
                <c:pt idx="4">
                  <c:v>240</c:v>
                </c:pt>
                <c:pt idx="5">
                  <c:v>313</c:v>
                </c:pt>
                <c:pt idx="6">
                  <c:v>251</c:v>
                </c:pt>
                <c:pt idx="7">
                  <c:v>203</c:v>
                </c:pt>
                <c:pt idx="8">
                  <c:v>178</c:v>
                </c:pt>
                <c:pt idx="9">
                  <c:v>90</c:v>
                </c:pt>
                <c:pt idx="10">
                  <c:v>85</c:v>
                </c:pt>
                <c:pt idx="11">
                  <c:v>65</c:v>
                </c:pt>
                <c:pt idx="12">
                  <c:v>90</c:v>
                </c:pt>
                <c:pt idx="13">
                  <c:v>100</c:v>
                </c:pt>
                <c:pt idx="14">
                  <c:v>103</c:v>
                </c:pt>
                <c:pt idx="15">
                  <c:v>205</c:v>
                </c:pt>
                <c:pt idx="16">
                  <c:v>176</c:v>
                </c:pt>
                <c:pt idx="17">
                  <c:v>169</c:v>
                </c:pt>
                <c:pt idx="18">
                  <c:v>191</c:v>
                </c:pt>
                <c:pt idx="19">
                  <c:v>123</c:v>
                </c:pt>
                <c:pt idx="20">
                  <c:v>145</c:v>
                </c:pt>
                <c:pt idx="21">
                  <c:v>201</c:v>
                </c:pt>
                <c:pt idx="22">
                  <c:v>194</c:v>
                </c:pt>
                <c:pt idx="23">
                  <c:v>189</c:v>
                </c:pt>
                <c:pt idx="24">
                  <c:v>221</c:v>
                </c:pt>
                <c:pt idx="25">
                  <c:v>196</c:v>
                </c:pt>
                <c:pt idx="26">
                  <c:v>223</c:v>
                </c:pt>
                <c:pt idx="27">
                  <c:v>205</c:v>
                </c:pt>
                <c:pt idx="28">
                  <c:v>225</c:v>
                </c:pt>
                <c:pt idx="29">
                  <c:v>229</c:v>
                </c:pt>
                <c:pt idx="30">
                  <c:v>276</c:v>
                </c:pt>
                <c:pt idx="31">
                  <c:v>247</c:v>
                </c:pt>
                <c:pt idx="32">
                  <c:v>345</c:v>
                </c:pt>
                <c:pt idx="33">
                  <c:v>314</c:v>
                </c:pt>
                <c:pt idx="34">
                  <c:v>302</c:v>
                </c:pt>
                <c:pt idx="35">
                  <c:v>261</c:v>
                </c:pt>
                <c:pt idx="36">
                  <c:v>169</c:v>
                </c:pt>
                <c:pt idx="37">
                  <c:v>255</c:v>
                </c:pt>
                <c:pt idx="38">
                  <c:v>185</c:v>
                </c:pt>
                <c:pt idx="39">
                  <c:v>216</c:v>
                </c:pt>
                <c:pt idx="40">
                  <c:v>232</c:v>
                </c:pt>
                <c:pt idx="41">
                  <c:v>189</c:v>
                </c:pt>
                <c:pt idx="42">
                  <c:v>247</c:v>
                </c:pt>
                <c:pt idx="43">
                  <c:v>168</c:v>
                </c:pt>
                <c:pt idx="44">
                  <c:v>75</c:v>
                </c:pt>
                <c:pt idx="45">
                  <c:v>107</c:v>
                </c:pt>
                <c:pt idx="46">
                  <c:v>110</c:v>
                </c:pt>
                <c:pt idx="47">
                  <c:v>106</c:v>
                </c:pt>
                <c:pt idx="48">
                  <c:v>155</c:v>
                </c:pt>
                <c:pt idx="49">
                  <c:v>184</c:v>
                </c:pt>
                <c:pt idx="50">
                  <c:v>130</c:v>
                </c:pt>
                <c:pt idx="51">
                  <c:v>228</c:v>
                </c:pt>
              </c:numCache>
            </c:numRef>
          </c:val>
          <c:smooth val="0"/>
        </c:ser>
        <c:axId val="45865624"/>
        <c:axId val="10137433"/>
      </c:line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5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804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96</c:v>
                </c:pt>
                <c:pt idx="1">
                  <c:v>82</c:v>
                </c:pt>
                <c:pt idx="2">
                  <c:v>72</c:v>
                </c:pt>
                <c:pt idx="3">
                  <c:v>63</c:v>
                </c:pt>
                <c:pt idx="4">
                  <c:v>77</c:v>
                </c:pt>
                <c:pt idx="5">
                  <c:v>91</c:v>
                </c:pt>
                <c:pt idx="6">
                  <c:v>68</c:v>
                </c:pt>
                <c:pt idx="7">
                  <c:v>40</c:v>
                </c:pt>
                <c:pt idx="8">
                  <c:v>60</c:v>
                </c:pt>
                <c:pt idx="9">
                  <c:v>66</c:v>
                </c:pt>
                <c:pt idx="10">
                  <c:v>54</c:v>
                </c:pt>
                <c:pt idx="11">
                  <c:v>42</c:v>
                </c:pt>
                <c:pt idx="12">
                  <c:v>81</c:v>
                </c:pt>
                <c:pt idx="13">
                  <c:v>72</c:v>
                </c:pt>
                <c:pt idx="14">
                  <c:v>96</c:v>
                </c:pt>
                <c:pt idx="15">
                  <c:v>68</c:v>
                </c:pt>
                <c:pt idx="16">
                  <c:v>72</c:v>
                </c:pt>
                <c:pt idx="17">
                  <c:v>54</c:v>
                </c:pt>
                <c:pt idx="18">
                  <c:v>82</c:v>
                </c:pt>
                <c:pt idx="19">
                  <c:v>81</c:v>
                </c:pt>
                <c:pt idx="20">
                  <c:v>60</c:v>
                </c:pt>
                <c:pt idx="21">
                  <c:v>78</c:v>
                </c:pt>
                <c:pt idx="22">
                  <c:v>88</c:v>
                </c:pt>
                <c:pt idx="23">
                  <c:v>94</c:v>
                </c:pt>
                <c:pt idx="24">
                  <c:v>94</c:v>
                </c:pt>
                <c:pt idx="25">
                  <c:v>87</c:v>
                </c:pt>
                <c:pt idx="26">
                  <c:v>98</c:v>
                </c:pt>
                <c:pt idx="27">
                  <c:v>96</c:v>
                </c:pt>
                <c:pt idx="28">
                  <c:v>101</c:v>
                </c:pt>
                <c:pt idx="29">
                  <c:v>106</c:v>
                </c:pt>
                <c:pt idx="30">
                  <c:v>145</c:v>
                </c:pt>
                <c:pt idx="31">
                  <c:v>158</c:v>
                </c:pt>
                <c:pt idx="32">
                  <c:v>169</c:v>
                </c:pt>
                <c:pt idx="33">
                  <c:v>167</c:v>
                </c:pt>
                <c:pt idx="34">
                  <c:v>143</c:v>
                </c:pt>
                <c:pt idx="35">
                  <c:v>129</c:v>
                </c:pt>
                <c:pt idx="36">
                  <c:v>95</c:v>
                </c:pt>
                <c:pt idx="37">
                  <c:v>100</c:v>
                </c:pt>
                <c:pt idx="38">
                  <c:v>127</c:v>
                </c:pt>
                <c:pt idx="39">
                  <c:v>91</c:v>
                </c:pt>
                <c:pt idx="40">
                  <c:v>90</c:v>
                </c:pt>
                <c:pt idx="41">
                  <c:v>83</c:v>
                </c:pt>
                <c:pt idx="42">
                  <c:v>80</c:v>
                </c:pt>
                <c:pt idx="43">
                  <c:v>59</c:v>
                </c:pt>
                <c:pt idx="44">
                  <c:v>44</c:v>
                </c:pt>
                <c:pt idx="45">
                  <c:v>83</c:v>
                </c:pt>
                <c:pt idx="46">
                  <c:v>93</c:v>
                </c:pt>
                <c:pt idx="47">
                  <c:v>78</c:v>
                </c:pt>
                <c:pt idx="48">
                  <c:v>66</c:v>
                </c:pt>
                <c:pt idx="49">
                  <c:v>70</c:v>
                </c:pt>
                <c:pt idx="50">
                  <c:v>56</c:v>
                </c:pt>
                <c:pt idx="5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3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14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2</c:v>
                </c:pt>
                <c:pt idx="47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4</c:v>
                </c:pt>
                <c:pt idx="1">
                  <c:v>17</c:v>
                </c:pt>
                <c:pt idx="2">
                  <c:v>13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2</c:v>
                </c:pt>
                <c:pt idx="19">
                  <c:v>7</c:v>
                </c:pt>
                <c:pt idx="20">
                  <c:v>14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8</c:v>
                </c:pt>
                <c:pt idx="25">
                  <c:v>21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24</c:v>
                </c:pt>
                <c:pt idx="31">
                  <c:v>22</c:v>
                </c:pt>
                <c:pt idx="36">
                  <c:v>19</c:v>
                </c:pt>
                <c:pt idx="37">
                  <c:v>24</c:v>
                </c:pt>
                <c:pt idx="38">
                  <c:v>24</c:v>
                </c:pt>
                <c:pt idx="39">
                  <c:v>9</c:v>
                </c:pt>
                <c:pt idx="40">
                  <c:v>12</c:v>
                </c:pt>
                <c:pt idx="41">
                  <c:v>6</c:v>
                </c:pt>
                <c:pt idx="42">
                  <c:v>16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5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axId val="66666226"/>
        <c:axId val="63125123"/>
      </c:line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66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"/>
          <c:w val="0.755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Plan1!$A$19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3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8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8</c:v>
                </c:pt>
                <c:pt idx="34">
                  <c:v>4</c:v>
                </c:pt>
                <c:pt idx="35">
                  <c:v>7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5</c:v>
                </c:pt>
                <c:pt idx="46">
                  <c:v>7</c:v>
                </c:pt>
                <c:pt idx="4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Plan1!$A$20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1</c:v>
                </c:pt>
                <c:pt idx="36">
                  <c:v>4</c:v>
                </c:pt>
                <c:pt idx="37">
                  <c:v>8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Plan1!$A$22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86</c:v>
                </c:pt>
                <c:pt idx="1">
                  <c:v>207</c:v>
                </c:pt>
                <c:pt idx="2">
                  <c:v>197</c:v>
                </c:pt>
                <c:pt idx="3">
                  <c:v>116</c:v>
                </c:pt>
                <c:pt idx="4">
                  <c:v>75</c:v>
                </c:pt>
                <c:pt idx="5">
                  <c:v>72</c:v>
                </c:pt>
                <c:pt idx="6">
                  <c:v>60</c:v>
                </c:pt>
                <c:pt idx="7">
                  <c:v>43</c:v>
                </c:pt>
                <c:pt idx="8">
                  <c:v>45</c:v>
                </c:pt>
                <c:pt idx="15">
                  <c:v>54</c:v>
                </c:pt>
                <c:pt idx="16">
                  <c:v>42</c:v>
                </c:pt>
                <c:pt idx="17">
                  <c:v>46</c:v>
                </c:pt>
                <c:pt idx="18">
                  <c:v>52</c:v>
                </c:pt>
                <c:pt idx="20">
                  <c:v>36</c:v>
                </c:pt>
                <c:pt idx="21">
                  <c:v>49</c:v>
                </c:pt>
                <c:pt idx="22">
                  <c:v>42</c:v>
                </c:pt>
                <c:pt idx="23">
                  <c:v>43</c:v>
                </c:pt>
                <c:pt idx="24">
                  <c:v>34</c:v>
                </c:pt>
                <c:pt idx="25">
                  <c:v>19</c:v>
                </c:pt>
                <c:pt idx="26">
                  <c:v>45</c:v>
                </c:pt>
                <c:pt idx="27">
                  <c:v>43</c:v>
                </c:pt>
                <c:pt idx="28">
                  <c:v>54</c:v>
                </c:pt>
                <c:pt idx="29">
                  <c:v>44</c:v>
                </c:pt>
                <c:pt idx="30">
                  <c:v>49</c:v>
                </c:pt>
                <c:pt idx="31">
                  <c:v>0</c:v>
                </c:pt>
                <c:pt idx="32">
                  <c:v>76</c:v>
                </c:pt>
                <c:pt idx="33">
                  <c:v>59</c:v>
                </c:pt>
                <c:pt idx="34">
                  <c:v>63</c:v>
                </c:pt>
                <c:pt idx="35">
                  <c:v>95</c:v>
                </c:pt>
                <c:pt idx="37">
                  <c:v>76</c:v>
                </c:pt>
                <c:pt idx="39">
                  <c:v>53</c:v>
                </c:pt>
                <c:pt idx="40">
                  <c:v>40</c:v>
                </c:pt>
                <c:pt idx="41">
                  <c:v>76</c:v>
                </c:pt>
                <c:pt idx="42">
                  <c:v>63</c:v>
                </c:pt>
                <c:pt idx="43">
                  <c:v>16</c:v>
                </c:pt>
                <c:pt idx="48">
                  <c:v>32</c:v>
                </c:pt>
                <c:pt idx="49">
                  <c:v>42</c:v>
                </c:pt>
                <c:pt idx="50">
                  <c:v>39</c:v>
                </c:pt>
                <c:pt idx="51">
                  <c:v>80</c:v>
                </c:pt>
              </c:numCache>
            </c:numRef>
          </c:val>
          <c:smooth val="0"/>
        </c:ser>
        <c:axId val="31255196"/>
        <c:axId val="12861309"/>
      </c:line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5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2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semana epidemiológica, 
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Plan1!$B$120:$G$120</c:f>
              <c:numCache>
                <c:ptCount val="6"/>
                <c:pt idx="0">
                  <c:v>235</c:v>
                </c:pt>
                <c:pt idx="1">
                  <c:v>892</c:v>
                </c:pt>
                <c:pt idx="2">
                  <c:v>557</c:v>
                </c:pt>
                <c:pt idx="3">
                  <c:v>339</c:v>
                </c:pt>
                <c:pt idx="4">
                  <c:v>898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Plan1!$B$121:$G$121</c:f>
              <c:numCache>
                <c:ptCount val="6"/>
                <c:pt idx="0">
                  <c:v>188</c:v>
                </c:pt>
                <c:pt idx="1">
                  <c:v>862</c:v>
                </c:pt>
                <c:pt idx="2">
                  <c:v>472</c:v>
                </c:pt>
                <c:pt idx="3">
                  <c:v>258</c:v>
                </c:pt>
                <c:pt idx="4">
                  <c:v>424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Plan1!$B$122:$G$122</c:f>
              <c:numCache>
                <c:ptCount val="6"/>
                <c:pt idx="0">
                  <c:v>322</c:v>
                </c:pt>
                <c:pt idx="1">
                  <c:v>1338</c:v>
                </c:pt>
                <c:pt idx="2">
                  <c:v>677</c:v>
                </c:pt>
                <c:pt idx="3">
                  <c:v>310</c:v>
                </c:pt>
                <c:pt idx="4">
                  <c:v>588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Plan1!$B$119:$G$119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Plan1!$B$123:$G$123</c:f>
              <c:numCache>
                <c:ptCount val="6"/>
                <c:pt idx="0">
                  <c:v>203</c:v>
                </c:pt>
                <c:pt idx="1">
                  <c:v>758</c:v>
                </c:pt>
                <c:pt idx="2">
                  <c:v>438</c:v>
                </c:pt>
                <c:pt idx="3">
                  <c:v>232</c:v>
                </c:pt>
                <c:pt idx="4">
                  <c:v>509</c:v>
                </c:pt>
                <c:pt idx="5">
                  <c:v>7</c:v>
                </c:pt>
              </c:numCache>
            </c:numRef>
          </c:val>
        </c:ser>
        <c:axId val="8213708"/>
        <c:axId val="6814509"/>
      </c:bar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2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Plan1!$L$130:$Q$130</c:f>
              <c:numCache>
                <c:ptCount val="6"/>
                <c:pt idx="0">
                  <c:v>8.006814310051109</c:v>
                </c:pt>
                <c:pt idx="1">
                  <c:v>30.391822827938668</c:v>
                </c:pt>
                <c:pt idx="2">
                  <c:v>18.977853492333903</c:v>
                </c:pt>
                <c:pt idx="3">
                  <c:v>11.550255536626915</c:v>
                </c:pt>
                <c:pt idx="4">
                  <c:v>30.59625212947189</c:v>
                </c:pt>
                <c:pt idx="5">
                  <c:v>0.4770017035775128</c:v>
                </c:pt>
              </c:numCache>
            </c:numRef>
          </c:val>
        </c:ser>
        <c:ser>
          <c:idx val="1"/>
          <c:order val="1"/>
          <c:tx>
            <c:strRef>
              <c:f>Plan1!$K$131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Plan1!$L$131:$Q$131</c:f>
              <c:numCache>
                <c:ptCount val="6"/>
                <c:pt idx="0">
                  <c:v>8.495255309534569</c:v>
                </c:pt>
                <c:pt idx="1">
                  <c:v>38.95164934478084</c:v>
                </c:pt>
                <c:pt idx="2">
                  <c:v>21.32851333032083</c:v>
                </c:pt>
                <c:pt idx="3">
                  <c:v>11.658382286488928</c:v>
                </c:pt>
                <c:pt idx="4">
                  <c:v>19.159511974694983</c:v>
                </c:pt>
                <c:pt idx="5">
                  <c:v>0.4066877541798464</c:v>
                </c:pt>
              </c:numCache>
            </c:numRef>
          </c:val>
        </c:ser>
        <c:ser>
          <c:idx val="2"/>
          <c:order val="2"/>
          <c:tx>
            <c:strRef>
              <c:f>Plan1!$K$132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Plan1!$L$132:$Q$132</c:f>
              <c:numCache>
                <c:ptCount val="6"/>
                <c:pt idx="0">
                  <c:v>9.950556242274413</c:v>
                </c:pt>
                <c:pt idx="1">
                  <c:v>41.34734239802225</c:v>
                </c:pt>
                <c:pt idx="2">
                  <c:v>20.92088998763906</c:v>
                </c:pt>
                <c:pt idx="3">
                  <c:v>9.57972805933251</c:v>
                </c:pt>
                <c:pt idx="4">
                  <c:v>18.170580964153277</c:v>
                </c:pt>
                <c:pt idx="5">
                  <c:v>0.030902348578491962</c:v>
                </c:pt>
              </c:numCache>
            </c:numRef>
          </c:val>
        </c:ser>
        <c:ser>
          <c:idx val="3"/>
          <c:order val="3"/>
          <c:tx>
            <c:strRef>
              <c:f>Plan1!$K$133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Plan1!$L$129:$Q$129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Plan1!$L$133:$Q$133</c:f>
              <c:numCache>
                <c:ptCount val="6"/>
                <c:pt idx="0">
                  <c:v>9.455053563111319</c:v>
                </c:pt>
                <c:pt idx="1">
                  <c:v>35.30507685142059</c:v>
                </c:pt>
                <c:pt idx="2">
                  <c:v>20.40055891942245</c:v>
                </c:pt>
                <c:pt idx="3">
                  <c:v>10.80577550069865</c:v>
                </c:pt>
                <c:pt idx="4">
                  <c:v>23.707498835584538</c:v>
                </c:pt>
                <c:pt idx="5">
                  <c:v>0.3260363297624593</c:v>
                </c:pt>
              </c:numCache>
            </c:numRef>
          </c:val>
        </c:ser>
        <c:axId val="61330582"/>
        <c:axId val="15104327"/>
      </c:bar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Plan1!$T$130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Plan1!$U$130:$X$130</c:f>
              <c:numCache>
                <c:ptCount val="4"/>
                <c:pt idx="0">
                  <c:v>66.30323679727428</c:v>
                </c:pt>
                <c:pt idx="1">
                  <c:v>14.173764906303237</c:v>
                </c:pt>
                <c:pt idx="2">
                  <c:v>19.454855195911414</c:v>
                </c:pt>
                <c:pt idx="3">
                  <c:v>0.06814310051107325</c:v>
                </c:pt>
              </c:numCache>
            </c:numRef>
          </c:val>
        </c:ser>
        <c:ser>
          <c:idx val="1"/>
          <c:order val="1"/>
          <c:tx>
            <c:strRef>
              <c:f>Plan1!$T$131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Plan1!$U$131:$X$131</c:f>
              <c:numCache>
                <c:ptCount val="4"/>
                <c:pt idx="0">
                  <c:v>74.6046091278807</c:v>
                </c:pt>
                <c:pt idx="1">
                  <c:v>8.224130140081337</c:v>
                </c:pt>
                <c:pt idx="2">
                  <c:v>16.719385449615906</c:v>
                </c:pt>
                <c:pt idx="3">
                  <c:v>0.4518752824220515</c:v>
                </c:pt>
              </c:numCache>
            </c:numRef>
          </c:val>
        </c:ser>
        <c:ser>
          <c:idx val="2"/>
          <c:order val="2"/>
          <c:tx>
            <c:strRef>
              <c:f>Plan1!$T$132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Plan1!$U$132:$X$132</c:f>
              <c:numCache>
                <c:ptCount val="4"/>
                <c:pt idx="0">
                  <c:v>75.8343634116193</c:v>
                </c:pt>
                <c:pt idx="1">
                  <c:v>8.189122373300371</c:v>
                </c:pt>
                <c:pt idx="2">
                  <c:v>15.698393077873918</c:v>
                </c:pt>
                <c:pt idx="3">
                  <c:v>0.27812113720642767</c:v>
                </c:pt>
              </c:numCache>
            </c:numRef>
          </c:val>
        </c:ser>
        <c:ser>
          <c:idx val="3"/>
          <c:order val="3"/>
          <c:tx>
            <c:strRef>
              <c:f>Plan1!$T$133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Plan1!$U$129:$X$129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Plan1!$U$133:$X$133</c:f>
              <c:numCache>
                <c:ptCount val="4"/>
                <c:pt idx="0">
                  <c:v>71.2156497438286</c:v>
                </c:pt>
                <c:pt idx="1">
                  <c:v>9.408476944573824</c:v>
                </c:pt>
                <c:pt idx="2">
                  <c:v>19.236143455985093</c:v>
                </c:pt>
                <c:pt idx="3">
                  <c:v>0.13972985561248255</c:v>
                </c:pt>
              </c:numCache>
            </c:numRef>
          </c:val>
        </c:ser>
        <c:axId val="1721216"/>
        <c:axId val="15490945"/>
      </c:bar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Plan1!$A$120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Plan1!$I$120:$L$120</c:f>
              <c:numCache>
                <c:ptCount val="4"/>
                <c:pt idx="0">
                  <c:v>1946</c:v>
                </c:pt>
                <c:pt idx="1">
                  <c:v>416</c:v>
                </c:pt>
                <c:pt idx="2">
                  <c:v>571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Plan1!$A$121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Plan1!$I$121:$L$121</c:f>
              <c:numCache>
                <c:ptCount val="4"/>
                <c:pt idx="0">
                  <c:v>1651</c:v>
                </c:pt>
                <c:pt idx="1">
                  <c:v>182</c:v>
                </c:pt>
                <c:pt idx="2">
                  <c:v>370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Plan1!$A$122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Plan1!$I$122:$L$122</c:f>
              <c:numCache>
                <c:ptCount val="4"/>
                <c:pt idx="0">
                  <c:v>2454</c:v>
                </c:pt>
                <c:pt idx="1">
                  <c:v>265</c:v>
                </c:pt>
                <c:pt idx="2">
                  <c:v>508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Plan1!$A$123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Plan1!$I$119:$L$119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Plan1!$I$123:$L$123</c:f>
              <c:numCache>
                <c:ptCount val="4"/>
                <c:pt idx="0">
                  <c:v>1529</c:v>
                </c:pt>
                <c:pt idx="1">
                  <c:v>202</c:v>
                </c:pt>
                <c:pt idx="2">
                  <c:v>413</c:v>
                </c:pt>
                <c:pt idx="3">
                  <c:v>3</c:v>
                </c:pt>
              </c:numCache>
            </c:numRef>
          </c:val>
        </c:ser>
        <c:axId val="5200778"/>
        <c:axId val="46807003"/>
      </c:bar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125"/>
          <c:w val="0.899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Plan1!$N$119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Plan1!$N$120:$N$124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Plan1!$O$119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Plan1!$A$120:$A$124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Plan1!$O$120:$O$124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0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222"/>
          <c:w val="0.120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84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Plan1!$A$196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Plan1!$B$196:$G$196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Plan1!$A$197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Plan1!$B$197:$G$197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Plan1!$A$198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Plan1!$B$198:$G$198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Plan1!$A$199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Plan1!$B$195:$G$195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Plan1!$B$199:$G$199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0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município, DIR XXI,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>
                  <c:v>0</c:v>
                </c:pt>
                <c:pt idx="6">
                  <c:v>23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1">
                  <c:v>10</c:v>
                </c:pt>
                <c:pt idx="12">
                  <c:v>1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13</c:v>
                </c:pt>
                <c:pt idx="39">
                  <c:v>15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89</c:v>
                </c:pt>
                <c:pt idx="1">
                  <c:v>45</c:v>
                </c:pt>
                <c:pt idx="2">
                  <c:v>43</c:v>
                </c:pt>
                <c:pt idx="3">
                  <c:v>66</c:v>
                </c:pt>
                <c:pt idx="4">
                  <c:v>54</c:v>
                </c:pt>
                <c:pt idx="5">
                  <c:v>103</c:v>
                </c:pt>
                <c:pt idx="6">
                  <c:v>69</c:v>
                </c:pt>
                <c:pt idx="7">
                  <c:v>92</c:v>
                </c:pt>
                <c:pt idx="8">
                  <c:v>47</c:v>
                </c:pt>
                <c:pt idx="15">
                  <c:v>36</c:v>
                </c:pt>
                <c:pt idx="16">
                  <c:v>27</c:v>
                </c:pt>
                <c:pt idx="17">
                  <c:v>35</c:v>
                </c:pt>
                <c:pt idx="18">
                  <c:v>32</c:v>
                </c:pt>
                <c:pt idx="20">
                  <c:v>23</c:v>
                </c:pt>
                <c:pt idx="21">
                  <c:v>37</c:v>
                </c:pt>
                <c:pt idx="22">
                  <c:v>22</c:v>
                </c:pt>
                <c:pt idx="23">
                  <c:v>23</c:v>
                </c:pt>
                <c:pt idx="24">
                  <c:v>50</c:v>
                </c:pt>
                <c:pt idx="25">
                  <c:v>41</c:v>
                </c:pt>
                <c:pt idx="26">
                  <c:v>29</c:v>
                </c:pt>
                <c:pt idx="27">
                  <c:v>30</c:v>
                </c:pt>
                <c:pt idx="28">
                  <c:v>32</c:v>
                </c:pt>
                <c:pt idx="29">
                  <c:v>39</c:v>
                </c:pt>
                <c:pt idx="30">
                  <c:v>21</c:v>
                </c:pt>
                <c:pt idx="31">
                  <c:v>26</c:v>
                </c:pt>
                <c:pt idx="32">
                  <c:v>63</c:v>
                </c:pt>
                <c:pt idx="33">
                  <c:v>33</c:v>
                </c:pt>
                <c:pt idx="34">
                  <c:v>54</c:v>
                </c:pt>
                <c:pt idx="35">
                  <c:v>0</c:v>
                </c:pt>
                <c:pt idx="36">
                  <c:v>28</c:v>
                </c:pt>
                <c:pt idx="37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0</c:v>
                </c:pt>
                <c:pt idx="42">
                  <c:v>54</c:v>
                </c:pt>
                <c:pt idx="43">
                  <c:v>46</c:v>
                </c:pt>
                <c:pt idx="47">
                  <c:v>0</c:v>
                </c:pt>
                <c:pt idx="48">
                  <c:v>26</c:v>
                </c:pt>
                <c:pt idx="49">
                  <c:v>53</c:v>
                </c:pt>
                <c:pt idx="50">
                  <c:v>21</c:v>
                </c:pt>
                <c:pt idx="51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Plan1!$B$13:$BA$13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12</c:v>
                </c:pt>
                <c:pt idx="30">
                  <c:v>15</c:v>
                </c:pt>
                <c:pt idx="31">
                  <c:v>19</c:v>
                </c:pt>
                <c:pt idx="32">
                  <c:v>12</c:v>
                </c:pt>
                <c:pt idx="33">
                  <c:v>25</c:v>
                </c:pt>
                <c:pt idx="34">
                  <c:v>20</c:v>
                </c:pt>
                <c:pt idx="35">
                  <c:v>15</c:v>
                </c:pt>
                <c:pt idx="36">
                  <c:v>8</c:v>
                </c:pt>
                <c:pt idx="37">
                  <c:v>12</c:v>
                </c:pt>
                <c:pt idx="38">
                  <c:v>12</c:v>
                </c:pt>
                <c:pt idx="39">
                  <c:v>5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0</c:v>
                </c:pt>
                <c:pt idx="15">
                  <c:v>18</c:v>
                </c:pt>
                <c:pt idx="16">
                  <c:v>10</c:v>
                </c:pt>
                <c:pt idx="17">
                  <c:v>0</c:v>
                </c:pt>
                <c:pt idx="18">
                  <c:v>4</c:v>
                </c:pt>
                <c:pt idx="19">
                  <c:v>11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4</c:v>
                </c:pt>
                <c:pt idx="30">
                  <c:v>8</c:v>
                </c:pt>
                <c:pt idx="31">
                  <c:v>8</c:v>
                </c:pt>
                <c:pt idx="32">
                  <c:v>0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8</c:v>
                </c:pt>
                <c:pt idx="37">
                  <c:v>5</c:v>
                </c:pt>
                <c:pt idx="39">
                  <c:v>7</c:v>
                </c:pt>
                <c:pt idx="40">
                  <c:v>11</c:v>
                </c:pt>
                <c:pt idx="41">
                  <c:v>0</c:v>
                </c:pt>
                <c:pt idx="42">
                  <c:v>8</c:v>
                </c:pt>
                <c:pt idx="43">
                  <c:v>18</c:v>
                </c:pt>
                <c:pt idx="47">
                  <c:v>0</c:v>
                </c:pt>
                <c:pt idx="48">
                  <c:v>18</c:v>
                </c:pt>
                <c:pt idx="49">
                  <c:v>12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axId val="28163688"/>
        <c:axId val="52146601"/>
      </c:line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76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2" t="s">
        <v>0</v>
      </c>
      <c r="B8" s="12" t="s">
        <v>78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3" t="s">
        <v>77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4" s="16" customFormat="1" ht="12.75">
      <c r="A11" t="s">
        <v>63</v>
      </c>
      <c r="B11" s="88">
        <v>17</v>
      </c>
      <c r="C11" s="88">
        <v>17</v>
      </c>
      <c r="D11" s="88">
        <v>16</v>
      </c>
      <c r="E11" s="88">
        <v>12</v>
      </c>
      <c r="F11" s="88">
        <v>16</v>
      </c>
      <c r="G11" s="88">
        <v>0</v>
      </c>
      <c r="H11" s="88">
        <v>23</v>
      </c>
      <c r="I11" s="88">
        <v>11</v>
      </c>
      <c r="J11" s="88">
        <v>0</v>
      </c>
      <c r="K11" s="88">
        <v>11</v>
      </c>
      <c r="L11" s="88"/>
      <c r="M11" s="88">
        <v>10</v>
      </c>
      <c r="N11" s="88">
        <v>1</v>
      </c>
      <c r="O11" s="88">
        <v>9</v>
      </c>
      <c r="P11" s="88">
        <v>2</v>
      </c>
      <c r="Q11" s="89">
        <v>0</v>
      </c>
      <c r="R11" s="89">
        <v>0</v>
      </c>
      <c r="S11" s="89">
        <v>10</v>
      </c>
      <c r="T11" s="89">
        <v>2</v>
      </c>
      <c r="U11" s="89">
        <v>0</v>
      </c>
      <c r="V11" s="88">
        <v>0</v>
      </c>
      <c r="W11" s="88">
        <v>1</v>
      </c>
      <c r="X11" s="88">
        <v>5</v>
      </c>
      <c r="Y11" s="88">
        <v>1</v>
      </c>
      <c r="Z11" s="88">
        <v>1</v>
      </c>
      <c r="AA11" s="88">
        <v>1</v>
      </c>
      <c r="AB11" s="89">
        <v>1</v>
      </c>
      <c r="AC11" s="90">
        <v>4</v>
      </c>
      <c r="AD11" s="90">
        <v>4</v>
      </c>
      <c r="AE11" s="90">
        <v>0</v>
      </c>
      <c r="AF11" s="90">
        <v>1</v>
      </c>
      <c r="AG11" s="90">
        <v>0</v>
      </c>
      <c r="AH11" s="90">
        <v>1</v>
      </c>
      <c r="AI11" s="90">
        <v>1</v>
      </c>
      <c r="AJ11" s="90"/>
      <c r="AK11" s="90">
        <v>1</v>
      </c>
      <c r="AL11" s="89">
        <v>1</v>
      </c>
      <c r="AM11" s="90">
        <v>0</v>
      </c>
      <c r="AN11" s="90">
        <v>13</v>
      </c>
      <c r="AO11" s="90">
        <v>15</v>
      </c>
      <c r="AP11" s="90">
        <v>17</v>
      </c>
      <c r="AQ11" s="90">
        <v>0</v>
      </c>
      <c r="AR11" s="90">
        <v>0</v>
      </c>
      <c r="AS11" s="90">
        <v>0</v>
      </c>
      <c r="AT11" s="90">
        <v>1</v>
      </c>
      <c r="AU11" s="90">
        <v>0</v>
      </c>
      <c r="AV11" s="90">
        <v>0</v>
      </c>
      <c r="AW11" s="90">
        <v>3</v>
      </c>
      <c r="AX11" s="90">
        <v>2</v>
      </c>
      <c r="AY11" s="90">
        <v>1</v>
      </c>
      <c r="AZ11" s="90">
        <v>2</v>
      </c>
      <c r="BA11" s="91">
        <v>0</v>
      </c>
      <c r="BB11" s="16">
        <f>SUM(B11:BA11)</f>
        <v>234</v>
      </c>
    </row>
    <row r="12" spans="1:54" s="16" customFormat="1" ht="12.75">
      <c r="A12" t="s">
        <v>64</v>
      </c>
      <c r="B12" s="88">
        <v>89</v>
      </c>
      <c r="C12" s="88">
        <v>45</v>
      </c>
      <c r="D12" s="88">
        <v>43</v>
      </c>
      <c r="E12" s="88">
        <v>66</v>
      </c>
      <c r="F12" s="88">
        <v>54</v>
      </c>
      <c r="G12" s="88">
        <v>103</v>
      </c>
      <c r="H12" s="88">
        <v>69</v>
      </c>
      <c r="I12" s="88">
        <v>92</v>
      </c>
      <c r="J12" s="88">
        <v>47</v>
      </c>
      <c r="K12" s="88"/>
      <c r="L12" s="88"/>
      <c r="M12" s="88"/>
      <c r="N12" s="88"/>
      <c r="O12" s="88"/>
      <c r="P12" s="88"/>
      <c r="Q12" s="89">
        <v>36</v>
      </c>
      <c r="R12" s="89">
        <v>27</v>
      </c>
      <c r="S12" s="89">
        <v>35</v>
      </c>
      <c r="T12" s="89">
        <v>32</v>
      </c>
      <c r="U12" s="89"/>
      <c r="V12" s="88">
        <v>23</v>
      </c>
      <c r="W12" s="88">
        <v>37</v>
      </c>
      <c r="X12" s="88">
        <v>22</v>
      </c>
      <c r="Y12" s="88">
        <v>23</v>
      </c>
      <c r="Z12" s="88">
        <v>50</v>
      </c>
      <c r="AA12" s="88">
        <v>41</v>
      </c>
      <c r="AB12" s="89">
        <v>29</v>
      </c>
      <c r="AC12" s="90">
        <v>30</v>
      </c>
      <c r="AD12" s="90">
        <v>32</v>
      </c>
      <c r="AE12" s="90">
        <v>39</v>
      </c>
      <c r="AF12" s="90">
        <v>21</v>
      </c>
      <c r="AG12" s="90">
        <v>26</v>
      </c>
      <c r="AH12" s="90">
        <v>63</v>
      </c>
      <c r="AI12" s="90">
        <v>33</v>
      </c>
      <c r="AJ12" s="90">
        <v>54</v>
      </c>
      <c r="AK12" s="90">
        <v>0</v>
      </c>
      <c r="AL12" s="89">
        <v>28</v>
      </c>
      <c r="AM12" s="90">
        <v>25</v>
      </c>
      <c r="AN12" s="90"/>
      <c r="AO12" s="90">
        <v>28</v>
      </c>
      <c r="AP12" s="90">
        <v>40</v>
      </c>
      <c r="AQ12" s="90">
        <v>0</v>
      </c>
      <c r="AR12" s="90">
        <v>54</v>
      </c>
      <c r="AS12" s="90">
        <v>46</v>
      </c>
      <c r="AT12" s="90"/>
      <c r="AU12" s="90"/>
      <c r="AV12" s="90"/>
      <c r="AW12" s="90">
        <v>0</v>
      </c>
      <c r="AX12" s="90">
        <v>26</v>
      </c>
      <c r="AY12" s="90">
        <v>53</v>
      </c>
      <c r="AZ12" s="90">
        <v>21</v>
      </c>
      <c r="BA12" s="91">
        <v>35</v>
      </c>
      <c r="BB12" s="16">
        <f aca="true" t="shared" si="0" ref="BB12:BB22">SUM(B12:BA12)</f>
        <v>1617</v>
      </c>
    </row>
    <row r="13" spans="1:54" s="16" customFormat="1" ht="12.75">
      <c r="A13" t="s">
        <v>65</v>
      </c>
      <c r="B13" s="88">
        <v>10</v>
      </c>
      <c r="C13" s="88">
        <v>0</v>
      </c>
      <c r="D13" s="88">
        <v>0</v>
      </c>
      <c r="E13" s="88"/>
      <c r="F13" s="88">
        <v>0</v>
      </c>
      <c r="G13" s="88">
        <v>5</v>
      </c>
      <c r="H13" s="88"/>
      <c r="I13" s="88">
        <v>6</v>
      </c>
      <c r="J13" s="88">
        <v>7</v>
      </c>
      <c r="K13" s="88">
        <v>6</v>
      </c>
      <c r="L13" s="106">
        <v>4</v>
      </c>
      <c r="M13" s="88">
        <v>3</v>
      </c>
      <c r="N13" s="88">
        <v>7</v>
      </c>
      <c r="O13" s="88">
        <v>6</v>
      </c>
      <c r="P13" s="88">
        <v>5</v>
      </c>
      <c r="Q13" s="89">
        <v>8</v>
      </c>
      <c r="R13" s="89">
        <v>6</v>
      </c>
      <c r="S13" s="89">
        <v>4</v>
      </c>
      <c r="T13" s="89">
        <v>7</v>
      </c>
      <c r="U13" s="89">
        <v>9</v>
      </c>
      <c r="V13" s="88">
        <v>6</v>
      </c>
      <c r="W13" s="88">
        <v>8</v>
      </c>
      <c r="X13" s="88">
        <v>11</v>
      </c>
      <c r="Y13" s="88">
        <v>8</v>
      </c>
      <c r="Z13" s="88">
        <v>8</v>
      </c>
      <c r="AA13" s="88">
        <v>14</v>
      </c>
      <c r="AB13" s="89">
        <v>13</v>
      </c>
      <c r="AC13" s="90">
        <v>12</v>
      </c>
      <c r="AD13" s="90">
        <v>13</v>
      </c>
      <c r="AE13" s="90">
        <v>12</v>
      </c>
      <c r="AF13" s="90">
        <v>15</v>
      </c>
      <c r="AG13" s="90">
        <v>19</v>
      </c>
      <c r="AH13" s="90">
        <v>12</v>
      </c>
      <c r="AI13" s="90">
        <v>25</v>
      </c>
      <c r="AJ13" s="90">
        <v>20</v>
      </c>
      <c r="AK13" s="90">
        <v>15</v>
      </c>
      <c r="AL13" s="89">
        <v>8</v>
      </c>
      <c r="AM13" s="90">
        <v>12</v>
      </c>
      <c r="AN13" s="90">
        <v>12</v>
      </c>
      <c r="AO13" s="90">
        <v>5</v>
      </c>
      <c r="AP13" s="90">
        <v>15</v>
      </c>
      <c r="AQ13" s="90">
        <v>14</v>
      </c>
      <c r="AR13" s="90">
        <v>16</v>
      </c>
      <c r="AS13" s="90">
        <v>13</v>
      </c>
      <c r="AT13" s="90">
        <v>13</v>
      </c>
      <c r="AU13" s="90">
        <v>13</v>
      </c>
      <c r="AV13" s="90">
        <v>6</v>
      </c>
      <c r="AW13" s="90">
        <v>4</v>
      </c>
      <c r="AX13" s="90">
        <v>6</v>
      </c>
      <c r="AY13" s="90">
        <v>3</v>
      </c>
      <c r="AZ13" s="90">
        <v>10</v>
      </c>
      <c r="BA13" s="91">
        <v>18</v>
      </c>
      <c r="BB13" s="16">
        <f t="shared" si="0"/>
        <v>472</v>
      </c>
    </row>
    <row r="14" spans="1:54" s="16" customFormat="1" ht="12.75">
      <c r="A14" t="s">
        <v>66</v>
      </c>
      <c r="B14" s="88">
        <v>30</v>
      </c>
      <c r="C14" s="88">
        <v>28</v>
      </c>
      <c r="D14" s="88">
        <v>15</v>
      </c>
      <c r="E14" s="88">
        <v>19</v>
      </c>
      <c r="F14" s="88">
        <v>10</v>
      </c>
      <c r="G14" s="88">
        <v>19</v>
      </c>
      <c r="H14" s="88">
        <v>12</v>
      </c>
      <c r="I14" s="88">
        <v>0</v>
      </c>
      <c r="J14" s="88">
        <v>12</v>
      </c>
      <c r="K14" s="88"/>
      <c r="L14" s="106">
        <v>7</v>
      </c>
      <c r="M14" s="88">
        <v>8</v>
      </c>
      <c r="N14" s="88">
        <v>0</v>
      </c>
      <c r="O14" s="88"/>
      <c r="P14" s="88"/>
      <c r="Q14" s="89">
        <v>18</v>
      </c>
      <c r="R14" s="89">
        <v>10</v>
      </c>
      <c r="S14" s="89">
        <v>0</v>
      </c>
      <c r="T14" s="89">
        <v>4</v>
      </c>
      <c r="U14" s="89">
        <v>11</v>
      </c>
      <c r="V14" s="88"/>
      <c r="W14" s="88">
        <v>4</v>
      </c>
      <c r="X14" s="88">
        <v>6</v>
      </c>
      <c r="Y14" s="88">
        <v>7</v>
      </c>
      <c r="Z14" s="88">
        <v>5</v>
      </c>
      <c r="AA14" s="88">
        <v>7</v>
      </c>
      <c r="AB14" s="89">
        <v>7</v>
      </c>
      <c r="AC14" s="90">
        <v>3</v>
      </c>
      <c r="AD14" s="90">
        <v>6</v>
      </c>
      <c r="AE14" s="90">
        <v>4</v>
      </c>
      <c r="AF14" s="90">
        <v>8</v>
      </c>
      <c r="AG14" s="90">
        <v>8</v>
      </c>
      <c r="AH14" s="90">
        <v>0</v>
      </c>
      <c r="AI14" s="90">
        <v>9</v>
      </c>
      <c r="AJ14" s="90">
        <v>8</v>
      </c>
      <c r="AK14" s="90">
        <v>6</v>
      </c>
      <c r="AL14" s="89">
        <v>8</v>
      </c>
      <c r="AM14" s="90">
        <v>5</v>
      </c>
      <c r="AN14" s="90"/>
      <c r="AO14" s="90">
        <v>7</v>
      </c>
      <c r="AP14" s="90">
        <v>11</v>
      </c>
      <c r="AQ14" s="90">
        <v>0</v>
      </c>
      <c r="AR14" s="90">
        <v>8</v>
      </c>
      <c r="AS14" s="90">
        <v>18</v>
      </c>
      <c r="AT14" s="90"/>
      <c r="AU14" s="90"/>
      <c r="AV14" s="90"/>
      <c r="AW14" s="90">
        <v>0</v>
      </c>
      <c r="AX14" s="90">
        <v>18</v>
      </c>
      <c r="AY14" s="90">
        <v>12</v>
      </c>
      <c r="AZ14" s="90">
        <v>0</v>
      </c>
      <c r="BA14" s="91">
        <v>26</v>
      </c>
      <c r="BB14" s="16">
        <f t="shared" si="0"/>
        <v>404</v>
      </c>
    </row>
    <row r="15" spans="1:54" s="16" customFormat="1" ht="12.75">
      <c r="A15" t="s">
        <v>67</v>
      </c>
      <c r="B15" s="88">
        <v>96</v>
      </c>
      <c r="C15" s="88">
        <v>82</v>
      </c>
      <c r="D15" s="88">
        <v>72</v>
      </c>
      <c r="E15" s="88">
        <v>63</v>
      </c>
      <c r="F15" s="88">
        <v>77</v>
      </c>
      <c r="G15" s="88">
        <v>91</v>
      </c>
      <c r="H15" s="88">
        <v>68</v>
      </c>
      <c r="I15" s="88">
        <v>40</v>
      </c>
      <c r="J15" s="88">
        <v>60</v>
      </c>
      <c r="K15" s="88">
        <v>66</v>
      </c>
      <c r="L15" s="106">
        <v>54</v>
      </c>
      <c r="M15" s="88">
        <v>42</v>
      </c>
      <c r="N15" s="88">
        <v>81</v>
      </c>
      <c r="O15" s="88">
        <v>72</v>
      </c>
      <c r="P15" s="88">
        <v>96</v>
      </c>
      <c r="Q15" s="89">
        <v>68</v>
      </c>
      <c r="R15" s="89">
        <v>72</v>
      </c>
      <c r="S15" s="89">
        <v>54</v>
      </c>
      <c r="T15" s="89">
        <v>82</v>
      </c>
      <c r="U15" s="89">
        <v>81</v>
      </c>
      <c r="V15" s="88">
        <v>60</v>
      </c>
      <c r="W15" s="88">
        <v>78</v>
      </c>
      <c r="X15" s="88">
        <v>88</v>
      </c>
      <c r="Y15" s="88">
        <v>94</v>
      </c>
      <c r="Z15" s="88">
        <v>94</v>
      </c>
      <c r="AA15" s="88">
        <v>87</v>
      </c>
      <c r="AB15" s="89">
        <v>98</v>
      </c>
      <c r="AC15" s="90">
        <v>96</v>
      </c>
      <c r="AD15" s="90">
        <v>101</v>
      </c>
      <c r="AE15" s="90">
        <v>106</v>
      </c>
      <c r="AF15" s="90">
        <v>145</v>
      </c>
      <c r="AG15" s="90">
        <v>158</v>
      </c>
      <c r="AH15" s="90">
        <v>169</v>
      </c>
      <c r="AI15" s="90">
        <v>167</v>
      </c>
      <c r="AJ15" s="90">
        <v>143</v>
      </c>
      <c r="AK15" s="90">
        <v>129</v>
      </c>
      <c r="AL15" s="89">
        <v>95</v>
      </c>
      <c r="AM15" s="90">
        <v>100</v>
      </c>
      <c r="AN15" s="90">
        <v>127</v>
      </c>
      <c r="AO15" s="90">
        <v>91</v>
      </c>
      <c r="AP15" s="90">
        <v>90</v>
      </c>
      <c r="AQ15" s="90">
        <v>83</v>
      </c>
      <c r="AR15" s="90">
        <v>80</v>
      </c>
      <c r="AS15" s="90">
        <v>59</v>
      </c>
      <c r="AT15" s="90">
        <v>44</v>
      </c>
      <c r="AU15" s="90">
        <v>83</v>
      </c>
      <c r="AV15" s="90">
        <v>93</v>
      </c>
      <c r="AW15" s="90">
        <v>78</v>
      </c>
      <c r="AX15" s="90">
        <v>66</v>
      </c>
      <c r="AY15" s="90">
        <v>70</v>
      </c>
      <c r="AZ15" s="90">
        <v>56</v>
      </c>
      <c r="BA15" s="91">
        <v>60</v>
      </c>
      <c r="BB15" s="16">
        <f t="shared" si="0"/>
        <v>4505</v>
      </c>
    </row>
    <row r="16" spans="1:54" s="16" customFormat="1" ht="12.75">
      <c r="A16" t="s">
        <v>68</v>
      </c>
      <c r="B16" s="88">
        <v>2</v>
      </c>
      <c r="C16" s="88">
        <v>6</v>
      </c>
      <c r="D16" s="88">
        <v>6</v>
      </c>
      <c r="E16" s="88">
        <v>3</v>
      </c>
      <c r="F16" s="88">
        <v>2</v>
      </c>
      <c r="G16" s="88">
        <v>3</v>
      </c>
      <c r="H16" s="88">
        <v>7</v>
      </c>
      <c r="I16" s="88"/>
      <c r="J16" s="88"/>
      <c r="K16" s="88">
        <v>4</v>
      </c>
      <c r="L16" s="106">
        <v>4</v>
      </c>
      <c r="M16" s="88">
        <v>2</v>
      </c>
      <c r="N16" s="88"/>
      <c r="O16" s="88">
        <v>2</v>
      </c>
      <c r="P16" s="88"/>
      <c r="Q16" s="89">
        <v>2</v>
      </c>
      <c r="R16" s="89">
        <v>1</v>
      </c>
      <c r="S16" s="89">
        <v>5</v>
      </c>
      <c r="T16" s="89">
        <v>1</v>
      </c>
      <c r="U16" s="89">
        <v>5</v>
      </c>
      <c r="V16" s="88">
        <v>3</v>
      </c>
      <c r="W16" s="88">
        <v>1</v>
      </c>
      <c r="X16" s="88">
        <v>5</v>
      </c>
      <c r="Y16" s="88">
        <v>2</v>
      </c>
      <c r="Z16" s="88">
        <v>6</v>
      </c>
      <c r="AA16" s="88">
        <v>2</v>
      </c>
      <c r="AB16" s="89">
        <v>7</v>
      </c>
      <c r="AC16" s="90">
        <v>3</v>
      </c>
      <c r="AD16" s="90">
        <v>1</v>
      </c>
      <c r="AE16" s="90">
        <v>8</v>
      </c>
      <c r="AF16" s="90">
        <v>5</v>
      </c>
      <c r="AG16" s="90">
        <v>4</v>
      </c>
      <c r="AH16" s="90">
        <v>14</v>
      </c>
      <c r="AI16" s="90">
        <v>12</v>
      </c>
      <c r="AJ16" s="90">
        <v>10</v>
      </c>
      <c r="AK16" s="90">
        <v>8</v>
      </c>
      <c r="AL16" s="89">
        <v>3</v>
      </c>
      <c r="AM16" s="90">
        <v>5</v>
      </c>
      <c r="AN16" s="90">
        <v>2</v>
      </c>
      <c r="AO16" s="90">
        <v>2</v>
      </c>
      <c r="AP16" s="90">
        <v>2</v>
      </c>
      <c r="AQ16" s="90">
        <v>2</v>
      </c>
      <c r="AR16" s="90">
        <v>1</v>
      </c>
      <c r="AS16" s="90">
        <v>3</v>
      </c>
      <c r="AT16" s="90">
        <v>4</v>
      </c>
      <c r="AU16" s="90">
        <v>6</v>
      </c>
      <c r="AV16" s="90">
        <v>2</v>
      </c>
      <c r="AW16" s="90">
        <v>5</v>
      </c>
      <c r="AX16" s="90"/>
      <c r="AY16" s="90"/>
      <c r="AZ16" s="90"/>
      <c r="BA16" s="91"/>
      <c r="BB16" s="16">
        <f t="shared" si="0"/>
        <v>183</v>
      </c>
    </row>
    <row r="17" spans="1:54" s="16" customFormat="1" ht="12.75">
      <c r="A17" t="s">
        <v>69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106"/>
      <c r="M17" s="88"/>
      <c r="N17" s="88"/>
      <c r="O17" s="88"/>
      <c r="P17" s="88"/>
      <c r="Q17" s="89"/>
      <c r="R17" s="89"/>
      <c r="S17" s="89">
        <v>1</v>
      </c>
      <c r="T17" s="89"/>
      <c r="U17" s="89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9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89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/>
      <c r="AU17" s="90"/>
      <c r="AV17" s="90"/>
      <c r="AW17" s="90"/>
      <c r="AX17" s="90"/>
      <c r="AY17" s="90"/>
      <c r="AZ17" s="90"/>
      <c r="BA17" s="91"/>
      <c r="BB17" s="16">
        <f t="shared" si="0"/>
        <v>1</v>
      </c>
    </row>
    <row r="18" spans="1:54" s="16" customFormat="1" ht="12.75">
      <c r="A18" t="s">
        <v>70</v>
      </c>
      <c r="B18" s="88">
        <v>4</v>
      </c>
      <c r="C18" s="88">
        <v>17</v>
      </c>
      <c r="D18" s="88">
        <v>13</v>
      </c>
      <c r="E18" s="88">
        <v>6</v>
      </c>
      <c r="F18" s="88">
        <v>5</v>
      </c>
      <c r="G18" s="88">
        <v>8</v>
      </c>
      <c r="H18" s="88">
        <v>7</v>
      </c>
      <c r="I18" s="88">
        <v>4</v>
      </c>
      <c r="J18" s="88">
        <v>2</v>
      </c>
      <c r="K18" s="88">
        <v>0</v>
      </c>
      <c r="L18" s="106">
        <v>0</v>
      </c>
      <c r="M18" s="88">
        <v>0</v>
      </c>
      <c r="N18" s="88"/>
      <c r="O18" s="88"/>
      <c r="P18" s="88"/>
      <c r="Q18" s="89">
        <v>4</v>
      </c>
      <c r="R18" s="89">
        <v>9</v>
      </c>
      <c r="S18" s="89">
        <v>8</v>
      </c>
      <c r="T18" s="89">
        <v>2</v>
      </c>
      <c r="U18" s="89">
        <v>7</v>
      </c>
      <c r="V18" s="88">
        <v>14</v>
      </c>
      <c r="W18" s="88">
        <v>11</v>
      </c>
      <c r="X18" s="88">
        <v>6</v>
      </c>
      <c r="Y18" s="88">
        <v>6</v>
      </c>
      <c r="Z18" s="88">
        <v>8</v>
      </c>
      <c r="AA18" s="88">
        <v>21</v>
      </c>
      <c r="AB18" s="89">
        <v>14</v>
      </c>
      <c r="AC18" s="90">
        <v>10</v>
      </c>
      <c r="AD18" s="90">
        <v>7</v>
      </c>
      <c r="AE18" s="90">
        <v>10</v>
      </c>
      <c r="AF18" s="90">
        <v>24</v>
      </c>
      <c r="AG18" s="90">
        <v>22</v>
      </c>
      <c r="AH18" s="90"/>
      <c r="AI18" s="90"/>
      <c r="AJ18" s="90"/>
      <c r="AK18" s="90"/>
      <c r="AL18" s="89">
        <v>19</v>
      </c>
      <c r="AM18" s="90">
        <v>24</v>
      </c>
      <c r="AN18" s="90">
        <v>24</v>
      </c>
      <c r="AO18" s="90">
        <v>9</v>
      </c>
      <c r="AP18" s="90">
        <v>12</v>
      </c>
      <c r="AQ18" s="90">
        <v>6</v>
      </c>
      <c r="AR18" s="90">
        <v>16</v>
      </c>
      <c r="AS18" s="90">
        <v>5</v>
      </c>
      <c r="AT18" s="90">
        <v>8</v>
      </c>
      <c r="AU18" s="90">
        <v>5</v>
      </c>
      <c r="AV18" s="90">
        <v>2</v>
      </c>
      <c r="AW18" s="90">
        <v>9</v>
      </c>
      <c r="AX18" s="90">
        <v>5</v>
      </c>
      <c r="AY18" s="90">
        <v>3</v>
      </c>
      <c r="AZ18" s="90">
        <v>2</v>
      </c>
      <c r="BA18" s="91">
        <v>9</v>
      </c>
      <c r="BB18" s="16">
        <f t="shared" si="0"/>
        <v>407</v>
      </c>
    </row>
    <row r="19" spans="1:54" s="16" customFormat="1" ht="12.75">
      <c r="A19" t="s">
        <v>71</v>
      </c>
      <c r="B19" s="88">
        <v>9</v>
      </c>
      <c r="C19" s="88">
        <v>7</v>
      </c>
      <c r="D19" s="88">
        <v>10</v>
      </c>
      <c r="E19" s="88"/>
      <c r="F19" s="88"/>
      <c r="G19" s="88">
        <v>10</v>
      </c>
      <c r="H19" s="88">
        <v>5</v>
      </c>
      <c r="I19" s="88">
        <v>7</v>
      </c>
      <c r="J19" s="88">
        <v>0</v>
      </c>
      <c r="K19" s="88">
        <v>0</v>
      </c>
      <c r="L19" s="106">
        <v>14</v>
      </c>
      <c r="M19" s="88"/>
      <c r="N19" s="88"/>
      <c r="O19" s="88">
        <v>9</v>
      </c>
      <c r="P19" s="88"/>
      <c r="Q19" s="89">
        <v>7</v>
      </c>
      <c r="R19" s="89">
        <v>6</v>
      </c>
      <c r="S19" s="89">
        <v>3</v>
      </c>
      <c r="T19" s="89">
        <v>4</v>
      </c>
      <c r="U19" s="89">
        <v>2</v>
      </c>
      <c r="V19" s="88">
        <v>2</v>
      </c>
      <c r="W19" s="88"/>
      <c r="X19" s="88">
        <v>5</v>
      </c>
      <c r="Y19" s="88">
        <v>3</v>
      </c>
      <c r="Z19" s="88">
        <v>8</v>
      </c>
      <c r="AA19" s="88">
        <v>0</v>
      </c>
      <c r="AB19" s="89">
        <v>4</v>
      </c>
      <c r="AC19" s="90">
        <v>0</v>
      </c>
      <c r="AD19" s="90">
        <v>3</v>
      </c>
      <c r="AE19" s="90">
        <v>2</v>
      </c>
      <c r="AF19" s="90">
        <v>4</v>
      </c>
      <c r="AG19" s="90">
        <v>4</v>
      </c>
      <c r="AH19" s="90">
        <v>9</v>
      </c>
      <c r="AI19" s="90">
        <v>8</v>
      </c>
      <c r="AJ19" s="90">
        <v>4</v>
      </c>
      <c r="AK19" s="90">
        <v>7</v>
      </c>
      <c r="AL19" s="89">
        <v>3</v>
      </c>
      <c r="AM19" s="90">
        <v>0</v>
      </c>
      <c r="AN19" s="90">
        <v>5</v>
      </c>
      <c r="AO19" s="90">
        <v>3</v>
      </c>
      <c r="AP19" s="90">
        <v>5</v>
      </c>
      <c r="AQ19" s="90">
        <v>5</v>
      </c>
      <c r="AR19" s="90">
        <v>7</v>
      </c>
      <c r="AS19" s="90">
        <v>8</v>
      </c>
      <c r="AT19" s="90">
        <v>5</v>
      </c>
      <c r="AU19" s="90"/>
      <c r="AV19" s="90">
        <v>7</v>
      </c>
      <c r="AW19" s="90">
        <v>7</v>
      </c>
      <c r="AX19" s="90"/>
      <c r="AY19" s="90"/>
      <c r="AZ19" s="90"/>
      <c r="BA19" s="91"/>
      <c r="BB19" s="16">
        <f t="shared" si="0"/>
        <v>211</v>
      </c>
    </row>
    <row r="20" spans="1:54" s="16" customFormat="1" ht="12.75">
      <c r="A20" t="s">
        <v>72</v>
      </c>
      <c r="B20" s="88">
        <v>0</v>
      </c>
      <c r="C20" s="88">
        <v>0</v>
      </c>
      <c r="D20" s="88">
        <v>7</v>
      </c>
      <c r="E20" s="88">
        <v>4</v>
      </c>
      <c r="F20" s="88">
        <v>1</v>
      </c>
      <c r="G20" s="88">
        <v>2</v>
      </c>
      <c r="H20" s="88">
        <v>0</v>
      </c>
      <c r="I20" s="88">
        <v>0</v>
      </c>
      <c r="J20" s="88">
        <v>5</v>
      </c>
      <c r="K20" s="88">
        <v>3</v>
      </c>
      <c r="L20" s="107">
        <v>2</v>
      </c>
      <c r="M20" s="88">
        <v>0</v>
      </c>
      <c r="N20" s="88">
        <v>1</v>
      </c>
      <c r="O20" s="88">
        <v>2</v>
      </c>
      <c r="P20" s="88">
        <v>0</v>
      </c>
      <c r="Q20" s="89">
        <v>2</v>
      </c>
      <c r="R20" s="89">
        <v>3</v>
      </c>
      <c r="S20" s="89">
        <v>3</v>
      </c>
      <c r="T20" s="89">
        <v>5</v>
      </c>
      <c r="U20" s="92">
        <v>2</v>
      </c>
      <c r="V20" s="88">
        <v>1</v>
      </c>
      <c r="W20" s="88">
        <v>11</v>
      </c>
      <c r="X20" s="88">
        <v>2</v>
      </c>
      <c r="Y20" s="88">
        <v>0</v>
      </c>
      <c r="Z20" s="88">
        <v>7</v>
      </c>
      <c r="AA20" s="88">
        <v>4</v>
      </c>
      <c r="AB20" s="92">
        <v>5</v>
      </c>
      <c r="AC20" s="90">
        <v>4</v>
      </c>
      <c r="AD20" s="90">
        <v>4</v>
      </c>
      <c r="AE20" s="90">
        <v>4</v>
      </c>
      <c r="AF20" s="90">
        <v>4</v>
      </c>
      <c r="AG20" s="90">
        <v>6</v>
      </c>
      <c r="AH20" s="90">
        <v>1</v>
      </c>
      <c r="AI20" s="90"/>
      <c r="AJ20" s="90"/>
      <c r="AK20" s="90"/>
      <c r="AL20" s="92">
        <v>4</v>
      </c>
      <c r="AM20" s="90">
        <v>8</v>
      </c>
      <c r="AN20" s="90">
        <v>2</v>
      </c>
      <c r="AO20" s="90">
        <v>3</v>
      </c>
      <c r="AP20" s="90">
        <v>0</v>
      </c>
      <c r="AQ20" s="90">
        <v>3</v>
      </c>
      <c r="AR20" s="90">
        <v>2</v>
      </c>
      <c r="AS20" s="90"/>
      <c r="AT20" s="90"/>
      <c r="AU20" s="90"/>
      <c r="AV20" s="90"/>
      <c r="AW20" s="90"/>
      <c r="AX20" s="90"/>
      <c r="AY20" s="90"/>
      <c r="AZ20" s="90"/>
      <c r="BA20" s="91"/>
      <c r="BB20" s="16">
        <f t="shared" si="0"/>
        <v>117</v>
      </c>
    </row>
    <row r="21" spans="1:54" s="16" customFormat="1" ht="12.75">
      <c r="A21" t="s">
        <v>73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/>
      <c r="L21" s="88"/>
      <c r="M21" s="88"/>
      <c r="N21" s="88"/>
      <c r="O21" s="88"/>
      <c r="P21" s="88"/>
      <c r="Q21" s="89">
        <v>6</v>
      </c>
      <c r="R21" s="89">
        <v>0</v>
      </c>
      <c r="S21" s="89">
        <v>0</v>
      </c>
      <c r="T21" s="89">
        <v>0</v>
      </c>
      <c r="U21" s="92">
        <v>6</v>
      </c>
      <c r="V21" s="88">
        <v>0</v>
      </c>
      <c r="W21" s="88">
        <v>1</v>
      </c>
      <c r="X21" s="88">
        <v>2</v>
      </c>
      <c r="Y21" s="88">
        <v>2</v>
      </c>
      <c r="Z21" s="88">
        <v>0</v>
      </c>
      <c r="AA21" s="88">
        <v>0</v>
      </c>
      <c r="AB21" s="92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/>
      <c r="AK21" s="90"/>
      <c r="AL21" s="90"/>
      <c r="AM21" s="90"/>
      <c r="AN21" s="90"/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/>
      <c r="AU21" s="90"/>
      <c r="AV21" s="90"/>
      <c r="AW21" s="90"/>
      <c r="AX21" s="90"/>
      <c r="AY21" s="90"/>
      <c r="AZ21" s="90"/>
      <c r="BA21" s="91"/>
      <c r="BB21" s="16">
        <f t="shared" si="0"/>
        <v>17</v>
      </c>
    </row>
    <row r="22" spans="1:54" s="16" customFormat="1" ht="13.5" thickBot="1">
      <c r="A22" t="s">
        <v>74</v>
      </c>
      <c r="B22" s="93">
        <v>86</v>
      </c>
      <c r="C22" s="93">
        <v>207</v>
      </c>
      <c r="D22" s="93">
        <v>197</v>
      </c>
      <c r="E22" s="93">
        <v>116</v>
      </c>
      <c r="F22" s="93">
        <v>75</v>
      </c>
      <c r="G22" s="93">
        <v>72</v>
      </c>
      <c r="H22" s="93">
        <v>60</v>
      </c>
      <c r="I22" s="93">
        <v>43</v>
      </c>
      <c r="J22" s="93">
        <v>45</v>
      </c>
      <c r="K22" s="93"/>
      <c r="L22" s="93"/>
      <c r="M22" s="93"/>
      <c r="N22" s="93"/>
      <c r="O22" s="93"/>
      <c r="P22" s="93"/>
      <c r="Q22" s="94">
        <v>54</v>
      </c>
      <c r="R22" s="94">
        <v>42</v>
      </c>
      <c r="S22" s="94">
        <v>46</v>
      </c>
      <c r="T22" s="94">
        <v>52</v>
      </c>
      <c r="U22" s="94"/>
      <c r="V22" s="93">
        <v>36</v>
      </c>
      <c r="W22" s="93">
        <v>49</v>
      </c>
      <c r="X22" s="93">
        <v>42</v>
      </c>
      <c r="Y22" s="93">
        <v>43</v>
      </c>
      <c r="Z22" s="93">
        <v>34</v>
      </c>
      <c r="AA22" s="93">
        <v>19</v>
      </c>
      <c r="AB22" s="94">
        <v>45</v>
      </c>
      <c r="AC22" s="95">
        <v>43</v>
      </c>
      <c r="AD22" s="95">
        <v>54</v>
      </c>
      <c r="AE22" s="95">
        <v>44</v>
      </c>
      <c r="AF22" s="95">
        <v>49</v>
      </c>
      <c r="AG22" s="95">
        <v>0</v>
      </c>
      <c r="AH22" s="95">
        <v>76</v>
      </c>
      <c r="AI22" s="95">
        <v>59</v>
      </c>
      <c r="AJ22" s="95">
        <v>63</v>
      </c>
      <c r="AK22" s="95">
        <v>95</v>
      </c>
      <c r="AL22" s="95"/>
      <c r="AM22" s="95">
        <v>76</v>
      </c>
      <c r="AN22" s="95"/>
      <c r="AO22" s="95">
        <v>53</v>
      </c>
      <c r="AP22" s="95">
        <v>40</v>
      </c>
      <c r="AQ22" s="95">
        <v>76</v>
      </c>
      <c r="AR22" s="95">
        <v>63</v>
      </c>
      <c r="AS22" s="95">
        <v>16</v>
      </c>
      <c r="AT22" s="95"/>
      <c r="AU22" s="95"/>
      <c r="AV22" s="95"/>
      <c r="AW22" s="95"/>
      <c r="AX22" s="95">
        <v>32</v>
      </c>
      <c r="AY22" s="95">
        <v>42</v>
      </c>
      <c r="AZ22" s="95">
        <v>39</v>
      </c>
      <c r="BA22" s="96">
        <v>80</v>
      </c>
      <c r="BB22" s="16">
        <f t="shared" si="0"/>
        <v>2363</v>
      </c>
    </row>
    <row r="23" spans="1:54" s="17" customFormat="1" ht="13.5" thickBot="1">
      <c r="A23" s="97" t="s">
        <v>75</v>
      </c>
      <c r="B23" s="2">
        <f>SUM(B11:B22)</f>
        <v>343</v>
      </c>
      <c r="C23" s="2">
        <f aca="true" t="shared" si="1" ref="C23:BA23">SUM(C11:C22)</f>
        <v>409</v>
      </c>
      <c r="D23" s="2">
        <f t="shared" si="1"/>
        <v>379</v>
      </c>
      <c r="E23" s="2">
        <f t="shared" si="1"/>
        <v>289</v>
      </c>
      <c r="F23" s="2">
        <f t="shared" si="1"/>
        <v>240</v>
      </c>
      <c r="G23" s="2">
        <f t="shared" si="1"/>
        <v>313</v>
      </c>
      <c r="H23" s="2">
        <f t="shared" si="1"/>
        <v>251</v>
      </c>
      <c r="I23" s="2">
        <f t="shared" si="1"/>
        <v>203</v>
      </c>
      <c r="J23" s="2">
        <f t="shared" si="1"/>
        <v>178</v>
      </c>
      <c r="K23" s="2">
        <f t="shared" si="1"/>
        <v>90</v>
      </c>
      <c r="L23" s="2">
        <f t="shared" si="1"/>
        <v>85</v>
      </c>
      <c r="M23" s="2">
        <f t="shared" si="1"/>
        <v>65</v>
      </c>
      <c r="N23" s="2">
        <f t="shared" si="1"/>
        <v>90</v>
      </c>
      <c r="O23" s="2">
        <f t="shared" si="1"/>
        <v>100</v>
      </c>
      <c r="P23" s="2">
        <f t="shared" si="1"/>
        <v>103</v>
      </c>
      <c r="Q23" s="2">
        <f t="shared" si="1"/>
        <v>205</v>
      </c>
      <c r="R23" s="2">
        <f t="shared" si="1"/>
        <v>176</v>
      </c>
      <c r="S23" s="2">
        <f t="shared" si="1"/>
        <v>169</v>
      </c>
      <c r="T23" s="2">
        <f t="shared" si="1"/>
        <v>191</v>
      </c>
      <c r="U23" s="2">
        <f t="shared" si="1"/>
        <v>123</v>
      </c>
      <c r="V23" s="2">
        <f t="shared" si="1"/>
        <v>145</v>
      </c>
      <c r="W23" s="2">
        <f t="shared" si="1"/>
        <v>201</v>
      </c>
      <c r="X23" s="2">
        <f t="shared" si="1"/>
        <v>194</v>
      </c>
      <c r="Y23" s="2">
        <f t="shared" si="1"/>
        <v>189</v>
      </c>
      <c r="Z23" s="2">
        <f t="shared" si="1"/>
        <v>221</v>
      </c>
      <c r="AA23" s="2">
        <f t="shared" si="1"/>
        <v>196</v>
      </c>
      <c r="AB23" s="2">
        <f t="shared" si="1"/>
        <v>223</v>
      </c>
      <c r="AC23" s="2">
        <f t="shared" si="1"/>
        <v>205</v>
      </c>
      <c r="AD23" s="2">
        <f t="shared" si="1"/>
        <v>225</v>
      </c>
      <c r="AE23" s="2">
        <f t="shared" si="1"/>
        <v>229</v>
      </c>
      <c r="AF23" s="2">
        <f t="shared" si="1"/>
        <v>276</v>
      </c>
      <c r="AG23" s="2">
        <f t="shared" si="1"/>
        <v>247</v>
      </c>
      <c r="AH23" s="2">
        <f t="shared" si="1"/>
        <v>345</v>
      </c>
      <c r="AI23" s="2">
        <f t="shared" si="1"/>
        <v>314</v>
      </c>
      <c r="AJ23" s="2">
        <f t="shared" si="1"/>
        <v>302</v>
      </c>
      <c r="AK23" s="2">
        <f t="shared" si="1"/>
        <v>261</v>
      </c>
      <c r="AL23" s="2">
        <f t="shared" si="1"/>
        <v>169</v>
      </c>
      <c r="AM23" s="2">
        <f t="shared" si="1"/>
        <v>255</v>
      </c>
      <c r="AN23" s="2">
        <f t="shared" si="1"/>
        <v>185</v>
      </c>
      <c r="AO23" s="2">
        <f t="shared" si="1"/>
        <v>216</v>
      </c>
      <c r="AP23" s="2">
        <f t="shared" si="1"/>
        <v>232</v>
      </c>
      <c r="AQ23" s="2">
        <f t="shared" si="1"/>
        <v>189</v>
      </c>
      <c r="AR23" s="2">
        <f t="shared" si="1"/>
        <v>247</v>
      </c>
      <c r="AS23" s="2">
        <f t="shared" si="1"/>
        <v>168</v>
      </c>
      <c r="AT23" s="2">
        <f t="shared" si="1"/>
        <v>75</v>
      </c>
      <c r="AU23" s="2">
        <f t="shared" si="1"/>
        <v>107</v>
      </c>
      <c r="AV23" s="2">
        <f t="shared" si="1"/>
        <v>110</v>
      </c>
      <c r="AW23" s="2">
        <f t="shared" si="1"/>
        <v>106</v>
      </c>
      <c r="AX23" s="2">
        <f t="shared" si="1"/>
        <v>155</v>
      </c>
      <c r="AY23" s="2">
        <f t="shared" si="1"/>
        <v>184</v>
      </c>
      <c r="AZ23" s="2">
        <f t="shared" si="1"/>
        <v>130</v>
      </c>
      <c r="BA23" s="2">
        <f t="shared" si="1"/>
        <v>228</v>
      </c>
      <c r="BB23" s="17">
        <f>SUM(B23:BA23)</f>
        <v>10531</v>
      </c>
    </row>
    <row r="25" spans="1:14" s="63" customFormat="1" ht="12.75">
      <c r="A25" s="63" t="s">
        <v>27</v>
      </c>
      <c r="N25" s="63" t="s">
        <v>6</v>
      </c>
    </row>
    <row r="26" ht="13.5" thickBot="1">
      <c r="AZ26" s="30"/>
    </row>
    <row r="27" spans="1:53" s="9" customFormat="1" ht="13.5" thickBot="1">
      <c r="A27" s="22" t="s">
        <v>0</v>
      </c>
      <c r="B27" s="12"/>
      <c r="C27" s="12"/>
      <c r="D27" s="12"/>
      <c r="E27" s="12"/>
      <c r="F27" s="12"/>
      <c r="G27" s="12"/>
      <c r="H27" s="12"/>
      <c r="I27" s="12" t="s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</row>
    <row r="28" spans="1:53" s="9" customFormat="1" ht="13.5" thickBot="1">
      <c r="A28" s="23"/>
      <c r="B28" s="2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4">
        <v>7</v>
      </c>
      <c r="I28" s="14">
        <v>8</v>
      </c>
      <c r="J28" s="14">
        <v>9</v>
      </c>
      <c r="K28" s="14">
        <v>10</v>
      </c>
      <c r="L28" s="14">
        <v>11</v>
      </c>
      <c r="M28" s="14">
        <v>12</v>
      </c>
      <c r="N28" s="14">
        <v>13</v>
      </c>
      <c r="O28" s="14">
        <v>14</v>
      </c>
      <c r="P28" s="14">
        <v>15</v>
      </c>
      <c r="Q28" s="14">
        <v>16</v>
      </c>
      <c r="R28" s="14">
        <v>17</v>
      </c>
      <c r="S28" s="14">
        <v>18</v>
      </c>
      <c r="T28" s="14">
        <v>19</v>
      </c>
      <c r="U28" s="14">
        <v>20</v>
      </c>
      <c r="V28" s="14">
        <v>21</v>
      </c>
      <c r="W28" s="14">
        <v>22</v>
      </c>
      <c r="X28" s="14">
        <v>23</v>
      </c>
      <c r="Y28" s="14">
        <v>24</v>
      </c>
      <c r="Z28" s="14">
        <v>25</v>
      </c>
      <c r="AA28" s="14">
        <v>26</v>
      </c>
      <c r="AB28" s="15">
        <v>27</v>
      </c>
      <c r="AC28" s="15">
        <v>28</v>
      </c>
      <c r="AD28" s="15">
        <v>29</v>
      </c>
      <c r="AE28" s="15">
        <v>30</v>
      </c>
      <c r="AF28" s="15">
        <v>31</v>
      </c>
      <c r="AG28" s="15">
        <v>32</v>
      </c>
      <c r="AH28" s="15">
        <v>33</v>
      </c>
      <c r="AI28" s="15">
        <v>34</v>
      </c>
      <c r="AJ28" s="15">
        <v>35</v>
      </c>
      <c r="AK28" s="15">
        <v>36</v>
      </c>
      <c r="AL28" s="15">
        <v>37</v>
      </c>
      <c r="AM28" s="15">
        <v>38</v>
      </c>
      <c r="AN28" s="15">
        <v>39</v>
      </c>
      <c r="AO28" s="15">
        <v>40</v>
      </c>
      <c r="AP28" s="15">
        <v>41</v>
      </c>
      <c r="AQ28" s="15">
        <v>42</v>
      </c>
      <c r="AR28" s="15">
        <v>43</v>
      </c>
      <c r="AS28" s="15">
        <v>44</v>
      </c>
      <c r="AT28" s="15">
        <v>45</v>
      </c>
      <c r="AU28" s="15">
        <v>46</v>
      </c>
      <c r="AV28" s="15">
        <v>47</v>
      </c>
      <c r="AW28" s="15">
        <v>48</v>
      </c>
      <c r="AX28" s="15">
        <v>49</v>
      </c>
      <c r="AY28" s="25">
        <v>50</v>
      </c>
      <c r="AZ28" s="19">
        <v>51</v>
      </c>
      <c r="BA28" s="13">
        <v>52</v>
      </c>
    </row>
    <row r="29" spans="1:53" ht="12.75">
      <c r="A29" s="9" t="s">
        <v>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6"/>
    </row>
    <row r="30" spans="1:53" ht="12.75">
      <c r="A30" t="s">
        <v>63</v>
      </c>
      <c r="B30" s="4"/>
      <c r="C30" s="4"/>
      <c r="D30" s="4"/>
      <c r="E30" s="4"/>
      <c r="F30" s="4"/>
      <c r="G30" s="79"/>
      <c r="H30" s="4"/>
      <c r="I30" s="4"/>
      <c r="J30" s="4"/>
      <c r="K30" s="4">
        <v>0</v>
      </c>
      <c r="L30" s="83"/>
      <c r="M30" s="83"/>
      <c r="N30" s="83"/>
      <c r="O30" s="83"/>
      <c r="P30" s="83"/>
      <c r="Q30" s="4"/>
      <c r="R30" s="83"/>
      <c r="S30" s="83"/>
      <c r="T30" s="83"/>
      <c r="U30" s="4"/>
      <c r="V30" s="83"/>
      <c r="W30" s="83"/>
      <c r="X30" s="83"/>
      <c r="Y30" s="83"/>
      <c r="Z30" s="83"/>
      <c r="AA30" s="4"/>
      <c r="AB30" s="83"/>
      <c r="AC30" s="83"/>
      <c r="AD30" s="79"/>
      <c r="AE30" s="79"/>
      <c r="AF30" s="83"/>
      <c r="AG30" s="83"/>
      <c r="AH30" s="8"/>
      <c r="AI30" s="83"/>
      <c r="AJ30" s="83"/>
      <c r="AK30" s="83"/>
      <c r="AL30" s="83"/>
      <c r="AM30" s="84"/>
      <c r="AN30" s="84"/>
      <c r="AO30" s="84"/>
      <c r="AP30" s="84"/>
      <c r="AQ30" s="84"/>
      <c r="AR30" s="84"/>
      <c r="AS30" s="8"/>
      <c r="AT30" s="8"/>
      <c r="AU30" s="8"/>
      <c r="AV30" s="8"/>
      <c r="AW30" s="8"/>
      <c r="AX30" s="8"/>
      <c r="AY30" s="8"/>
      <c r="AZ30" s="8"/>
      <c r="BA30" s="27"/>
    </row>
    <row r="31" spans="1:53" ht="12.75">
      <c r="A31" t="s">
        <v>64</v>
      </c>
      <c r="B31" s="4"/>
      <c r="C31" s="4"/>
      <c r="D31" s="4"/>
      <c r="E31" s="4"/>
      <c r="F31" s="4"/>
      <c r="G31" s="80"/>
      <c r="H31" s="4"/>
      <c r="I31" s="4"/>
      <c r="J31" s="4"/>
      <c r="K31" s="4"/>
      <c r="L31" s="84"/>
      <c r="M31" s="84"/>
      <c r="N31" s="84"/>
      <c r="O31" s="84"/>
      <c r="P31" s="84"/>
      <c r="Q31" s="4"/>
      <c r="R31" s="84"/>
      <c r="S31" s="84"/>
      <c r="T31" s="84"/>
      <c r="U31" s="4"/>
      <c r="V31" s="84"/>
      <c r="W31" s="84"/>
      <c r="X31" s="84"/>
      <c r="Y31" s="84"/>
      <c r="Z31" s="84"/>
      <c r="AA31" s="4"/>
      <c r="AB31" s="84"/>
      <c r="AC31" s="84"/>
      <c r="AD31" s="80"/>
      <c r="AE31" s="80"/>
      <c r="AF31" s="84"/>
      <c r="AG31" s="87"/>
      <c r="AH31" s="8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"/>
      <c r="AT31" s="8"/>
      <c r="AU31" s="8"/>
      <c r="AV31" s="8"/>
      <c r="AW31" s="8"/>
      <c r="AX31" s="8"/>
      <c r="AY31" s="8"/>
      <c r="AZ31" s="8"/>
      <c r="BA31" s="27"/>
    </row>
    <row r="32" spans="1:53" ht="12.75">
      <c r="A32" t="s">
        <v>65</v>
      </c>
      <c r="B32" s="4"/>
      <c r="C32" s="4"/>
      <c r="D32" s="4"/>
      <c r="E32" s="4"/>
      <c r="F32" s="4"/>
      <c r="G32" s="80"/>
      <c r="H32" s="4"/>
      <c r="I32" s="4"/>
      <c r="J32" s="4"/>
      <c r="K32" s="4">
        <v>0</v>
      </c>
      <c r="L32" s="84"/>
      <c r="M32" s="84"/>
      <c r="N32" s="84"/>
      <c r="O32" s="84"/>
      <c r="P32" s="84"/>
      <c r="Q32" s="4"/>
      <c r="R32" s="84"/>
      <c r="S32" s="84"/>
      <c r="T32" s="84"/>
      <c r="U32" s="4"/>
      <c r="V32" s="84"/>
      <c r="W32" s="84"/>
      <c r="X32" s="84"/>
      <c r="Y32" s="84"/>
      <c r="Z32" s="84"/>
      <c r="AA32" s="4"/>
      <c r="AB32" s="84"/>
      <c r="AC32" s="84"/>
      <c r="AD32" s="80"/>
      <c r="AE32" s="80"/>
      <c r="AF32" s="84"/>
      <c r="AG32" s="84"/>
      <c r="AH32" s="8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"/>
      <c r="AT32" s="8"/>
      <c r="AU32" s="8"/>
      <c r="AV32" s="8"/>
      <c r="AW32" s="8"/>
      <c r="AX32" s="8"/>
      <c r="AY32" s="8"/>
      <c r="AZ32" s="8"/>
      <c r="BA32" s="27"/>
    </row>
    <row r="33" spans="1:53" ht="12.75">
      <c r="A33" t="s">
        <v>66</v>
      </c>
      <c r="B33" s="4"/>
      <c r="C33" s="4"/>
      <c r="D33" s="4"/>
      <c r="E33" s="4"/>
      <c r="F33" s="4"/>
      <c r="G33" s="80"/>
      <c r="H33" s="4"/>
      <c r="I33" s="4"/>
      <c r="J33" s="4"/>
      <c r="K33" s="4"/>
      <c r="L33" s="84"/>
      <c r="M33" s="84"/>
      <c r="N33" s="84"/>
      <c r="O33" s="84"/>
      <c r="P33" s="84"/>
      <c r="Q33" s="4"/>
      <c r="R33" s="84"/>
      <c r="S33" s="84"/>
      <c r="T33" s="84"/>
      <c r="U33" s="4"/>
      <c r="V33" s="84"/>
      <c r="W33" s="84"/>
      <c r="X33" s="84"/>
      <c r="Y33" s="84"/>
      <c r="Z33" s="84"/>
      <c r="AA33" s="4"/>
      <c r="AB33" s="84"/>
      <c r="AC33" s="84"/>
      <c r="AD33" s="80"/>
      <c r="AE33" s="80"/>
      <c r="AF33" s="84"/>
      <c r="AG33" s="87"/>
      <c r="AH33" s="8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"/>
      <c r="AT33" s="8"/>
      <c r="AU33" s="8"/>
      <c r="AV33" s="8"/>
      <c r="AW33" s="8"/>
      <c r="AX33" s="8"/>
      <c r="AY33" s="8"/>
      <c r="AZ33" s="8"/>
      <c r="BA33" s="27"/>
    </row>
    <row r="34" spans="1:53" ht="12.75">
      <c r="A34" t="s">
        <v>67</v>
      </c>
      <c r="B34" s="4"/>
      <c r="C34" s="4"/>
      <c r="D34" s="4"/>
      <c r="E34" s="4"/>
      <c r="F34" s="4"/>
      <c r="G34" s="80"/>
      <c r="H34" s="4"/>
      <c r="I34" s="4"/>
      <c r="J34" s="4"/>
      <c r="K34" s="4">
        <v>0</v>
      </c>
      <c r="L34" s="84"/>
      <c r="M34" s="84"/>
      <c r="N34" s="84"/>
      <c r="O34" s="84"/>
      <c r="P34" s="84"/>
      <c r="Q34" s="4"/>
      <c r="R34" s="84"/>
      <c r="S34" s="84"/>
      <c r="T34" s="84"/>
      <c r="U34" s="4"/>
      <c r="V34" s="84"/>
      <c r="W34" s="84"/>
      <c r="X34" s="84"/>
      <c r="Y34" s="84"/>
      <c r="Z34" s="84"/>
      <c r="AA34" s="4"/>
      <c r="AB34" s="84"/>
      <c r="AC34" s="84"/>
      <c r="AD34" s="80"/>
      <c r="AE34" s="80"/>
      <c r="AF34" s="84"/>
      <c r="AG34" s="84"/>
      <c r="AH34" s="8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"/>
      <c r="AT34" s="8"/>
      <c r="AU34" s="8"/>
      <c r="AV34" s="8"/>
      <c r="AW34" s="8"/>
      <c r="AX34" s="8"/>
      <c r="AY34" s="8"/>
      <c r="AZ34" s="8"/>
      <c r="BA34" s="27"/>
    </row>
    <row r="35" spans="1:53" ht="12.75">
      <c r="A35" t="s">
        <v>68</v>
      </c>
      <c r="B35" s="4"/>
      <c r="C35" s="4"/>
      <c r="D35" s="4"/>
      <c r="E35" s="4"/>
      <c r="F35" s="4"/>
      <c r="G35" s="80"/>
      <c r="H35" s="4"/>
      <c r="I35" s="4"/>
      <c r="J35" s="4"/>
      <c r="K35" s="4">
        <v>0</v>
      </c>
      <c r="L35" s="84"/>
      <c r="M35" s="84"/>
      <c r="N35" s="84"/>
      <c r="O35" s="84"/>
      <c r="P35" s="84"/>
      <c r="Q35" s="4"/>
      <c r="R35" s="84"/>
      <c r="S35" s="84"/>
      <c r="T35" s="84"/>
      <c r="U35" s="4"/>
      <c r="V35" s="84"/>
      <c r="W35" s="84"/>
      <c r="X35" s="84"/>
      <c r="Y35" s="84"/>
      <c r="Z35" s="84"/>
      <c r="AA35" s="4"/>
      <c r="AB35" s="84"/>
      <c r="AC35" s="84"/>
      <c r="AD35" s="80"/>
      <c r="AE35" s="80"/>
      <c r="AF35" s="84"/>
      <c r="AG35" s="84"/>
      <c r="AH35" s="8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"/>
      <c r="AT35" s="8"/>
      <c r="AU35" s="8"/>
      <c r="AV35" s="8"/>
      <c r="AW35" s="8"/>
      <c r="AX35" s="8"/>
      <c r="AY35" s="8"/>
      <c r="AZ35" s="8"/>
      <c r="BA35" s="27"/>
    </row>
    <row r="36" spans="1:53" ht="12.75">
      <c r="A36" t="s">
        <v>69</v>
      </c>
      <c r="B36" s="4"/>
      <c r="C36" s="4"/>
      <c r="D36" s="4"/>
      <c r="E36" s="4"/>
      <c r="F36" s="4"/>
      <c r="G36" s="80"/>
      <c r="H36" s="4"/>
      <c r="I36" s="4"/>
      <c r="J36" s="4"/>
      <c r="K36" s="4"/>
      <c r="L36" s="84"/>
      <c r="M36" s="84"/>
      <c r="N36" s="84"/>
      <c r="O36" s="84"/>
      <c r="P36" s="84"/>
      <c r="Q36" s="4"/>
      <c r="R36" s="84"/>
      <c r="S36" s="84"/>
      <c r="T36" s="84"/>
      <c r="U36" s="4"/>
      <c r="V36" s="84"/>
      <c r="W36" s="84"/>
      <c r="X36" s="84"/>
      <c r="Y36" s="84"/>
      <c r="Z36" s="84"/>
      <c r="AA36" s="4"/>
      <c r="AB36" s="84"/>
      <c r="AC36" s="84"/>
      <c r="AD36" s="80"/>
      <c r="AE36" s="80"/>
      <c r="AF36" s="84"/>
      <c r="AG36" s="84"/>
      <c r="AH36" s="8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"/>
      <c r="AT36" s="8"/>
      <c r="AU36" s="8"/>
      <c r="AV36" s="8"/>
      <c r="AW36" s="8"/>
      <c r="AX36" s="8"/>
      <c r="AY36" s="8"/>
      <c r="AZ36" s="8"/>
      <c r="BA36" s="27"/>
    </row>
    <row r="37" spans="1:53" ht="12.75">
      <c r="A37" t="s">
        <v>70</v>
      </c>
      <c r="B37" s="4"/>
      <c r="C37" s="4"/>
      <c r="D37" s="4"/>
      <c r="E37" s="4"/>
      <c r="F37" s="4"/>
      <c r="G37" s="80"/>
      <c r="H37" s="4"/>
      <c r="I37" s="4"/>
      <c r="J37" s="4"/>
      <c r="K37" s="4">
        <v>0</v>
      </c>
      <c r="L37" s="84"/>
      <c r="M37" s="84"/>
      <c r="N37" s="84"/>
      <c r="O37" s="84"/>
      <c r="P37" s="84"/>
      <c r="Q37" s="4"/>
      <c r="R37" s="84"/>
      <c r="S37" s="84"/>
      <c r="T37" s="84"/>
      <c r="U37" s="4"/>
      <c r="V37" s="84"/>
      <c r="W37" s="84"/>
      <c r="X37" s="84"/>
      <c r="Y37" s="84"/>
      <c r="Z37" s="84"/>
      <c r="AA37" s="4"/>
      <c r="AB37" s="84"/>
      <c r="AC37" s="84"/>
      <c r="AD37" s="80"/>
      <c r="AE37" s="80"/>
      <c r="AF37" s="84"/>
      <c r="AG37" s="84"/>
      <c r="AH37" s="8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"/>
      <c r="AT37" s="8"/>
      <c r="AU37" s="8"/>
      <c r="AV37" s="8"/>
      <c r="AW37" s="8"/>
      <c r="AX37" s="8"/>
      <c r="AY37" s="8"/>
      <c r="AZ37" s="8"/>
      <c r="BA37" s="27"/>
    </row>
    <row r="38" spans="1:53" ht="12.75">
      <c r="A38" t="s">
        <v>71</v>
      </c>
      <c r="B38" s="4"/>
      <c r="C38" s="4"/>
      <c r="D38" s="4"/>
      <c r="E38" s="4"/>
      <c r="F38" s="4"/>
      <c r="G38" s="80"/>
      <c r="H38" s="4"/>
      <c r="I38" s="4"/>
      <c r="J38" s="4"/>
      <c r="K38" s="4">
        <v>0</v>
      </c>
      <c r="L38" s="84"/>
      <c r="M38" s="84"/>
      <c r="N38" s="84"/>
      <c r="O38" s="84"/>
      <c r="P38" s="84"/>
      <c r="Q38" s="4"/>
      <c r="R38" s="84"/>
      <c r="S38" s="84"/>
      <c r="T38" s="84"/>
      <c r="U38" s="4"/>
      <c r="V38" s="84"/>
      <c r="W38" s="84"/>
      <c r="X38" s="84"/>
      <c r="Y38" s="84"/>
      <c r="Z38" s="84"/>
      <c r="AA38" s="4"/>
      <c r="AB38" s="84"/>
      <c r="AC38" s="84"/>
      <c r="AD38" s="80"/>
      <c r="AE38" s="80"/>
      <c r="AF38" s="84"/>
      <c r="AG38" s="84"/>
      <c r="AH38" s="8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"/>
      <c r="AT38" s="8"/>
      <c r="AU38" s="8"/>
      <c r="AV38" s="8"/>
      <c r="AW38" s="8"/>
      <c r="AX38" s="8"/>
      <c r="AY38" s="8"/>
      <c r="AZ38" s="8"/>
      <c r="BA38" s="27"/>
    </row>
    <row r="39" spans="1:53" ht="12.75">
      <c r="A39" t="s">
        <v>72</v>
      </c>
      <c r="B39" s="4"/>
      <c r="C39" s="4"/>
      <c r="D39" s="4"/>
      <c r="E39" s="4"/>
      <c r="F39" s="4"/>
      <c r="G39" s="81"/>
      <c r="H39" s="4"/>
      <c r="I39" s="4"/>
      <c r="J39" s="4"/>
      <c r="K39" s="4">
        <v>1</v>
      </c>
      <c r="L39" s="84"/>
      <c r="M39" s="84"/>
      <c r="N39" s="84"/>
      <c r="O39" s="84"/>
      <c r="P39" s="84"/>
      <c r="Q39" s="4"/>
      <c r="R39" s="84"/>
      <c r="S39" s="84"/>
      <c r="T39" s="84"/>
      <c r="U39" s="4"/>
      <c r="V39" s="84"/>
      <c r="W39" s="84"/>
      <c r="X39" s="84"/>
      <c r="Y39" s="84"/>
      <c r="Z39" s="84"/>
      <c r="AA39" s="4"/>
      <c r="AB39" s="84"/>
      <c r="AC39" s="84"/>
      <c r="AD39" s="81"/>
      <c r="AE39" s="81"/>
      <c r="AF39" s="84"/>
      <c r="AG39" s="84"/>
      <c r="AH39" s="8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"/>
      <c r="AT39" s="8"/>
      <c r="AU39" s="8"/>
      <c r="AV39" s="8"/>
      <c r="AW39" s="8"/>
      <c r="AX39" s="8"/>
      <c r="AY39" s="8"/>
      <c r="AZ39" s="8"/>
      <c r="BA39" s="27"/>
    </row>
    <row r="40" spans="1:53" ht="12.75">
      <c r="A40" t="s">
        <v>73</v>
      </c>
      <c r="B40" s="4"/>
      <c r="C40" s="4"/>
      <c r="D40" s="4"/>
      <c r="E40" s="4"/>
      <c r="F40" s="4"/>
      <c r="G40" s="81"/>
      <c r="H40" s="4"/>
      <c r="I40" s="4"/>
      <c r="J40" s="4"/>
      <c r="K40" s="4"/>
      <c r="L40" s="84"/>
      <c r="M40" s="84"/>
      <c r="N40" s="84"/>
      <c r="O40" s="84"/>
      <c r="P40" s="84"/>
      <c r="Q40" s="4"/>
      <c r="R40" s="84"/>
      <c r="S40" s="84"/>
      <c r="T40" s="84"/>
      <c r="U40" s="4"/>
      <c r="V40" s="84"/>
      <c r="W40" s="84"/>
      <c r="X40" s="84"/>
      <c r="Y40" s="84"/>
      <c r="Z40" s="84"/>
      <c r="AA40" s="4"/>
      <c r="AB40" s="84"/>
      <c r="AC40" s="84"/>
      <c r="AD40" s="81"/>
      <c r="AE40" s="81"/>
      <c r="AF40" s="84"/>
      <c r="AG40" s="84"/>
      <c r="AH40" s="8"/>
      <c r="AI40" s="84"/>
      <c r="AJ40" s="84"/>
      <c r="AK40" s="84"/>
      <c r="AL40" s="84"/>
      <c r="AM40" s="85"/>
      <c r="AN40" s="85"/>
      <c r="AO40" s="85"/>
      <c r="AP40" s="85"/>
      <c r="AQ40" s="85"/>
      <c r="AR40" s="85"/>
      <c r="AS40" s="8"/>
      <c r="AT40" s="8"/>
      <c r="AU40" s="8"/>
      <c r="AV40" s="8"/>
      <c r="AW40" s="8"/>
      <c r="AX40" s="8"/>
      <c r="AY40" s="8"/>
      <c r="AZ40" s="8"/>
      <c r="BA40" s="27"/>
    </row>
    <row r="41" spans="1:53" ht="13.5" thickBot="1">
      <c r="A41" t="s">
        <v>74</v>
      </c>
      <c r="B41" s="4"/>
      <c r="C41" s="4"/>
      <c r="D41" s="4"/>
      <c r="E41" s="4"/>
      <c r="F41" s="4"/>
      <c r="G41" s="82"/>
      <c r="H41" s="4"/>
      <c r="I41" s="4"/>
      <c r="J41" s="4"/>
      <c r="K41" s="4"/>
      <c r="L41" s="85"/>
      <c r="M41" s="85"/>
      <c r="N41" s="85"/>
      <c r="O41" s="85"/>
      <c r="P41" s="85"/>
      <c r="Q41" s="4"/>
      <c r="R41" s="85"/>
      <c r="S41" s="85"/>
      <c r="T41" s="85"/>
      <c r="U41" s="4"/>
      <c r="V41" s="85"/>
      <c r="W41" s="85"/>
      <c r="X41" s="85"/>
      <c r="Y41" s="85"/>
      <c r="Z41" s="85"/>
      <c r="AA41" s="4"/>
      <c r="AB41" s="85"/>
      <c r="AC41" s="85"/>
      <c r="AD41" s="82"/>
      <c r="AE41" s="82"/>
      <c r="AF41" s="85"/>
      <c r="AG41" s="85"/>
      <c r="AH41" s="8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"/>
      <c r="AT41" s="8"/>
      <c r="AU41" s="8"/>
      <c r="AV41" s="8"/>
      <c r="AW41" s="8"/>
      <c r="AX41" s="8"/>
      <c r="AY41" s="8"/>
      <c r="AZ41" s="8"/>
      <c r="BA41" s="27"/>
    </row>
    <row r="42" spans="1:53" ht="13.5" thickBot="1">
      <c r="A42" s="6" t="s">
        <v>4</v>
      </c>
      <c r="B42" s="2">
        <f>SUM(B30:B41)</f>
        <v>0</v>
      </c>
      <c r="C42" s="2">
        <f aca="true" t="shared" si="2" ref="C42:BA42">SUM(C30:C41)</f>
        <v>0</v>
      </c>
      <c r="D42" s="2">
        <f t="shared" si="2"/>
        <v>0</v>
      </c>
      <c r="E42" s="2">
        <f t="shared" si="2"/>
        <v>0</v>
      </c>
      <c r="F42" s="2">
        <f t="shared" si="2"/>
        <v>0</v>
      </c>
      <c r="G42" s="2">
        <f>SUM(G30:G41)</f>
        <v>0</v>
      </c>
      <c r="H42" s="2">
        <f>SUM(H30:H41)</f>
        <v>0</v>
      </c>
      <c r="I42" s="2">
        <f t="shared" si="2"/>
        <v>0</v>
      </c>
      <c r="J42" s="2">
        <f t="shared" si="2"/>
        <v>0</v>
      </c>
      <c r="K42" s="2">
        <f t="shared" si="2"/>
        <v>1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</v>
      </c>
      <c r="R42" s="2">
        <f t="shared" si="2"/>
        <v>0</v>
      </c>
      <c r="S42" s="2">
        <f t="shared" si="2"/>
        <v>0</v>
      </c>
      <c r="T42" s="2">
        <f t="shared" si="2"/>
        <v>0</v>
      </c>
      <c r="U42" s="2">
        <f t="shared" si="2"/>
        <v>0</v>
      </c>
      <c r="V42" s="2">
        <f t="shared" si="2"/>
        <v>0</v>
      </c>
      <c r="W42" s="2">
        <f t="shared" si="2"/>
        <v>0</v>
      </c>
      <c r="X42" s="2">
        <f t="shared" si="2"/>
        <v>0</v>
      </c>
      <c r="Y42" s="2">
        <f t="shared" si="2"/>
        <v>0</v>
      </c>
      <c r="Z42" s="2">
        <f t="shared" si="2"/>
        <v>0</v>
      </c>
      <c r="AA42" s="2">
        <f t="shared" si="2"/>
        <v>0</v>
      </c>
      <c r="AB42" s="2">
        <f t="shared" si="2"/>
        <v>0</v>
      </c>
      <c r="AC42" s="2">
        <f t="shared" si="2"/>
        <v>0</v>
      </c>
      <c r="AD42" s="2">
        <f t="shared" si="2"/>
        <v>0</v>
      </c>
      <c r="AE42" s="2">
        <f t="shared" si="2"/>
        <v>0</v>
      </c>
      <c r="AF42" s="2">
        <f t="shared" si="2"/>
        <v>0</v>
      </c>
      <c r="AG42" s="2">
        <f t="shared" si="2"/>
        <v>0</v>
      </c>
      <c r="AH42" s="2">
        <f t="shared" si="2"/>
        <v>0</v>
      </c>
      <c r="AI42" s="2">
        <f t="shared" si="2"/>
        <v>0</v>
      </c>
      <c r="AJ42" s="2">
        <f t="shared" si="2"/>
        <v>0</v>
      </c>
      <c r="AK42" s="2">
        <f t="shared" si="2"/>
        <v>0</v>
      </c>
      <c r="AL42" s="2">
        <f t="shared" si="2"/>
        <v>0</v>
      </c>
      <c r="AM42" s="2">
        <f t="shared" si="2"/>
        <v>0</v>
      </c>
      <c r="AN42" s="2">
        <f t="shared" si="2"/>
        <v>0</v>
      </c>
      <c r="AO42" s="2">
        <f t="shared" si="2"/>
        <v>0</v>
      </c>
      <c r="AP42" s="2">
        <f t="shared" si="2"/>
        <v>0</v>
      </c>
      <c r="AQ42" s="2">
        <f t="shared" si="2"/>
        <v>0</v>
      </c>
      <c r="AR42" s="2">
        <f t="shared" si="2"/>
        <v>0</v>
      </c>
      <c r="AS42" s="2">
        <f t="shared" si="2"/>
        <v>0</v>
      </c>
      <c r="AT42" s="2">
        <f t="shared" si="2"/>
        <v>0</v>
      </c>
      <c r="AU42" s="2">
        <f t="shared" si="2"/>
        <v>0</v>
      </c>
      <c r="AV42" s="2">
        <f t="shared" si="2"/>
        <v>0</v>
      </c>
      <c r="AW42" s="2">
        <f t="shared" si="2"/>
        <v>0</v>
      </c>
      <c r="AX42" s="2">
        <f t="shared" si="2"/>
        <v>0</v>
      </c>
      <c r="AY42" s="2">
        <f t="shared" si="2"/>
        <v>0</v>
      </c>
      <c r="AZ42" s="2">
        <f t="shared" si="2"/>
        <v>0</v>
      </c>
      <c r="BA42" s="2">
        <f t="shared" si="2"/>
        <v>0</v>
      </c>
    </row>
    <row r="43" ht="12.75">
      <c r="A43" t="s">
        <v>3</v>
      </c>
    </row>
    <row r="45" spans="1:18" s="9" customFormat="1" ht="12.75">
      <c r="A45" s="9" t="s">
        <v>25</v>
      </c>
      <c r="Q45" s="11"/>
      <c r="R45" s="49"/>
    </row>
    <row r="53" s="9" customFormat="1" ht="12.75">
      <c r="A53" s="9" t="s">
        <v>39</v>
      </c>
    </row>
    <row r="54" s="9" customFormat="1" ht="13.5" thickBot="1">
      <c r="B54" s="9" t="s">
        <v>5</v>
      </c>
    </row>
    <row r="55" spans="1:22" s="9" customFormat="1" ht="13.5" thickBot="1">
      <c r="A55" s="22"/>
      <c r="B55" s="32"/>
      <c r="C55" s="29" t="s">
        <v>15</v>
      </c>
      <c r="D55" s="29"/>
      <c r="E55" s="34"/>
      <c r="F55" s="29"/>
      <c r="G55" s="29"/>
      <c r="H55" s="29"/>
      <c r="I55" s="32" t="s">
        <v>19</v>
      </c>
      <c r="J55" s="29"/>
      <c r="K55" s="29"/>
      <c r="L55" s="29"/>
      <c r="M55" s="33"/>
      <c r="N55" s="35" t="s">
        <v>22</v>
      </c>
      <c r="O55" s="33"/>
      <c r="P55" s="36"/>
      <c r="Q55" s="37" t="s">
        <v>24</v>
      </c>
      <c r="R55" s="29"/>
      <c r="S55" s="33"/>
      <c r="T55" s="32" t="s">
        <v>54</v>
      </c>
      <c r="U55" s="29"/>
      <c r="V55" s="33"/>
    </row>
    <row r="56" spans="1:22" s="9" customFormat="1" ht="13.5" thickBot="1">
      <c r="A56" s="31" t="s">
        <v>7</v>
      </c>
      <c r="B56" s="38" t="s">
        <v>8</v>
      </c>
      <c r="C56" s="39" t="s">
        <v>9</v>
      </c>
      <c r="D56" s="39" t="s">
        <v>10</v>
      </c>
      <c r="E56" s="39" t="s">
        <v>11</v>
      </c>
      <c r="F56" s="39" t="s">
        <v>12</v>
      </c>
      <c r="G56" s="39" t="s">
        <v>13</v>
      </c>
      <c r="H56" s="40" t="s">
        <v>14</v>
      </c>
      <c r="I56" s="48" t="s">
        <v>16</v>
      </c>
      <c r="J56" s="39" t="s">
        <v>17</v>
      </c>
      <c r="K56" s="39" t="s">
        <v>18</v>
      </c>
      <c r="L56" s="39" t="s">
        <v>13</v>
      </c>
      <c r="M56" s="28" t="s">
        <v>14</v>
      </c>
      <c r="N56" s="38" t="s">
        <v>20</v>
      </c>
      <c r="O56" s="28" t="s">
        <v>21</v>
      </c>
      <c r="P56" s="38" t="s">
        <v>48</v>
      </c>
      <c r="Q56" s="39" t="s">
        <v>49</v>
      </c>
      <c r="R56" s="39" t="s">
        <v>23</v>
      </c>
      <c r="S56" s="28" t="s">
        <v>14</v>
      </c>
      <c r="T56" s="38" t="s">
        <v>51</v>
      </c>
      <c r="U56" s="39" t="s">
        <v>52</v>
      </c>
      <c r="V56" s="40" t="s">
        <v>53</v>
      </c>
    </row>
    <row r="57" spans="1:25" ht="13.5" thickBot="1">
      <c r="A57" s="10">
        <v>1</v>
      </c>
      <c r="B57" s="41">
        <v>28</v>
      </c>
      <c r="C57" s="42">
        <v>111</v>
      </c>
      <c r="D57" s="42">
        <v>68</v>
      </c>
      <c r="E57" s="42">
        <v>49</v>
      </c>
      <c r="F57" s="42">
        <v>87</v>
      </c>
      <c r="G57" s="46">
        <v>0</v>
      </c>
      <c r="H57" s="43">
        <f>SUM(B57:G57)</f>
        <v>343</v>
      </c>
      <c r="I57" s="41">
        <v>235</v>
      </c>
      <c r="J57" s="42">
        <v>64</v>
      </c>
      <c r="K57" s="42">
        <v>44</v>
      </c>
      <c r="L57" s="42">
        <v>0</v>
      </c>
      <c r="M57" s="104">
        <f>SUM(I57:L57)</f>
        <v>343</v>
      </c>
      <c r="N57" s="41"/>
      <c r="O57" s="46"/>
      <c r="P57" s="41"/>
      <c r="Q57" s="42"/>
      <c r="R57" s="42"/>
      <c r="S57" s="46"/>
      <c r="T57" s="41">
        <v>105</v>
      </c>
      <c r="U57" s="42">
        <v>29</v>
      </c>
      <c r="V57" s="43">
        <v>53</v>
      </c>
      <c r="W57">
        <v>343</v>
      </c>
      <c r="X57">
        <f>W57-H57</f>
        <v>0</v>
      </c>
      <c r="Y57">
        <f>W57-M57</f>
        <v>0</v>
      </c>
    </row>
    <row r="58" spans="1:25" ht="13.5" thickBot="1">
      <c r="A58" s="10">
        <v>2</v>
      </c>
      <c r="B58" s="44">
        <v>21</v>
      </c>
      <c r="C58" s="4">
        <v>103</v>
      </c>
      <c r="D58" s="4">
        <v>80</v>
      </c>
      <c r="E58" s="4">
        <v>53</v>
      </c>
      <c r="F58" s="4">
        <v>152</v>
      </c>
      <c r="G58" s="47">
        <v>0</v>
      </c>
      <c r="H58" s="43">
        <f aca="true" t="shared" si="3" ref="H58:H108">SUM(B58:G58)</f>
        <v>409</v>
      </c>
      <c r="I58" s="44">
        <v>222</v>
      </c>
      <c r="J58" s="4">
        <v>105</v>
      </c>
      <c r="K58" s="4">
        <v>82</v>
      </c>
      <c r="L58" s="4">
        <v>0</v>
      </c>
      <c r="M58" s="104">
        <f aca="true" t="shared" si="4" ref="M58:M108">SUM(I58:L58)</f>
        <v>409</v>
      </c>
      <c r="N58" s="44"/>
      <c r="O58" s="47"/>
      <c r="P58" s="44"/>
      <c r="Q58" s="4"/>
      <c r="R58" s="4"/>
      <c r="S58" s="47"/>
      <c r="T58" s="44">
        <v>75</v>
      </c>
      <c r="U58" s="4">
        <v>29</v>
      </c>
      <c r="V58" s="45">
        <v>47</v>
      </c>
      <c r="W58">
        <v>409</v>
      </c>
      <c r="X58">
        <f aca="true" t="shared" si="5" ref="X58:X84">W58-H58</f>
        <v>0</v>
      </c>
      <c r="Y58">
        <f aca="true" t="shared" si="6" ref="Y58:Y84">W58-M58</f>
        <v>0</v>
      </c>
    </row>
    <row r="59" spans="1:25" ht="13.5" thickBot="1">
      <c r="A59" s="10">
        <v>3</v>
      </c>
      <c r="B59" s="44">
        <v>31</v>
      </c>
      <c r="C59" s="4">
        <v>89</v>
      </c>
      <c r="D59" s="4">
        <v>66</v>
      </c>
      <c r="E59" s="4">
        <v>67</v>
      </c>
      <c r="F59" s="4">
        <v>122</v>
      </c>
      <c r="G59" s="47">
        <v>4</v>
      </c>
      <c r="H59" s="43">
        <f t="shared" si="3"/>
        <v>379</v>
      </c>
      <c r="I59" s="44">
        <v>231</v>
      </c>
      <c r="J59" s="4">
        <v>76</v>
      </c>
      <c r="K59" s="4">
        <v>72</v>
      </c>
      <c r="L59" s="4">
        <v>0</v>
      </c>
      <c r="M59" s="104">
        <f t="shared" si="4"/>
        <v>379</v>
      </c>
      <c r="N59" s="44"/>
      <c r="O59" s="47"/>
      <c r="P59" s="44"/>
      <c r="Q59" s="4"/>
      <c r="R59" s="4"/>
      <c r="S59" s="47"/>
      <c r="T59" s="44">
        <v>78</v>
      </c>
      <c r="U59" s="4">
        <v>29</v>
      </c>
      <c r="V59" s="45">
        <v>47</v>
      </c>
      <c r="W59">
        <v>379</v>
      </c>
      <c r="X59">
        <f t="shared" si="5"/>
        <v>0</v>
      </c>
      <c r="Y59">
        <f t="shared" si="6"/>
        <v>0</v>
      </c>
    </row>
    <row r="60" spans="1:25" ht="13.5" thickBot="1">
      <c r="A60" s="10">
        <v>4</v>
      </c>
      <c r="B60" s="44">
        <v>23</v>
      </c>
      <c r="C60" s="4">
        <v>70</v>
      </c>
      <c r="D60" s="4">
        <v>55</v>
      </c>
      <c r="E60" s="4">
        <v>39</v>
      </c>
      <c r="F60" s="4">
        <v>102</v>
      </c>
      <c r="G60" s="47">
        <v>0</v>
      </c>
      <c r="H60" s="43">
        <f t="shared" si="3"/>
        <v>289</v>
      </c>
      <c r="I60" s="44">
        <v>172</v>
      </c>
      <c r="J60" s="4">
        <v>44</v>
      </c>
      <c r="K60" s="4">
        <v>73</v>
      </c>
      <c r="L60" s="4">
        <v>0</v>
      </c>
      <c r="M60" s="104">
        <f t="shared" si="4"/>
        <v>289</v>
      </c>
      <c r="N60" s="44"/>
      <c r="O60" s="47"/>
      <c r="P60" s="44"/>
      <c r="Q60" s="4"/>
      <c r="R60" s="4"/>
      <c r="S60" s="47"/>
      <c r="T60" s="44">
        <v>73</v>
      </c>
      <c r="U60" s="4">
        <v>29</v>
      </c>
      <c r="V60" s="45">
        <v>46</v>
      </c>
      <c r="W60">
        <v>289</v>
      </c>
      <c r="X60">
        <f t="shared" si="5"/>
        <v>0</v>
      </c>
      <c r="Y60">
        <f t="shared" si="6"/>
        <v>0</v>
      </c>
    </row>
    <row r="61" spans="1:25" ht="13.5" thickBot="1">
      <c r="A61" s="10">
        <v>5</v>
      </c>
      <c r="B61" s="44">
        <v>19</v>
      </c>
      <c r="C61" s="4">
        <v>79</v>
      </c>
      <c r="D61" s="4">
        <v>33</v>
      </c>
      <c r="E61" s="4">
        <v>26</v>
      </c>
      <c r="F61" s="4">
        <v>83</v>
      </c>
      <c r="G61" s="47">
        <v>0</v>
      </c>
      <c r="H61" s="43">
        <f t="shared" si="3"/>
        <v>240</v>
      </c>
      <c r="I61" s="44">
        <v>163</v>
      </c>
      <c r="J61" s="4">
        <v>31</v>
      </c>
      <c r="K61" s="4">
        <v>46</v>
      </c>
      <c r="L61" s="4">
        <v>0</v>
      </c>
      <c r="M61" s="104">
        <f t="shared" si="4"/>
        <v>240</v>
      </c>
      <c r="N61" s="44"/>
      <c r="O61" s="47"/>
      <c r="P61" s="44"/>
      <c r="Q61" s="4"/>
      <c r="R61" s="4"/>
      <c r="S61" s="47"/>
      <c r="T61" s="44">
        <v>73</v>
      </c>
      <c r="U61" s="4">
        <v>29</v>
      </c>
      <c r="V61" s="45">
        <v>46</v>
      </c>
      <c r="W61">
        <v>240</v>
      </c>
      <c r="X61">
        <f t="shared" si="5"/>
        <v>0</v>
      </c>
      <c r="Y61">
        <f t="shared" si="6"/>
        <v>0</v>
      </c>
    </row>
    <row r="62" spans="1:25" ht="13.5" thickBot="1">
      <c r="A62" s="10">
        <v>6</v>
      </c>
      <c r="B62" s="44">
        <v>31</v>
      </c>
      <c r="C62" s="4">
        <v>79</v>
      </c>
      <c r="D62" s="4">
        <v>48</v>
      </c>
      <c r="E62" s="4">
        <v>29</v>
      </c>
      <c r="F62" s="4">
        <v>126</v>
      </c>
      <c r="G62" s="47">
        <v>0</v>
      </c>
      <c r="H62" s="43">
        <f t="shared" si="3"/>
        <v>313</v>
      </c>
      <c r="I62" s="44">
        <v>183</v>
      </c>
      <c r="J62" s="4">
        <v>33</v>
      </c>
      <c r="K62" s="4">
        <v>97</v>
      </c>
      <c r="L62" s="4">
        <v>0</v>
      </c>
      <c r="M62" s="104">
        <f t="shared" si="4"/>
        <v>313</v>
      </c>
      <c r="N62" s="44"/>
      <c r="O62" s="47"/>
      <c r="P62" s="44"/>
      <c r="Q62" s="4"/>
      <c r="R62" s="4"/>
      <c r="S62" s="47"/>
      <c r="T62" s="44">
        <v>73</v>
      </c>
      <c r="U62" s="4">
        <v>29</v>
      </c>
      <c r="V62" s="45">
        <v>46</v>
      </c>
      <c r="W62">
        <v>313</v>
      </c>
      <c r="X62">
        <f t="shared" si="5"/>
        <v>0</v>
      </c>
      <c r="Y62">
        <f t="shared" si="6"/>
        <v>0</v>
      </c>
    </row>
    <row r="63" spans="1:25" ht="13.5" thickBot="1">
      <c r="A63" s="10">
        <v>7</v>
      </c>
      <c r="B63" s="44">
        <v>18</v>
      </c>
      <c r="C63" s="4">
        <v>78</v>
      </c>
      <c r="D63" s="4">
        <v>51</v>
      </c>
      <c r="E63" s="4">
        <v>19</v>
      </c>
      <c r="F63" s="4">
        <v>82</v>
      </c>
      <c r="G63" s="47">
        <v>3</v>
      </c>
      <c r="H63" s="43">
        <f t="shared" si="3"/>
        <v>251</v>
      </c>
      <c r="I63" s="44">
        <v>189</v>
      </c>
      <c r="J63" s="4">
        <v>25</v>
      </c>
      <c r="K63" s="4">
        <v>37</v>
      </c>
      <c r="L63" s="4">
        <v>0</v>
      </c>
      <c r="M63" s="104">
        <f t="shared" si="4"/>
        <v>251</v>
      </c>
      <c r="N63" s="44"/>
      <c r="O63" s="47"/>
      <c r="P63" s="44"/>
      <c r="Q63" s="4"/>
      <c r="R63" s="4"/>
      <c r="S63" s="47"/>
      <c r="T63" s="44">
        <v>75</v>
      </c>
      <c r="U63" s="4">
        <v>29</v>
      </c>
      <c r="V63" s="45">
        <v>47</v>
      </c>
      <c r="W63">
        <v>251</v>
      </c>
      <c r="X63">
        <f t="shared" si="5"/>
        <v>0</v>
      </c>
      <c r="Y63">
        <f t="shared" si="6"/>
        <v>0</v>
      </c>
    </row>
    <row r="64" spans="1:25" ht="13.5" thickBot="1">
      <c r="A64" s="10">
        <v>8</v>
      </c>
      <c r="B64" s="44">
        <v>18</v>
      </c>
      <c r="C64" s="4">
        <v>70</v>
      </c>
      <c r="D64" s="4">
        <v>44</v>
      </c>
      <c r="E64" s="4">
        <v>13</v>
      </c>
      <c r="F64" s="4">
        <v>58</v>
      </c>
      <c r="G64" s="47">
        <v>0</v>
      </c>
      <c r="H64" s="43">
        <f t="shared" si="3"/>
        <v>203</v>
      </c>
      <c r="I64" s="44">
        <v>143</v>
      </c>
      <c r="J64" s="4">
        <v>19</v>
      </c>
      <c r="K64" s="4">
        <v>41</v>
      </c>
      <c r="L64" s="4">
        <v>0</v>
      </c>
      <c r="M64" s="104">
        <f t="shared" si="4"/>
        <v>203</v>
      </c>
      <c r="N64" s="44"/>
      <c r="O64" s="47"/>
      <c r="P64" s="44"/>
      <c r="Q64" s="4"/>
      <c r="R64" s="4"/>
      <c r="S64" s="47"/>
      <c r="T64" s="44">
        <v>73</v>
      </c>
      <c r="U64" s="4">
        <v>29</v>
      </c>
      <c r="V64" s="45">
        <v>46</v>
      </c>
      <c r="W64">
        <v>203</v>
      </c>
      <c r="X64">
        <f t="shared" si="5"/>
        <v>0</v>
      </c>
      <c r="Y64">
        <f t="shared" si="6"/>
        <v>0</v>
      </c>
    </row>
    <row r="65" spans="1:25" ht="13.5" thickBot="1">
      <c r="A65" s="10">
        <v>9</v>
      </c>
      <c r="B65" s="44">
        <v>17</v>
      </c>
      <c r="C65" s="4">
        <v>69</v>
      </c>
      <c r="D65" s="4">
        <v>29</v>
      </c>
      <c r="E65" s="4">
        <v>15</v>
      </c>
      <c r="F65" s="4">
        <v>48</v>
      </c>
      <c r="G65" s="47">
        <v>0</v>
      </c>
      <c r="H65" s="43">
        <f t="shared" si="3"/>
        <v>178</v>
      </c>
      <c r="I65" s="44">
        <v>132</v>
      </c>
      <c r="J65" s="4">
        <v>16</v>
      </c>
      <c r="K65" s="4">
        <v>30</v>
      </c>
      <c r="L65" s="4">
        <v>0</v>
      </c>
      <c r="M65" s="104">
        <f t="shared" si="4"/>
        <v>178</v>
      </c>
      <c r="N65" s="44"/>
      <c r="O65" s="47"/>
      <c r="P65" s="44"/>
      <c r="Q65" s="4"/>
      <c r="R65" s="4"/>
      <c r="S65" s="47"/>
      <c r="T65" s="44">
        <v>78</v>
      </c>
      <c r="U65" s="4">
        <v>29</v>
      </c>
      <c r="V65" s="45">
        <v>47</v>
      </c>
      <c r="W65">
        <v>178</v>
      </c>
      <c r="X65">
        <f t="shared" si="5"/>
        <v>0</v>
      </c>
      <c r="Y65">
        <f t="shared" si="6"/>
        <v>0</v>
      </c>
    </row>
    <row r="66" spans="1:25" ht="13.5" thickBot="1">
      <c r="A66" s="10">
        <v>10</v>
      </c>
      <c r="B66" s="44">
        <v>12</v>
      </c>
      <c r="C66" s="4">
        <v>38</v>
      </c>
      <c r="D66" s="4">
        <v>24</v>
      </c>
      <c r="E66" s="4">
        <v>5</v>
      </c>
      <c r="F66" s="4">
        <v>6</v>
      </c>
      <c r="G66" s="47">
        <v>5</v>
      </c>
      <c r="H66" s="43">
        <f t="shared" si="3"/>
        <v>90</v>
      </c>
      <c r="I66" s="44">
        <v>82</v>
      </c>
      <c r="J66" s="4">
        <v>0</v>
      </c>
      <c r="K66" s="4">
        <v>8</v>
      </c>
      <c r="L66" s="4">
        <v>0</v>
      </c>
      <c r="M66" s="104">
        <f t="shared" si="4"/>
        <v>90</v>
      </c>
      <c r="N66" s="44"/>
      <c r="O66" s="47"/>
      <c r="P66" s="44"/>
      <c r="Q66" s="4"/>
      <c r="R66" s="4"/>
      <c r="S66" s="47"/>
      <c r="T66" s="44">
        <v>41</v>
      </c>
      <c r="U66" s="4">
        <v>29</v>
      </c>
      <c r="V66" s="45">
        <v>18</v>
      </c>
      <c r="W66">
        <v>90</v>
      </c>
      <c r="X66">
        <f t="shared" si="5"/>
        <v>0</v>
      </c>
      <c r="Y66">
        <f t="shared" si="6"/>
        <v>0</v>
      </c>
    </row>
    <row r="67" spans="1:25" ht="13.5" thickBot="1">
      <c r="A67" s="10">
        <v>11</v>
      </c>
      <c r="B67" s="44">
        <v>3</v>
      </c>
      <c r="C67" s="4">
        <v>40</v>
      </c>
      <c r="D67" s="4">
        <v>18</v>
      </c>
      <c r="E67" s="4">
        <v>11</v>
      </c>
      <c r="F67" s="4">
        <v>13</v>
      </c>
      <c r="G67" s="47">
        <v>0</v>
      </c>
      <c r="H67" s="43">
        <f t="shared" si="3"/>
        <v>85</v>
      </c>
      <c r="I67" s="44">
        <v>65</v>
      </c>
      <c r="J67" s="4">
        <v>0</v>
      </c>
      <c r="K67" s="4">
        <v>19</v>
      </c>
      <c r="L67" s="4">
        <v>1</v>
      </c>
      <c r="M67" s="104">
        <f t="shared" si="4"/>
        <v>85</v>
      </c>
      <c r="N67" s="44"/>
      <c r="O67" s="47"/>
      <c r="P67" s="44"/>
      <c r="Q67" s="4"/>
      <c r="R67" s="4"/>
      <c r="S67" s="47"/>
      <c r="T67" s="44">
        <v>41</v>
      </c>
      <c r="U67" s="4">
        <v>29</v>
      </c>
      <c r="V67" s="45">
        <v>18</v>
      </c>
      <c r="W67">
        <v>85</v>
      </c>
      <c r="X67">
        <f t="shared" si="5"/>
        <v>0</v>
      </c>
      <c r="Y67">
        <f t="shared" si="6"/>
        <v>0</v>
      </c>
    </row>
    <row r="68" spans="1:25" ht="13.5" thickBot="1">
      <c r="A68" s="10">
        <v>12</v>
      </c>
      <c r="B68" s="44">
        <v>6</v>
      </c>
      <c r="C68" s="4">
        <v>28</v>
      </c>
      <c r="D68" s="4">
        <v>14</v>
      </c>
      <c r="E68" s="4">
        <v>5</v>
      </c>
      <c r="F68" s="4">
        <v>11</v>
      </c>
      <c r="G68" s="47">
        <v>1</v>
      </c>
      <c r="H68" s="43">
        <f t="shared" si="3"/>
        <v>65</v>
      </c>
      <c r="I68" s="44">
        <v>49</v>
      </c>
      <c r="J68" s="4">
        <v>2</v>
      </c>
      <c r="K68" s="4">
        <v>14</v>
      </c>
      <c r="L68" s="4">
        <v>0</v>
      </c>
      <c r="M68" s="104">
        <f t="shared" si="4"/>
        <v>65</v>
      </c>
      <c r="N68" s="44"/>
      <c r="O68" s="47"/>
      <c r="P68" s="44"/>
      <c r="Q68" s="4"/>
      <c r="R68" s="4"/>
      <c r="S68" s="47"/>
      <c r="T68" s="44">
        <v>38</v>
      </c>
      <c r="U68" s="4">
        <v>29</v>
      </c>
      <c r="V68" s="45">
        <v>19</v>
      </c>
      <c r="W68">
        <v>65</v>
      </c>
      <c r="X68">
        <f t="shared" si="5"/>
        <v>0</v>
      </c>
      <c r="Y68">
        <f t="shared" si="6"/>
        <v>0</v>
      </c>
    </row>
    <row r="69" spans="1:25" ht="13.5" thickBot="1">
      <c r="A69" s="10">
        <v>13</v>
      </c>
      <c r="B69" s="44">
        <v>8</v>
      </c>
      <c r="C69" s="4">
        <v>38</v>
      </c>
      <c r="D69" s="4">
        <v>27</v>
      </c>
      <c r="E69" s="4">
        <v>8</v>
      </c>
      <c r="F69" s="4">
        <v>8</v>
      </c>
      <c r="G69" s="47">
        <v>1</v>
      </c>
      <c r="H69" s="43">
        <f t="shared" si="3"/>
        <v>90</v>
      </c>
      <c r="I69" s="44">
        <v>80</v>
      </c>
      <c r="J69" s="4">
        <v>1</v>
      </c>
      <c r="K69" s="4">
        <v>8</v>
      </c>
      <c r="L69" s="4">
        <v>1</v>
      </c>
      <c r="M69" s="104">
        <f t="shared" si="4"/>
        <v>90</v>
      </c>
      <c r="N69" s="44"/>
      <c r="O69" s="47"/>
      <c r="P69" s="44"/>
      <c r="Q69" s="4"/>
      <c r="R69" s="4"/>
      <c r="S69" s="47"/>
      <c r="T69" s="44">
        <v>36</v>
      </c>
      <c r="U69" s="4">
        <v>29</v>
      </c>
      <c r="V69" s="45">
        <v>17</v>
      </c>
      <c r="W69">
        <v>90</v>
      </c>
      <c r="X69">
        <f t="shared" si="5"/>
        <v>0</v>
      </c>
      <c r="Y69">
        <f t="shared" si="6"/>
        <v>0</v>
      </c>
    </row>
    <row r="70" spans="1:25" ht="13.5" thickBot="1">
      <c r="A70" s="10">
        <v>14</v>
      </c>
      <c r="B70" s="44">
        <v>10</v>
      </c>
      <c r="C70" s="4">
        <v>42</v>
      </c>
      <c r="D70" s="4">
        <v>28</v>
      </c>
      <c r="E70" s="4">
        <v>13</v>
      </c>
      <c r="F70" s="4">
        <v>5</v>
      </c>
      <c r="G70" s="47">
        <v>2</v>
      </c>
      <c r="H70" s="43">
        <f t="shared" si="3"/>
        <v>100</v>
      </c>
      <c r="I70" s="44">
        <v>82</v>
      </c>
      <c r="J70" s="4">
        <v>2</v>
      </c>
      <c r="K70" s="4">
        <v>16</v>
      </c>
      <c r="L70" s="4">
        <v>0</v>
      </c>
      <c r="M70" s="104">
        <f t="shared" si="4"/>
        <v>100</v>
      </c>
      <c r="N70" s="44"/>
      <c r="O70" s="47"/>
      <c r="P70" s="44"/>
      <c r="Q70" s="4"/>
      <c r="R70" s="4"/>
      <c r="S70" s="47"/>
      <c r="T70" s="44">
        <v>41</v>
      </c>
      <c r="U70" s="4">
        <v>29</v>
      </c>
      <c r="V70" s="45">
        <v>18</v>
      </c>
      <c r="W70">
        <v>100</v>
      </c>
      <c r="X70">
        <f t="shared" si="5"/>
        <v>0</v>
      </c>
      <c r="Y70">
        <f t="shared" si="6"/>
        <v>0</v>
      </c>
    </row>
    <row r="71" spans="1:25" ht="13.5" thickBot="1">
      <c r="A71" s="10">
        <v>15</v>
      </c>
      <c r="B71" s="44">
        <v>12</v>
      </c>
      <c r="C71" s="4">
        <v>59</v>
      </c>
      <c r="D71" s="4">
        <v>24</v>
      </c>
      <c r="E71" s="4">
        <v>3</v>
      </c>
      <c r="F71" s="4">
        <v>5</v>
      </c>
      <c r="G71" s="47">
        <v>0</v>
      </c>
      <c r="H71" s="43">
        <f t="shared" si="3"/>
        <v>103</v>
      </c>
      <c r="I71" s="44">
        <v>81</v>
      </c>
      <c r="J71" s="4">
        <v>2</v>
      </c>
      <c r="K71" s="4">
        <v>20</v>
      </c>
      <c r="L71" s="4">
        <v>0</v>
      </c>
      <c r="M71" s="104">
        <f t="shared" si="4"/>
        <v>103</v>
      </c>
      <c r="N71" s="44"/>
      <c r="O71" s="47"/>
      <c r="P71" s="44"/>
      <c r="Q71" s="4"/>
      <c r="R71" s="4"/>
      <c r="S71" s="47"/>
      <c r="T71" s="44">
        <v>36</v>
      </c>
      <c r="U71" s="4">
        <v>29</v>
      </c>
      <c r="V71" s="45">
        <v>17</v>
      </c>
      <c r="W71">
        <v>103</v>
      </c>
      <c r="X71">
        <f t="shared" si="5"/>
        <v>0</v>
      </c>
      <c r="Y71">
        <f t="shared" si="6"/>
        <v>0</v>
      </c>
    </row>
    <row r="72" spans="1:25" ht="13.5" thickBot="1">
      <c r="A72" s="10">
        <v>16</v>
      </c>
      <c r="B72" s="44">
        <v>19</v>
      </c>
      <c r="C72" s="4">
        <v>76</v>
      </c>
      <c r="D72" s="4">
        <v>22</v>
      </c>
      <c r="E72" s="4">
        <v>19</v>
      </c>
      <c r="F72" s="4">
        <v>69</v>
      </c>
      <c r="G72" s="47">
        <v>0</v>
      </c>
      <c r="H72" s="43">
        <f t="shared" si="3"/>
        <v>205</v>
      </c>
      <c r="I72" s="44">
        <v>143</v>
      </c>
      <c r="J72" s="4">
        <v>12</v>
      </c>
      <c r="K72" s="4">
        <v>50</v>
      </c>
      <c r="L72" s="4">
        <v>0</v>
      </c>
      <c r="M72" s="104">
        <f t="shared" si="4"/>
        <v>205</v>
      </c>
      <c r="N72" s="44"/>
      <c r="O72" s="47"/>
      <c r="P72" s="44"/>
      <c r="Q72" s="4"/>
      <c r="R72" s="4"/>
      <c r="S72" s="47"/>
      <c r="T72" s="44">
        <v>82</v>
      </c>
      <c r="U72" s="4">
        <v>29</v>
      </c>
      <c r="V72" s="45">
        <v>50</v>
      </c>
      <c r="W72" s="66">
        <v>205</v>
      </c>
      <c r="X72">
        <f t="shared" si="5"/>
        <v>0</v>
      </c>
      <c r="Y72">
        <f t="shared" si="6"/>
        <v>0</v>
      </c>
    </row>
    <row r="73" spans="1:25" ht="13.5" thickBot="1">
      <c r="A73" s="10">
        <v>17</v>
      </c>
      <c r="B73" s="44">
        <v>16</v>
      </c>
      <c r="C73" s="4">
        <v>64</v>
      </c>
      <c r="D73" s="4">
        <v>26</v>
      </c>
      <c r="E73" s="4">
        <v>39</v>
      </c>
      <c r="F73" s="4">
        <v>31</v>
      </c>
      <c r="G73" s="47">
        <v>0</v>
      </c>
      <c r="H73" s="43">
        <f t="shared" si="3"/>
        <v>176</v>
      </c>
      <c r="I73" s="44">
        <v>118</v>
      </c>
      <c r="J73" s="4">
        <v>21</v>
      </c>
      <c r="K73" s="4">
        <v>37</v>
      </c>
      <c r="L73" s="4">
        <v>0</v>
      </c>
      <c r="M73" s="104">
        <f t="shared" si="4"/>
        <v>176</v>
      </c>
      <c r="N73" s="44"/>
      <c r="O73" s="47"/>
      <c r="P73" s="44"/>
      <c r="Q73" s="4"/>
      <c r="R73" s="4"/>
      <c r="S73" s="47"/>
      <c r="T73" s="44">
        <v>82</v>
      </c>
      <c r="U73" s="4">
        <v>29</v>
      </c>
      <c r="V73" s="45">
        <v>50</v>
      </c>
      <c r="W73" s="66">
        <v>176</v>
      </c>
      <c r="X73">
        <f t="shared" si="5"/>
        <v>0</v>
      </c>
      <c r="Y73">
        <f t="shared" si="6"/>
        <v>0</v>
      </c>
    </row>
    <row r="74" spans="1:25" ht="13.5" thickBot="1">
      <c r="A74" s="10">
        <v>18</v>
      </c>
      <c r="B74" s="44">
        <v>13</v>
      </c>
      <c r="C74" s="4">
        <v>60</v>
      </c>
      <c r="D74" s="4">
        <v>36</v>
      </c>
      <c r="E74" s="4">
        <v>23</v>
      </c>
      <c r="F74" s="4">
        <v>37</v>
      </c>
      <c r="G74" s="47">
        <v>0</v>
      </c>
      <c r="H74" s="43">
        <f t="shared" si="3"/>
        <v>169</v>
      </c>
      <c r="I74" s="44">
        <v>134</v>
      </c>
      <c r="J74" s="4">
        <v>15</v>
      </c>
      <c r="K74" s="4">
        <v>20</v>
      </c>
      <c r="L74" s="4">
        <v>0</v>
      </c>
      <c r="M74" s="104">
        <f t="shared" si="4"/>
        <v>169</v>
      </c>
      <c r="N74" s="44"/>
      <c r="O74" s="47"/>
      <c r="P74" s="44"/>
      <c r="Q74" s="4"/>
      <c r="R74" s="4"/>
      <c r="S74" s="47"/>
      <c r="T74" s="44">
        <v>83</v>
      </c>
      <c r="U74" s="4">
        <v>29</v>
      </c>
      <c r="V74" s="45">
        <v>51</v>
      </c>
      <c r="W74" s="66">
        <v>169</v>
      </c>
      <c r="X74">
        <f t="shared" si="5"/>
        <v>0</v>
      </c>
      <c r="Y74">
        <f t="shared" si="6"/>
        <v>0</v>
      </c>
    </row>
    <row r="75" spans="1:25" ht="13.5" thickBot="1">
      <c r="A75" s="10">
        <v>19</v>
      </c>
      <c r="B75" s="44">
        <v>14</v>
      </c>
      <c r="C75" s="4">
        <v>71</v>
      </c>
      <c r="D75" s="4">
        <v>45</v>
      </c>
      <c r="E75" s="4">
        <v>16</v>
      </c>
      <c r="F75" s="4">
        <v>42</v>
      </c>
      <c r="G75" s="47">
        <v>3</v>
      </c>
      <c r="H75" s="43">
        <f t="shared" si="3"/>
        <v>191</v>
      </c>
      <c r="I75" s="44">
        <v>144</v>
      </c>
      <c r="J75" s="4">
        <v>22</v>
      </c>
      <c r="K75" s="4">
        <v>23</v>
      </c>
      <c r="L75" s="4">
        <v>2</v>
      </c>
      <c r="M75" s="104">
        <f t="shared" si="4"/>
        <v>191</v>
      </c>
      <c r="N75" s="44"/>
      <c r="O75" s="47"/>
      <c r="P75" s="44"/>
      <c r="Q75" s="4"/>
      <c r="R75" s="4"/>
      <c r="S75" s="47"/>
      <c r="T75" s="44">
        <v>82</v>
      </c>
      <c r="U75" s="4">
        <v>29</v>
      </c>
      <c r="V75" s="45">
        <v>50</v>
      </c>
      <c r="W75">
        <v>191</v>
      </c>
      <c r="X75">
        <f t="shared" si="5"/>
        <v>0</v>
      </c>
      <c r="Y75">
        <f t="shared" si="6"/>
        <v>0</v>
      </c>
    </row>
    <row r="76" spans="1:25" ht="13.5" thickBot="1">
      <c r="A76" s="10">
        <v>20</v>
      </c>
      <c r="B76" s="98">
        <v>10</v>
      </c>
      <c r="C76" s="99">
        <v>52</v>
      </c>
      <c r="D76" s="89">
        <v>31</v>
      </c>
      <c r="E76" s="99">
        <v>14</v>
      </c>
      <c r="F76" s="89">
        <v>13</v>
      </c>
      <c r="G76" s="102">
        <v>3</v>
      </c>
      <c r="H76" s="43">
        <f t="shared" si="3"/>
        <v>123</v>
      </c>
      <c r="I76" s="98">
        <v>88</v>
      </c>
      <c r="J76" s="89">
        <v>7</v>
      </c>
      <c r="K76" s="89">
        <v>27</v>
      </c>
      <c r="L76" s="105">
        <v>1</v>
      </c>
      <c r="M76" s="104">
        <f t="shared" si="4"/>
        <v>123</v>
      </c>
      <c r="N76" s="44"/>
      <c r="O76" s="47"/>
      <c r="P76" s="44"/>
      <c r="Q76" s="4"/>
      <c r="R76" s="4"/>
      <c r="S76" s="47"/>
      <c r="T76" s="44">
        <v>83</v>
      </c>
      <c r="U76" s="4">
        <v>29</v>
      </c>
      <c r="V76" s="45">
        <v>51</v>
      </c>
      <c r="W76">
        <v>123</v>
      </c>
      <c r="X76">
        <f t="shared" si="5"/>
        <v>0</v>
      </c>
      <c r="Y76">
        <f t="shared" si="6"/>
        <v>0</v>
      </c>
    </row>
    <row r="77" spans="1:25" ht="13.5" thickBot="1">
      <c r="A77" s="10">
        <v>21</v>
      </c>
      <c r="B77" s="44">
        <v>14</v>
      </c>
      <c r="C77" s="4">
        <v>51</v>
      </c>
      <c r="D77" s="4">
        <v>38</v>
      </c>
      <c r="E77" s="4">
        <v>19</v>
      </c>
      <c r="F77" s="4">
        <v>23</v>
      </c>
      <c r="G77" s="47">
        <v>0</v>
      </c>
      <c r="H77" s="43">
        <f t="shared" si="3"/>
        <v>145</v>
      </c>
      <c r="I77" s="44">
        <v>106</v>
      </c>
      <c r="J77" s="4">
        <v>12</v>
      </c>
      <c r="K77" s="4">
        <v>26</v>
      </c>
      <c r="L77" s="4">
        <v>1</v>
      </c>
      <c r="M77" s="104">
        <f t="shared" si="4"/>
        <v>145</v>
      </c>
      <c r="N77" s="44"/>
      <c r="O77" s="47"/>
      <c r="P77" s="44"/>
      <c r="Q77" s="4"/>
      <c r="R77" s="4"/>
      <c r="S77" s="47"/>
      <c r="T77" s="44">
        <v>83</v>
      </c>
      <c r="U77" s="4">
        <v>29</v>
      </c>
      <c r="V77" s="45">
        <v>51</v>
      </c>
      <c r="W77">
        <v>145</v>
      </c>
      <c r="X77">
        <f t="shared" si="5"/>
        <v>0</v>
      </c>
      <c r="Y77">
        <f t="shared" si="6"/>
        <v>0</v>
      </c>
    </row>
    <row r="78" spans="1:25" ht="13.5" thickBot="1">
      <c r="A78" s="10">
        <v>22</v>
      </c>
      <c r="B78" s="44">
        <v>16</v>
      </c>
      <c r="C78" s="4">
        <v>77</v>
      </c>
      <c r="D78" s="4">
        <v>49</v>
      </c>
      <c r="E78" s="4">
        <v>19</v>
      </c>
      <c r="F78" s="4">
        <v>40</v>
      </c>
      <c r="G78" s="47">
        <v>0</v>
      </c>
      <c r="H78" s="43">
        <f t="shared" si="3"/>
        <v>201</v>
      </c>
      <c r="I78" s="44">
        <v>150</v>
      </c>
      <c r="J78" s="4">
        <v>24</v>
      </c>
      <c r="K78" s="4">
        <v>27</v>
      </c>
      <c r="L78" s="4">
        <v>0</v>
      </c>
      <c r="M78" s="104">
        <f t="shared" si="4"/>
        <v>201</v>
      </c>
      <c r="N78" s="44"/>
      <c r="O78" s="47"/>
      <c r="P78" s="44"/>
      <c r="Q78" s="4"/>
      <c r="R78" s="4"/>
      <c r="S78" s="47"/>
      <c r="T78" s="44">
        <v>78</v>
      </c>
      <c r="U78" s="4">
        <v>29</v>
      </c>
      <c r="V78" s="45">
        <v>50</v>
      </c>
      <c r="W78">
        <v>201</v>
      </c>
      <c r="X78">
        <f t="shared" si="5"/>
        <v>0</v>
      </c>
      <c r="Y78">
        <f t="shared" si="6"/>
        <v>0</v>
      </c>
    </row>
    <row r="79" spans="1:25" ht="13.5" thickBot="1">
      <c r="A79" s="10">
        <v>23</v>
      </c>
      <c r="B79" s="44">
        <v>13</v>
      </c>
      <c r="C79" s="4">
        <v>60</v>
      </c>
      <c r="D79" s="4">
        <v>51</v>
      </c>
      <c r="E79" s="4">
        <v>24</v>
      </c>
      <c r="F79" s="4">
        <v>46</v>
      </c>
      <c r="G79" s="47">
        <v>0</v>
      </c>
      <c r="H79" s="43">
        <f t="shared" si="3"/>
        <v>194</v>
      </c>
      <c r="I79" s="44">
        <v>148</v>
      </c>
      <c r="J79" s="4">
        <v>15</v>
      </c>
      <c r="K79" s="4">
        <v>30</v>
      </c>
      <c r="L79" s="4">
        <v>1</v>
      </c>
      <c r="M79" s="104">
        <f t="shared" si="4"/>
        <v>194</v>
      </c>
      <c r="N79" s="44"/>
      <c r="O79" s="47"/>
      <c r="P79" s="44"/>
      <c r="Q79" s="4"/>
      <c r="R79" s="4"/>
      <c r="S79" s="47"/>
      <c r="T79" s="44">
        <v>83</v>
      </c>
      <c r="U79" s="4">
        <v>29</v>
      </c>
      <c r="V79" s="45">
        <v>51</v>
      </c>
      <c r="W79">
        <v>194</v>
      </c>
      <c r="X79">
        <f t="shared" si="5"/>
        <v>0</v>
      </c>
      <c r="Y79">
        <f t="shared" si="6"/>
        <v>0</v>
      </c>
    </row>
    <row r="80" spans="1:25" ht="13.5" thickBot="1">
      <c r="A80" s="10">
        <v>24</v>
      </c>
      <c r="B80" s="44">
        <v>16</v>
      </c>
      <c r="C80" s="4">
        <v>77</v>
      </c>
      <c r="D80" s="4">
        <v>40</v>
      </c>
      <c r="E80" s="4">
        <v>19</v>
      </c>
      <c r="F80" s="4">
        <v>36</v>
      </c>
      <c r="G80" s="47">
        <v>1</v>
      </c>
      <c r="H80" s="43">
        <f t="shared" si="3"/>
        <v>189</v>
      </c>
      <c r="I80" s="44">
        <v>134</v>
      </c>
      <c r="J80" s="4">
        <v>22</v>
      </c>
      <c r="K80" s="4">
        <v>30</v>
      </c>
      <c r="L80" s="4">
        <v>3</v>
      </c>
      <c r="M80" s="104">
        <f t="shared" si="4"/>
        <v>189</v>
      </c>
      <c r="N80" s="44"/>
      <c r="O80" s="47"/>
      <c r="P80" s="44"/>
      <c r="Q80" s="4"/>
      <c r="R80" s="4"/>
      <c r="S80" s="47"/>
      <c r="T80" s="44">
        <v>83</v>
      </c>
      <c r="U80" s="4">
        <v>29</v>
      </c>
      <c r="V80" s="45">
        <v>51</v>
      </c>
      <c r="W80">
        <v>189</v>
      </c>
      <c r="X80">
        <f t="shared" si="5"/>
        <v>0</v>
      </c>
      <c r="Y80">
        <f t="shared" si="6"/>
        <v>0</v>
      </c>
    </row>
    <row r="81" spans="1:25" ht="13.5" thickBot="1">
      <c r="A81" s="10">
        <v>25</v>
      </c>
      <c r="B81" s="44">
        <v>15</v>
      </c>
      <c r="C81" s="4">
        <v>92</v>
      </c>
      <c r="D81" s="4">
        <v>47</v>
      </c>
      <c r="E81" s="4">
        <v>26</v>
      </c>
      <c r="F81" s="4">
        <v>41</v>
      </c>
      <c r="G81" s="47">
        <v>0</v>
      </c>
      <c r="H81" s="43">
        <f t="shared" si="3"/>
        <v>221</v>
      </c>
      <c r="I81" s="44">
        <v>173</v>
      </c>
      <c r="J81" s="4">
        <v>17</v>
      </c>
      <c r="K81" s="4">
        <v>29</v>
      </c>
      <c r="L81" s="4">
        <v>2</v>
      </c>
      <c r="M81" s="104">
        <f t="shared" si="4"/>
        <v>221</v>
      </c>
      <c r="N81" s="44"/>
      <c r="O81" s="47"/>
      <c r="P81" s="44"/>
      <c r="Q81" s="4"/>
      <c r="R81" s="4"/>
      <c r="S81" s="47"/>
      <c r="T81" s="44">
        <v>83</v>
      </c>
      <c r="U81" s="4">
        <v>29</v>
      </c>
      <c r="V81" s="45">
        <v>51</v>
      </c>
      <c r="W81">
        <v>221</v>
      </c>
      <c r="X81">
        <f t="shared" si="5"/>
        <v>0</v>
      </c>
      <c r="Y81">
        <f t="shared" si="6"/>
        <v>0</v>
      </c>
    </row>
    <row r="82" spans="1:25" ht="13.5" thickBot="1">
      <c r="A82" s="10">
        <v>26</v>
      </c>
      <c r="B82" s="44">
        <v>20</v>
      </c>
      <c r="C82" s="4">
        <v>81</v>
      </c>
      <c r="D82" s="4">
        <v>35</v>
      </c>
      <c r="E82" s="4">
        <v>24</v>
      </c>
      <c r="F82" s="4">
        <v>36</v>
      </c>
      <c r="G82" s="47">
        <v>0</v>
      </c>
      <c r="H82" s="43">
        <f t="shared" si="3"/>
        <v>196</v>
      </c>
      <c r="I82" s="44">
        <v>150</v>
      </c>
      <c r="J82" s="4">
        <v>11</v>
      </c>
      <c r="K82" s="4">
        <v>35</v>
      </c>
      <c r="L82" s="4">
        <v>0</v>
      </c>
      <c r="M82" s="104">
        <f t="shared" si="4"/>
        <v>196</v>
      </c>
      <c r="N82" s="44"/>
      <c r="O82" s="47"/>
      <c r="P82" s="44"/>
      <c r="Q82" s="4"/>
      <c r="R82" s="4"/>
      <c r="S82" s="47"/>
      <c r="T82" s="44">
        <v>78</v>
      </c>
      <c r="U82" s="4">
        <v>29</v>
      </c>
      <c r="V82" s="45">
        <v>50</v>
      </c>
      <c r="W82">
        <v>196</v>
      </c>
      <c r="X82">
        <f t="shared" si="5"/>
        <v>0</v>
      </c>
      <c r="Y82">
        <f t="shared" si="6"/>
        <v>0</v>
      </c>
    </row>
    <row r="83" spans="1:25" ht="13.5" thickBot="1">
      <c r="A83" s="10">
        <v>27</v>
      </c>
      <c r="B83" s="98">
        <v>19</v>
      </c>
      <c r="C83" s="99">
        <v>94</v>
      </c>
      <c r="D83" s="89">
        <v>43</v>
      </c>
      <c r="E83" s="99">
        <v>21</v>
      </c>
      <c r="F83" s="89">
        <v>46</v>
      </c>
      <c r="G83" s="102">
        <v>0</v>
      </c>
      <c r="H83" s="43">
        <f t="shared" si="3"/>
        <v>223</v>
      </c>
      <c r="I83" s="44">
        <v>165</v>
      </c>
      <c r="J83" s="4">
        <v>15</v>
      </c>
      <c r="K83" s="4">
        <v>43</v>
      </c>
      <c r="L83" s="4">
        <v>0</v>
      </c>
      <c r="M83" s="104">
        <f t="shared" si="4"/>
        <v>223</v>
      </c>
      <c r="N83" s="44"/>
      <c r="O83" s="47"/>
      <c r="P83" s="44"/>
      <c r="Q83" s="4"/>
      <c r="R83" s="4"/>
      <c r="S83" s="47"/>
      <c r="T83" s="44">
        <v>83</v>
      </c>
      <c r="U83" s="4">
        <v>29</v>
      </c>
      <c r="V83" s="45">
        <v>51</v>
      </c>
      <c r="W83">
        <v>223</v>
      </c>
      <c r="X83">
        <f t="shared" si="5"/>
        <v>0</v>
      </c>
      <c r="Y83">
        <f t="shared" si="6"/>
        <v>0</v>
      </c>
    </row>
    <row r="84" spans="1:25" ht="13.5" thickBot="1">
      <c r="A84" s="10">
        <v>28</v>
      </c>
      <c r="B84" s="44">
        <v>24</v>
      </c>
      <c r="C84" s="4">
        <v>81</v>
      </c>
      <c r="D84" s="4">
        <v>44</v>
      </c>
      <c r="E84" s="4">
        <v>15</v>
      </c>
      <c r="F84" s="4">
        <v>41</v>
      </c>
      <c r="G84" s="47">
        <v>0</v>
      </c>
      <c r="H84" s="43">
        <f t="shared" si="3"/>
        <v>205</v>
      </c>
      <c r="I84" s="44">
        <v>156</v>
      </c>
      <c r="J84" s="4">
        <v>21</v>
      </c>
      <c r="K84" s="4">
        <v>28</v>
      </c>
      <c r="L84" s="4">
        <v>0</v>
      </c>
      <c r="M84" s="104">
        <f t="shared" si="4"/>
        <v>205</v>
      </c>
      <c r="N84" s="44"/>
      <c r="O84" s="47"/>
      <c r="P84" s="44"/>
      <c r="Q84" s="4"/>
      <c r="R84" s="4"/>
      <c r="S84" s="47"/>
      <c r="T84" s="44">
        <v>78</v>
      </c>
      <c r="U84" s="4">
        <v>29</v>
      </c>
      <c r="V84" s="45">
        <v>50</v>
      </c>
      <c r="W84">
        <v>205</v>
      </c>
      <c r="X84">
        <f t="shared" si="5"/>
        <v>0</v>
      </c>
      <c r="Y84">
        <f t="shared" si="6"/>
        <v>0</v>
      </c>
    </row>
    <row r="85" spans="1:25" ht="13.5" thickBot="1">
      <c r="A85" s="10">
        <v>29</v>
      </c>
      <c r="B85" s="44">
        <v>12</v>
      </c>
      <c r="C85" s="4">
        <v>93</v>
      </c>
      <c r="D85" s="4">
        <v>52</v>
      </c>
      <c r="E85" s="4">
        <v>16</v>
      </c>
      <c r="F85" s="4">
        <v>52</v>
      </c>
      <c r="G85" s="47">
        <v>0</v>
      </c>
      <c r="H85" s="43">
        <f t="shared" si="3"/>
        <v>225</v>
      </c>
      <c r="I85" s="44">
        <v>167</v>
      </c>
      <c r="J85" s="4">
        <v>22</v>
      </c>
      <c r="K85" s="4">
        <v>36</v>
      </c>
      <c r="L85" s="4">
        <v>0</v>
      </c>
      <c r="M85" s="104">
        <f t="shared" si="4"/>
        <v>225</v>
      </c>
      <c r="N85" s="44"/>
      <c r="O85" s="47"/>
      <c r="P85" s="44"/>
      <c r="Q85" s="4"/>
      <c r="R85" s="4"/>
      <c r="S85" s="47"/>
      <c r="T85" s="44">
        <v>83</v>
      </c>
      <c r="U85" s="4">
        <v>29</v>
      </c>
      <c r="V85" s="45">
        <v>51</v>
      </c>
      <c r="W85">
        <v>225</v>
      </c>
      <c r="X85">
        <f>W85-H85</f>
        <v>0</v>
      </c>
      <c r="Y85">
        <f>W85-M85</f>
        <v>0</v>
      </c>
    </row>
    <row r="86" spans="1:25" ht="13.5" thickBot="1">
      <c r="A86" s="10">
        <v>30</v>
      </c>
      <c r="B86" s="44">
        <v>23</v>
      </c>
      <c r="C86" s="4">
        <v>100</v>
      </c>
      <c r="D86" s="4">
        <v>49</v>
      </c>
      <c r="E86" s="4">
        <v>19</v>
      </c>
      <c r="F86" s="4">
        <v>38</v>
      </c>
      <c r="G86" s="47">
        <v>0</v>
      </c>
      <c r="H86" s="43">
        <f t="shared" si="3"/>
        <v>229</v>
      </c>
      <c r="I86" s="44">
        <v>171</v>
      </c>
      <c r="J86" s="4">
        <v>18</v>
      </c>
      <c r="K86" s="4">
        <v>40</v>
      </c>
      <c r="L86" s="4">
        <v>0</v>
      </c>
      <c r="M86" s="104">
        <f t="shared" si="4"/>
        <v>229</v>
      </c>
      <c r="N86" s="44"/>
      <c r="O86" s="47"/>
      <c r="P86" s="44"/>
      <c r="Q86" s="4"/>
      <c r="R86" s="4"/>
      <c r="S86" s="47"/>
      <c r="T86" s="44">
        <v>83</v>
      </c>
      <c r="U86" s="4">
        <v>29</v>
      </c>
      <c r="V86" s="45">
        <v>51</v>
      </c>
      <c r="W86">
        <v>229</v>
      </c>
      <c r="X86">
        <f>W86-H86</f>
        <v>0</v>
      </c>
      <c r="Y86">
        <f>W86-M86</f>
        <v>0</v>
      </c>
    </row>
    <row r="87" spans="1:25" ht="13.5" thickBot="1">
      <c r="A87" s="10">
        <v>31</v>
      </c>
      <c r="B87" s="44">
        <v>35</v>
      </c>
      <c r="C87" s="4">
        <v>107</v>
      </c>
      <c r="D87" s="4">
        <v>66</v>
      </c>
      <c r="E87" s="4">
        <v>30</v>
      </c>
      <c r="F87" s="4">
        <v>38</v>
      </c>
      <c r="G87" s="47">
        <v>0</v>
      </c>
      <c r="H87" s="43">
        <f t="shared" si="3"/>
        <v>276</v>
      </c>
      <c r="I87" s="44">
        <v>218</v>
      </c>
      <c r="J87" s="4">
        <v>19</v>
      </c>
      <c r="K87" s="4">
        <v>39</v>
      </c>
      <c r="L87" s="4">
        <v>0</v>
      </c>
      <c r="M87" s="104">
        <f t="shared" si="4"/>
        <v>276</v>
      </c>
      <c r="N87" s="44"/>
      <c r="O87" s="47"/>
      <c r="P87" s="44"/>
      <c r="Q87" s="4"/>
      <c r="R87" s="4"/>
      <c r="S87" s="47"/>
      <c r="T87" s="44">
        <v>83</v>
      </c>
      <c r="U87" s="4">
        <v>29</v>
      </c>
      <c r="V87" s="45">
        <v>51</v>
      </c>
      <c r="W87">
        <v>276</v>
      </c>
      <c r="X87">
        <f>W87-H87</f>
        <v>0</v>
      </c>
      <c r="Y87">
        <f>W87-M87</f>
        <v>0</v>
      </c>
    </row>
    <row r="88" spans="1:25" ht="13.5" thickBot="1">
      <c r="A88" s="10">
        <v>32</v>
      </c>
      <c r="B88" s="44">
        <v>26</v>
      </c>
      <c r="C88" s="4">
        <v>97</v>
      </c>
      <c r="D88" s="4">
        <v>59</v>
      </c>
      <c r="E88" s="4">
        <v>29</v>
      </c>
      <c r="F88" s="4">
        <v>36</v>
      </c>
      <c r="G88" s="47">
        <v>0</v>
      </c>
      <c r="H88" s="43">
        <f t="shared" si="3"/>
        <v>247</v>
      </c>
      <c r="I88" s="44">
        <v>185</v>
      </c>
      <c r="J88" s="4">
        <v>22</v>
      </c>
      <c r="K88" s="4">
        <v>39</v>
      </c>
      <c r="L88" s="4">
        <v>1</v>
      </c>
      <c r="M88" s="104">
        <f t="shared" si="4"/>
        <v>247</v>
      </c>
      <c r="N88" s="44"/>
      <c r="O88" s="47"/>
      <c r="P88" s="44"/>
      <c r="Q88" s="4"/>
      <c r="R88" s="4"/>
      <c r="S88" s="47"/>
      <c r="T88" s="44">
        <v>83</v>
      </c>
      <c r="U88" s="4">
        <v>29</v>
      </c>
      <c r="V88" s="45">
        <v>52</v>
      </c>
      <c r="W88" s="66">
        <v>247</v>
      </c>
      <c r="X88">
        <f aca="true" t="shared" si="7" ref="X88:X93">W88-H88</f>
        <v>0</v>
      </c>
      <c r="Y88">
        <f aca="true" t="shared" si="8" ref="Y88:Y93">W88-M88</f>
        <v>0</v>
      </c>
    </row>
    <row r="89" spans="1:25" ht="13.5" thickBot="1">
      <c r="A89" s="10">
        <v>33</v>
      </c>
      <c r="B89" s="44">
        <v>53</v>
      </c>
      <c r="C89" s="4">
        <v>156</v>
      </c>
      <c r="D89" s="4">
        <v>57</v>
      </c>
      <c r="E89" s="4">
        <v>30</v>
      </c>
      <c r="F89" s="4">
        <v>49</v>
      </c>
      <c r="G89" s="47">
        <v>0</v>
      </c>
      <c r="H89" s="43">
        <f t="shared" si="3"/>
        <v>345</v>
      </c>
      <c r="I89" s="44">
        <v>268</v>
      </c>
      <c r="J89" s="4">
        <v>26</v>
      </c>
      <c r="K89" s="4">
        <v>51</v>
      </c>
      <c r="L89" s="4">
        <v>0</v>
      </c>
      <c r="M89" s="104">
        <f t="shared" si="4"/>
        <v>345</v>
      </c>
      <c r="N89" s="44"/>
      <c r="O89" s="47"/>
      <c r="P89" s="44"/>
      <c r="Q89" s="4"/>
      <c r="R89" s="4"/>
      <c r="S89" s="47"/>
      <c r="T89" s="44">
        <v>81</v>
      </c>
      <c r="U89" s="4">
        <v>29</v>
      </c>
      <c r="V89" s="45">
        <v>50</v>
      </c>
      <c r="W89" s="66">
        <v>345</v>
      </c>
      <c r="X89">
        <f t="shared" si="7"/>
        <v>0</v>
      </c>
      <c r="Y89">
        <f t="shared" si="8"/>
        <v>0</v>
      </c>
    </row>
    <row r="90" spans="1:25" ht="13.5" thickBot="1">
      <c r="A90" s="10">
        <v>34</v>
      </c>
      <c r="B90" s="44">
        <v>36</v>
      </c>
      <c r="C90" s="4">
        <v>132</v>
      </c>
      <c r="D90" s="4">
        <v>63</v>
      </c>
      <c r="E90" s="4">
        <v>22</v>
      </c>
      <c r="F90" s="4">
        <v>61</v>
      </c>
      <c r="G90" s="47">
        <v>0</v>
      </c>
      <c r="H90" s="43">
        <f t="shared" si="3"/>
        <v>314</v>
      </c>
      <c r="I90" s="44">
        <v>231</v>
      </c>
      <c r="J90" s="4">
        <v>24</v>
      </c>
      <c r="K90" s="4">
        <v>59</v>
      </c>
      <c r="L90" s="4">
        <v>0</v>
      </c>
      <c r="M90" s="104">
        <f t="shared" si="4"/>
        <v>314</v>
      </c>
      <c r="N90" s="44"/>
      <c r="O90" s="47"/>
      <c r="P90" s="44"/>
      <c r="Q90" s="4"/>
      <c r="R90" s="4"/>
      <c r="S90" s="47"/>
      <c r="T90" s="44">
        <v>70</v>
      </c>
      <c r="U90" s="4">
        <v>29</v>
      </c>
      <c r="V90" s="45">
        <v>47</v>
      </c>
      <c r="W90" s="66">
        <v>314</v>
      </c>
      <c r="X90">
        <f t="shared" si="7"/>
        <v>0</v>
      </c>
      <c r="Y90">
        <f t="shared" si="8"/>
        <v>0</v>
      </c>
    </row>
    <row r="91" spans="1:25" ht="13.5" thickBot="1">
      <c r="A91" s="10">
        <v>35</v>
      </c>
      <c r="B91" s="44">
        <v>22</v>
      </c>
      <c r="C91" s="4">
        <v>141</v>
      </c>
      <c r="D91" s="4">
        <v>54</v>
      </c>
      <c r="E91" s="4">
        <v>21</v>
      </c>
      <c r="F91" s="4">
        <v>64</v>
      </c>
      <c r="G91" s="47">
        <v>0</v>
      </c>
      <c r="H91" s="43">
        <f t="shared" si="3"/>
        <v>302</v>
      </c>
      <c r="I91" s="44">
        <v>228</v>
      </c>
      <c r="J91" s="4">
        <v>31</v>
      </c>
      <c r="K91" s="4">
        <v>43</v>
      </c>
      <c r="L91" s="4">
        <v>0</v>
      </c>
      <c r="M91" s="104">
        <f t="shared" si="4"/>
        <v>302</v>
      </c>
      <c r="N91" s="44"/>
      <c r="O91" s="47"/>
      <c r="P91" s="44"/>
      <c r="Q91" s="4"/>
      <c r="R91" s="4"/>
      <c r="S91" s="47"/>
      <c r="T91" s="44">
        <v>61</v>
      </c>
      <c r="U91" s="4">
        <v>29</v>
      </c>
      <c r="V91" s="45">
        <v>45</v>
      </c>
      <c r="W91">
        <v>302</v>
      </c>
      <c r="X91">
        <f t="shared" si="7"/>
        <v>0</v>
      </c>
      <c r="Y91">
        <f t="shared" si="8"/>
        <v>0</v>
      </c>
    </row>
    <row r="92" spans="1:25" ht="13.5" thickBot="1">
      <c r="A92" s="10">
        <v>36</v>
      </c>
      <c r="B92" s="44">
        <v>24</v>
      </c>
      <c r="C92" s="4">
        <v>103</v>
      </c>
      <c r="D92" s="4">
        <v>55</v>
      </c>
      <c r="E92" s="4">
        <v>18</v>
      </c>
      <c r="F92" s="4">
        <v>60</v>
      </c>
      <c r="G92" s="47">
        <v>1</v>
      </c>
      <c r="H92" s="43">
        <f t="shared" si="3"/>
        <v>261</v>
      </c>
      <c r="I92" s="44">
        <v>186</v>
      </c>
      <c r="J92" s="4">
        <v>21</v>
      </c>
      <c r="K92" s="4">
        <v>52</v>
      </c>
      <c r="L92" s="4">
        <v>2</v>
      </c>
      <c r="M92" s="104">
        <f t="shared" si="4"/>
        <v>261</v>
      </c>
      <c r="N92" s="44"/>
      <c r="O92" s="47"/>
      <c r="P92" s="44"/>
      <c r="Q92" s="4"/>
      <c r="R92" s="4"/>
      <c r="S92" s="47"/>
      <c r="T92" s="44">
        <v>58</v>
      </c>
      <c r="U92" s="4">
        <v>29</v>
      </c>
      <c r="V92" s="45">
        <v>43</v>
      </c>
      <c r="W92">
        <v>261</v>
      </c>
      <c r="X92">
        <f t="shared" si="7"/>
        <v>0</v>
      </c>
      <c r="Y92">
        <f t="shared" si="8"/>
        <v>0</v>
      </c>
    </row>
    <row r="93" spans="1:25" ht="13.5" thickBot="1">
      <c r="A93" s="10">
        <v>37</v>
      </c>
      <c r="B93" s="44">
        <v>11</v>
      </c>
      <c r="C93" s="4">
        <v>67</v>
      </c>
      <c r="D93" s="4">
        <v>38</v>
      </c>
      <c r="E93" s="4">
        <v>31</v>
      </c>
      <c r="F93" s="4">
        <v>22</v>
      </c>
      <c r="G93" s="47">
        <v>0</v>
      </c>
      <c r="H93" s="43">
        <f t="shared" si="3"/>
        <v>169</v>
      </c>
      <c r="I93" s="44">
        <v>136</v>
      </c>
      <c r="J93" s="4">
        <v>13</v>
      </c>
      <c r="K93" s="4">
        <v>19</v>
      </c>
      <c r="L93" s="4">
        <v>1</v>
      </c>
      <c r="M93" s="104">
        <f t="shared" si="4"/>
        <v>169</v>
      </c>
      <c r="N93" s="44"/>
      <c r="O93" s="47"/>
      <c r="P93" s="44"/>
      <c r="Q93" s="4"/>
      <c r="R93" s="4"/>
      <c r="S93" s="47"/>
      <c r="T93" s="44">
        <v>56</v>
      </c>
      <c r="U93" s="4">
        <v>29</v>
      </c>
      <c r="V93" s="45">
        <v>27</v>
      </c>
      <c r="W93">
        <v>169</v>
      </c>
      <c r="X93">
        <f t="shared" si="7"/>
        <v>0</v>
      </c>
      <c r="Y93">
        <f t="shared" si="8"/>
        <v>0</v>
      </c>
    </row>
    <row r="94" spans="1:25" ht="13.5" thickBot="1">
      <c r="A94" s="10">
        <v>38</v>
      </c>
      <c r="B94" s="44">
        <v>22</v>
      </c>
      <c r="C94" s="4">
        <v>101</v>
      </c>
      <c r="D94" s="4">
        <v>55</v>
      </c>
      <c r="E94" s="4">
        <v>27</v>
      </c>
      <c r="F94" s="4">
        <v>50</v>
      </c>
      <c r="G94" s="47">
        <v>0</v>
      </c>
      <c r="H94" s="43">
        <f t="shared" si="3"/>
        <v>255</v>
      </c>
      <c r="I94" s="44">
        <v>190</v>
      </c>
      <c r="J94" s="4">
        <v>21</v>
      </c>
      <c r="K94" s="4">
        <v>39</v>
      </c>
      <c r="L94" s="4">
        <v>5</v>
      </c>
      <c r="M94" s="104">
        <f t="shared" si="4"/>
        <v>255</v>
      </c>
      <c r="N94" s="44"/>
      <c r="O94" s="47"/>
      <c r="P94" s="44"/>
      <c r="Q94" s="4"/>
      <c r="R94" s="4"/>
      <c r="S94" s="47"/>
      <c r="T94" s="44">
        <v>76</v>
      </c>
      <c r="U94" s="4">
        <v>29</v>
      </c>
      <c r="V94" s="45">
        <v>51</v>
      </c>
      <c r="W94">
        <v>255</v>
      </c>
      <c r="X94">
        <f aca="true" t="shared" si="9" ref="X94:X100">W94-H94</f>
        <v>0</v>
      </c>
      <c r="Y94">
        <f aca="true" t="shared" si="10" ref="Y94:Y100">W94-M94</f>
        <v>0</v>
      </c>
    </row>
    <row r="95" spans="1:25" ht="13.5" thickBot="1">
      <c r="A95" s="10">
        <v>39</v>
      </c>
      <c r="B95" s="44">
        <v>15</v>
      </c>
      <c r="C95" s="4">
        <v>66</v>
      </c>
      <c r="D95" s="4">
        <v>42</v>
      </c>
      <c r="E95" s="4">
        <v>31</v>
      </c>
      <c r="F95" s="4">
        <v>31</v>
      </c>
      <c r="G95" s="47">
        <v>0</v>
      </c>
      <c r="H95" s="43">
        <f t="shared" si="3"/>
        <v>185</v>
      </c>
      <c r="I95" s="44">
        <v>153</v>
      </c>
      <c r="J95" s="4">
        <v>12</v>
      </c>
      <c r="K95" s="4">
        <v>20</v>
      </c>
      <c r="L95" s="4">
        <v>0</v>
      </c>
      <c r="M95" s="104">
        <f t="shared" si="4"/>
        <v>185</v>
      </c>
      <c r="N95" s="44"/>
      <c r="O95" s="47"/>
      <c r="P95" s="44"/>
      <c r="Q95" s="4"/>
      <c r="R95" s="4"/>
      <c r="S95" s="47"/>
      <c r="T95" s="44">
        <v>44</v>
      </c>
      <c r="U95" s="4">
        <v>29</v>
      </c>
      <c r="V95" s="45">
        <v>23</v>
      </c>
      <c r="W95">
        <v>185</v>
      </c>
      <c r="X95">
        <f t="shared" si="9"/>
        <v>0</v>
      </c>
      <c r="Y95">
        <f t="shared" si="10"/>
        <v>0</v>
      </c>
    </row>
    <row r="96" spans="1:25" ht="13.5" thickBot="1">
      <c r="A96" s="10">
        <v>40</v>
      </c>
      <c r="B96" s="44">
        <v>15</v>
      </c>
      <c r="C96" s="4">
        <v>68</v>
      </c>
      <c r="D96" s="4">
        <v>53</v>
      </c>
      <c r="E96" s="4">
        <v>31</v>
      </c>
      <c r="F96" s="4">
        <v>48</v>
      </c>
      <c r="G96" s="47">
        <v>1</v>
      </c>
      <c r="H96" s="43">
        <f t="shared" si="3"/>
        <v>216</v>
      </c>
      <c r="I96" s="44">
        <v>159</v>
      </c>
      <c r="J96" s="4">
        <v>12</v>
      </c>
      <c r="K96" s="4">
        <v>44</v>
      </c>
      <c r="L96" s="4">
        <v>1</v>
      </c>
      <c r="M96" s="104">
        <f t="shared" si="4"/>
        <v>216</v>
      </c>
      <c r="N96" s="44"/>
      <c r="O96" s="47"/>
      <c r="P96" s="44"/>
      <c r="Q96" s="4"/>
      <c r="R96" s="4"/>
      <c r="S96" s="47"/>
      <c r="T96" s="44">
        <v>81</v>
      </c>
      <c r="U96" s="4">
        <v>29</v>
      </c>
      <c r="V96" s="45">
        <v>52</v>
      </c>
      <c r="W96">
        <v>216</v>
      </c>
      <c r="X96">
        <f t="shared" si="9"/>
        <v>0</v>
      </c>
      <c r="Y96">
        <f t="shared" si="10"/>
        <v>0</v>
      </c>
    </row>
    <row r="97" spans="1:25" ht="13.5" thickBot="1">
      <c r="A97" s="10">
        <v>41</v>
      </c>
      <c r="B97" s="44">
        <v>27</v>
      </c>
      <c r="C97" s="4">
        <v>93</v>
      </c>
      <c r="D97" s="4">
        <v>33</v>
      </c>
      <c r="E97" s="4">
        <v>20</v>
      </c>
      <c r="F97" s="4">
        <v>59</v>
      </c>
      <c r="G97" s="47">
        <v>0</v>
      </c>
      <c r="H97" s="43">
        <f t="shared" si="3"/>
        <v>232</v>
      </c>
      <c r="I97" s="44">
        <v>171</v>
      </c>
      <c r="J97" s="4">
        <v>25</v>
      </c>
      <c r="K97" s="4">
        <v>36</v>
      </c>
      <c r="L97" s="4">
        <v>0</v>
      </c>
      <c r="M97" s="104">
        <f t="shared" si="4"/>
        <v>232</v>
      </c>
      <c r="N97" s="44"/>
      <c r="O97" s="47"/>
      <c r="P97" s="44"/>
      <c r="Q97" s="4"/>
      <c r="R97" s="4"/>
      <c r="S97" s="47"/>
      <c r="T97" s="44">
        <v>79</v>
      </c>
      <c r="U97" s="4">
        <v>29</v>
      </c>
      <c r="V97" s="45">
        <v>50</v>
      </c>
      <c r="W97">
        <v>232</v>
      </c>
      <c r="X97">
        <f t="shared" si="9"/>
        <v>0</v>
      </c>
      <c r="Y97">
        <f t="shared" si="10"/>
        <v>0</v>
      </c>
    </row>
    <row r="98" spans="1:25" ht="13.5" thickBot="1">
      <c r="A98" s="10">
        <v>42</v>
      </c>
      <c r="B98" s="44">
        <v>16</v>
      </c>
      <c r="C98" s="4">
        <v>80</v>
      </c>
      <c r="D98" s="4">
        <v>46</v>
      </c>
      <c r="E98" s="4">
        <v>15</v>
      </c>
      <c r="F98" s="4">
        <v>32</v>
      </c>
      <c r="G98" s="47">
        <v>0</v>
      </c>
      <c r="H98" s="43">
        <f t="shared" si="3"/>
        <v>189</v>
      </c>
      <c r="I98" s="44">
        <v>145</v>
      </c>
      <c r="J98" s="4">
        <v>26</v>
      </c>
      <c r="K98" s="4">
        <v>18</v>
      </c>
      <c r="L98" s="4">
        <v>0</v>
      </c>
      <c r="M98" s="104">
        <f t="shared" si="4"/>
        <v>189</v>
      </c>
      <c r="N98" s="44"/>
      <c r="O98" s="47"/>
      <c r="P98" s="44"/>
      <c r="Q98" s="4"/>
      <c r="R98" s="4"/>
      <c r="S98" s="47"/>
      <c r="T98" s="44">
        <v>81</v>
      </c>
      <c r="U98" s="4">
        <v>29</v>
      </c>
      <c r="V98" s="45">
        <v>52</v>
      </c>
      <c r="W98">
        <v>189</v>
      </c>
      <c r="X98">
        <f t="shared" si="9"/>
        <v>0</v>
      </c>
      <c r="Y98">
        <f t="shared" si="10"/>
        <v>0</v>
      </c>
    </row>
    <row r="99" spans="1:25" ht="13.5" thickBot="1">
      <c r="A99" s="10">
        <v>43</v>
      </c>
      <c r="B99" s="44">
        <v>22</v>
      </c>
      <c r="C99" s="4">
        <v>89</v>
      </c>
      <c r="D99" s="4">
        <v>50</v>
      </c>
      <c r="E99" s="4">
        <v>28</v>
      </c>
      <c r="F99" s="4">
        <v>58</v>
      </c>
      <c r="G99" s="47">
        <v>0</v>
      </c>
      <c r="H99" s="43">
        <f t="shared" si="3"/>
        <v>247</v>
      </c>
      <c r="I99" s="44">
        <v>179</v>
      </c>
      <c r="J99" s="4">
        <v>32</v>
      </c>
      <c r="K99" s="4">
        <v>35</v>
      </c>
      <c r="L99" s="4">
        <v>1</v>
      </c>
      <c r="M99" s="104">
        <f t="shared" si="4"/>
        <v>247</v>
      </c>
      <c r="N99" s="44"/>
      <c r="O99" s="47"/>
      <c r="P99" s="44"/>
      <c r="Q99" s="4"/>
      <c r="R99" s="4"/>
      <c r="S99" s="47"/>
      <c r="T99" s="44">
        <v>79</v>
      </c>
      <c r="U99" s="4">
        <v>29</v>
      </c>
      <c r="V99" s="45">
        <v>50</v>
      </c>
      <c r="W99">
        <v>247</v>
      </c>
      <c r="X99">
        <f t="shared" si="9"/>
        <v>0</v>
      </c>
      <c r="Y99">
        <f t="shared" si="10"/>
        <v>0</v>
      </c>
    </row>
    <row r="100" spans="1:25" ht="13.5" thickBot="1">
      <c r="A100" s="10">
        <v>44</v>
      </c>
      <c r="B100" s="44">
        <v>13</v>
      </c>
      <c r="C100" s="4">
        <v>62</v>
      </c>
      <c r="D100" s="4">
        <v>32</v>
      </c>
      <c r="E100" s="4">
        <v>20</v>
      </c>
      <c r="F100" s="4">
        <v>39</v>
      </c>
      <c r="G100" s="47">
        <v>2</v>
      </c>
      <c r="H100" s="43">
        <f t="shared" si="3"/>
        <v>168</v>
      </c>
      <c r="I100" s="44">
        <v>115</v>
      </c>
      <c r="J100" s="4">
        <v>11</v>
      </c>
      <c r="K100" s="4">
        <v>42</v>
      </c>
      <c r="L100" s="4">
        <v>0</v>
      </c>
      <c r="M100" s="104">
        <f t="shared" si="4"/>
        <v>168</v>
      </c>
      <c r="N100" s="44"/>
      <c r="O100" s="47"/>
      <c r="P100" s="44"/>
      <c r="Q100" s="4"/>
      <c r="R100" s="4"/>
      <c r="S100" s="47"/>
      <c r="T100" s="44">
        <v>72</v>
      </c>
      <c r="U100" s="4">
        <v>29</v>
      </c>
      <c r="V100" s="45">
        <v>49</v>
      </c>
      <c r="W100">
        <v>168</v>
      </c>
      <c r="X100">
        <f t="shared" si="9"/>
        <v>0</v>
      </c>
      <c r="Y100">
        <f t="shared" si="10"/>
        <v>0</v>
      </c>
    </row>
    <row r="101" spans="1:25" ht="13.5" thickBot="1">
      <c r="A101" s="10">
        <v>45</v>
      </c>
      <c r="B101" s="44">
        <v>4</v>
      </c>
      <c r="C101" s="4">
        <v>27</v>
      </c>
      <c r="D101" s="4">
        <v>24</v>
      </c>
      <c r="E101" s="4">
        <v>11</v>
      </c>
      <c r="F101" s="4">
        <v>9</v>
      </c>
      <c r="G101" s="47">
        <v>0</v>
      </c>
      <c r="H101" s="43">
        <f t="shared" si="3"/>
        <v>75</v>
      </c>
      <c r="I101" s="44">
        <v>59</v>
      </c>
      <c r="J101" s="4">
        <v>6</v>
      </c>
      <c r="K101" s="4">
        <v>10</v>
      </c>
      <c r="L101" s="4">
        <v>0</v>
      </c>
      <c r="M101" s="104">
        <f t="shared" si="4"/>
        <v>75</v>
      </c>
      <c r="N101" s="44"/>
      <c r="O101" s="47"/>
      <c r="P101" s="44"/>
      <c r="Q101" s="4"/>
      <c r="R101" s="4"/>
      <c r="S101" s="47"/>
      <c r="T101" s="44">
        <v>19</v>
      </c>
      <c r="U101" s="4">
        <v>29</v>
      </c>
      <c r="V101" s="45">
        <v>8</v>
      </c>
      <c r="W101">
        <v>75</v>
      </c>
      <c r="X101">
        <f aca="true" t="shared" si="11" ref="X101:X109">W101-H101</f>
        <v>0</v>
      </c>
      <c r="Y101">
        <f aca="true" t="shared" si="12" ref="Y101:Y109">W101-M101</f>
        <v>0</v>
      </c>
    </row>
    <row r="102" spans="1:25" ht="13.5" thickBot="1">
      <c r="A102" s="10">
        <v>46</v>
      </c>
      <c r="B102" s="44">
        <v>16</v>
      </c>
      <c r="C102" s="4">
        <v>40</v>
      </c>
      <c r="D102" s="4">
        <v>28</v>
      </c>
      <c r="E102" s="4">
        <v>9</v>
      </c>
      <c r="F102" s="4">
        <v>14</v>
      </c>
      <c r="G102" s="47">
        <v>0</v>
      </c>
      <c r="H102" s="43">
        <f t="shared" si="3"/>
        <v>107</v>
      </c>
      <c r="I102" s="44">
        <v>76</v>
      </c>
      <c r="J102" s="4">
        <v>5</v>
      </c>
      <c r="K102" s="4">
        <v>26</v>
      </c>
      <c r="L102" s="4">
        <v>0</v>
      </c>
      <c r="M102" s="104">
        <f t="shared" si="4"/>
        <v>107</v>
      </c>
      <c r="N102" s="44"/>
      <c r="O102" s="47"/>
      <c r="P102" s="44"/>
      <c r="Q102" s="4"/>
      <c r="R102" s="4"/>
      <c r="S102" s="47"/>
      <c r="T102" s="44">
        <v>35</v>
      </c>
      <c r="U102" s="4">
        <v>29</v>
      </c>
      <c r="V102" s="45">
        <v>20</v>
      </c>
      <c r="W102">
        <v>107</v>
      </c>
      <c r="X102">
        <f t="shared" si="11"/>
        <v>0</v>
      </c>
      <c r="Y102">
        <f t="shared" si="12"/>
        <v>0</v>
      </c>
    </row>
    <row r="103" spans="1:25" ht="13.5" thickBot="1">
      <c r="A103" s="10">
        <v>47</v>
      </c>
      <c r="B103" s="98">
        <v>7</v>
      </c>
      <c r="C103" s="99">
        <v>51</v>
      </c>
      <c r="D103" s="89">
        <v>38</v>
      </c>
      <c r="E103" s="99">
        <v>10</v>
      </c>
      <c r="F103" s="89">
        <v>3</v>
      </c>
      <c r="G103" s="102">
        <v>1</v>
      </c>
      <c r="H103" s="43">
        <f t="shared" si="3"/>
        <v>110</v>
      </c>
      <c r="I103" s="98">
        <v>84</v>
      </c>
      <c r="J103" s="89">
        <v>2</v>
      </c>
      <c r="K103" s="89">
        <v>24</v>
      </c>
      <c r="L103" s="105">
        <v>0</v>
      </c>
      <c r="M103" s="104">
        <f t="shared" si="4"/>
        <v>110</v>
      </c>
      <c r="N103" s="44"/>
      <c r="O103" s="47"/>
      <c r="P103" s="44"/>
      <c r="Q103" s="4"/>
      <c r="R103" s="4"/>
      <c r="S103" s="47"/>
      <c r="T103" s="44">
        <v>35</v>
      </c>
      <c r="U103" s="4">
        <v>29</v>
      </c>
      <c r="V103" s="45">
        <v>20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10">
        <v>48</v>
      </c>
      <c r="B104" s="44">
        <v>15</v>
      </c>
      <c r="C104" s="4">
        <v>36</v>
      </c>
      <c r="D104" s="4">
        <v>30</v>
      </c>
      <c r="E104" s="4">
        <v>19</v>
      </c>
      <c r="F104" s="4">
        <v>6</v>
      </c>
      <c r="G104" s="47">
        <v>0</v>
      </c>
      <c r="H104" s="43">
        <f t="shared" si="3"/>
        <v>106</v>
      </c>
      <c r="I104" s="44">
        <v>80</v>
      </c>
      <c r="J104" s="4">
        <v>8</v>
      </c>
      <c r="K104" s="4">
        <v>18</v>
      </c>
      <c r="L104" s="4">
        <v>0</v>
      </c>
      <c r="M104" s="104">
        <f t="shared" si="4"/>
        <v>106</v>
      </c>
      <c r="N104" s="44"/>
      <c r="O104" s="47"/>
      <c r="P104" s="44"/>
      <c r="Q104" s="4"/>
      <c r="R104" s="4"/>
      <c r="S104" s="47"/>
      <c r="T104" s="44">
        <v>35</v>
      </c>
      <c r="U104" s="4">
        <v>29</v>
      </c>
      <c r="V104" s="45">
        <v>20</v>
      </c>
      <c r="W104">
        <v>106</v>
      </c>
      <c r="X104">
        <f t="shared" si="11"/>
        <v>0</v>
      </c>
      <c r="Y104">
        <f t="shared" si="12"/>
        <v>0</v>
      </c>
    </row>
    <row r="105" spans="1:25" ht="13.5" thickBot="1">
      <c r="A105" s="10">
        <v>49</v>
      </c>
      <c r="B105" s="44">
        <v>16</v>
      </c>
      <c r="C105" s="4">
        <v>47</v>
      </c>
      <c r="D105" s="4">
        <v>22</v>
      </c>
      <c r="E105" s="4">
        <v>16</v>
      </c>
      <c r="F105" s="4">
        <v>54</v>
      </c>
      <c r="G105" s="47">
        <v>0</v>
      </c>
      <c r="H105" s="43">
        <f t="shared" si="3"/>
        <v>155</v>
      </c>
      <c r="I105" s="44">
        <v>111</v>
      </c>
      <c r="J105" s="4">
        <v>7</v>
      </c>
      <c r="K105" s="4">
        <v>37</v>
      </c>
      <c r="L105" s="4">
        <v>0</v>
      </c>
      <c r="M105" s="104">
        <f t="shared" si="4"/>
        <v>155</v>
      </c>
      <c r="N105" s="44"/>
      <c r="O105" s="47"/>
      <c r="P105" s="44"/>
      <c r="Q105" s="4"/>
      <c r="R105" s="4"/>
      <c r="S105" s="47"/>
      <c r="T105" s="44"/>
      <c r="U105" s="4">
        <v>29</v>
      </c>
      <c r="V105" s="45"/>
      <c r="W105">
        <v>155</v>
      </c>
      <c r="X105">
        <f t="shared" si="11"/>
        <v>0</v>
      </c>
      <c r="Y105">
        <f t="shared" si="12"/>
        <v>0</v>
      </c>
    </row>
    <row r="106" spans="1:25" ht="13.5" thickBot="1">
      <c r="A106" s="10">
        <v>50</v>
      </c>
      <c r="B106" s="44">
        <v>27</v>
      </c>
      <c r="C106" s="4">
        <v>64</v>
      </c>
      <c r="D106" s="4">
        <v>29</v>
      </c>
      <c r="E106" s="4">
        <v>18</v>
      </c>
      <c r="F106" s="4">
        <v>45</v>
      </c>
      <c r="G106" s="47">
        <v>1</v>
      </c>
      <c r="H106" s="43">
        <f t="shared" si="3"/>
        <v>184</v>
      </c>
      <c r="I106" s="44">
        <v>141</v>
      </c>
      <c r="J106" s="4">
        <v>8</v>
      </c>
      <c r="K106" s="4">
        <v>35</v>
      </c>
      <c r="L106" s="4">
        <v>0</v>
      </c>
      <c r="M106" s="104">
        <f t="shared" si="4"/>
        <v>184</v>
      </c>
      <c r="N106" s="44"/>
      <c r="O106" s="47"/>
      <c r="P106" s="44"/>
      <c r="Q106" s="4"/>
      <c r="R106" s="4"/>
      <c r="S106" s="47"/>
      <c r="T106" s="44">
        <v>26</v>
      </c>
      <c r="U106" s="4">
        <v>29</v>
      </c>
      <c r="V106" s="45">
        <v>15</v>
      </c>
      <c r="W106">
        <v>184</v>
      </c>
      <c r="X106">
        <f t="shared" si="11"/>
        <v>0</v>
      </c>
      <c r="Y106">
        <f t="shared" si="12"/>
        <v>0</v>
      </c>
    </row>
    <row r="107" spans="1:25" ht="13.5" thickBot="1">
      <c r="A107" s="10">
        <v>51</v>
      </c>
      <c r="B107" s="44">
        <v>10</v>
      </c>
      <c r="C107" s="4">
        <v>46</v>
      </c>
      <c r="D107" s="4">
        <v>24</v>
      </c>
      <c r="E107" s="4">
        <v>12</v>
      </c>
      <c r="F107" s="4">
        <v>36</v>
      </c>
      <c r="G107" s="47">
        <v>2</v>
      </c>
      <c r="H107" s="43">
        <f t="shared" si="3"/>
        <v>130</v>
      </c>
      <c r="I107" s="44">
        <v>99</v>
      </c>
      <c r="J107" s="4">
        <v>19</v>
      </c>
      <c r="K107" s="4">
        <v>12</v>
      </c>
      <c r="L107" s="4">
        <v>0</v>
      </c>
      <c r="M107" s="104">
        <f t="shared" si="4"/>
        <v>130</v>
      </c>
      <c r="N107" s="44"/>
      <c r="O107" s="47"/>
      <c r="P107" s="44"/>
      <c r="Q107" s="4"/>
      <c r="R107" s="4"/>
      <c r="S107" s="47"/>
      <c r="T107" s="44">
        <v>26</v>
      </c>
      <c r="U107" s="4">
        <v>29</v>
      </c>
      <c r="V107" s="45">
        <v>15</v>
      </c>
      <c r="W107">
        <v>130</v>
      </c>
      <c r="X107">
        <f t="shared" si="11"/>
        <v>0</v>
      </c>
      <c r="Y107">
        <f t="shared" si="12"/>
        <v>0</v>
      </c>
    </row>
    <row r="108" spans="1:25" ht="13.5" thickBot="1">
      <c r="A108" s="10">
        <v>52</v>
      </c>
      <c r="B108" s="100">
        <v>15</v>
      </c>
      <c r="C108" s="101">
        <v>55</v>
      </c>
      <c r="D108" s="101">
        <v>29</v>
      </c>
      <c r="E108" s="101">
        <v>23</v>
      </c>
      <c r="F108" s="101">
        <v>106</v>
      </c>
      <c r="G108" s="103">
        <v>0</v>
      </c>
      <c r="H108" s="43">
        <f t="shared" si="3"/>
        <v>228</v>
      </c>
      <c r="I108" s="100">
        <v>110</v>
      </c>
      <c r="J108" s="101">
        <v>41</v>
      </c>
      <c r="K108" s="101">
        <v>76</v>
      </c>
      <c r="L108" s="101">
        <v>1</v>
      </c>
      <c r="M108" s="104">
        <f t="shared" si="4"/>
        <v>228</v>
      </c>
      <c r="N108" s="50"/>
      <c r="O108" s="51"/>
      <c r="P108" s="50"/>
      <c r="Q108" s="5"/>
      <c r="R108" s="5"/>
      <c r="S108" s="51"/>
      <c r="T108" s="44">
        <v>26</v>
      </c>
      <c r="U108" s="4">
        <v>29</v>
      </c>
      <c r="V108" s="45">
        <v>15</v>
      </c>
      <c r="W108">
        <v>228</v>
      </c>
      <c r="X108">
        <f t="shared" si="11"/>
        <v>0</v>
      </c>
      <c r="Y108">
        <f t="shared" si="12"/>
        <v>0</v>
      </c>
    </row>
    <row r="109" spans="1:25" ht="13.5" thickBot="1">
      <c r="A109" s="53" t="s">
        <v>4</v>
      </c>
      <c r="B109" s="52">
        <f>SUM(B57:B108)</f>
        <v>948</v>
      </c>
      <c r="C109" s="52">
        <f aca="true" t="shared" si="13" ref="C109:S109">SUM(C57:C108)</f>
        <v>3850</v>
      </c>
      <c r="D109" s="52">
        <f t="shared" si="13"/>
        <v>2144</v>
      </c>
      <c r="E109" s="52">
        <f t="shared" si="13"/>
        <v>1139</v>
      </c>
      <c r="F109" s="52">
        <f t="shared" si="13"/>
        <v>2419</v>
      </c>
      <c r="G109" s="52">
        <f t="shared" si="13"/>
        <v>31</v>
      </c>
      <c r="H109" s="52">
        <f t="shared" si="13"/>
        <v>10531</v>
      </c>
      <c r="I109" s="52">
        <f t="shared" si="13"/>
        <v>7580</v>
      </c>
      <c r="J109" s="52">
        <f t="shared" si="13"/>
        <v>1065</v>
      </c>
      <c r="K109" s="52">
        <f t="shared" si="13"/>
        <v>1862</v>
      </c>
      <c r="L109" s="52">
        <f t="shared" si="13"/>
        <v>24</v>
      </c>
      <c r="M109" s="52">
        <f t="shared" si="13"/>
        <v>10531</v>
      </c>
      <c r="N109" s="52">
        <f t="shared" si="13"/>
        <v>0</v>
      </c>
      <c r="O109" s="52">
        <f t="shared" si="13"/>
        <v>0</v>
      </c>
      <c r="P109" s="52">
        <f t="shared" si="13"/>
        <v>0</v>
      </c>
      <c r="Q109" s="52">
        <f t="shared" si="13"/>
        <v>0</v>
      </c>
      <c r="R109" s="52">
        <f t="shared" si="13"/>
        <v>0</v>
      </c>
      <c r="S109" s="52">
        <f t="shared" si="13"/>
        <v>0</v>
      </c>
      <c r="T109" s="52">
        <v>123</v>
      </c>
      <c r="U109" s="52">
        <v>29</v>
      </c>
      <c r="V109" s="52">
        <v>58</v>
      </c>
      <c r="W109" s="52">
        <f>SUM(W57:W108)</f>
        <v>10531</v>
      </c>
      <c r="X109">
        <f t="shared" si="11"/>
        <v>0</v>
      </c>
      <c r="Y109">
        <f t="shared" si="12"/>
        <v>0</v>
      </c>
    </row>
    <row r="111" spans="1:20" ht="12.75">
      <c r="A111" s="9"/>
      <c r="B111" s="9" t="s">
        <v>50</v>
      </c>
      <c r="C111" s="9" t="s">
        <v>28</v>
      </c>
      <c r="D111" s="9"/>
      <c r="E111" s="9"/>
      <c r="G111" s="9" t="s">
        <v>29</v>
      </c>
      <c r="H111" s="9" t="s">
        <v>30</v>
      </c>
      <c r="I111" s="9"/>
      <c r="K111" s="9" t="s">
        <v>31</v>
      </c>
      <c r="L111" s="9" t="s">
        <v>32</v>
      </c>
      <c r="O111" s="9" t="s">
        <v>55</v>
      </c>
      <c r="P111" s="9" t="s">
        <v>56</v>
      </c>
      <c r="Q111" s="9"/>
      <c r="R111" s="9" t="s">
        <v>57</v>
      </c>
      <c r="S111" s="9" t="s">
        <v>58</v>
      </c>
      <c r="T111" s="9"/>
    </row>
    <row r="112" spans="15:20" ht="12.75">
      <c r="O112" s="9" t="s">
        <v>60</v>
      </c>
      <c r="P112" s="9"/>
      <c r="Q112" s="9" t="s">
        <v>59</v>
      </c>
      <c r="R112" s="9"/>
      <c r="S112" s="9"/>
      <c r="T112" s="9"/>
    </row>
    <row r="116" s="9" customFormat="1" ht="12.75">
      <c r="A116" s="9" t="s">
        <v>33</v>
      </c>
    </row>
    <row r="117" s="9" customFormat="1" ht="13.5" thickBot="1">
      <c r="B117" s="9" t="s">
        <v>5</v>
      </c>
    </row>
    <row r="118" spans="1:22" s="9" customFormat="1" ht="13.5" thickBot="1">
      <c r="A118" s="22"/>
      <c r="B118" s="32"/>
      <c r="C118" s="29" t="s">
        <v>15</v>
      </c>
      <c r="D118" s="29"/>
      <c r="E118" s="34"/>
      <c r="F118" s="29"/>
      <c r="G118" s="29"/>
      <c r="H118" s="29"/>
      <c r="I118" s="32" t="s">
        <v>19</v>
      </c>
      <c r="J118" s="29"/>
      <c r="K118" s="29"/>
      <c r="L118" s="29"/>
      <c r="M118" s="33"/>
      <c r="N118" s="35" t="s">
        <v>22</v>
      </c>
      <c r="O118" s="33"/>
      <c r="P118" s="36"/>
      <c r="Q118" s="37" t="s">
        <v>24</v>
      </c>
      <c r="R118" s="29"/>
      <c r="S118" s="33"/>
      <c r="T118" s="32" t="s">
        <v>54</v>
      </c>
      <c r="U118" s="29"/>
      <c r="V118" s="33"/>
    </row>
    <row r="119" spans="1:22" s="9" customFormat="1" ht="13.5" thickBot="1">
      <c r="A119" s="31" t="s">
        <v>38</v>
      </c>
      <c r="B119" s="38" t="s">
        <v>8</v>
      </c>
      <c r="C119" s="39" t="s">
        <v>9</v>
      </c>
      <c r="D119" s="39" t="s">
        <v>10</v>
      </c>
      <c r="E119" s="39" t="s">
        <v>11</v>
      </c>
      <c r="F119" s="39" t="s">
        <v>12</v>
      </c>
      <c r="G119" s="39" t="s">
        <v>13</v>
      </c>
      <c r="H119" s="40" t="s">
        <v>14</v>
      </c>
      <c r="I119" s="48" t="s">
        <v>16</v>
      </c>
      <c r="J119" s="39" t="s">
        <v>17</v>
      </c>
      <c r="K119" s="39" t="s">
        <v>18</v>
      </c>
      <c r="L119" s="39" t="s">
        <v>13</v>
      </c>
      <c r="M119" s="28" t="s">
        <v>14</v>
      </c>
      <c r="N119" s="38" t="s">
        <v>20</v>
      </c>
      <c r="O119" s="28" t="s">
        <v>21</v>
      </c>
      <c r="P119" s="38" t="s">
        <v>48</v>
      </c>
      <c r="Q119" s="39" t="s">
        <v>49</v>
      </c>
      <c r="R119" s="39" t="s">
        <v>23</v>
      </c>
      <c r="S119" s="40" t="s">
        <v>14</v>
      </c>
      <c r="T119" s="38" t="s">
        <v>51</v>
      </c>
      <c r="U119" s="39" t="s">
        <v>52</v>
      </c>
      <c r="V119" s="40" t="s">
        <v>53</v>
      </c>
    </row>
    <row r="120" spans="1:22" ht="12.75">
      <c r="A120" s="73" t="s">
        <v>34</v>
      </c>
      <c r="B120" s="41">
        <f>SUM(B57:B69)</f>
        <v>235</v>
      </c>
      <c r="C120" s="41">
        <f aca="true" t="shared" si="14" ref="C120:S120">SUM(C57:C69)</f>
        <v>892</v>
      </c>
      <c r="D120" s="41">
        <f t="shared" si="14"/>
        <v>557</v>
      </c>
      <c r="E120" s="41">
        <f t="shared" si="14"/>
        <v>339</v>
      </c>
      <c r="F120" s="41">
        <f t="shared" si="14"/>
        <v>898</v>
      </c>
      <c r="G120" s="41">
        <f t="shared" si="14"/>
        <v>14</v>
      </c>
      <c r="H120" s="41">
        <f t="shared" si="14"/>
        <v>2935</v>
      </c>
      <c r="I120" s="41">
        <f t="shared" si="14"/>
        <v>1946</v>
      </c>
      <c r="J120" s="41">
        <f t="shared" si="14"/>
        <v>416</v>
      </c>
      <c r="K120" s="41">
        <f t="shared" si="14"/>
        <v>571</v>
      </c>
      <c r="L120" s="41">
        <f t="shared" si="14"/>
        <v>2</v>
      </c>
      <c r="M120" s="41">
        <f t="shared" si="14"/>
        <v>2935</v>
      </c>
      <c r="N120" s="41">
        <f t="shared" si="14"/>
        <v>0</v>
      </c>
      <c r="O120" s="41">
        <v>2</v>
      </c>
      <c r="P120" s="41">
        <f t="shared" si="14"/>
        <v>0</v>
      </c>
      <c r="Q120" s="41">
        <f t="shared" si="14"/>
        <v>0</v>
      </c>
      <c r="R120" s="41">
        <f t="shared" si="14"/>
        <v>0</v>
      </c>
      <c r="S120" s="41">
        <f t="shared" si="14"/>
        <v>0</v>
      </c>
      <c r="T120" s="41">
        <v>123</v>
      </c>
      <c r="U120" s="41">
        <v>29</v>
      </c>
      <c r="V120" s="41">
        <v>58</v>
      </c>
    </row>
    <row r="121" spans="1:22" ht="12.75">
      <c r="A121" s="74" t="s">
        <v>35</v>
      </c>
      <c r="B121" s="44">
        <f>SUM(B70:B82)</f>
        <v>188</v>
      </c>
      <c r="C121" s="44">
        <f aca="true" t="shared" si="15" ref="C121:S121">SUM(C70:C82)</f>
        <v>862</v>
      </c>
      <c r="D121" s="44">
        <f t="shared" si="15"/>
        <v>472</v>
      </c>
      <c r="E121" s="44">
        <f t="shared" si="15"/>
        <v>258</v>
      </c>
      <c r="F121" s="44">
        <f t="shared" si="15"/>
        <v>424</v>
      </c>
      <c r="G121" s="44">
        <f t="shared" si="15"/>
        <v>9</v>
      </c>
      <c r="H121" s="44">
        <f t="shared" si="15"/>
        <v>2213</v>
      </c>
      <c r="I121" s="44">
        <f t="shared" si="15"/>
        <v>1651</v>
      </c>
      <c r="J121" s="44">
        <f t="shared" si="15"/>
        <v>182</v>
      </c>
      <c r="K121" s="44">
        <f t="shared" si="15"/>
        <v>370</v>
      </c>
      <c r="L121" s="44">
        <f t="shared" si="15"/>
        <v>10</v>
      </c>
      <c r="M121" s="44">
        <f t="shared" si="15"/>
        <v>2213</v>
      </c>
      <c r="N121" s="44">
        <f t="shared" si="15"/>
        <v>0</v>
      </c>
      <c r="O121" s="44">
        <f t="shared" si="15"/>
        <v>0</v>
      </c>
      <c r="P121" s="44">
        <f t="shared" si="15"/>
        <v>0</v>
      </c>
      <c r="Q121" s="44">
        <f t="shared" si="15"/>
        <v>0</v>
      </c>
      <c r="R121" s="44">
        <f t="shared" si="15"/>
        <v>0</v>
      </c>
      <c r="S121" s="44">
        <f t="shared" si="15"/>
        <v>0</v>
      </c>
      <c r="T121" s="44">
        <v>123</v>
      </c>
      <c r="U121" s="44">
        <v>29</v>
      </c>
      <c r="V121" s="44">
        <v>58</v>
      </c>
    </row>
    <row r="122" spans="1:22" ht="12.75">
      <c r="A122" s="74" t="s">
        <v>36</v>
      </c>
      <c r="B122" s="44">
        <f>SUM(B83:B95)</f>
        <v>322</v>
      </c>
      <c r="C122" s="44">
        <f aca="true" t="shared" si="16" ref="C122:S122">SUM(C83:C95)</f>
        <v>1338</v>
      </c>
      <c r="D122" s="44">
        <f t="shared" si="16"/>
        <v>677</v>
      </c>
      <c r="E122" s="44">
        <f t="shared" si="16"/>
        <v>310</v>
      </c>
      <c r="F122" s="44">
        <f t="shared" si="16"/>
        <v>588</v>
      </c>
      <c r="G122" s="44">
        <f t="shared" si="16"/>
        <v>1</v>
      </c>
      <c r="H122" s="44">
        <f t="shared" si="16"/>
        <v>3236</v>
      </c>
      <c r="I122" s="44">
        <f t="shared" si="16"/>
        <v>2454</v>
      </c>
      <c r="J122" s="44">
        <f t="shared" si="16"/>
        <v>265</v>
      </c>
      <c r="K122" s="44">
        <f t="shared" si="16"/>
        <v>508</v>
      </c>
      <c r="L122" s="44">
        <f t="shared" si="16"/>
        <v>9</v>
      </c>
      <c r="M122" s="44">
        <f t="shared" si="16"/>
        <v>3236</v>
      </c>
      <c r="N122" s="44">
        <f t="shared" si="16"/>
        <v>0</v>
      </c>
      <c r="O122" s="44">
        <f t="shared" si="16"/>
        <v>0</v>
      </c>
      <c r="P122" s="44">
        <f t="shared" si="16"/>
        <v>0</v>
      </c>
      <c r="Q122" s="44">
        <f t="shared" si="16"/>
        <v>0</v>
      </c>
      <c r="R122" s="44">
        <f t="shared" si="16"/>
        <v>0</v>
      </c>
      <c r="S122" s="44">
        <f t="shared" si="16"/>
        <v>0</v>
      </c>
      <c r="T122" s="44">
        <v>123</v>
      </c>
      <c r="U122" s="44">
        <v>29</v>
      </c>
      <c r="V122" s="44">
        <v>58</v>
      </c>
    </row>
    <row r="123" spans="1:22" ht="13.5" thickBot="1">
      <c r="A123" s="31" t="s">
        <v>37</v>
      </c>
      <c r="B123" s="50">
        <f>SUM(B96:B108)</f>
        <v>203</v>
      </c>
      <c r="C123" s="50">
        <f aca="true" t="shared" si="17" ref="C123:S123">SUM(C96:C108)</f>
        <v>758</v>
      </c>
      <c r="D123" s="50">
        <f t="shared" si="17"/>
        <v>438</v>
      </c>
      <c r="E123" s="50">
        <f t="shared" si="17"/>
        <v>232</v>
      </c>
      <c r="F123" s="50">
        <f t="shared" si="17"/>
        <v>509</v>
      </c>
      <c r="G123" s="50">
        <f t="shared" si="17"/>
        <v>7</v>
      </c>
      <c r="H123" s="50">
        <f t="shared" si="17"/>
        <v>2147</v>
      </c>
      <c r="I123" s="50">
        <f t="shared" si="17"/>
        <v>1529</v>
      </c>
      <c r="J123" s="50">
        <f t="shared" si="17"/>
        <v>202</v>
      </c>
      <c r="K123" s="50">
        <f t="shared" si="17"/>
        <v>413</v>
      </c>
      <c r="L123" s="50">
        <f t="shared" si="17"/>
        <v>3</v>
      </c>
      <c r="M123" s="50">
        <f t="shared" si="17"/>
        <v>2147</v>
      </c>
      <c r="N123" s="50">
        <f t="shared" si="17"/>
        <v>0</v>
      </c>
      <c r="O123" s="50">
        <f t="shared" si="17"/>
        <v>0</v>
      </c>
      <c r="P123" s="50">
        <f t="shared" si="17"/>
        <v>0</v>
      </c>
      <c r="Q123" s="50">
        <f t="shared" si="17"/>
        <v>0</v>
      </c>
      <c r="R123" s="50">
        <f t="shared" si="17"/>
        <v>0</v>
      </c>
      <c r="S123" s="50">
        <f t="shared" si="17"/>
        <v>0</v>
      </c>
      <c r="T123" s="44">
        <v>123</v>
      </c>
      <c r="U123" s="44">
        <v>29</v>
      </c>
      <c r="V123" s="44">
        <v>58</v>
      </c>
    </row>
    <row r="124" spans="1:22" ht="13.5" thickBot="1">
      <c r="A124" s="53" t="s">
        <v>4</v>
      </c>
      <c r="B124" s="54">
        <f>SUM(B120:B123)</f>
        <v>948</v>
      </c>
      <c r="C124" s="54">
        <f aca="true" t="shared" si="18" ref="C124:S124">SUM(C120:C123)</f>
        <v>3850</v>
      </c>
      <c r="D124" s="54">
        <f t="shared" si="18"/>
        <v>2144</v>
      </c>
      <c r="E124" s="54">
        <f t="shared" si="18"/>
        <v>1139</v>
      </c>
      <c r="F124" s="54">
        <f t="shared" si="18"/>
        <v>2419</v>
      </c>
      <c r="G124" s="54">
        <f t="shared" si="18"/>
        <v>31</v>
      </c>
      <c r="H124" s="54">
        <f t="shared" si="18"/>
        <v>10531</v>
      </c>
      <c r="I124" s="54">
        <f t="shared" si="18"/>
        <v>7580</v>
      </c>
      <c r="J124" s="54">
        <f t="shared" si="18"/>
        <v>1065</v>
      </c>
      <c r="K124" s="54">
        <f t="shared" si="18"/>
        <v>1862</v>
      </c>
      <c r="L124" s="54">
        <f t="shared" si="18"/>
        <v>24</v>
      </c>
      <c r="M124" s="54">
        <f t="shared" si="18"/>
        <v>10531</v>
      </c>
      <c r="N124" s="54">
        <f t="shared" si="18"/>
        <v>0</v>
      </c>
      <c r="O124" s="54">
        <f t="shared" si="18"/>
        <v>2</v>
      </c>
      <c r="P124" s="54">
        <f t="shared" si="18"/>
        <v>0</v>
      </c>
      <c r="Q124" s="54">
        <f t="shared" si="18"/>
        <v>0</v>
      </c>
      <c r="R124" s="54">
        <f t="shared" si="18"/>
        <v>0</v>
      </c>
      <c r="S124" s="54">
        <f t="shared" si="18"/>
        <v>0</v>
      </c>
      <c r="T124" s="54">
        <v>123</v>
      </c>
      <c r="U124" s="54">
        <v>29</v>
      </c>
      <c r="V124" s="54">
        <v>58</v>
      </c>
    </row>
    <row r="125" spans="19:23" ht="12.75">
      <c r="S125" s="17"/>
      <c r="T125" s="17"/>
      <c r="U125" s="17"/>
      <c r="V125" s="17"/>
      <c r="W125" s="17"/>
    </row>
    <row r="126" spans="1:20" ht="12.75">
      <c r="A126" s="9"/>
      <c r="B126" s="9" t="s">
        <v>50</v>
      </c>
      <c r="C126" s="9" t="s">
        <v>28</v>
      </c>
      <c r="D126" s="9"/>
      <c r="E126" s="9"/>
      <c r="G126" s="9" t="s">
        <v>29</v>
      </c>
      <c r="H126" s="9" t="s">
        <v>30</v>
      </c>
      <c r="I126" s="9"/>
      <c r="K126" s="9" t="s">
        <v>31</v>
      </c>
      <c r="L126" s="9" t="s">
        <v>32</v>
      </c>
      <c r="O126" s="9" t="s">
        <v>55</v>
      </c>
      <c r="P126" s="9" t="s">
        <v>56</v>
      </c>
      <c r="Q126" s="9"/>
      <c r="R126" s="9" t="s">
        <v>57</v>
      </c>
      <c r="S126" s="9" t="s">
        <v>58</v>
      </c>
      <c r="T126" s="9"/>
    </row>
    <row r="127" spans="15:20" ht="13.5" thickBot="1">
      <c r="O127" s="9" t="s">
        <v>60</v>
      </c>
      <c r="P127" s="9"/>
      <c r="Q127" s="9" t="s">
        <v>59</v>
      </c>
      <c r="R127" s="9"/>
      <c r="S127" s="9"/>
      <c r="T127" s="9"/>
    </row>
    <row r="128" spans="19:25" ht="13.5" thickBot="1">
      <c r="S128" s="17"/>
      <c r="T128" s="17"/>
      <c r="U128" s="32" t="s">
        <v>19</v>
      </c>
      <c r="V128" s="29"/>
      <c r="W128" s="29"/>
      <c r="X128" s="29"/>
      <c r="Y128" s="33"/>
    </row>
    <row r="129" spans="11:25" ht="13.5" thickBot="1">
      <c r="K129" s="31" t="s">
        <v>38</v>
      </c>
      <c r="L129" s="38" t="s">
        <v>8</v>
      </c>
      <c r="M129" s="39" t="s">
        <v>9</v>
      </c>
      <c r="N129" s="39" t="s">
        <v>10</v>
      </c>
      <c r="O129" s="39" t="s">
        <v>11</v>
      </c>
      <c r="P129" s="39" t="s">
        <v>12</v>
      </c>
      <c r="Q129" s="39" t="s">
        <v>13</v>
      </c>
      <c r="R129" t="s">
        <v>4</v>
      </c>
      <c r="S129" s="17"/>
      <c r="T129" s="31" t="s">
        <v>38</v>
      </c>
      <c r="U129" s="48" t="s">
        <v>16</v>
      </c>
      <c r="V129" s="39" t="s">
        <v>17</v>
      </c>
      <c r="W129" s="39" t="s">
        <v>18</v>
      </c>
      <c r="X129" s="39" t="s">
        <v>13</v>
      </c>
      <c r="Y129" s="28" t="s">
        <v>14</v>
      </c>
    </row>
    <row r="130" spans="1:25" s="63" customFormat="1" ht="13.5" thickBot="1">
      <c r="A130" s="63" t="s">
        <v>44</v>
      </c>
      <c r="K130" s="73" t="s">
        <v>34</v>
      </c>
      <c r="L130" s="86">
        <f>B120/$H120*100</f>
        <v>8.006814310051109</v>
      </c>
      <c r="M130" s="86">
        <f aca="true" t="shared" si="19" ref="M130:R130">C120/$H120*100</f>
        <v>30.391822827938668</v>
      </c>
      <c r="N130" s="86">
        <f t="shared" si="19"/>
        <v>18.977853492333903</v>
      </c>
      <c r="O130" s="86">
        <f t="shared" si="19"/>
        <v>11.550255536626915</v>
      </c>
      <c r="P130" s="86">
        <f t="shared" si="19"/>
        <v>30.59625212947189</v>
      </c>
      <c r="Q130" s="86">
        <f t="shared" si="19"/>
        <v>0.4770017035775128</v>
      </c>
      <c r="R130" s="86">
        <f t="shared" si="19"/>
        <v>100</v>
      </c>
      <c r="S130" s="71"/>
      <c r="T130" s="73" t="s">
        <v>34</v>
      </c>
      <c r="U130" s="86">
        <f aca="true" t="shared" si="20" ref="U130:Y134">I120/$M120*100</f>
        <v>66.30323679727428</v>
      </c>
      <c r="V130" s="86">
        <f t="shared" si="20"/>
        <v>14.173764906303237</v>
      </c>
      <c r="W130" s="86">
        <f t="shared" si="20"/>
        <v>19.454855195911414</v>
      </c>
      <c r="X130" s="86">
        <f t="shared" si="20"/>
        <v>0.06814310051107325</v>
      </c>
      <c r="Y130" s="86">
        <f t="shared" si="20"/>
        <v>100</v>
      </c>
    </row>
    <row r="131" spans="2:25" s="63" customFormat="1" ht="13.5" thickBot="1">
      <c r="B131" s="63" t="s">
        <v>43</v>
      </c>
      <c r="K131" s="74" t="s">
        <v>35</v>
      </c>
      <c r="L131" s="86">
        <f>B121/$H121*100</f>
        <v>8.495255309534569</v>
      </c>
      <c r="M131" s="86">
        <f aca="true" t="shared" si="21" ref="M131:R134">C121/$H121*100</f>
        <v>38.95164934478084</v>
      </c>
      <c r="N131" s="86">
        <f t="shared" si="21"/>
        <v>21.32851333032083</v>
      </c>
      <c r="O131" s="86">
        <f t="shared" si="21"/>
        <v>11.658382286488928</v>
      </c>
      <c r="P131" s="86">
        <f t="shared" si="21"/>
        <v>19.159511974694983</v>
      </c>
      <c r="Q131" s="86">
        <f t="shared" si="21"/>
        <v>0.4066877541798464</v>
      </c>
      <c r="R131" s="86">
        <f t="shared" si="21"/>
        <v>100</v>
      </c>
      <c r="S131" s="71"/>
      <c r="T131" s="74" t="s">
        <v>35</v>
      </c>
      <c r="U131" s="86">
        <f t="shared" si="20"/>
        <v>74.6046091278807</v>
      </c>
      <c r="V131" s="86">
        <f t="shared" si="20"/>
        <v>8.224130140081337</v>
      </c>
      <c r="W131" s="86">
        <f t="shared" si="20"/>
        <v>16.719385449615906</v>
      </c>
      <c r="X131" s="86">
        <f t="shared" si="20"/>
        <v>0.4518752824220515</v>
      </c>
      <c r="Y131" s="86">
        <f t="shared" si="20"/>
        <v>100</v>
      </c>
    </row>
    <row r="132" spans="2:25" s="63" customFormat="1" ht="13.5" thickBot="1">
      <c r="B132" s="63" t="s">
        <v>40</v>
      </c>
      <c r="K132" s="74" t="s">
        <v>36</v>
      </c>
      <c r="L132" s="86">
        <f>B122/$H122*100</f>
        <v>9.950556242274413</v>
      </c>
      <c r="M132" s="86">
        <f t="shared" si="21"/>
        <v>41.34734239802225</v>
      </c>
      <c r="N132" s="86">
        <f t="shared" si="21"/>
        <v>20.92088998763906</v>
      </c>
      <c r="O132" s="86">
        <f t="shared" si="21"/>
        <v>9.57972805933251</v>
      </c>
      <c r="P132" s="86">
        <f t="shared" si="21"/>
        <v>18.170580964153277</v>
      </c>
      <c r="Q132" s="86">
        <f t="shared" si="21"/>
        <v>0.030902348578491962</v>
      </c>
      <c r="R132" s="86">
        <f t="shared" si="21"/>
        <v>100</v>
      </c>
      <c r="S132" s="71"/>
      <c r="T132" s="74" t="s">
        <v>36</v>
      </c>
      <c r="U132" s="86">
        <f t="shared" si="20"/>
        <v>75.8343634116193</v>
      </c>
      <c r="V132" s="86">
        <f t="shared" si="20"/>
        <v>8.189122373300371</v>
      </c>
      <c r="W132" s="86">
        <f t="shared" si="20"/>
        <v>15.698393077873918</v>
      </c>
      <c r="X132" s="86">
        <f t="shared" si="20"/>
        <v>0.27812113720642767</v>
      </c>
      <c r="Y132" s="86">
        <f t="shared" si="20"/>
        <v>100</v>
      </c>
    </row>
    <row r="133" spans="1:25" s="9" customFormat="1" ht="13.5" thickBot="1">
      <c r="A133" s="22"/>
      <c r="B133" s="32"/>
      <c r="C133" s="29" t="s">
        <v>15</v>
      </c>
      <c r="D133" s="29"/>
      <c r="E133" s="34"/>
      <c r="F133" s="29"/>
      <c r="G133" s="29"/>
      <c r="H133" s="29"/>
      <c r="I133" s="62" t="s">
        <v>42</v>
      </c>
      <c r="J133" s="59"/>
      <c r="K133" s="31" t="s">
        <v>37</v>
      </c>
      <c r="L133" s="86">
        <f>B123/$H123*100</f>
        <v>9.455053563111319</v>
      </c>
      <c r="M133" s="86">
        <f t="shared" si="21"/>
        <v>35.30507685142059</v>
      </c>
      <c r="N133" s="86">
        <f t="shared" si="21"/>
        <v>20.40055891942245</v>
      </c>
      <c r="O133" s="86">
        <f t="shared" si="21"/>
        <v>10.80577550069865</v>
      </c>
      <c r="P133" s="86">
        <f t="shared" si="21"/>
        <v>23.707498835584538</v>
      </c>
      <c r="Q133" s="86">
        <f t="shared" si="21"/>
        <v>0.3260363297624593</v>
      </c>
      <c r="R133" s="86">
        <f t="shared" si="21"/>
        <v>100</v>
      </c>
      <c r="S133" s="16"/>
      <c r="T133" s="31" t="s">
        <v>37</v>
      </c>
      <c r="U133" s="86">
        <f t="shared" si="20"/>
        <v>71.2156497438286</v>
      </c>
      <c r="V133" s="86">
        <f t="shared" si="20"/>
        <v>9.408476944573824</v>
      </c>
      <c r="W133" s="86">
        <f t="shared" si="20"/>
        <v>19.236143455985093</v>
      </c>
      <c r="X133" s="86">
        <f t="shared" si="20"/>
        <v>0.13972985561248255</v>
      </c>
      <c r="Y133" s="86">
        <f t="shared" si="20"/>
        <v>100</v>
      </c>
    </row>
    <row r="134" spans="1:25" s="9" customFormat="1" ht="13.5" thickBot="1">
      <c r="A134" s="31" t="s">
        <v>7</v>
      </c>
      <c r="B134" s="38" t="s">
        <v>8</v>
      </c>
      <c r="C134" s="39" t="s">
        <v>9</v>
      </c>
      <c r="D134" s="39" t="s">
        <v>10</v>
      </c>
      <c r="E134" s="39" t="s">
        <v>11</v>
      </c>
      <c r="F134" s="39" t="s">
        <v>12</v>
      </c>
      <c r="G134" s="39" t="s">
        <v>13</v>
      </c>
      <c r="H134" s="28" t="s">
        <v>14</v>
      </c>
      <c r="I134" s="61" t="s">
        <v>41</v>
      </c>
      <c r="J134" s="59"/>
      <c r="K134" s="16" t="s">
        <v>4</v>
      </c>
      <c r="L134" s="86">
        <f>B124/$H124*100</f>
        <v>9.001994112619883</v>
      </c>
      <c r="M134" s="86">
        <f t="shared" si="21"/>
        <v>36.55873136454278</v>
      </c>
      <c r="N134" s="86">
        <f t="shared" si="21"/>
        <v>20.358940271579147</v>
      </c>
      <c r="O134" s="86">
        <f t="shared" si="21"/>
        <v>10.815687019276423</v>
      </c>
      <c r="P134" s="86">
        <f t="shared" si="21"/>
        <v>22.970278226189343</v>
      </c>
      <c r="Q134" s="86">
        <f t="shared" si="21"/>
        <v>0.29436900579242237</v>
      </c>
      <c r="R134" s="86">
        <f t="shared" si="21"/>
        <v>100</v>
      </c>
      <c r="S134" s="16"/>
      <c r="T134" s="53" t="s">
        <v>4</v>
      </c>
      <c r="U134" s="86">
        <f t="shared" si="20"/>
        <v>71.97796980343747</v>
      </c>
      <c r="V134" s="86">
        <f t="shared" si="20"/>
        <v>10.112999715126769</v>
      </c>
      <c r="W134" s="86">
        <f t="shared" si="20"/>
        <v>17.681131896306145</v>
      </c>
      <c r="X134" s="86">
        <f t="shared" si="20"/>
        <v>0.2278985851296173</v>
      </c>
      <c r="Y134" s="86">
        <f t="shared" si="20"/>
        <v>100</v>
      </c>
    </row>
    <row r="135" spans="1:20" ht="12.75">
      <c r="A135" s="73">
        <v>1</v>
      </c>
      <c r="B135" s="44"/>
      <c r="C135" s="4"/>
      <c r="D135" s="4"/>
      <c r="E135" s="4"/>
      <c r="F135" s="4"/>
      <c r="G135" s="4"/>
      <c r="H135" s="47"/>
      <c r="I135" s="60"/>
      <c r="J135" s="17"/>
      <c r="K135" s="17"/>
      <c r="L135" s="17"/>
      <c r="M135" s="56"/>
      <c r="N135" s="17"/>
      <c r="O135" s="17"/>
      <c r="P135" s="17"/>
      <c r="Q135" s="17"/>
      <c r="R135" s="17"/>
      <c r="S135" s="17"/>
      <c r="T135" s="17"/>
    </row>
    <row r="136" spans="1:21" ht="12.75">
      <c r="A136" s="74">
        <v>2</v>
      </c>
      <c r="B136" s="44"/>
      <c r="C136" s="4"/>
      <c r="D136" s="4"/>
      <c r="E136" s="4"/>
      <c r="F136" s="4"/>
      <c r="G136" s="4"/>
      <c r="H136" s="47"/>
      <c r="I136" s="58"/>
      <c r="J136" s="17"/>
      <c r="K136" s="17"/>
      <c r="L136" s="17"/>
      <c r="M136" s="56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74">
        <v>3</v>
      </c>
      <c r="B137" s="44"/>
      <c r="C137" s="4"/>
      <c r="D137" s="4"/>
      <c r="E137" s="4"/>
      <c r="F137" s="4"/>
      <c r="G137" s="4"/>
      <c r="H137" s="47"/>
      <c r="I137" s="58"/>
      <c r="J137" s="17"/>
      <c r="K137" s="17"/>
      <c r="L137" s="17"/>
      <c r="M137" s="56"/>
      <c r="N137" s="17"/>
      <c r="O137" s="17"/>
      <c r="P137" s="17"/>
      <c r="Q137" s="17"/>
      <c r="R137" s="17"/>
      <c r="S137" s="17"/>
      <c r="T137" s="17"/>
      <c r="U137" s="17"/>
    </row>
    <row r="138" spans="1:21" ht="12.75">
      <c r="A138" s="74">
        <v>4</v>
      </c>
      <c r="B138" s="44"/>
      <c r="C138" s="4"/>
      <c r="D138" s="4"/>
      <c r="E138" s="4"/>
      <c r="F138" s="4"/>
      <c r="G138" s="4"/>
      <c r="H138" s="47"/>
      <c r="I138" s="58"/>
      <c r="J138" s="17"/>
      <c r="K138" s="17"/>
      <c r="L138" s="17"/>
      <c r="M138" s="56"/>
      <c r="N138" s="17"/>
      <c r="O138" s="17"/>
      <c r="P138" s="17"/>
      <c r="Q138" s="17"/>
      <c r="R138" s="17"/>
      <c r="S138" s="17"/>
      <c r="T138" s="17"/>
      <c r="U138" s="17"/>
    </row>
    <row r="139" spans="1:21" ht="12.75">
      <c r="A139" s="74">
        <v>5</v>
      </c>
      <c r="B139" s="44"/>
      <c r="C139" s="4"/>
      <c r="D139" s="4"/>
      <c r="E139" s="4"/>
      <c r="F139" s="4"/>
      <c r="G139" s="4"/>
      <c r="H139" s="47"/>
      <c r="I139" s="58"/>
      <c r="J139" s="17"/>
      <c r="K139" s="17"/>
      <c r="L139" s="17"/>
      <c r="M139" s="56"/>
      <c r="N139" s="17"/>
      <c r="O139" s="17"/>
      <c r="P139" s="17"/>
      <c r="Q139" s="17"/>
      <c r="R139" s="17"/>
      <c r="S139" s="17"/>
      <c r="T139" s="17"/>
      <c r="U139" s="17"/>
    </row>
    <row r="140" spans="1:19" ht="12.75">
      <c r="A140" s="74">
        <v>6</v>
      </c>
      <c r="B140" s="44"/>
      <c r="C140" s="4"/>
      <c r="D140" s="4"/>
      <c r="E140" s="4"/>
      <c r="F140" s="4"/>
      <c r="G140" s="4"/>
      <c r="H140" s="47"/>
      <c r="I140" s="58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7</v>
      </c>
      <c r="B141" s="44"/>
      <c r="C141" s="4"/>
      <c r="D141" s="4"/>
      <c r="E141" s="4"/>
      <c r="F141" s="4"/>
      <c r="G141" s="4"/>
      <c r="H141" s="47"/>
      <c r="I141" s="58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8</v>
      </c>
      <c r="B142" s="44"/>
      <c r="C142" s="4"/>
      <c r="D142" s="4"/>
      <c r="E142" s="4"/>
      <c r="F142" s="4"/>
      <c r="G142" s="4"/>
      <c r="H142" s="47"/>
      <c r="I142" s="58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9</v>
      </c>
      <c r="B143" s="44"/>
      <c r="C143" s="4"/>
      <c r="D143" s="4"/>
      <c r="E143" s="4"/>
      <c r="F143" s="4"/>
      <c r="G143" s="4"/>
      <c r="H143" s="47"/>
      <c r="I143" s="58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10</v>
      </c>
      <c r="B144" s="44"/>
      <c r="C144" s="4"/>
      <c r="D144" s="4">
        <v>1</v>
      </c>
      <c r="E144" s="4"/>
      <c r="F144" s="4"/>
      <c r="G144" s="4"/>
      <c r="H144" s="47">
        <v>1</v>
      </c>
      <c r="I144" s="58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11</v>
      </c>
      <c r="B145" s="44"/>
      <c r="C145" s="4"/>
      <c r="D145" s="4"/>
      <c r="E145" s="4"/>
      <c r="F145" s="4"/>
      <c r="G145" s="4"/>
      <c r="H145" s="47"/>
      <c r="I145" s="58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12</v>
      </c>
      <c r="B146" s="44"/>
      <c r="C146" s="4"/>
      <c r="D146" s="4"/>
      <c r="E146" s="4"/>
      <c r="F146" s="4"/>
      <c r="G146" s="4"/>
      <c r="H146" s="47"/>
      <c r="I146" s="58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13</v>
      </c>
      <c r="B147" s="44"/>
      <c r="C147" s="4"/>
      <c r="D147" s="4"/>
      <c r="E147" s="4"/>
      <c r="F147" s="4"/>
      <c r="G147" s="4"/>
      <c r="H147" s="47"/>
      <c r="I147" s="58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14</v>
      </c>
      <c r="B148" s="44"/>
      <c r="C148" s="4"/>
      <c r="D148" s="4"/>
      <c r="E148" s="4"/>
      <c r="F148" s="4"/>
      <c r="G148" s="4"/>
      <c r="H148" s="47"/>
      <c r="I148" s="58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15</v>
      </c>
      <c r="B149" s="44"/>
      <c r="C149" s="4"/>
      <c r="D149" s="4"/>
      <c r="E149" s="4"/>
      <c r="F149" s="4"/>
      <c r="G149" s="4"/>
      <c r="H149" s="47"/>
      <c r="I149" s="58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16</v>
      </c>
      <c r="B150" s="44"/>
      <c r="C150" s="4"/>
      <c r="D150" s="4"/>
      <c r="E150" s="4"/>
      <c r="F150" s="4"/>
      <c r="G150" s="4"/>
      <c r="H150" s="47"/>
      <c r="I150" s="58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17</v>
      </c>
      <c r="B151" s="44"/>
      <c r="C151" s="4"/>
      <c r="D151" s="4"/>
      <c r="E151" s="4"/>
      <c r="F151" s="4"/>
      <c r="G151" s="4"/>
      <c r="H151" s="47"/>
      <c r="I151" s="58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18</v>
      </c>
      <c r="B152" s="44"/>
      <c r="C152" s="4"/>
      <c r="D152" s="4"/>
      <c r="E152" s="4"/>
      <c r="F152" s="4"/>
      <c r="G152" s="4"/>
      <c r="H152" s="47"/>
      <c r="I152" s="58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19</v>
      </c>
      <c r="B153" s="44"/>
      <c r="C153" s="4"/>
      <c r="D153" s="4"/>
      <c r="E153" s="4"/>
      <c r="F153" s="4"/>
      <c r="G153" s="4"/>
      <c r="H153" s="47"/>
      <c r="I153" s="58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20</v>
      </c>
      <c r="B154" s="44"/>
      <c r="C154" s="4"/>
      <c r="D154" s="4"/>
      <c r="E154" s="4"/>
      <c r="F154" s="4"/>
      <c r="G154" s="4"/>
      <c r="H154" s="47"/>
      <c r="I154" s="58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21</v>
      </c>
      <c r="B155" s="44"/>
      <c r="C155" s="4"/>
      <c r="D155" s="4"/>
      <c r="E155" s="4"/>
      <c r="F155" s="4"/>
      <c r="G155" s="4"/>
      <c r="H155" s="47"/>
      <c r="I155" s="58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22</v>
      </c>
      <c r="B156" s="44"/>
      <c r="C156" s="4"/>
      <c r="D156" s="4"/>
      <c r="E156" s="4"/>
      <c r="F156" s="4"/>
      <c r="G156" s="4"/>
      <c r="H156" s="47"/>
      <c r="I156" s="58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23</v>
      </c>
      <c r="B157" s="44"/>
      <c r="C157" s="4"/>
      <c r="D157" s="4"/>
      <c r="E157" s="4"/>
      <c r="F157" s="4"/>
      <c r="G157" s="4"/>
      <c r="H157" s="47"/>
      <c r="I157" s="58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24</v>
      </c>
      <c r="B158" s="44"/>
      <c r="C158" s="4"/>
      <c r="D158" s="4"/>
      <c r="E158" s="4"/>
      <c r="F158" s="4"/>
      <c r="G158" s="4"/>
      <c r="H158" s="47"/>
      <c r="I158" s="58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25</v>
      </c>
      <c r="B159" s="44"/>
      <c r="C159" s="4"/>
      <c r="D159" s="4"/>
      <c r="E159" s="4"/>
      <c r="F159" s="4"/>
      <c r="G159" s="4"/>
      <c r="H159" s="47"/>
      <c r="I159" s="58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26</v>
      </c>
      <c r="B160" s="44"/>
      <c r="C160" s="4"/>
      <c r="D160" s="4"/>
      <c r="E160" s="4"/>
      <c r="F160" s="4"/>
      <c r="G160" s="4"/>
      <c r="H160" s="47"/>
      <c r="I160" s="58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27</v>
      </c>
      <c r="B161" s="44"/>
      <c r="C161" s="4"/>
      <c r="D161" s="4"/>
      <c r="E161" s="4"/>
      <c r="F161" s="4"/>
      <c r="G161" s="4"/>
      <c r="H161" s="47"/>
      <c r="I161" s="58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28</v>
      </c>
      <c r="B162" s="44"/>
      <c r="C162" s="4"/>
      <c r="D162" s="4"/>
      <c r="E162" s="4"/>
      <c r="F162" s="4"/>
      <c r="G162" s="4"/>
      <c r="H162" s="47"/>
      <c r="I162" s="58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29</v>
      </c>
      <c r="B163" s="44"/>
      <c r="C163" s="4"/>
      <c r="D163" s="4"/>
      <c r="E163" s="4"/>
      <c r="F163" s="4"/>
      <c r="G163" s="4"/>
      <c r="H163" s="47"/>
      <c r="I163" s="58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30</v>
      </c>
      <c r="B164" s="44"/>
      <c r="C164" s="4"/>
      <c r="D164" s="4"/>
      <c r="E164" s="4"/>
      <c r="F164" s="4"/>
      <c r="G164" s="4"/>
      <c r="H164" s="47"/>
      <c r="I164" s="58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31</v>
      </c>
      <c r="B165" s="44"/>
      <c r="C165" s="4"/>
      <c r="D165" s="4"/>
      <c r="E165" s="4"/>
      <c r="F165" s="4"/>
      <c r="G165" s="4"/>
      <c r="H165" s="47"/>
      <c r="I165" s="58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32</v>
      </c>
      <c r="B166" s="44"/>
      <c r="C166" s="4"/>
      <c r="D166" s="4"/>
      <c r="E166" s="4"/>
      <c r="F166" s="4"/>
      <c r="G166" s="4"/>
      <c r="H166" s="47"/>
      <c r="I166" s="58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33</v>
      </c>
      <c r="B167" s="44"/>
      <c r="C167" s="4"/>
      <c r="D167" s="4"/>
      <c r="E167" s="4"/>
      <c r="F167" s="4"/>
      <c r="G167" s="4"/>
      <c r="H167" s="47"/>
      <c r="I167" s="58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34</v>
      </c>
      <c r="B168" s="44"/>
      <c r="C168" s="4"/>
      <c r="D168" s="4"/>
      <c r="E168" s="4"/>
      <c r="F168" s="4"/>
      <c r="G168" s="4"/>
      <c r="H168" s="47"/>
      <c r="I168" s="58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35</v>
      </c>
      <c r="B169" s="44"/>
      <c r="C169" s="4"/>
      <c r="D169" s="4"/>
      <c r="E169" s="4"/>
      <c r="F169" s="4"/>
      <c r="G169" s="4"/>
      <c r="H169" s="47"/>
      <c r="I169" s="58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36</v>
      </c>
      <c r="B170" s="44"/>
      <c r="C170" s="4"/>
      <c r="D170" s="4"/>
      <c r="E170" s="4"/>
      <c r="F170" s="4"/>
      <c r="G170" s="4"/>
      <c r="H170" s="47"/>
      <c r="I170" s="58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37</v>
      </c>
      <c r="B171" s="44"/>
      <c r="C171" s="4"/>
      <c r="D171" s="4"/>
      <c r="E171" s="4"/>
      <c r="F171" s="4"/>
      <c r="G171" s="4"/>
      <c r="H171" s="47"/>
      <c r="I171" s="58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38</v>
      </c>
      <c r="B172" s="44"/>
      <c r="C172" s="4"/>
      <c r="D172" s="4"/>
      <c r="E172" s="4"/>
      <c r="F172" s="4"/>
      <c r="G172" s="4"/>
      <c r="H172" s="47"/>
      <c r="I172" s="58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39</v>
      </c>
      <c r="B173" s="44"/>
      <c r="C173" s="4"/>
      <c r="D173" s="4"/>
      <c r="E173" s="4"/>
      <c r="F173" s="4"/>
      <c r="G173" s="4"/>
      <c r="H173" s="47"/>
      <c r="I173" s="58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40</v>
      </c>
      <c r="B174" s="44"/>
      <c r="C174" s="4"/>
      <c r="D174" s="4"/>
      <c r="E174" s="4"/>
      <c r="F174" s="4"/>
      <c r="G174" s="4"/>
      <c r="H174" s="47"/>
      <c r="I174" s="58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41</v>
      </c>
      <c r="B175" s="44"/>
      <c r="C175" s="4"/>
      <c r="D175" s="4"/>
      <c r="E175" s="4"/>
      <c r="F175" s="4"/>
      <c r="G175" s="4"/>
      <c r="H175" s="47"/>
      <c r="I175" s="58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42</v>
      </c>
      <c r="B176" s="44"/>
      <c r="C176" s="4"/>
      <c r="D176" s="4"/>
      <c r="E176" s="4"/>
      <c r="F176" s="4"/>
      <c r="G176" s="4"/>
      <c r="H176" s="47"/>
      <c r="I176" s="58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43</v>
      </c>
      <c r="B177" s="44"/>
      <c r="C177" s="4"/>
      <c r="D177" s="4"/>
      <c r="E177" s="4"/>
      <c r="F177" s="4"/>
      <c r="G177" s="4"/>
      <c r="H177" s="47"/>
      <c r="I177" s="58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44</v>
      </c>
      <c r="B178" s="44"/>
      <c r="C178" s="4"/>
      <c r="D178" s="4"/>
      <c r="E178" s="4"/>
      <c r="F178" s="4"/>
      <c r="G178" s="4"/>
      <c r="H178" s="47"/>
      <c r="I178" s="58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45</v>
      </c>
      <c r="B179" s="44"/>
      <c r="C179" s="4"/>
      <c r="D179" s="4"/>
      <c r="E179" s="4"/>
      <c r="F179" s="4"/>
      <c r="G179" s="4"/>
      <c r="H179" s="47"/>
      <c r="I179" s="58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74">
        <v>46</v>
      </c>
      <c r="B180" s="44"/>
      <c r="C180" s="4"/>
      <c r="D180" s="4"/>
      <c r="E180" s="4"/>
      <c r="F180" s="4"/>
      <c r="G180" s="4"/>
      <c r="H180" s="47"/>
      <c r="I180" s="58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74">
        <v>47</v>
      </c>
      <c r="B181" s="44"/>
      <c r="C181" s="4"/>
      <c r="D181" s="4"/>
      <c r="E181" s="4"/>
      <c r="F181" s="4"/>
      <c r="G181" s="4"/>
      <c r="H181" s="47"/>
      <c r="I181" s="58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74">
        <v>48</v>
      </c>
      <c r="B182" s="44"/>
      <c r="C182" s="4"/>
      <c r="D182" s="4"/>
      <c r="E182" s="4"/>
      <c r="F182" s="4"/>
      <c r="G182" s="4"/>
      <c r="H182" s="47"/>
      <c r="I182" s="58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74">
        <v>49</v>
      </c>
      <c r="B183" s="44"/>
      <c r="C183" s="4"/>
      <c r="D183" s="4"/>
      <c r="E183" s="4"/>
      <c r="F183" s="4"/>
      <c r="G183" s="4"/>
      <c r="H183" s="47"/>
      <c r="I183" s="58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74">
        <v>50</v>
      </c>
      <c r="B184" s="44"/>
      <c r="C184" s="4"/>
      <c r="D184" s="4"/>
      <c r="E184" s="4"/>
      <c r="F184" s="4"/>
      <c r="G184" s="4"/>
      <c r="H184" s="47"/>
      <c r="I184" s="58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74">
        <v>51</v>
      </c>
      <c r="B185" s="44"/>
      <c r="C185" s="4"/>
      <c r="D185" s="4"/>
      <c r="E185" s="4"/>
      <c r="F185" s="4"/>
      <c r="G185" s="4"/>
      <c r="H185" s="47"/>
      <c r="I185" s="58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3.5" thickBot="1">
      <c r="A186" s="31">
        <v>52</v>
      </c>
      <c r="B186" s="50"/>
      <c r="C186" s="5"/>
      <c r="D186" s="5"/>
      <c r="E186" s="5"/>
      <c r="F186" s="5"/>
      <c r="G186" s="5"/>
      <c r="H186" s="51"/>
      <c r="I186" s="72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3.5" thickBot="1">
      <c r="A187" s="53" t="s">
        <v>4</v>
      </c>
      <c r="B187" s="52">
        <f>SUM(B135:B186)</f>
        <v>0</v>
      </c>
      <c r="C187" s="52">
        <f aca="true" t="shared" si="22" ref="C187:I187">SUM(C135:C186)</f>
        <v>0</v>
      </c>
      <c r="D187" s="52">
        <f t="shared" si="22"/>
        <v>1</v>
      </c>
      <c r="E187" s="52">
        <f t="shared" si="22"/>
        <v>0</v>
      </c>
      <c r="F187" s="52">
        <f t="shared" si="22"/>
        <v>0</v>
      </c>
      <c r="G187" s="52">
        <f t="shared" si="22"/>
        <v>0</v>
      </c>
      <c r="H187" s="52">
        <f t="shared" si="22"/>
        <v>1</v>
      </c>
      <c r="I187" s="52">
        <f t="shared" si="22"/>
        <v>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92" spans="1:20" s="64" customFormat="1" ht="12.75">
      <c r="A192" s="63" t="s">
        <v>45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s="64" customFormat="1" ht="13.5" thickBot="1">
      <c r="A193" s="63"/>
      <c r="B193" s="63" t="s">
        <v>6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ht="13.5" thickBot="1">
      <c r="A194" s="22"/>
      <c r="B194" s="32"/>
      <c r="C194" s="29" t="s">
        <v>15</v>
      </c>
      <c r="D194" s="29"/>
      <c r="E194" s="34"/>
      <c r="F194" s="29"/>
      <c r="G194" s="29"/>
      <c r="H194" s="29"/>
      <c r="I194" s="65" t="s">
        <v>46</v>
      </c>
      <c r="J194" s="16"/>
      <c r="K194" s="16"/>
      <c r="L194" s="16"/>
      <c r="M194" s="16"/>
      <c r="N194" s="55"/>
      <c r="O194" s="16"/>
      <c r="P194" s="56"/>
      <c r="Q194" s="56"/>
      <c r="R194" s="16"/>
      <c r="S194" s="16"/>
      <c r="T194" s="9"/>
    </row>
    <row r="195" spans="1:20" ht="13.5" thickBot="1">
      <c r="A195" s="31" t="s">
        <v>38</v>
      </c>
      <c r="B195" s="38" t="s">
        <v>8</v>
      </c>
      <c r="C195" s="39" t="s">
        <v>9</v>
      </c>
      <c r="D195" s="39" t="s">
        <v>10</v>
      </c>
      <c r="E195" s="39" t="s">
        <v>11</v>
      </c>
      <c r="F195" s="39" t="s">
        <v>12</v>
      </c>
      <c r="G195" s="39" t="s">
        <v>13</v>
      </c>
      <c r="H195" s="28" t="s">
        <v>14</v>
      </c>
      <c r="I195" s="57" t="s">
        <v>47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9"/>
    </row>
    <row r="196" spans="1:19" ht="12.75">
      <c r="A196" s="73" t="s">
        <v>34</v>
      </c>
      <c r="B196" s="41">
        <f>SUM(B135:B147)</f>
        <v>0</v>
      </c>
      <c r="C196" s="41">
        <f aca="true" t="shared" si="23" ref="C196:I196">SUM(C135:C147)</f>
        <v>0</v>
      </c>
      <c r="D196" s="41">
        <f t="shared" si="23"/>
        <v>1</v>
      </c>
      <c r="E196" s="41">
        <f t="shared" si="23"/>
        <v>0</v>
      </c>
      <c r="F196" s="41">
        <f t="shared" si="23"/>
        <v>0</v>
      </c>
      <c r="G196" s="41">
        <f t="shared" si="23"/>
        <v>0</v>
      </c>
      <c r="H196" s="41">
        <f t="shared" si="23"/>
        <v>1</v>
      </c>
      <c r="I196" s="41">
        <f t="shared" si="23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4" t="s">
        <v>35</v>
      </c>
      <c r="B197" s="44">
        <f>SUM(B148:B160)</f>
        <v>0</v>
      </c>
      <c r="C197" s="44">
        <f aca="true" t="shared" si="24" ref="C197:I197">SUM(C148:C160)</f>
        <v>0</v>
      </c>
      <c r="D197" s="44">
        <f t="shared" si="24"/>
        <v>0</v>
      </c>
      <c r="E197" s="44">
        <f t="shared" si="24"/>
        <v>0</v>
      </c>
      <c r="F197" s="44">
        <f t="shared" si="24"/>
        <v>0</v>
      </c>
      <c r="G197" s="44">
        <f t="shared" si="24"/>
        <v>0</v>
      </c>
      <c r="H197" s="44">
        <f t="shared" si="24"/>
        <v>0</v>
      </c>
      <c r="I197" s="44">
        <f t="shared" si="24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4" t="s">
        <v>36</v>
      </c>
      <c r="B198" s="44">
        <f>SUM(B161:B173)</f>
        <v>0</v>
      </c>
      <c r="C198" s="44">
        <f aca="true" t="shared" si="25" ref="C198:I198">SUM(C161:C173)</f>
        <v>0</v>
      </c>
      <c r="D198" s="44">
        <f t="shared" si="25"/>
        <v>0</v>
      </c>
      <c r="E198" s="44">
        <f t="shared" si="25"/>
        <v>0</v>
      </c>
      <c r="F198" s="44">
        <f t="shared" si="25"/>
        <v>0</v>
      </c>
      <c r="G198" s="44">
        <f t="shared" si="25"/>
        <v>0</v>
      </c>
      <c r="H198" s="44">
        <f t="shared" si="25"/>
        <v>0</v>
      </c>
      <c r="I198" s="44">
        <f t="shared" si="25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31" t="s">
        <v>37</v>
      </c>
      <c r="B199" s="50">
        <f>SUM(B174:B186)</f>
        <v>0</v>
      </c>
      <c r="C199" s="50">
        <f aca="true" t="shared" si="26" ref="C199:I199">SUM(C174:C186)</f>
        <v>0</v>
      </c>
      <c r="D199" s="50">
        <f t="shared" si="26"/>
        <v>0</v>
      </c>
      <c r="E199" s="50">
        <f t="shared" si="26"/>
        <v>0</v>
      </c>
      <c r="F199" s="50">
        <f t="shared" si="26"/>
        <v>0</v>
      </c>
      <c r="G199" s="50">
        <f t="shared" si="26"/>
        <v>0</v>
      </c>
      <c r="H199" s="50">
        <f t="shared" si="26"/>
        <v>0</v>
      </c>
      <c r="I199" s="50">
        <f t="shared" si="26"/>
        <v>0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53" t="s">
        <v>4</v>
      </c>
      <c r="B200" s="54">
        <f>SUM(B196:B199)</f>
        <v>0</v>
      </c>
      <c r="C200" s="54">
        <f aca="true" t="shared" si="27" ref="C200:I200">SUM(C196:C199)</f>
        <v>0</v>
      </c>
      <c r="D200" s="54">
        <f t="shared" si="27"/>
        <v>1</v>
      </c>
      <c r="E200" s="54">
        <f t="shared" si="27"/>
        <v>0</v>
      </c>
      <c r="F200" s="54">
        <f t="shared" si="27"/>
        <v>0</v>
      </c>
      <c r="G200" s="54">
        <f t="shared" si="27"/>
        <v>0</v>
      </c>
      <c r="H200" s="54">
        <f t="shared" si="27"/>
        <v>1</v>
      </c>
      <c r="I200" s="54">
        <f t="shared" si="27"/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7" s="17" customFormat="1" ht="12.75"/>
    <row r="208" s="16" customFormat="1" ht="12.75"/>
    <row r="209" s="17" customFormat="1" ht="12.75">
      <c r="F209" s="16"/>
    </row>
    <row r="210" s="16" customFormat="1" ht="12.75"/>
    <row r="211" spans="2:27" s="16" customFormat="1" ht="12.7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  <row r="212" spans="1:53" s="17" customFormat="1" ht="12.75">
      <c r="A212" s="68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17" customFormat="1" ht="12.75">
      <c r="A213" s="59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</row>
    <row r="214" spans="1:53" s="17" customFormat="1" ht="12.75">
      <c r="A214" s="59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</row>
    <row r="215" spans="1:53" s="17" customFormat="1" ht="12.75">
      <c r="A215" s="59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</row>
    <row r="216" spans="1:53" s="17" customFormat="1" ht="12.75">
      <c r="A216" s="59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</row>
    <row r="217" spans="1:53" s="17" customFormat="1" ht="12.75">
      <c r="A217" s="59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</row>
    <row r="218" spans="1:53" s="17" customFormat="1" ht="12.75">
      <c r="A218" s="59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53" s="17" customFormat="1" ht="12.75">
      <c r="A219" s="59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</row>
    <row r="220" spans="1:53" s="17" customFormat="1" ht="12.75">
      <c r="A220" s="59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</row>
    <row r="221" spans="1:53" s="17" customFormat="1" ht="12.75">
      <c r="A221" s="59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</row>
    <row r="222" spans="1:53" s="17" customFormat="1" ht="12.75">
      <c r="A222" s="59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</row>
    <row r="223" spans="1:53" s="17" customFormat="1" ht="12.75">
      <c r="A223" s="59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</row>
    <row r="224" spans="1:53" s="17" customFormat="1" ht="12.75">
      <c r="A224" s="59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</row>
    <row r="225" spans="1:53" s="17" customFormat="1" ht="12.75">
      <c r="A225" s="59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</row>
    <row r="226" spans="1:53" s="17" customFormat="1" ht="12.75">
      <c r="A226" s="59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53" s="17" customFormat="1" ht="12.75">
      <c r="A227" s="59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</row>
    <row r="228" spans="1:53" s="17" customFormat="1" ht="12.75">
      <c r="A228" s="59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</row>
    <row r="229" spans="1:53" s="17" customFormat="1" ht="12.75">
      <c r="A229" s="59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</row>
    <row r="230" spans="1:53" s="17" customFormat="1" ht="12.75">
      <c r="A230" s="59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</row>
    <row r="231" spans="1:53" s="17" customFormat="1" ht="12.75">
      <c r="A231" s="59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</row>
    <row r="232" spans="1:53" s="17" customFormat="1" ht="12.75">
      <c r="A232" s="59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</row>
    <row r="233" s="17" customFormat="1" ht="12.75"/>
    <row r="234" s="17" customFormat="1" ht="12.75"/>
    <row r="235" spans="1:18" s="17" customFormat="1" ht="12.75">
      <c r="A235" s="7"/>
      <c r="B235" s="66"/>
      <c r="R235" s="66"/>
    </row>
    <row r="236" s="17" customFormat="1" ht="12.75"/>
    <row r="237" s="16" customFormat="1" ht="12.75">
      <c r="R237" s="67"/>
    </row>
    <row r="238" s="17" customFormat="1" ht="12.75"/>
    <row r="239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2006-05-30T18:15:53Z</dcterms:modified>
  <cp:category/>
  <cp:version/>
  <cp:contentType/>
  <cp:contentStatus/>
</cp:coreProperties>
</file>